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vmlDrawing1.vml" ContentType="application/vnd.openxmlformats-officedocument.vmlDrawing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6" lowestEdited="5" rupBuild="14420"/>
  <workbookPr defaultThemeVersion="124226"/>
  <bookViews>
    <workbookView xWindow="0" yWindow="0" windowWidth="23040" windowHeight="9888" activeTab="1"/>
  </bookViews>
  <sheets>
    <sheet name="Récap heure" sheetId="1" r:id="rId1"/>
    <sheet name="Janvier" sheetId="2" r:id="rId2"/>
    <sheet name="Fé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ût" sheetId="9" r:id="rId9"/>
    <sheet name="Septembre" sheetId="10" r:id="rId10"/>
    <sheet name="Octobre" sheetId="11" r:id="rId11"/>
    <sheet name="Novembre" sheetId="12" r:id="rId12"/>
    <sheet name="Décembre" sheetId="13" r:id="rId13"/>
  </sheets>
  <definedNames>
    <definedName name="Année">'Récap heure'!$I$1</definedName>
    <definedName name="Z_01EACC3A_2F81_40D5_A4D3_43DA0FA176B6_.wvu.Cols" localSheetId="8" hidden="1">Août!$M:$XFD</definedName>
    <definedName name="Z_01EACC3A_2F81_40D5_A4D3_43DA0FA176B6_.wvu.Cols" localSheetId="4" hidden="1">Avril!$M:$XFD</definedName>
    <definedName name="Z_01EACC3A_2F81_40D5_A4D3_43DA0FA176B6_.wvu.Cols" localSheetId="12" hidden="1">Décembre!$M:$XFD</definedName>
    <definedName name="Z_01EACC3A_2F81_40D5_A4D3_43DA0FA176B6_.wvu.Cols" localSheetId="2" hidden="1">Février!$M:$XFD</definedName>
    <definedName name="Z_01EACC3A_2F81_40D5_A4D3_43DA0FA176B6_.wvu.Cols" localSheetId="1" hidden="1">Janvier!$M:$XFD</definedName>
    <definedName name="Z_01EACC3A_2F81_40D5_A4D3_43DA0FA176B6_.wvu.Cols" localSheetId="7" hidden="1">Juillet!$M:$XFD</definedName>
    <definedName name="Z_01EACC3A_2F81_40D5_A4D3_43DA0FA176B6_.wvu.Cols" localSheetId="6" hidden="1">Juin!$M:$XFD</definedName>
    <definedName name="Z_01EACC3A_2F81_40D5_A4D3_43DA0FA176B6_.wvu.Cols" localSheetId="5" hidden="1">Mai!$M:$XFD</definedName>
    <definedName name="Z_01EACC3A_2F81_40D5_A4D3_43DA0FA176B6_.wvu.Cols" localSheetId="3" hidden="1">Mars!$M:$XFD</definedName>
    <definedName name="Z_01EACC3A_2F81_40D5_A4D3_43DA0FA176B6_.wvu.Cols" localSheetId="11" hidden="1">Novembre!$M:$XFD</definedName>
    <definedName name="Z_01EACC3A_2F81_40D5_A4D3_43DA0FA176B6_.wvu.Cols" localSheetId="10" hidden="1">Octobre!$M:$XFD</definedName>
    <definedName name="Z_01EACC3A_2F81_40D5_A4D3_43DA0FA176B6_.wvu.Cols" localSheetId="0" hidden="1">'Récap heure'!$Q:$XFD</definedName>
    <definedName name="Z_01EACC3A_2F81_40D5_A4D3_43DA0FA176B6_.wvu.Cols" localSheetId="9" hidden="1">Septembre!$M:$XFD</definedName>
    <definedName name="Z_01EACC3A_2F81_40D5_A4D3_43DA0FA176B6_.wvu.PrintArea" localSheetId="8" hidden="1">Août!$A$1:$L$42</definedName>
    <definedName name="Z_01EACC3A_2F81_40D5_A4D3_43DA0FA176B6_.wvu.PrintArea" localSheetId="4" hidden="1">Avril!$A$1:$L$42</definedName>
    <definedName name="Z_01EACC3A_2F81_40D5_A4D3_43DA0FA176B6_.wvu.PrintArea" localSheetId="12" hidden="1">Décembre!$A$1:$L$42</definedName>
    <definedName name="Z_01EACC3A_2F81_40D5_A4D3_43DA0FA176B6_.wvu.PrintArea" localSheetId="2" hidden="1">Février!$A$1:$L$42</definedName>
    <definedName name="Z_01EACC3A_2F81_40D5_A4D3_43DA0FA176B6_.wvu.PrintArea" localSheetId="1" hidden="1">Janvier!$A$1:$L$42</definedName>
    <definedName name="Z_01EACC3A_2F81_40D5_A4D3_43DA0FA176B6_.wvu.PrintArea" localSheetId="7" hidden="1">Juillet!$A$1:$L$42</definedName>
    <definedName name="Z_01EACC3A_2F81_40D5_A4D3_43DA0FA176B6_.wvu.PrintArea" localSheetId="6" hidden="1">Juin!$A$1:$L$42</definedName>
    <definedName name="Z_01EACC3A_2F81_40D5_A4D3_43DA0FA176B6_.wvu.PrintArea" localSheetId="5" hidden="1">Mai!$A$1:$L$42</definedName>
    <definedName name="Z_01EACC3A_2F81_40D5_A4D3_43DA0FA176B6_.wvu.PrintArea" localSheetId="3" hidden="1">Mars!$A$1:$L$42</definedName>
    <definedName name="Z_01EACC3A_2F81_40D5_A4D3_43DA0FA176B6_.wvu.PrintArea" localSheetId="11" hidden="1">Novembre!$A$1:$L$42</definedName>
    <definedName name="Z_01EACC3A_2F81_40D5_A4D3_43DA0FA176B6_.wvu.PrintArea" localSheetId="10" hidden="1">Octobre!$A$1:$L$42</definedName>
    <definedName name="Z_01EACC3A_2F81_40D5_A4D3_43DA0FA176B6_.wvu.PrintArea" localSheetId="0" hidden="1">'Récap heure'!$A$1:$Y$51</definedName>
    <definedName name="Z_01EACC3A_2F81_40D5_A4D3_43DA0FA176B6_.wvu.PrintArea" localSheetId="9" hidden="1">Septembre!$A$1:$L$42</definedName>
    <definedName name="Z_01EACC3A_2F81_40D5_A4D3_43DA0FA176B6_.wvu.Rows" localSheetId="8" hidden="1">Août!$42:$65536,Août!$36:$37</definedName>
    <definedName name="Z_01EACC3A_2F81_40D5_A4D3_43DA0FA176B6_.wvu.Rows" localSheetId="4" hidden="1">Avril!$42:$65536,Avril!$36:$37</definedName>
    <definedName name="Z_01EACC3A_2F81_40D5_A4D3_43DA0FA176B6_.wvu.Rows" localSheetId="12" hidden="1">Décembre!$42:$65536,Décembre!$36:$37</definedName>
    <definedName name="Z_01EACC3A_2F81_40D5_A4D3_43DA0FA176B6_.wvu.Rows" localSheetId="2" hidden="1">Février!$42:$65536,Février!$36:$37</definedName>
    <definedName name="Z_01EACC3A_2F81_40D5_A4D3_43DA0FA176B6_.wvu.Rows" localSheetId="1" hidden="1">Janvier!$42:$65536,Janvier!$36:$37</definedName>
    <definedName name="Z_01EACC3A_2F81_40D5_A4D3_43DA0FA176B6_.wvu.Rows" localSheetId="7" hidden="1">Juillet!$42:$65536,Juillet!$36:$37</definedName>
    <definedName name="Z_01EACC3A_2F81_40D5_A4D3_43DA0FA176B6_.wvu.Rows" localSheetId="6" hidden="1">Juin!$42:$65536,Juin!$36:$37</definedName>
    <definedName name="Z_01EACC3A_2F81_40D5_A4D3_43DA0FA176B6_.wvu.Rows" localSheetId="5" hidden="1">Mai!$42:$65536,Mai!$36:$37</definedName>
    <definedName name="Z_01EACC3A_2F81_40D5_A4D3_43DA0FA176B6_.wvu.Rows" localSheetId="3" hidden="1">Mars!$42:$65536,Mars!$36:$37</definedName>
    <definedName name="Z_01EACC3A_2F81_40D5_A4D3_43DA0FA176B6_.wvu.Rows" localSheetId="11" hidden="1">Novembre!$42:$65536,Novembre!$36:$37</definedName>
    <definedName name="Z_01EACC3A_2F81_40D5_A4D3_43DA0FA176B6_.wvu.Rows" localSheetId="10" hidden="1">Octobre!$42:$65536,Octobre!$36:$37</definedName>
    <definedName name="Z_01EACC3A_2F81_40D5_A4D3_43DA0FA176B6_.wvu.Rows" localSheetId="0" hidden="1">'Récap heure'!$45:$65536</definedName>
    <definedName name="Z_01EACC3A_2F81_40D5_A4D3_43DA0FA176B6_.wvu.Rows" localSheetId="9" hidden="1">Septembre!$42:$65536,Septembre!$36:$37</definedName>
    <definedName name="Z_62ECC5AF_B827_441B_8DA2_C3E50660F1C7_.wvu.Cols" localSheetId="8" hidden="1">Août!$C:$G,Août!$K:$K,Août!$M:$XFD</definedName>
    <definedName name="Z_62ECC5AF_B827_441B_8DA2_C3E50660F1C7_.wvu.Cols" localSheetId="4" hidden="1">Avril!$C:$G,Avril!$K:$K,Avril!$M:$XFD</definedName>
    <definedName name="Z_62ECC5AF_B827_441B_8DA2_C3E50660F1C7_.wvu.Cols" localSheetId="12" hidden="1">Décembre!$C:$G,Décembre!$K:$K,Décembre!$M:$XFD</definedName>
    <definedName name="Z_62ECC5AF_B827_441B_8DA2_C3E50660F1C7_.wvu.Cols" localSheetId="2" hidden="1">Février!$C:$G,Février!$K:$K,Février!$M:$XFD</definedName>
    <definedName name="Z_62ECC5AF_B827_441B_8DA2_C3E50660F1C7_.wvu.Cols" localSheetId="1" hidden="1">Janvier!$C:$G,Janvier!$K:$K,Janvier!$M:$XFD</definedName>
    <definedName name="Z_62ECC5AF_B827_441B_8DA2_C3E50660F1C7_.wvu.Cols" localSheetId="7" hidden="1">Juillet!$C:$G,Juillet!$K:$K,Juillet!$M:$XFD</definedName>
    <definedName name="Z_62ECC5AF_B827_441B_8DA2_C3E50660F1C7_.wvu.Cols" localSheetId="6" hidden="1">Juin!$C:$G,Juin!$K:$K,Juin!$M:$XFD</definedName>
    <definedName name="Z_62ECC5AF_B827_441B_8DA2_C3E50660F1C7_.wvu.Cols" localSheetId="5" hidden="1">Mai!$C:$G,Mai!$K:$K,Mai!$M:$XFD</definedName>
    <definedName name="Z_62ECC5AF_B827_441B_8DA2_C3E50660F1C7_.wvu.Cols" localSheetId="3" hidden="1">Mars!$C:$G,Mars!$K:$K,Mars!$M:$XFD</definedName>
    <definedName name="Z_62ECC5AF_B827_441B_8DA2_C3E50660F1C7_.wvu.Cols" localSheetId="11" hidden="1">Novembre!$C:$G,Novembre!$K:$K,Novembre!$M:$XFD</definedName>
    <definedName name="Z_62ECC5AF_B827_441B_8DA2_C3E50660F1C7_.wvu.Cols" localSheetId="10" hidden="1">Octobre!$C:$G,Octobre!$K:$K,Octobre!$M:$XFD</definedName>
    <definedName name="Z_62ECC5AF_B827_441B_8DA2_C3E50660F1C7_.wvu.Cols" localSheetId="0" hidden="1">'Récap heure'!$Q:$XFD</definedName>
    <definedName name="Z_62ECC5AF_B827_441B_8DA2_C3E50660F1C7_.wvu.Cols" localSheetId="9" hidden="1">Septembre!$C:$G,Septembre!$K:$K,Septembre!$M:$XFD</definedName>
    <definedName name="Z_62ECC5AF_B827_441B_8DA2_C3E50660F1C7_.wvu.PrintArea" localSheetId="8" hidden="1">Août!$A$1:$L$42</definedName>
    <definedName name="Z_62ECC5AF_B827_441B_8DA2_C3E50660F1C7_.wvu.PrintArea" localSheetId="4" hidden="1">Avril!$A$1:$L$42</definedName>
    <definedName name="Z_62ECC5AF_B827_441B_8DA2_C3E50660F1C7_.wvu.PrintArea" localSheetId="12" hidden="1">Décembre!$A$1:$L$42</definedName>
    <definedName name="Z_62ECC5AF_B827_441B_8DA2_C3E50660F1C7_.wvu.PrintArea" localSheetId="2" hidden="1">Février!$A$1:$L$42</definedName>
    <definedName name="Z_62ECC5AF_B827_441B_8DA2_C3E50660F1C7_.wvu.PrintArea" localSheetId="1" hidden="1">Janvier!$A$1:$L$42</definedName>
    <definedName name="Z_62ECC5AF_B827_441B_8DA2_C3E50660F1C7_.wvu.PrintArea" localSheetId="7" hidden="1">Juillet!$A$1:$L$42</definedName>
    <definedName name="Z_62ECC5AF_B827_441B_8DA2_C3E50660F1C7_.wvu.PrintArea" localSheetId="6" hidden="1">Juin!$A$1:$L$42</definedName>
    <definedName name="Z_62ECC5AF_B827_441B_8DA2_C3E50660F1C7_.wvu.PrintArea" localSheetId="5" hidden="1">Mai!$A$1:$L$42</definedName>
    <definedName name="Z_62ECC5AF_B827_441B_8DA2_C3E50660F1C7_.wvu.PrintArea" localSheetId="3" hidden="1">Mars!$A$1:$L$42</definedName>
    <definedName name="Z_62ECC5AF_B827_441B_8DA2_C3E50660F1C7_.wvu.PrintArea" localSheetId="11" hidden="1">Novembre!$A$1:$L$42</definedName>
    <definedName name="Z_62ECC5AF_B827_441B_8DA2_C3E50660F1C7_.wvu.PrintArea" localSheetId="10" hidden="1">Octobre!$A$1:$L$42</definedName>
    <definedName name="Z_62ECC5AF_B827_441B_8DA2_C3E50660F1C7_.wvu.PrintArea" localSheetId="0" hidden="1">'Récap heure'!$A$1:$Y$51</definedName>
    <definedName name="Z_62ECC5AF_B827_441B_8DA2_C3E50660F1C7_.wvu.PrintArea" localSheetId="9" hidden="1">Septembre!$A$1:$L$42</definedName>
    <definedName name="Z_62ECC5AF_B827_441B_8DA2_C3E50660F1C7_.wvu.Rows" localSheetId="8" hidden="1">Août!$42:$65536,Août!$35:$40</definedName>
    <definedName name="Z_62ECC5AF_B827_441B_8DA2_C3E50660F1C7_.wvu.Rows" localSheetId="4" hidden="1">Avril!$42:$65536,Avril!$35:$40</definedName>
    <definedName name="Z_62ECC5AF_B827_441B_8DA2_C3E50660F1C7_.wvu.Rows" localSheetId="12" hidden="1">Décembre!$42:$65536,Décembre!$35:$40</definedName>
    <definedName name="Z_62ECC5AF_B827_441B_8DA2_C3E50660F1C7_.wvu.Rows" localSheetId="2" hidden="1">Février!$42:$65536,Février!$35:$40</definedName>
    <definedName name="Z_62ECC5AF_B827_441B_8DA2_C3E50660F1C7_.wvu.Rows" localSheetId="1" hidden="1">Janvier!$42:$65536,Janvier!$35:$40</definedName>
    <definedName name="Z_62ECC5AF_B827_441B_8DA2_C3E50660F1C7_.wvu.Rows" localSheetId="7" hidden="1">Juillet!$42:$65536,Juillet!$35:$40</definedName>
    <definedName name="Z_62ECC5AF_B827_441B_8DA2_C3E50660F1C7_.wvu.Rows" localSheetId="6" hidden="1">Juin!$42:$65536,Juin!$35:$40</definedName>
    <definedName name="Z_62ECC5AF_B827_441B_8DA2_C3E50660F1C7_.wvu.Rows" localSheetId="5" hidden="1">Mai!$42:$65536,Mai!$35:$40</definedName>
    <definedName name="Z_62ECC5AF_B827_441B_8DA2_C3E50660F1C7_.wvu.Rows" localSheetId="3" hidden="1">Mars!$42:$65536,Mars!$35:$40</definedName>
    <definedName name="Z_62ECC5AF_B827_441B_8DA2_C3E50660F1C7_.wvu.Rows" localSheetId="11" hidden="1">Novembre!$42:$65536,Novembre!$35:$40</definedName>
    <definedName name="Z_62ECC5AF_B827_441B_8DA2_C3E50660F1C7_.wvu.Rows" localSheetId="10" hidden="1">Octobre!$42:$65536,Octobre!$35:$40</definedName>
    <definedName name="Z_62ECC5AF_B827_441B_8DA2_C3E50660F1C7_.wvu.Rows" localSheetId="0" hidden="1">'Récap heure'!$45:$65536</definedName>
    <definedName name="Z_62ECC5AF_B827_441B_8DA2_C3E50660F1C7_.wvu.Rows" localSheetId="9" hidden="1">Septembre!$42:$65536,Septembre!$35:$40</definedName>
    <definedName name="Z_E125C003_941A_4503_94C0_38F171A67544_.wvu.Cols" localSheetId="8" hidden="1">Août!$K:$XFD</definedName>
    <definedName name="Z_E125C003_941A_4503_94C0_38F171A67544_.wvu.Cols" localSheetId="4" hidden="1">Avril!$K:$XFD</definedName>
    <definedName name="Z_E125C003_941A_4503_94C0_38F171A67544_.wvu.Cols" localSheetId="12" hidden="1">Décembre!$K:$XFD</definedName>
    <definedName name="Z_E125C003_941A_4503_94C0_38F171A67544_.wvu.Cols" localSheetId="2" hidden="1">Février!$K:$XFD</definedName>
    <definedName name="Z_E125C003_941A_4503_94C0_38F171A67544_.wvu.Cols" localSheetId="1" hidden="1">Janvier!$K:$XFD</definedName>
    <definedName name="Z_E125C003_941A_4503_94C0_38F171A67544_.wvu.Cols" localSheetId="7" hidden="1">Juillet!$K:$XFD</definedName>
    <definedName name="Z_E125C003_941A_4503_94C0_38F171A67544_.wvu.Cols" localSheetId="6" hidden="1">Juin!$K:$XFD</definedName>
    <definedName name="Z_E125C003_941A_4503_94C0_38F171A67544_.wvu.Cols" localSheetId="5" hidden="1">Mai!$K:$XFD</definedName>
    <definedName name="Z_E125C003_941A_4503_94C0_38F171A67544_.wvu.Cols" localSheetId="3" hidden="1">Mars!$K:$XFD</definedName>
    <definedName name="Z_E125C003_941A_4503_94C0_38F171A67544_.wvu.Cols" localSheetId="11" hidden="1">Novembre!$K:$XFD</definedName>
    <definedName name="Z_E125C003_941A_4503_94C0_38F171A67544_.wvu.Cols" localSheetId="10" hidden="1">Octobre!$K:$XFD</definedName>
    <definedName name="Z_E125C003_941A_4503_94C0_38F171A67544_.wvu.Cols" localSheetId="0" hidden="1">'Récap heure'!$Q:$XFD</definedName>
    <definedName name="Z_E125C003_941A_4503_94C0_38F171A67544_.wvu.Cols" localSheetId="9" hidden="1">Septembre!$K:$XFD</definedName>
    <definedName name="Z_E125C003_941A_4503_94C0_38F171A67544_.wvu.PrintArea" localSheetId="8" hidden="1">Août!$A$1:$L$42</definedName>
    <definedName name="Z_E125C003_941A_4503_94C0_38F171A67544_.wvu.PrintArea" localSheetId="4" hidden="1">Avril!$A$1:$L$42</definedName>
    <definedName name="Z_E125C003_941A_4503_94C0_38F171A67544_.wvu.PrintArea" localSheetId="12" hidden="1">Décembre!$A$1:$L$42</definedName>
    <definedName name="Z_E125C003_941A_4503_94C0_38F171A67544_.wvu.PrintArea" localSheetId="2" hidden="1">Février!$A$1:$L$42</definedName>
    <definedName name="Z_E125C003_941A_4503_94C0_38F171A67544_.wvu.PrintArea" localSheetId="1" hidden="1">Janvier!$A$1:$L$42</definedName>
    <definedName name="Z_E125C003_941A_4503_94C0_38F171A67544_.wvu.PrintArea" localSheetId="7" hidden="1">Juillet!$A$1:$L$42</definedName>
    <definedName name="Z_E125C003_941A_4503_94C0_38F171A67544_.wvu.PrintArea" localSheetId="6" hidden="1">Juin!$A$1:$L$42</definedName>
    <definedName name="Z_E125C003_941A_4503_94C0_38F171A67544_.wvu.PrintArea" localSheetId="5" hidden="1">Mai!$A$1:$L$42</definedName>
    <definedName name="Z_E125C003_941A_4503_94C0_38F171A67544_.wvu.PrintArea" localSheetId="3" hidden="1">Mars!$A$1:$L$42</definedName>
    <definedName name="Z_E125C003_941A_4503_94C0_38F171A67544_.wvu.PrintArea" localSheetId="11" hidden="1">Novembre!$A$1:$L$42</definedName>
    <definedName name="Z_E125C003_941A_4503_94C0_38F171A67544_.wvu.PrintArea" localSheetId="10" hidden="1">Octobre!$A$1:$L$42</definedName>
    <definedName name="Z_E125C003_941A_4503_94C0_38F171A67544_.wvu.PrintArea" localSheetId="0" hidden="1">'Récap heure'!$A$1:$Y$51</definedName>
    <definedName name="Z_E125C003_941A_4503_94C0_38F171A67544_.wvu.PrintArea" localSheetId="9" hidden="1">Septembre!$A$1:$L$42</definedName>
    <definedName name="Z_E125C003_941A_4503_94C0_38F171A67544_.wvu.Rows" localSheetId="8" hidden="1">Août!$42:$65536,Août!$36:$37</definedName>
    <definedName name="Z_E125C003_941A_4503_94C0_38F171A67544_.wvu.Rows" localSheetId="4" hidden="1">Avril!$42:$65536,Avril!$36:$37</definedName>
    <definedName name="Z_E125C003_941A_4503_94C0_38F171A67544_.wvu.Rows" localSheetId="12" hidden="1">Décembre!$42:$65536,Décembre!$36:$37</definedName>
    <definedName name="Z_E125C003_941A_4503_94C0_38F171A67544_.wvu.Rows" localSheetId="2" hidden="1">Février!$42:$65536,Février!$36:$37</definedName>
    <definedName name="Z_E125C003_941A_4503_94C0_38F171A67544_.wvu.Rows" localSheetId="1" hidden="1">Janvier!$42:$65536,Janvier!$36:$37</definedName>
    <definedName name="Z_E125C003_941A_4503_94C0_38F171A67544_.wvu.Rows" localSheetId="7" hidden="1">Juillet!$42:$65536,Juillet!$36:$37</definedName>
    <definedName name="Z_E125C003_941A_4503_94C0_38F171A67544_.wvu.Rows" localSheetId="6" hidden="1">Juin!$42:$65536,Juin!$36:$37</definedName>
    <definedName name="Z_E125C003_941A_4503_94C0_38F171A67544_.wvu.Rows" localSheetId="5" hidden="1">Mai!$42:$65536,Mai!$36:$37</definedName>
    <definedName name="Z_E125C003_941A_4503_94C0_38F171A67544_.wvu.Rows" localSheetId="3" hidden="1">Mars!$42:$65536,Mars!$36:$37</definedName>
    <definedName name="Z_E125C003_941A_4503_94C0_38F171A67544_.wvu.Rows" localSheetId="11" hidden="1">Novembre!$42:$65536,Novembre!$36:$37</definedName>
    <definedName name="Z_E125C003_941A_4503_94C0_38F171A67544_.wvu.Rows" localSheetId="10" hidden="1">Octobre!$42:$65536,Octobre!$36:$37</definedName>
    <definedName name="Z_E125C003_941A_4503_94C0_38F171A67544_.wvu.Rows" localSheetId="0" hidden="1">'Récap heure'!$45:$65536</definedName>
    <definedName name="Z_E125C003_941A_4503_94C0_38F171A67544_.wvu.Rows" localSheetId="9" hidden="1">Septembre!$42:$65536,Septembre!$36:$37</definedName>
    <definedName name="_xlnm.Print_Area" localSheetId="8">Août!$A$1:$L$42</definedName>
    <definedName name="_xlnm.Print_Area" localSheetId="4">Avril!$A$1:$L$42</definedName>
    <definedName name="_xlnm.Print_Area" localSheetId="12">Décembre!$A$1:$L$42</definedName>
    <definedName name="_xlnm.Print_Area" localSheetId="2">Février!$A$1:$L$42</definedName>
    <definedName name="_xlnm.Print_Area" localSheetId="1">Janvier!$A$1:$L$42</definedName>
    <definedName name="_xlnm.Print_Area" localSheetId="7">Juillet!$A$1:$L$42</definedName>
    <definedName name="_xlnm.Print_Area" localSheetId="6">Juin!$A$1:$L$42</definedName>
    <definedName name="_xlnm.Print_Area" localSheetId="5">Mai!$A$1:$L$42</definedName>
    <definedName name="_xlnm.Print_Area" localSheetId="3">Mars!$A$1:$L$42</definedName>
    <definedName name="_xlnm.Print_Area" localSheetId="11">Novembre!$A$1:$L$42</definedName>
    <definedName name="_xlnm.Print_Area" localSheetId="10">Octobre!$A$1:$L$42</definedName>
    <definedName name="_xlnm.Print_Area" localSheetId="0">'Récap heure'!$A$1:$Y$51</definedName>
    <definedName name="_xlnm.Print_Area" localSheetId="9">Septembre!$A$1:$L$42</definedName>
  </definedNames>
</workbook>
</file>

<file path=xl/comments1.xml><?xml version="1.0" encoding="utf-8"?>
<comments xmlns="http://schemas.openxmlformats.org/spreadsheetml/2006/main">
  <authors>
    <author>Defours Nicolas (Consultant)</author>
    <author>Nicolas Defours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 xml:space="preserve">
Changez l'année ici, toutes les dates se mettrons à jour!</t>
        </r>
      </text>
    </comment>
    <comment ref="M1" authorId="1">
      <text>
        <r>
          <rPr>
            <b/>
            <sz val="9"/>
            <color indexed="81"/>
            <rFont val="Tahoma"/>
            <family val="2"/>
          </rPr>
          <t xml:space="preserve">Entrez ici la base hebdomadaire.
Base de calcul des heures supplémentaires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<sst xmlns="http://schemas.openxmlformats.org/spreadsheetml/2006/main" uniqueCount="33" count="33">
  <si>
    <t>Jour</t>
  </si>
  <si>
    <t>Arrivée</t>
  </si>
  <si>
    <t>Départ</t>
  </si>
  <si>
    <t>Total de la paie</t>
  </si>
  <si>
    <t>Heures totales</t>
  </si>
  <si>
    <t>Taux horaire</t>
  </si>
  <si>
    <t>Mars</t>
  </si>
  <si>
    <t>Avril</t>
  </si>
  <si>
    <t>Mai</t>
  </si>
  <si>
    <t>Juin</t>
  </si>
  <si>
    <t>Juillet</t>
  </si>
  <si>
    <t>Août</t>
  </si>
  <si>
    <t>Fiche d'heure</t>
  </si>
  <si>
    <t>Moyenne par jour</t>
  </si>
  <si>
    <t>Nb Heures</t>
  </si>
  <si>
    <t>Moy H/J</t>
  </si>
  <si>
    <t>Janvier</t>
  </si>
  <si>
    <t>Février</t>
  </si>
  <si>
    <t>Septembre</t>
  </si>
  <si>
    <t>Octobre</t>
  </si>
  <si>
    <t>Novembre</t>
  </si>
  <si>
    <t>Décembre</t>
  </si>
  <si>
    <t>Nb jours travaillés</t>
  </si>
  <si>
    <t>Heures exedentaires</t>
  </si>
  <si>
    <t>HE</t>
  </si>
  <si>
    <t>HE cumulées</t>
  </si>
  <si>
    <t>Total Heures</t>
  </si>
  <si>
    <t>Commentaire</t>
  </si>
  <si>
    <t>Nb Jours cumulées</t>
  </si>
  <si>
    <t>Feuille de présence mensuelle</t>
  </si>
  <si>
    <t>Statut</t>
  </si>
  <si>
    <t>Motif absence</t>
  </si>
  <si>
    <t>Base
hebdomadaire :</t>
  </si>
</sst>
</file>

<file path=xl/styles.xml><?xml version="1.0" encoding="utf-8"?>
<styleSheet xmlns="http://schemas.openxmlformats.org/spreadsheetml/2006/main">
  <numFmts count="11">
    <numFmt numFmtId="0" formatCode="General"/>
    <numFmt numFmtId="46" formatCode="[h]:mm:ss"/>
    <numFmt numFmtId="167" formatCode="[h]:mm;@"/>
    <numFmt numFmtId="170" formatCode="0.00_ ;[Red]\-0.00\ "/>
    <numFmt numFmtId="2" formatCode="0.00"/>
    <numFmt numFmtId="4" formatCode="#,##0.00"/>
    <numFmt numFmtId="166" formatCode="ddd\ dd\ mmmm"/>
    <numFmt numFmtId="165" formatCode="[h]:mm:ss;@"/>
    <numFmt numFmtId="164" formatCode="&quot;€&quot;#,##0.00_);\(&quot;€&quot;#,##0.00\)"/>
    <numFmt numFmtId="169" formatCode="0;0;&quot;0&quot;"/>
    <numFmt numFmtId="168" formatCode="\+0.00&quot;h&quot;_ ;[Red]\-0.00&quot;h&quot;\ "/>
  </numFmts>
  <fonts count="21">
    <font>
      <name val="Arial"/>
      <sz val="10"/>
    </font>
    <font>
      <name val="Arial"/>
      <b/>
      <sz val="22"/>
    </font>
    <font>
      <name val="Arial"/>
      <sz val="10"/>
    </font>
    <font>
      <name val="Arial"/>
      <b/>
      <sz val="12"/>
    </font>
    <font>
      <name val="Arial"/>
      <charset val="186"/>
      <sz val="10"/>
    </font>
    <font>
      <name val="Arial"/>
      <sz val="8"/>
      <color rgb="FFFF0000"/>
    </font>
    <font>
      <name val="Arial"/>
      <b/>
      <sz val="14"/>
      <color rgb="FFFF0000"/>
    </font>
    <font>
      <name val="Arial"/>
      <b/>
      <sz val="10"/>
      <color rgb="FF0070C0"/>
    </font>
    <font>
      <name val="Arial"/>
      <b/>
      <sz val="12"/>
      <color rgb="FF0070C0"/>
    </font>
    <font>
      <name val="Arial"/>
      <sz val="8"/>
    </font>
    <font>
      <name val="Arial"/>
      <b/>
      <sz val="8"/>
      <color rgb="FF0070C0"/>
    </font>
    <font>
      <name val="Arial"/>
      <sz val="8"/>
      <color rgb="FF0070C0"/>
    </font>
    <font>
      <name val="Century Gothic"/>
      <sz val="10"/>
    </font>
    <font>
      <name val="Century Gothic"/>
      <b/>
      <sz val="22"/>
      <color indexed="20"/>
    </font>
    <font>
      <name val="Century Gothic"/>
      <sz val="10"/>
      <color rgb="FFFFFFFF"/>
    </font>
    <font>
      <name val="Century Gothic"/>
      <b/>
      <sz val="9"/>
    </font>
    <font>
      <name val="Century Gothic"/>
      <sz val="8"/>
    </font>
    <font>
      <name val="Century Gothic"/>
      <sz val="8"/>
      <color indexed="64"/>
    </font>
    <font>
      <name val="Century Gothic"/>
      <sz val="6"/>
    </font>
    <font>
      <name val="Century Gothic"/>
      <b/>
      <sz val="10"/>
    </font>
    <font>
      <name val="Century Gothic"/>
      <b/>
      <sz val="8"/>
    </font>
  </fonts>
  <fills count="9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CFAF2"/>
      </patternFill>
    </fill>
    <fill>
      <patternFill patternType="solid">
        <fgColor indexed="46"/>
        <bgColor indexed="64"/>
      </patternFill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Alignment="1">
      <alignment horizontal="right" vertical="bottom"/>
    </xf>
    <xf numFmtId="0" fontId="1" fillId="2" borderId="0" xfId="0" applyFont="1" applyFill="1" applyAlignment="1">
      <alignment horizontal="left" vertical="bottom"/>
    </xf>
    <xf numFmtId="0" fontId="1" fillId="0" borderId="0" xfId="0" applyFont="1" applyAlignment="1">
      <alignment horizontal="left" vertical="bottom"/>
    </xf>
    <xf numFmtId="0" fontId="2" fillId="0" borderId="0" xfId="0" applyFont="1" applyAlignment="1">
      <alignment horizontal="left" vertical="center" wrapText="1"/>
    </xf>
    <xf numFmtId="46" fontId="3" fillId="2" borderId="0" xfId="0" applyNumberFormat="1" applyFont="1" applyFill="1" applyAlignment="1">
      <alignment horizontal="center" vertical="bottom"/>
    </xf>
    <xf numFmtId="0" fontId="3" fillId="0" borderId="0" xfId="0" applyFont="1" applyAlignment="1">
      <alignment horizontal="center" vertical="bottom"/>
    </xf>
    <xf numFmtId="0" fontId="4" fillId="0" borderId="0" xfId="0">
      <alignment vertical="center"/>
    </xf>
    <xf numFmtId="0" fontId="4" fillId="0" borderId="1" xfId="0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7" fontId="7" fillId="0" borderId="2" xfId="0" applyNumberFormat="1" applyFont="1" applyBorder="1" applyAlignment="1">
      <alignment horizontal="center" vertical="center"/>
    </xf>
    <xf numFmtId="167" fontId="7" fillId="0" borderId="2" xfId="0" applyNumberFormat="1" applyFont="1" applyBorder="1" applyAlignment="1">
      <alignment horizontal="center" vertical="bottom"/>
    </xf>
    <xf numFmtId="167" fontId="8" fillId="0" borderId="2" xfId="0" applyNumberFormat="1" applyFont="1" applyBorder="1" applyAlignment="1">
      <alignment horizontal="center" vertical="bottom"/>
    </xf>
    <xf numFmtId="0" fontId="9" fillId="0" borderId="0" xfId="0" applyFont="1" applyAlignment="1">
      <alignment vertical="bottom"/>
    </xf>
    <xf numFmtId="167" fontId="10" fillId="0" borderId="2" xfId="0" applyNumberFormat="1" applyFont="1" applyBorder="1" applyAlignment="1">
      <alignment horizontal="center" vertical="center"/>
    </xf>
    <xf numFmtId="170" fontId="11" fillId="0" borderId="2" xfId="0" applyNumberFormat="1" applyFont="1" applyBorder="1" applyAlignment="1">
      <alignment horizontal="center" vertical="bottom"/>
    </xf>
    <xf numFmtId="170" fontId="10" fillId="0" borderId="2" xfId="0" applyNumberFormat="1" applyFont="1" applyBorder="1" applyAlignment="1">
      <alignment horizontal="center" vertical="bottom"/>
    </xf>
    <xf numFmtId="2" fontId="10" fillId="0" borderId="2" xfId="0" applyNumberFormat="1" applyFont="1" applyBorder="1" applyAlignment="1">
      <alignment horizontal="center" vertical="bottom"/>
    </xf>
    <xf numFmtId="167" fontId="10" fillId="0" borderId="2" xfId="0" applyNumberFormat="1" applyFont="1" applyBorder="1" applyAlignment="1">
      <alignment horizontal="center" vertical="bottom" wrapText="1"/>
    </xf>
    <xf numFmtId="2" fontId="4" fillId="0" borderId="0" xfId="0" applyNumberFormat="1" applyAlignment="1">
      <alignment vertical="bottom"/>
    </xf>
    <xf numFmtId="4" fontId="4" fillId="0" borderId="0" xfId="0" applyNumberFormat="1" applyAlignment="1">
      <alignment vertical="bottom"/>
    </xf>
    <xf numFmtId="0" fontId="12" fillId="0" borderId="0" xfId="0" applyFont="1" applyAlignment="1">
      <alignment vertical="bottom"/>
    </xf>
    <xf numFmtId="0" fontId="13" fillId="0" borderId="0" xfId="0" applyFont="1" applyAlignment="1">
      <alignment vertical="bottom"/>
    </xf>
    <xf numFmtId="0" fontId="13" fillId="0" borderId="0" xfId="0" applyFont="1" applyAlignment="1">
      <alignment horizontal="right" vertical="bottom"/>
    </xf>
    <xf numFmtId="0" fontId="14" fillId="0" borderId="0" xfId="0" applyFont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wrapText="1"/>
    </xf>
    <xf numFmtId="166" fontId="15" fillId="3" borderId="2" xfId="0" applyNumberFormat="1" applyFont="1" applyFill="1" applyBorder="1" applyAlignment="1">
      <alignment horizontal="left" vertical="center"/>
    </xf>
    <xf numFmtId="165" fontId="16" fillId="4" borderId="2" xfId="0" applyNumberFormat="1" applyFont="1" applyFill="1" applyBorder="1" applyAlignment="1">
      <alignment horizontal="center" vertical="center"/>
      <protection locked="0" hidden="0"/>
    </xf>
    <xf numFmtId="165" fontId="16" fillId="5" borderId="2" xfId="0" applyNumberFormat="1" applyFont="1" applyFill="1" applyBorder="1" applyAlignment="1">
      <alignment horizontal="center" vertical="center"/>
      <protection locked="0" hidden="0"/>
    </xf>
    <xf numFmtId="165" fontId="17" fillId="6" borderId="2" xfId="0" applyNumberFormat="1" applyFont="1" applyFill="1" applyBorder="1" applyAlignment="1">
      <alignment horizontal="center" vertical="center"/>
      <protection locked="0" hidden="0"/>
    </xf>
    <xf numFmtId="167" fontId="16" fillId="7" borderId="2" xfId="0" applyNumberFormat="1" applyFont="1" applyFill="1" applyBorder="1" applyAlignment="1">
      <alignment horizontal="center" vertical="center"/>
    </xf>
    <xf numFmtId="0" fontId="12" fillId="0" borderId="2" xfId="0" applyNumberFormat="1" applyFont="1" applyBorder="1" applyAlignment="1">
      <alignment vertical="bottom"/>
    </xf>
    <xf numFmtId="0" fontId="18" fillId="0" borderId="3" xfId="0" applyFont="1" applyBorder="1" applyAlignment="1">
      <alignment horizontal="left" vertical="center"/>
    </xf>
    <xf numFmtId="0" fontId="12" fillId="0" borderId="0" xfId="0" applyFont="1" applyBorder="1" applyAlignment="1">
      <alignment vertical="bottom"/>
    </xf>
    <xf numFmtId="0" fontId="15" fillId="3" borderId="2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left" vertical="bottom"/>
    </xf>
    <xf numFmtId="164" fontId="16" fillId="4" borderId="2" xfId="0" applyNumberFormat="1" applyFont="1" applyFill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167" fontId="12" fillId="0" borderId="2" xfId="0" applyNumberFormat="1" applyFont="1" applyBorder="1" applyAlignment="1">
      <alignment horizontal="center" vertical="center"/>
    </xf>
    <xf numFmtId="169" fontId="12" fillId="0" borderId="2" xfId="0" applyNumberFormat="1" applyFont="1" applyBorder="1" applyAlignment="1">
      <alignment horizontal="center" vertical="center"/>
    </xf>
    <xf numFmtId="168" fontId="12" fillId="0" borderId="2" xfId="0" applyNumberFormat="1" applyFont="1" applyBorder="1" applyAlignment="1">
      <alignment horizontal="center" vertical="center"/>
    </xf>
    <xf numFmtId="46" fontId="12" fillId="0" borderId="0" xfId="0" applyNumberFormat="1" applyFont="1" applyAlignment="1">
      <alignment vertical="bottom"/>
    </xf>
    <xf numFmtId="0" fontId="20" fillId="8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www.wps.cn/officeDocument/2020/cellImage" Target="cellimages.xml"/><Relationship Id="rId15" Type="http://schemas.openxmlformats.org/officeDocument/2006/relationships/sharedStrings" Target="sharedStrings.xml"/><Relationship Id="rId16" Type="http://schemas.openxmlformats.org/officeDocument/2006/relationships/styles" Target="styles.xml"/><Relationship Id="rId17" Type="http://schemas.openxmlformats.org/officeDocument/2006/relationships/theme" Target="theme/theme1.xml"/><Relationship Id="rId18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Heures travaillées</c:v>
          </c:tx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'Récap heure'!$C$3:$N$3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'Récap heure'!$C$4:$N$4</c:f>
              <c:numCache>
                <c:formatCode>[h]:mm;@</c:formatCode>
                <c:ptCount val="12"/>
                <c:pt idx="0">
                  <c:v>0.479166666666667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283160"/>
        <c:axId val="379282376"/>
      </c:lineChart>
      <c:catAx>
        <c:axId val="3792831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79282376"/>
        <c:crosses val="autoZero"/>
        <c:auto val="1"/>
        <c:lblAlgn val="ctr"/>
        <c:lblOffset val="100"/>
        <c:noMultiLvlLbl val="0"/>
      </c:catAx>
      <c:valAx>
        <c:axId val="379282376"/>
        <c:scaling>
          <c:orientation val="minMax"/>
        </c:scaling>
        <c:delete val="0"/>
        <c:axPos val="l"/>
        <c:majorGridlines/>
        <c:numFmt formatCode="[h]:mm;@" sourceLinked="1"/>
        <c:majorTickMark val="out"/>
        <c:minorTickMark val="none"/>
        <c:tickLblPos val="nextTo"/>
        <c:crossAx val="379283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Moyenne H/J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5473311567761347"/>
          <c:y val="0.26843737834206133"/>
          <c:w val="0.7577055246143013"/>
          <c:h val="0.571743460297128"/>
        </c:manualLayout>
      </c:layout>
      <c:lineChart>
        <c:grouping val="standard"/>
        <c:varyColors val="0"/>
        <c:ser>
          <c:idx val="0"/>
          <c:order val="0"/>
          <c:tx>
            <c:v>Moyenne H/J</c:v>
          </c:tx>
          <c:dLbls>
            <c:spPr>
              <a:effectLst>
                <a:softEdge rad="0"/>
              </a:effectLst>
              <a:scene3d>
                <a:camera prst="orthographicFront"/>
                <a:lightRig dir="t" rig="threePt"/>
              </a:scene3d>
              <a:sp3d>
                <a:bevelT w="6350"/>
              </a:sp3d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'Récap heure'!$C$3:$N$3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'Récap heure'!$C$5:$N$5</c:f>
              <c:numCache>
                <c:formatCode>[h]:mm;@</c:formatCode>
                <c:ptCount val="12"/>
                <c:pt idx="0">
                  <c:v>0.239583333333333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7287200"/>
        <c:axId val="337283672"/>
      </c:lineChart>
      <c:catAx>
        <c:axId val="337287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37283672"/>
        <c:crosses val="autoZero"/>
        <c:auto val="1"/>
        <c:lblAlgn val="ctr"/>
        <c:lblOffset val="100"/>
        <c:noMultiLvlLbl val="0"/>
      </c:catAx>
      <c:valAx>
        <c:axId val="337283672"/>
        <c:scaling>
          <c:orientation val="minMax"/>
        </c:scaling>
        <c:delete val="0"/>
        <c:axPos val="l"/>
        <c:majorGridlines/>
        <c:numFmt formatCode="[h]:mm;@" sourceLinked="1"/>
        <c:majorTickMark val="out"/>
        <c:minorTickMark val="none"/>
        <c:tickLblPos val="nextTo"/>
        <c:crossAx val="337287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Heures excédentaires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'Récap heure'!$A$7</c:f>
              <c:strCache>
                <c:ptCount val="1"/>
                <c:pt idx="0">
                  <c:v>HE cumulées</c:v>
                </c:pt>
              </c:strCache>
            </c:strRef>
          </c:tx>
          <c:marker>
            <c:symbol val="diamond"/>
            <c:size val="7"/>
          </c:marker>
          <c:dLbls>
            <c:dLbl>
              <c:idx val="0"/>
              <c:layout>
                <c:manualLayout>
                  <c:x val="-0.026946844799089518"/>
                  <c:y val="-0.15652122087359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026946844799089518"/>
                  <c:y val="-0.1448763882680603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025322809070303483"/>
                  <c:y val="-0.1623436371763573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0.026946844799089518"/>
                  <c:y val="-0.1623436371763573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0.026946844799089518"/>
                  <c:y val="-0.1623436371763573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0.026946844799089518"/>
                  <c:y val="-0.1274091393597634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;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\,##0.00_ ;[Red]\-#\,##0.00\ 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rgbClr val="C0000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eparator>; 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'Récap heure'!$B$3:$N$3</c:f>
              <c:strCache>
                <c:ptCount val="13"/>
                <c:pt idx="0">
                  <c:v>Relicat 2019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'Récap heure'!$B$7:$N$7</c:f>
              <c:numCache>
                <c:formatCode>0.00_ ;[Red]\-0.00\ </c:formatCode>
                <c:ptCount val="13"/>
                <c:pt idx="1">
                  <c:v>-4.1</c:v>
                </c:pt>
                <c:pt idx="2">
                  <c:v>-4.1</c:v>
                </c:pt>
                <c:pt idx="3">
                  <c:v>-4.1</c:v>
                </c:pt>
                <c:pt idx="4">
                  <c:v>-4.1</c:v>
                </c:pt>
                <c:pt idx="5">
                  <c:v>-4.1</c:v>
                </c:pt>
                <c:pt idx="6">
                  <c:v>-4.1</c:v>
                </c:pt>
                <c:pt idx="7">
                  <c:v>-4.1</c:v>
                </c:pt>
                <c:pt idx="8">
                  <c:v>-4.1</c:v>
                </c:pt>
                <c:pt idx="9">
                  <c:v>-4.1</c:v>
                </c:pt>
                <c:pt idx="10">
                  <c:v>-4.1</c:v>
                </c:pt>
                <c:pt idx="11">
                  <c:v>-4.1</c:v>
                </c:pt>
                <c:pt idx="12">
                  <c:v>-4.1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'Récap heure'!$A$6</c:f>
              <c:strCache>
                <c:ptCount val="1"/>
                <c:pt idx="0">
                  <c:v>HE</c:v>
                </c:pt>
              </c:strCache>
            </c:strRef>
          </c:tx>
          <c:dLbls>
            <c:numFmt formatCode="#\,##0.00_ ;[Red]\-#\,##0.00\ 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0070C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'Récap heure'!$B$3:$N$3</c:f>
              <c:strCache>
                <c:ptCount val="13"/>
                <c:pt idx="0">
                  <c:v>Relicat 2019</c:v>
                </c:pt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Août</c:v>
                </c:pt>
                <c:pt idx="9">
                  <c:v>Septembre</c:v>
                </c:pt>
                <c:pt idx="10">
                  <c:v>Octobre</c:v>
                </c:pt>
                <c:pt idx="11">
                  <c:v>Novembre</c:v>
                </c:pt>
                <c:pt idx="12">
                  <c:v>Décembre</c:v>
                </c:pt>
              </c:strCache>
            </c:strRef>
          </c:cat>
          <c:val>
            <c:numRef>
              <c:f>'Récap heure'!$B$6:$N$6</c:f>
              <c:numCache>
                <c:formatCode>0.00_ ;[Red]\-0.00\ </c:formatCode>
                <c:ptCount val="13"/>
                <c:pt idx="1">
                  <c:v>-4.1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0688464"/>
        <c:axId val="380690424"/>
      </c:lineChart>
      <c:catAx>
        <c:axId val="380688464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General" sourceLinked="0"/>
        <c:majorTickMark val="out"/>
        <c:minorTickMark val="none"/>
        <c:tickLblPos val="nextTo"/>
        <c:crossAx val="380690424"/>
        <c:crosses val="autoZero"/>
        <c:auto val="1"/>
        <c:lblAlgn val="ctr"/>
        <c:lblOffset val="100"/>
        <c:noMultiLvlLbl val="0"/>
      </c:catAx>
      <c:valAx>
        <c:axId val="380690424"/>
        <c:scaling>
          <c:orientation val="minMax"/>
        </c:scaling>
        <c:delete val="0"/>
        <c:axPos val="l"/>
        <c:majorGridlines/>
        <c:numFmt formatCode="#\,##0.00" sourceLinked="0"/>
        <c:majorTickMark val="out"/>
        <c:minorTickMark val="none"/>
        <c:tickLblPos val="nextTo"/>
        <c:crossAx val="380688464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627845</xdr:colOff>
      <xdr:row>9</xdr:row>
      <xdr:rowOff>0</xdr:rowOff>
    </xdr:from>
    <xdr:to>
      <xdr:col>12</xdr:col>
      <xdr:colOff>628554</xdr:colOff>
      <xdr:row>19</xdr:row>
      <xdr:rowOff>12442</xdr:rowOff>
    </xdr:to>
    <xdr:graphicFrame macro="">
      <xdr:nvGraphicFramePr>
        <xdr:cNvPr name="图表 1" id="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618371</xdr:colOff>
      <xdr:row>19</xdr:row>
      <xdr:rowOff>24884</xdr:rowOff>
    </xdr:from>
    <xdr:to>
      <xdr:col>12</xdr:col>
      <xdr:colOff>618465</xdr:colOff>
      <xdr:row>29</xdr:row>
      <xdr:rowOff>37980</xdr:rowOff>
    </xdr:to>
    <xdr:graphicFrame macro="">
      <xdr:nvGraphicFramePr>
        <xdr:cNvPr name="图表 2" id="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608897</xdr:colOff>
      <xdr:row>29</xdr:row>
      <xdr:rowOff>88403</xdr:rowOff>
    </xdr:from>
    <xdr:to>
      <xdr:col>12</xdr:col>
      <xdr:colOff>618465</xdr:colOff>
      <xdr:row>43</xdr:row>
      <xdr:rowOff>0</xdr:rowOff>
    </xdr:to>
    <xdr:graphicFrame macro="">
      <xdr:nvGraphicFramePr>
        <xdr:cNvPr name="图表 3" id="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>
    <tabColor rgb="FFFF0000"/>
  </sheetPr>
  <dimension ref="A1:Q44"/>
  <sheetViews>
    <sheetView workbookViewId="0">
      <selection activeCell="N18" sqref="N18"/>
    </sheetView>
  </sheetViews>
  <sheetFormatPr defaultRowHeight="13.2" defaultColWidth="0" zeroHeight="1"/>
  <cols>
    <col min="1" max="1" customWidth="1" width="11.441406" style="0"/>
    <col min="2" max="2" customWidth="1" width="6.109375" style="0"/>
    <col min="3" max="10" customWidth="1" width="11.6640625" style="0"/>
    <col min="11" max="11" customWidth="1" width="14.332031" style="0"/>
    <col min="12" max="12" customWidth="1" width="11.6640625" style="0"/>
    <col min="13" max="13" customWidth="1" width="13.6640625" style="0"/>
    <col min="14" max="14" customWidth="1" width="13.5546875" style="0"/>
    <col min="15" max="15" customWidth="1" width="7.109375" style="0"/>
    <col min="16" max="16" customWidth="1" width="1.8867188" style="0"/>
    <col min="17" max="16384" hidden="1" customWidth="0" width="11.441406" style="0"/>
  </cols>
  <sheetData>
    <row r="1" spans="8:8" ht="28.2">
      <c r="C1" s="1" t="s">
        <v>12</v>
      </c>
      <c r="D1" s="1"/>
      <c r="E1" s="1"/>
      <c r="F1" s="1"/>
      <c r="G1" s="1"/>
      <c r="H1" s="1"/>
      <c r="I1" s="2">
        <v>2020.0</v>
      </c>
      <c r="J1" s="3"/>
      <c r="K1" s="4" t="s">
        <v>32</v>
      </c>
      <c r="L1" s="4"/>
      <c r="M1" s="5">
        <v>1.625</v>
      </c>
      <c r="N1" s="6"/>
    </row>
    <row r="2" spans="8:8" customHeight="1"/>
    <row r="3" spans="8:8" s="7" ht="28.5" customFormat="1" customHeight="1">
      <c r="A3" s="8"/>
      <c r="B3" s="9" t="str">
        <f>"Relicat "&amp;Année-1</f>
        <v>Relicat 2019</v>
      </c>
      <c r="C3" s="10" t="s">
        <v>16</v>
      </c>
      <c r="D3" s="10" t="s">
        <v>17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18</v>
      </c>
      <c r="L3" s="10" t="s">
        <v>19</v>
      </c>
      <c r="M3" s="10" t="s">
        <v>20</v>
      </c>
      <c r="N3" s="10" t="s">
        <v>21</v>
      </c>
    </row>
    <row r="4" spans="8:8" ht="23.25" customHeight="1">
      <c r="A4" s="11" t="s">
        <v>14</v>
      </c>
      <c r="B4" s="12"/>
      <c r="C4" s="13">
        <f>INDIRECT(C$3&amp;"!G35")</f>
        <v>0.47916666666666674</v>
      </c>
      <c r="D4" s="13">
        <f t="shared" si="0" ref="D4:N4">INDIRECT(D$3&amp;"!G35")</f>
        <v>0.0</v>
      </c>
      <c r="E4" s="13">
        <f t="shared" si="0"/>
        <v>0.0</v>
      </c>
      <c r="F4" s="13">
        <f t="shared" si="0"/>
        <v>0.0</v>
      </c>
      <c r="G4" s="13">
        <f t="shared" si="0"/>
        <v>0.0</v>
      </c>
      <c r="H4" s="13">
        <f t="shared" si="0"/>
        <v>0.0</v>
      </c>
      <c r="I4" s="13">
        <f t="shared" si="0"/>
        <v>0.0</v>
      </c>
      <c r="J4" s="13">
        <f t="shared" si="0"/>
        <v>0.0</v>
      </c>
      <c r="K4" s="13">
        <f t="shared" si="0"/>
        <v>0.0</v>
      </c>
      <c r="L4" s="13">
        <f t="shared" si="0"/>
        <v>0.0</v>
      </c>
      <c r="M4" s="13">
        <f t="shared" si="0"/>
        <v>0.0</v>
      </c>
      <c r="N4" s="13">
        <f t="shared" si="0"/>
        <v>0.0</v>
      </c>
    </row>
    <row r="5" spans="8:8" ht="23.25" customHeight="1">
      <c r="A5" s="11" t="s">
        <v>15</v>
      </c>
      <c r="B5" s="12"/>
      <c r="C5" s="13">
        <f>INDIRECT(C$3&amp;"!B40")</f>
        <v>0.23958333333333337</v>
      </c>
      <c r="D5" s="13" t="str">
        <f t="shared" si="1" ref="D5:N5">INDIRECT(D$3&amp;"!B40")</f>
        <v/>
      </c>
      <c r="E5" s="13" t="str">
        <f t="shared" si="1"/>
        <v/>
      </c>
      <c r="F5" s="13" t="str">
        <f t="shared" si="1"/>
        <v/>
      </c>
      <c r="G5" s="13" t="str">
        <f t="shared" si="1"/>
        <v/>
      </c>
      <c r="H5" s="13" t="str">
        <f t="shared" si="1"/>
        <v/>
      </c>
      <c r="I5" s="13" t="str">
        <f t="shared" si="1"/>
        <v/>
      </c>
      <c r="J5" s="13" t="str">
        <f t="shared" si="1"/>
        <v/>
      </c>
      <c r="K5" s="13" t="str">
        <f t="shared" si="1"/>
        <v/>
      </c>
      <c r="L5" s="13" t="str">
        <f t="shared" si="1"/>
        <v/>
      </c>
      <c r="M5" s="13" t="str">
        <f t="shared" si="1"/>
        <v/>
      </c>
      <c r="N5" s="13" t="str">
        <f t="shared" si="1"/>
        <v/>
      </c>
      <c r="O5" s="11">
        <f>SUM(C5:N5)/12</f>
        <v>0.01996527777777778</v>
      </c>
    </row>
    <row r="6" spans="8:8" s="14" ht="10.2" customFormat="1">
      <c r="A6" s="15" t="s">
        <v>24</v>
      </c>
      <c r="B6" s="16"/>
      <c r="C6" s="17">
        <f>INDIRECT(C$3&amp;"!G40")</f>
        <v>-4.099999999999999</v>
      </c>
      <c r="D6" s="17">
        <f t="shared" si="2" ref="D6:N6">INDIRECT(D$3&amp;"!G40")</f>
        <v>0.0</v>
      </c>
      <c r="E6" s="17">
        <f t="shared" si="2"/>
        <v>0.0</v>
      </c>
      <c r="F6" s="17">
        <f t="shared" si="2"/>
        <v>0.0</v>
      </c>
      <c r="G6" s="17">
        <f t="shared" si="2"/>
        <v>0.0</v>
      </c>
      <c r="H6" s="17">
        <f t="shared" si="2"/>
        <v>0.0</v>
      </c>
      <c r="I6" s="17">
        <f t="shared" si="2"/>
        <v>0.0</v>
      </c>
      <c r="J6" s="17">
        <f t="shared" si="2"/>
        <v>0.0</v>
      </c>
      <c r="K6" s="17">
        <f t="shared" si="2"/>
        <v>0.0</v>
      </c>
      <c r="L6" s="17">
        <f t="shared" si="2"/>
        <v>0.0</v>
      </c>
      <c r="M6" s="17">
        <f t="shared" si="2"/>
        <v>0.0</v>
      </c>
      <c r="N6" s="17">
        <f t="shared" si="2"/>
        <v>0.0</v>
      </c>
      <c r="O6" s="18">
        <f>SUM(C6:N6)</f>
        <v>-4.099999999999999</v>
      </c>
    </row>
    <row r="7" spans="8:8" s="14" ht="13.2" customFormat="1">
      <c r="A7" s="19" t="s">
        <v>25</v>
      </c>
      <c r="B7" s="16"/>
      <c r="C7" s="17">
        <f>C6+B7</f>
        <v>-4.1</v>
      </c>
      <c r="D7" s="17">
        <f>D6+C7</f>
        <v>-4.1</v>
      </c>
      <c r="E7" s="17">
        <f t="shared" si="3" ref="E7:N7">E6+D7</f>
        <v>-4.1</v>
      </c>
      <c r="F7" s="17">
        <f t="shared" si="3"/>
        <v>-4.1</v>
      </c>
      <c r="G7" s="17">
        <f t="shared" si="3"/>
        <v>-4.1</v>
      </c>
      <c r="H7" s="17">
        <f t="shared" si="3"/>
        <v>-4.1</v>
      </c>
      <c r="I7" s="17">
        <f t="shared" si="3"/>
        <v>-4.1</v>
      </c>
      <c r="J7" s="17">
        <f t="shared" si="3"/>
        <v>-4.1</v>
      </c>
      <c r="K7" s="17">
        <f t="shared" si="3"/>
        <v>-4.1</v>
      </c>
      <c r="L7" s="17">
        <f t="shared" si="3"/>
        <v>-4.1</v>
      </c>
      <c r="M7" s="17">
        <f t="shared" si="3"/>
        <v>-4.1</v>
      </c>
      <c r="N7" s="17">
        <f t="shared" si="3"/>
        <v>-4.1</v>
      </c>
      <c r="O7" s="20"/>
    </row>
    <row r="8" spans="8:8" s="14" ht="21.0" customFormat="1">
      <c r="A8" s="19" t="s">
        <v>28</v>
      </c>
      <c r="B8" s="16"/>
      <c r="C8" s="17">
        <f>INDIRECT(C$3&amp;"!D40")+B8</f>
        <v>2.0</v>
      </c>
      <c r="D8" s="17">
        <f t="shared" si="4" ref="D8:N8">INDIRECT(D$3&amp;"!D40")+C8</f>
        <v>2.0</v>
      </c>
      <c r="E8" s="17">
        <f t="shared" si="4"/>
        <v>2.0</v>
      </c>
      <c r="F8" s="17">
        <f t="shared" si="4"/>
        <v>2.0</v>
      </c>
      <c r="G8" s="17">
        <f t="shared" si="4"/>
        <v>2.0</v>
      </c>
      <c r="H8" s="17">
        <f t="shared" si="4"/>
        <v>2.0</v>
      </c>
      <c r="I8" s="17">
        <f t="shared" si="4"/>
        <v>2.0</v>
      </c>
      <c r="J8" s="17">
        <f t="shared" si="4"/>
        <v>2.0</v>
      </c>
      <c r="K8" s="17">
        <f t="shared" si="4"/>
        <v>2.0</v>
      </c>
      <c r="L8" s="17">
        <f t="shared" si="4"/>
        <v>2.0</v>
      </c>
      <c r="M8" s="17">
        <f t="shared" si="4"/>
        <v>2.0</v>
      </c>
      <c r="N8" s="17">
        <f t="shared" si="4"/>
        <v>2.0</v>
      </c>
      <c r="O8" s="20"/>
    </row>
    <row r="9" spans="8:8" ht="13.2"/>
    <row r="10" spans="8:8" ht="13.2"/>
    <row r="11" spans="8:8" ht="13.2"/>
    <row r="12" spans="8:8" ht="13.2"/>
    <row r="13" spans="8:8" ht="13.2"/>
    <row r="14" spans="8:8" ht="13.2"/>
    <row r="15" spans="8:8" ht="13.2"/>
    <row r="16" spans="8:8" ht="13.2"/>
    <row r="17" spans="8:8" ht="13.2"/>
    <row r="18" spans="8:8" ht="13.2"/>
    <row r="19" spans="8:8" ht="13.2"/>
    <row r="20" spans="8:8" ht="13.2"/>
    <row r="21" spans="8:8" ht="13.2"/>
    <row r="22" spans="8:8" ht="13.2"/>
    <row r="23" spans="8:8" ht="13.2"/>
    <row r="24" spans="8:8" ht="13.2"/>
    <row r="25" spans="8:8" ht="13.2"/>
    <row r="26" spans="8:8" ht="13.2"/>
    <row r="27" spans="8:8" ht="13.2"/>
    <row r="28" spans="8:8" ht="13.2"/>
    <row r="29" spans="8:8" ht="13.2"/>
    <row r="30" spans="8:8" ht="13.2"/>
    <row r="31" spans="8:8" ht="13.2"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8:8" ht="13.2"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8:8" ht="13.2"/>
    <row r="34" spans="8:8" ht="13.2"/>
    <row r="35" spans="8:8" ht="13.2"/>
    <row r="36" spans="8:8" ht="13.2"/>
    <row r="37" spans="8:8" ht="13.2"/>
    <row r="38" spans="8:8" ht="13.2"/>
    <row r="39" spans="8:8" ht="13.2"/>
    <row r="40" spans="8:8" ht="13.2"/>
    <row r="41" spans="8:8" ht="13.2"/>
    <row r="42" spans="8:8" ht="13.2"/>
    <row r="43" spans="8:8" ht="13.2"/>
    <row r="44" spans="8:8" ht="13.2"/>
  </sheetData>
  <mergeCells count="2">
    <mergeCell ref="C1:H1"/>
    <mergeCell ref="K1:L1"/>
  </mergeCells>
  <printOptions horizontalCentered="1" verticalCentered="1"/>
  <pageMargins left="0.1968503937007874" right="0.1968503937007874" top="0.1968503937007874" bottom="0.1968503937007874" header="0.31496062992125984" footer="0.31496062992125984"/>
  <pageSetup paperSize="9" scale="89" orientation="landscape"/>
  <drawing r:id="rId1"/>
  <legacyDrawing r:id="rId2"/>
</worksheet>
</file>

<file path=xl/worksheets/sheet2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tabSelected="1" workbookViewId="0">
      <selection activeCell="E4" sqref="E4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16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 t="e">
        <f>DATE(Année,MONTH("1/"&amp;D2),1)</f>
        <v>#VALUE!</v>
      </c>
      <c r="C4" s="29">
        <v>0.3333333333333333</v>
      </c>
      <c r="D4" s="30">
        <v>0.5</v>
      </c>
      <c r="E4" s="29">
        <v>0.5416666666666666</v>
      </c>
      <c r="F4" s="31">
        <v>0.6875</v>
      </c>
      <c r="G4" s="32">
        <f>(IF(D4&lt;C4,(1-C4+D4),((D4-C4)))+IF(F4&lt;E4,(1-E4+F4),((F4-E4))))</f>
        <v>0.31250000000000006</v>
      </c>
      <c r="H4" s="33" t="e">
        <f>IF(B4&lt;&gt;"",IF(G4&gt;(1/24*6),"Présent",IF(G4&gt;0,"1/2 journée","Absent")),"")</f>
        <v>#VALUE!</v>
      </c>
      <c r="I4" s="33"/>
      <c r="K4" s="34"/>
    </row>
    <row r="5" spans="8:8" ht="21.0" customHeight="1">
      <c r="B5" s="28" t="e">
        <f>B4+1</f>
        <v>#VALUE!</v>
      </c>
      <c r="C5" s="29">
        <v>0.3333333333333333</v>
      </c>
      <c r="D5" s="30">
        <v>0.5</v>
      </c>
      <c r="E5" s="29"/>
      <c r="F5" s="30"/>
      <c r="G5" s="32">
        <f>(IF(D5&lt;C5,(1-C5+D5),((D5-C5)))+IF(F5&lt;E5,(1-E5+F5),((F5-E5))))</f>
        <v>0.16666666666666669</v>
      </c>
      <c r="H5" s="33" t="e">
        <f t="shared" si="0" ref="H5:H34">IF(B5&lt;&gt;"",IF(G5&gt;(1/24*6),"Présent",IF(G5&gt;0,"1/2 journée","Absent")),"")</f>
        <v>#VALUE!</v>
      </c>
      <c r="I5" s="33"/>
      <c r="K5" s="34"/>
    </row>
    <row r="6" spans="8:8" ht="21.0" customHeight="1">
      <c r="B6" s="28" t="e">
        <f t="shared" si="1" ref="B6:B34">B5+1</f>
        <v>#VALUE!</v>
      </c>
      <c r="C6" s="29"/>
      <c r="D6" s="30"/>
      <c r="E6" s="29"/>
      <c r="F6" s="30"/>
      <c r="G6" s="32">
        <f>(IF(D6&lt;C6,(1-C6+D6),((D6-C6)))+IF(F6&lt;E6,(1-E6+F6),((F6-E6))))</f>
        <v>0.0</v>
      </c>
      <c r="H6" s="33" t="e">
        <f t="shared" si="0"/>
        <v>#VALUE!</v>
      </c>
      <c r="I6" s="33"/>
      <c r="K6" s="34"/>
    </row>
    <row r="7" spans="8:8" ht="21.0" customHeight="1">
      <c r="B7" s="28" t="e">
        <f t="shared" si="1"/>
        <v>#VALUE!</v>
      </c>
      <c r="C7" s="29"/>
      <c r="D7" s="30"/>
      <c r="E7" s="29"/>
      <c r="F7" s="30"/>
      <c r="G7" s="32">
        <f>(IF(D7&lt;C7,(1-C7+D7),((D7-C7)))+IF(F7&lt;E7,(1-E7+F7),((F7-E7))))</f>
        <v>0.0</v>
      </c>
      <c r="H7" s="33" t="e">
        <f t="shared" si="0"/>
        <v>#VALUE!</v>
      </c>
      <c r="I7" s="33"/>
      <c r="K7" s="34"/>
    </row>
    <row r="8" spans="8:8" ht="21.0" customHeight="1">
      <c r="B8" s="28" t="e">
        <f t="shared" si="1"/>
        <v>#VALUE!</v>
      </c>
      <c r="C8" s="29"/>
      <c r="D8" s="30"/>
      <c r="E8" s="29"/>
      <c r="F8" s="30"/>
      <c r="G8" s="32">
        <f>(IF(D8&lt;C8,(1-C8+D8),((D8-C8)))+IF(F8&lt;E8,(1-E8+F8),((F8-E8))))</f>
        <v>0.0</v>
      </c>
      <c r="H8" s="33" t="e">
        <f t="shared" si="0"/>
        <v>#VALUE!</v>
      </c>
      <c r="I8" s="33"/>
      <c r="K8" s="34"/>
    </row>
    <row r="9" spans="8:8" ht="21.0" customHeight="1">
      <c r="B9" s="28" t="e">
        <f t="shared" si="1"/>
        <v>#VALUE!</v>
      </c>
      <c r="C9" s="29"/>
      <c r="D9" s="30"/>
      <c r="E9" s="29"/>
      <c r="F9" s="30"/>
      <c r="G9" s="32">
        <f>(IF(D9&lt;C9,(1-C9+D9),((D9-C9)))+IF(F9&lt;E9,(1-E9+F9),((F9-E9))))</f>
        <v>0.0</v>
      </c>
      <c r="H9" s="33" t="e">
        <f t="shared" si="0"/>
        <v>#VALUE!</v>
      </c>
      <c r="I9" s="33"/>
      <c r="K9" s="34"/>
    </row>
    <row r="10" spans="8:8" ht="21.0" customHeight="1">
      <c r="B10" s="28" t="e">
        <f t="shared" si="1"/>
        <v>#VALUE!</v>
      </c>
      <c r="C10" s="29"/>
      <c r="D10" s="30"/>
      <c r="E10" s="29"/>
      <c r="F10" s="30"/>
      <c r="G10" s="32">
        <f>(IF(D10&lt;C10,(1-C10+D10),((D10-C10)))+IF(F10&lt;E10,(1-E10+F10),((F10-E10))))</f>
        <v>0.0</v>
      </c>
      <c r="H10" s="33" t="e">
        <f t="shared" si="0"/>
        <v>#VALUE!</v>
      </c>
      <c r="I10" s="33"/>
      <c r="K10" s="34"/>
    </row>
    <row r="11" spans="8:8" ht="21.0" customHeight="1">
      <c r="B11" s="28" t="e">
        <f t="shared" si="1"/>
        <v>#VALUE!</v>
      </c>
      <c r="C11" s="29"/>
      <c r="D11" s="30"/>
      <c r="E11" s="29"/>
      <c r="F11" s="30"/>
      <c r="G11" s="32">
        <f>(IF(D11&lt;C11,(1-C11+D11),((D11-C11)))+IF(F11&lt;E11,(1-E11+F11),((F11-E11))))</f>
        <v>0.0</v>
      </c>
      <c r="H11" s="33" t="e">
        <f t="shared" si="0"/>
        <v>#VALUE!</v>
      </c>
      <c r="I11" s="33"/>
      <c r="K11" s="34"/>
    </row>
    <row r="12" spans="8:8" ht="21.0" customHeight="1">
      <c r="B12" s="28" t="e">
        <f t="shared" si="1"/>
        <v>#VALUE!</v>
      </c>
      <c r="C12" s="29"/>
      <c r="D12" s="30"/>
      <c r="E12" s="29"/>
      <c r="F12" s="30"/>
      <c r="G12" s="32">
        <f>(IF(D12&lt;C12,(1-C12+D12),((D12-C12)))+IF(F12&lt;E12,(1-E12+F12),((F12-E12))))</f>
        <v>0.0</v>
      </c>
      <c r="H12" s="33" t="e">
        <f t="shared" si="0"/>
        <v>#VALUE!</v>
      </c>
      <c r="I12" s="33"/>
      <c r="K12" s="34"/>
    </row>
    <row r="13" spans="8:8" ht="21.0" customHeight="1">
      <c r="B13" s="28" t="e">
        <f t="shared" si="1"/>
        <v>#VALUE!</v>
      </c>
      <c r="C13" s="29"/>
      <c r="D13" s="30"/>
      <c r="E13" s="29"/>
      <c r="F13" s="30"/>
      <c r="G13" s="32">
        <f>(IF(D13&lt;C13,(1-C13+D13),((D13-C13)))+IF(F13&lt;E13,(1-E13+F13),((F13-E13))))</f>
        <v>0.0</v>
      </c>
      <c r="H13" s="33" t="e">
        <f t="shared" si="0"/>
        <v>#VALUE!</v>
      </c>
      <c r="I13" s="33"/>
      <c r="K13" s="34"/>
    </row>
    <row r="14" spans="8:8" ht="21.0" customHeight="1">
      <c r="B14" s="28" t="e">
        <f t="shared" si="1"/>
        <v>#VALUE!</v>
      </c>
      <c r="C14" s="29"/>
      <c r="D14" s="30"/>
      <c r="E14" s="29"/>
      <c r="F14" s="30"/>
      <c r="G14" s="32">
        <f>(IF(D14&lt;C14,(1-C14+D14),((D14-C14)))+IF(F14&lt;E14,(1-E14+F14),((F14-E14))))</f>
        <v>0.0</v>
      </c>
      <c r="H14" s="33" t="e">
        <f t="shared" si="0"/>
        <v>#VALUE!</v>
      </c>
      <c r="I14" s="33"/>
      <c r="K14" s="34"/>
    </row>
    <row r="15" spans="8:8" ht="21.0" customHeight="1">
      <c r="B15" s="28" t="e">
        <f t="shared" si="1"/>
        <v>#VALUE!</v>
      </c>
      <c r="C15" s="29"/>
      <c r="D15" s="30"/>
      <c r="E15" s="29"/>
      <c r="F15" s="30"/>
      <c r="G15" s="32">
        <f>(IF(D15&lt;C15,(1-C15+D15),((D15-C15)))+IF(F15&lt;E15,(1-E15+F15),((F15-E15))))</f>
        <v>0.0</v>
      </c>
      <c r="H15" s="33" t="e">
        <f t="shared" si="0"/>
        <v>#VALUE!</v>
      </c>
      <c r="I15" s="33"/>
      <c r="K15" s="34"/>
    </row>
    <row r="16" spans="8:8" ht="21.0" customHeight="1">
      <c r="B16" s="28" t="e">
        <f t="shared" si="1"/>
        <v>#VALUE!</v>
      </c>
      <c r="C16" s="29"/>
      <c r="D16" s="30"/>
      <c r="E16" s="29"/>
      <c r="F16" s="30"/>
      <c r="G16" s="32">
        <f>(IF(D16&lt;C16,(1-C16+D16),((D16-C16)))+IF(F16&lt;E16,(1-E16+F16),((F16-E16))))</f>
        <v>0.0</v>
      </c>
      <c r="H16" s="33" t="e">
        <f t="shared" si="0"/>
        <v>#VALUE!</v>
      </c>
      <c r="I16" s="33"/>
      <c r="K16" s="34"/>
    </row>
    <row r="17" spans="8:8" ht="21.0" customHeight="1">
      <c r="B17" s="28" t="e">
        <f t="shared" si="1"/>
        <v>#VALUE!</v>
      </c>
      <c r="C17" s="29"/>
      <c r="D17" s="30"/>
      <c r="E17" s="29"/>
      <c r="F17" s="30"/>
      <c r="G17" s="32">
        <f>(IF(D17&lt;C17,(1-C17+D17),((D17-C17)))+IF(F17&lt;E17,(1-E17+F17),((F17-E17))))</f>
        <v>0.0</v>
      </c>
      <c r="H17" s="33" t="e">
        <f t="shared" si="0"/>
        <v>#VALUE!</v>
      </c>
      <c r="I17" s="33"/>
      <c r="K17" s="34"/>
    </row>
    <row r="18" spans="8:8" ht="21.0" customHeight="1">
      <c r="B18" s="28" t="e">
        <f t="shared" si="1"/>
        <v>#VALUE!</v>
      </c>
      <c r="C18" s="29"/>
      <c r="D18" s="30"/>
      <c r="E18" s="29"/>
      <c r="F18" s="30"/>
      <c r="G18" s="32">
        <f>(IF(D18&lt;C18,(1-C18+D18),((D18-C18)))+IF(F18&lt;E18,(1-E18+F18),((F18-E18))))</f>
        <v>0.0</v>
      </c>
      <c r="H18" s="33" t="e">
        <f t="shared" si="0"/>
        <v>#VALUE!</v>
      </c>
      <c r="I18" s="33"/>
      <c r="K18" s="34"/>
    </row>
    <row r="19" spans="8:8" ht="21.0" customHeight="1">
      <c r="B19" s="28" t="e">
        <f t="shared" si="1"/>
        <v>#VALUE!</v>
      </c>
      <c r="C19" s="29"/>
      <c r="D19" s="30"/>
      <c r="E19" s="29"/>
      <c r="F19" s="30"/>
      <c r="G19" s="32">
        <f>(IF(D19&lt;C19,(1-C19+D19),((D19-C19)))+IF(F19&lt;E19,(1-E19+F19),((F19-E19))))</f>
        <v>0.0</v>
      </c>
      <c r="H19" s="33" t="e">
        <f t="shared" si="0"/>
        <v>#VALUE!</v>
      </c>
      <c r="I19" s="33"/>
      <c r="K19" s="34"/>
    </row>
    <row r="20" spans="8:8" ht="21.0" customHeight="1">
      <c r="B20" s="28" t="e">
        <f t="shared" si="1"/>
        <v>#VALUE!</v>
      </c>
      <c r="C20" s="29"/>
      <c r="D20" s="30"/>
      <c r="E20" s="29"/>
      <c r="F20" s="30"/>
      <c r="G20" s="32">
        <f>(IF(D20&lt;C20,(1-C20+D20),((D20-C20)))+IF(F20&lt;E20,(1-E20+F20),((F20-E20))))</f>
        <v>0.0</v>
      </c>
      <c r="H20" s="33" t="e">
        <f t="shared" si="0"/>
        <v>#VALUE!</v>
      </c>
      <c r="I20" s="33"/>
      <c r="K20" s="34"/>
    </row>
    <row r="21" spans="8:8" ht="21.0" customHeight="1">
      <c r="B21" s="28" t="e">
        <f t="shared" si="1"/>
        <v>#VALUE!</v>
      </c>
      <c r="C21" s="29"/>
      <c r="D21" s="30"/>
      <c r="E21" s="29"/>
      <c r="F21" s="30"/>
      <c r="G21" s="32">
        <f>(IF(D21&lt;C21,(1-C21+D21),((D21-C21)))+IF(F21&lt;E21,(1-E21+F21),((F21-E21))))</f>
        <v>0.0</v>
      </c>
      <c r="H21" s="33" t="e">
        <f t="shared" si="0"/>
        <v>#VALUE!</v>
      </c>
      <c r="I21" s="33"/>
      <c r="K21" s="34"/>
    </row>
    <row r="22" spans="8:8" ht="21.0" customHeight="1">
      <c r="B22" s="28" t="e">
        <f t="shared" si="1"/>
        <v>#VALUE!</v>
      </c>
      <c r="C22" s="29"/>
      <c r="D22" s="30"/>
      <c r="E22" s="29"/>
      <c r="F22" s="30"/>
      <c r="G22" s="32">
        <f>(IF(D22&lt;C22,(1-C22+D22),((D22-C22)))+IF(F22&lt;E22,(1-E22+F22),((F22-E22))))</f>
        <v>0.0</v>
      </c>
      <c r="H22" s="33" t="e">
        <f t="shared" si="0"/>
        <v>#VALUE!</v>
      </c>
      <c r="I22" s="33"/>
      <c r="K22" s="34"/>
    </row>
    <row r="23" spans="8:8" ht="21.0" customHeight="1">
      <c r="B23" s="28" t="e">
        <f t="shared" si="1"/>
        <v>#VALUE!</v>
      </c>
      <c r="C23" s="29"/>
      <c r="D23" s="30"/>
      <c r="E23" s="29"/>
      <c r="F23" s="30"/>
      <c r="G23" s="32">
        <f>(IF(D23&lt;C23,(1-C23+D23),((D23-C23)))+IF(F23&lt;E23,(1-E23+F23),((F23-E23))))</f>
        <v>0.0</v>
      </c>
      <c r="H23" s="33" t="e">
        <f t="shared" si="0"/>
        <v>#VALUE!</v>
      </c>
      <c r="I23" s="33"/>
      <c r="K23" s="34"/>
    </row>
    <row r="24" spans="8:8" ht="21.0" customHeight="1">
      <c r="B24" s="28" t="e">
        <f t="shared" si="1"/>
        <v>#VALUE!</v>
      </c>
      <c r="C24" s="29"/>
      <c r="D24" s="30"/>
      <c r="E24" s="29"/>
      <c r="F24" s="30"/>
      <c r="G24" s="32">
        <f>(IF(D24&lt;C24,(1-C24+D24),((D24-C24)))+IF(F24&lt;E24,(1-E24+F24),((F24-E24))))</f>
        <v>0.0</v>
      </c>
      <c r="H24" s="33" t="e">
        <f t="shared" si="0"/>
        <v>#VALUE!</v>
      </c>
      <c r="I24" s="33"/>
      <c r="K24" s="34"/>
    </row>
    <row r="25" spans="8:8" ht="21.0" customHeight="1">
      <c r="B25" s="28" t="e">
        <f t="shared" si="1"/>
        <v>#VALUE!</v>
      </c>
      <c r="C25" s="29"/>
      <c r="D25" s="30"/>
      <c r="E25" s="29"/>
      <c r="F25" s="30"/>
      <c r="G25" s="32">
        <f>(IF(D25&lt;C25,(1-C25+D25),((D25-C25)))+IF(F25&lt;E25,(1-E25+F25),((F25-E25))))</f>
        <v>0.0</v>
      </c>
      <c r="H25" s="33" t="e">
        <f t="shared" si="0"/>
        <v>#VALUE!</v>
      </c>
      <c r="I25" s="33"/>
      <c r="K25" s="34"/>
    </row>
    <row r="26" spans="8:8" ht="21.0" customHeight="1">
      <c r="B26" s="28" t="e">
        <f t="shared" si="1"/>
        <v>#VALUE!</v>
      </c>
      <c r="C26" s="29"/>
      <c r="D26" s="30"/>
      <c r="E26" s="29"/>
      <c r="F26" s="30"/>
      <c r="G26" s="32">
        <f>(IF(D26&lt;C26,(1-C26+D26),((D26-C26)))+IF(F26&lt;E26,(1-E26+F26),((F26-E26))))</f>
        <v>0.0</v>
      </c>
      <c r="H26" s="33" t="e">
        <f t="shared" si="0"/>
        <v>#VALUE!</v>
      </c>
      <c r="I26" s="33"/>
      <c r="K26" s="34"/>
    </row>
    <row r="27" spans="8:8" ht="21.0" customHeight="1">
      <c r="B27" s="28" t="e">
        <f t="shared" si="1"/>
        <v>#VALUE!</v>
      </c>
      <c r="C27" s="29"/>
      <c r="D27" s="30"/>
      <c r="E27" s="29"/>
      <c r="F27" s="30"/>
      <c r="G27" s="32">
        <f>(IF(D27&lt;C27,(1-C27+D27),((D27-C27)))+IF(F27&lt;E27,(1-E27+F27),((F27-E27))))</f>
        <v>0.0</v>
      </c>
      <c r="H27" s="33" t="e">
        <f t="shared" si="0"/>
        <v>#VALUE!</v>
      </c>
      <c r="I27" s="33"/>
      <c r="K27" s="34"/>
    </row>
    <row r="28" spans="8:8" ht="21.0" customHeight="1">
      <c r="B28" s="28" t="e">
        <f t="shared" si="1"/>
        <v>#VALUE!</v>
      </c>
      <c r="C28" s="29"/>
      <c r="D28" s="30"/>
      <c r="E28" s="29"/>
      <c r="F28" s="30"/>
      <c r="G28" s="32">
        <f>(IF(D28&lt;C28,(1-C28+D28),((D28-C28)))+IF(F28&lt;E28,(1-E28+F28),((F28-E28))))</f>
        <v>0.0</v>
      </c>
      <c r="H28" s="33" t="e">
        <f t="shared" si="0"/>
        <v>#VALUE!</v>
      </c>
      <c r="I28" s="33"/>
      <c r="K28" s="34"/>
    </row>
    <row r="29" spans="8:8" ht="21.0" customHeight="1">
      <c r="B29" s="28" t="e">
        <f t="shared" si="1"/>
        <v>#VALUE!</v>
      </c>
      <c r="C29" s="29"/>
      <c r="D29" s="30"/>
      <c r="E29" s="29"/>
      <c r="F29" s="30"/>
      <c r="G29" s="32">
        <f>(IF(D29&lt;C29,(1-C29+D29),((D29-C29)))+IF(F29&lt;E29,(1-E29+F29),((F29-E29))))</f>
        <v>0.0</v>
      </c>
      <c r="H29" s="33" t="e">
        <f t="shared" si="0"/>
        <v>#VALUE!</v>
      </c>
      <c r="I29" s="33"/>
      <c r="K29" s="34"/>
    </row>
    <row r="30" spans="8:8" ht="21.0" customHeight="1">
      <c r="B30" s="28" t="e">
        <f t="shared" si="1"/>
        <v>#VALUE!</v>
      </c>
      <c r="C30" s="29"/>
      <c r="D30" s="30"/>
      <c r="E30" s="29"/>
      <c r="F30" s="30"/>
      <c r="G30" s="32">
        <f>(IF(D30&lt;C30,(1-C30+D30),((D30-C30)))+IF(F30&lt;E30,(1-E30+F30),((F30-E30))))</f>
        <v>0.0</v>
      </c>
      <c r="H30" s="33" t="e">
        <f t="shared" si="0"/>
        <v>#VALUE!</v>
      </c>
      <c r="I30" s="33"/>
      <c r="K30" s="34"/>
    </row>
    <row r="31" spans="8:8" ht="21.0" customHeight="1">
      <c r="B31" s="28" t="e">
        <f t="shared" si="1"/>
        <v>#VALUE!</v>
      </c>
      <c r="C31" s="29"/>
      <c r="D31" s="30"/>
      <c r="E31" s="29"/>
      <c r="F31" s="30"/>
      <c r="G31" s="32">
        <f>(IF(D31&lt;C31,(1-C31+D31),((D31-C31)))+IF(F31&lt;E31,(1-E31+F31),((F31-E31))))</f>
        <v>0.0</v>
      </c>
      <c r="H31" s="33" t="e">
        <f t="shared" si="0"/>
        <v>#VALUE!</v>
      </c>
      <c r="I31" s="33"/>
      <c r="K31" s="34"/>
    </row>
    <row r="32" spans="8:8" ht="21.0" customHeight="1">
      <c r="B32" s="28" t="e">
        <f t="shared" si="1"/>
        <v>#VALUE!</v>
      </c>
      <c r="C32" s="29"/>
      <c r="D32" s="30"/>
      <c r="E32" s="29"/>
      <c r="F32" s="30"/>
      <c r="G32" s="32">
        <f>(IF(D32&lt;C32,(1-C32+D32),((D32-C32)))+IF(F32&lt;E32,(1-E32+F32),((F32-E32))))</f>
        <v>0.0</v>
      </c>
      <c r="H32" s="33" t="e">
        <f t="shared" si="0"/>
        <v>#VALUE!</v>
      </c>
      <c r="I32" s="33"/>
      <c r="K32" s="34"/>
    </row>
    <row r="33" spans="8:8" ht="21.0" customHeight="1">
      <c r="B33" s="28" t="e">
        <f t="shared" si="1"/>
        <v>#VALUE!</v>
      </c>
      <c r="C33" s="29"/>
      <c r="D33" s="30"/>
      <c r="E33" s="29"/>
      <c r="F33" s="30"/>
      <c r="G33" s="32">
        <f>(IF(D33&lt;C33,(1-C33+D33),((D33-C33)))+IF(F33&lt;E33,(1-E33+F33),((F33-E33))))</f>
        <v>0.0</v>
      </c>
      <c r="H33" s="33" t="e">
        <f t="shared" si="0"/>
        <v>#VALUE!</v>
      </c>
      <c r="I33" s="33"/>
      <c r="K33" s="34"/>
    </row>
    <row r="34" spans="8:8" ht="21.0" customHeight="1">
      <c r="B34" s="28" t="e">
        <f t="shared" si="1"/>
        <v>#VALUE!</v>
      </c>
      <c r="C34" s="29"/>
      <c r="D34" s="30"/>
      <c r="E34" s="29"/>
      <c r="F34" s="30"/>
      <c r="G34" s="32">
        <f>(IF(D34&lt;C34,(1-C34+D34),((D34-C34)))+IF(F34&lt;E34,(1-E34+F34),((F34-E34))))</f>
        <v>0.0</v>
      </c>
      <c r="H34" s="33" t="e">
        <f t="shared" si="0"/>
        <v>#VALUE!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0.47916666666666674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4.072916666666667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1" t="s">
        <v>23</v>
      </c>
    </row>
    <row r="40" spans="8:8" ht="21.75" customHeight="1">
      <c r="B40" s="42">
        <f>IF(G35&lt;&gt;0,_xlfn.AVERAGEIF(G4:G33,"&lt;&gt;0"),"")</f>
        <v>0.23958333333333337</v>
      </c>
      <c r="D40" s="43">
        <f>_xlfn.COUNTIFS(G4:G34,"&gt;0")</f>
        <v>2.0</v>
      </c>
      <c r="E40" s="43"/>
      <c r="G40" s="44">
        <f>(G35-(_xlfn.COUNTIFS(G4:G34,"&gt;0")*'Récap heure'!M1/5))*24</f>
        <v>-4.099999999999999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7">
    <dataValidation allowBlank="1" type="time" operator="between" errorStyle="stop" showInputMessage="1" showErrorMessage="1" errorTitle="Entrée incorrecte" error="Veuillez indiquer l'heure au format 24 heures, entre 0:00 et 23:59 (1:00, 8:00, 13:00, 20:00, etc.)." sqref="C6:F34">
      <formula1>0</formula1>
      <formula2>0.999305555555556</formula2>
    </dataValidation>
    <dataValidation allowBlank="1" type="time" operator="between" errorStyle="stop" showInputMessage="1" showErrorMessage="1" errorTitle="Entrée incorrecte" error="Veuillez indiquer l'heure au format 24 heures, entre 0:00 et 23:59 (1:00, 8:00, 13:00, 20:00, etc.)." sqref="C5">
      <formula1>0</formula1>
      <formula2>0.999305555555556</formula2>
    </dataValidation>
    <dataValidation allowBlank="1" type="time" operator="between" errorStyle="stop" showInputMessage="1" showErrorMessage="1" errorTitle="Entrée incorrecte" error="Veuillez indiquer l'heure au format 24 heures, entre 0:00 et 23:59 (1:00, 8:00, 13:00, 20:00, etc.)." sqref="C4:D4">
      <formula1>0</formula1>
      <formula2>0.999305555555556</formula2>
    </dataValidation>
    <dataValidation allowBlank="1" type="time" operator="between" errorStyle="stop" showInputMessage="1" showErrorMessage="1" errorTitle="Entrée incorrecte" error="Veuillez indiquer l'heure au format 24 heures, entre 0:00 et 23:59 (1:00, 8:00, 13:00, 20:00, etc.)." sqref="E4">
      <formula1>0</formula1>
      <formula2>0.999305555555556</formula2>
    </dataValidation>
    <dataValidation allowBlank="1" type="time" operator="between" errorStyle="stop" showInputMessage="1" showErrorMessage="1" errorTitle="Entrée incorrecte" error="Veuillez indiquer l'heure au format 24 heures, entre 0:00 et 23:59 (1:00, 8:00, 13:00, 20:00, etc.)." sqref="F5">
      <formula1>0</formula1>
      <formula2>0.999305555555556</formula2>
    </dataValidation>
    <dataValidation allowBlank="1" type="time" operator="between" errorStyle="stop" showInputMessage="1" showErrorMessage="1" errorTitle="Entrée incorrecte" error="Veuillez indiquer l'heure au format 24 heures, entre 0:00 et 23:59 (1:00, 8:00, 13:00, 20:00, etc.)." sqref="E5">
      <formula1>0</formula1>
      <formula2>0.999305555555556</formula2>
    </dataValidation>
    <dataValidation allowBlank="1" type="time" operator="between" errorStyle="stop" showInputMessage="1" showErrorMessage="1" errorTitle="Entrée incorrecte" error="Veuillez indiquer l'heure au format 24 heures, entre 0:00 et 23:59 (1:00, 8:00, 13:00, 20:00, etc.)." sqref="D5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 topLeftCell="A19">
      <selection activeCell="B35" sqref="B35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17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 t="e">
        <f>DATE(Année,MONTH("1/"&amp;D2),1)</f>
        <v>#VALUE!</v>
      </c>
      <c r="C4" s="29"/>
      <c r="D4" s="30"/>
      <c r="E4" s="29"/>
      <c r="F4" s="30"/>
      <c r="G4" s="32">
        <f>(IF(D4&lt;C4,(1-C4+D4),((D4-C4)))+IF(F4&lt;E4,(1-E4+F4),((F4-E4))))</f>
        <v>0.0</v>
      </c>
      <c r="H4" s="33" t="e">
        <f>IF(B4&lt;&gt;"",IF(G4&gt;(1/24*6),"Présent",IF(G4&gt;0,"1/2 journée","Absent")),"")</f>
        <v>#VALUE!</v>
      </c>
      <c r="I4" s="33"/>
      <c r="K4" s="34"/>
    </row>
    <row r="5" spans="8:8" ht="21.0" customHeight="1">
      <c r="B5" s="28" t="e">
        <f>B4+1</f>
        <v>#VALUE!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e">
        <f t="shared" si="1" ref="H5:H34">IF(B5&lt;&gt;"",IF(G5&gt;(1/24*6),"Présent",IF(G5&gt;0,"1/2 journée","Absent")),"")</f>
        <v>#VALUE!</v>
      </c>
      <c r="I5" s="33"/>
      <c r="K5" s="34"/>
    </row>
    <row r="6" spans="8:8" ht="21.0" customHeight="1">
      <c r="B6" s="28" t="e">
        <f t="shared" si="2" ref="B6:B34">B5+1</f>
        <v>#VALUE!</v>
      </c>
      <c r="C6" s="29"/>
      <c r="D6" s="30"/>
      <c r="E6" s="29"/>
      <c r="F6" s="30"/>
      <c r="G6" s="32">
        <f t="shared" si="0"/>
        <v>0.0</v>
      </c>
      <c r="H6" s="33" t="e">
        <f t="shared" si="1"/>
        <v>#VALUE!</v>
      </c>
      <c r="I6" s="33"/>
      <c r="K6" s="34"/>
    </row>
    <row r="7" spans="8:8" ht="21.0" customHeight="1">
      <c r="B7" s="28" t="e">
        <f t="shared" si="2"/>
        <v>#VALUE!</v>
      </c>
      <c r="C7" s="29"/>
      <c r="D7" s="30"/>
      <c r="E7" s="29"/>
      <c r="F7" s="30"/>
      <c r="G7" s="32">
        <f t="shared" si="0"/>
        <v>0.0</v>
      </c>
      <c r="H7" s="33" t="e">
        <f t="shared" si="1"/>
        <v>#VALUE!</v>
      </c>
      <c r="I7" s="33"/>
      <c r="K7" s="34"/>
    </row>
    <row r="8" spans="8:8" ht="21.0" customHeight="1">
      <c r="B8" s="28" t="e">
        <f t="shared" si="2"/>
        <v>#VALUE!</v>
      </c>
      <c r="C8" s="29"/>
      <c r="D8" s="30"/>
      <c r="E8" s="29"/>
      <c r="F8" s="30"/>
      <c r="G8" s="32">
        <f t="shared" si="0"/>
        <v>0.0</v>
      </c>
      <c r="H8" s="33" t="e">
        <f t="shared" si="1"/>
        <v>#VALUE!</v>
      </c>
      <c r="I8" s="33"/>
      <c r="K8" s="34"/>
    </row>
    <row r="9" spans="8:8" ht="21.0" customHeight="1">
      <c r="B9" s="28" t="e">
        <f t="shared" si="2"/>
        <v>#VALUE!</v>
      </c>
      <c r="C9" s="29"/>
      <c r="D9" s="30"/>
      <c r="E9" s="29"/>
      <c r="F9" s="30"/>
      <c r="G9" s="32">
        <f t="shared" si="0"/>
        <v>0.0</v>
      </c>
      <c r="H9" s="33" t="e">
        <f t="shared" si="1"/>
        <v>#VALUE!</v>
      </c>
      <c r="I9" s="33"/>
      <c r="K9" s="34"/>
    </row>
    <row r="10" spans="8:8" ht="21.0" customHeight="1">
      <c r="B10" s="28" t="e">
        <f t="shared" si="2"/>
        <v>#VALUE!</v>
      </c>
      <c r="C10" s="29"/>
      <c r="D10" s="30"/>
      <c r="E10" s="29"/>
      <c r="F10" s="30"/>
      <c r="G10" s="32">
        <f t="shared" si="0"/>
        <v>0.0</v>
      </c>
      <c r="H10" s="33" t="e">
        <f t="shared" si="1"/>
        <v>#VALUE!</v>
      </c>
      <c r="I10" s="33"/>
      <c r="K10" s="34"/>
    </row>
    <row r="11" spans="8:8" ht="21.0" customHeight="1">
      <c r="B11" s="28" t="e">
        <f t="shared" si="2"/>
        <v>#VALUE!</v>
      </c>
      <c r="C11" s="29"/>
      <c r="D11" s="30"/>
      <c r="E11" s="29"/>
      <c r="F11" s="30"/>
      <c r="G11" s="32">
        <f t="shared" si="0"/>
        <v>0.0</v>
      </c>
      <c r="H11" s="33" t="e">
        <f t="shared" si="1"/>
        <v>#VALUE!</v>
      </c>
      <c r="I11" s="33"/>
      <c r="K11" s="34"/>
    </row>
    <row r="12" spans="8:8" ht="21.0" customHeight="1">
      <c r="B12" s="28" t="e">
        <f t="shared" si="2"/>
        <v>#VALUE!</v>
      </c>
      <c r="C12" s="29"/>
      <c r="D12" s="30"/>
      <c r="E12" s="29"/>
      <c r="F12" s="30"/>
      <c r="G12" s="32">
        <f t="shared" si="0"/>
        <v>0.0</v>
      </c>
      <c r="H12" s="33" t="e">
        <f t="shared" si="1"/>
        <v>#VALUE!</v>
      </c>
      <c r="I12" s="33"/>
      <c r="K12" s="34"/>
    </row>
    <row r="13" spans="8:8" ht="21.0" customHeight="1">
      <c r="B13" s="28" t="e">
        <f t="shared" si="2"/>
        <v>#VALUE!</v>
      </c>
      <c r="C13" s="29"/>
      <c r="D13" s="30"/>
      <c r="E13" s="29"/>
      <c r="F13" s="30"/>
      <c r="G13" s="32">
        <f t="shared" si="0"/>
        <v>0.0</v>
      </c>
      <c r="H13" s="33" t="e">
        <f t="shared" si="1"/>
        <v>#VALUE!</v>
      </c>
      <c r="I13" s="33"/>
      <c r="K13" s="34"/>
    </row>
    <row r="14" spans="8:8" ht="21.0" customHeight="1">
      <c r="B14" s="28" t="e">
        <f t="shared" si="2"/>
        <v>#VALUE!</v>
      </c>
      <c r="C14" s="29"/>
      <c r="D14" s="30"/>
      <c r="E14" s="29"/>
      <c r="F14" s="30"/>
      <c r="G14" s="32">
        <f t="shared" si="0"/>
        <v>0.0</v>
      </c>
      <c r="H14" s="33" t="e">
        <f t="shared" si="1"/>
        <v>#VALUE!</v>
      </c>
      <c r="I14" s="33"/>
      <c r="K14" s="34"/>
    </row>
    <row r="15" spans="8:8" ht="21.0" customHeight="1">
      <c r="B15" s="28" t="e">
        <f t="shared" si="2"/>
        <v>#VALUE!</v>
      </c>
      <c r="C15" s="29"/>
      <c r="D15" s="30"/>
      <c r="E15" s="29"/>
      <c r="F15" s="30"/>
      <c r="G15" s="32">
        <f t="shared" si="0"/>
        <v>0.0</v>
      </c>
      <c r="H15" s="33" t="e">
        <f t="shared" si="1"/>
        <v>#VALUE!</v>
      </c>
      <c r="I15" s="33"/>
      <c r="K15" s="34"/>
    </row>
    <row r="16" spans="8:8" ht="21.0" customHeight="1">
      <c r="B16" s="28" t="e">
        <f t="shared" si="2"/>
        <v>#VALUE!</v>
      </c>
      <c r="C16" s="29"/>
      <c r="D16" s="30"/>
      <c r="E16" s="29"/>
      <c r="F16" s="30"/>
      <c r="G16" s="32">
        <f t="shared" si="0"/>
        <v>0.0</v>
      </c>
      <c r="H16" s="33" t="e">
        <f t="shared" si="1"/>
        <v>#VALUE!</v>
      </c>
      <c r="I16" s="33"/>
      <c r="K16" s="34"/>
    </row>
    <row r="17" spans="8:8" ht="21.0" customHeight="1">
      <c r="B17" s="28" t="e">
        <f t="shared" si="2"/>
        <v>#VALUE!</v>
      </c>
      <c r="C17" s="29"/>
      <c r="D17" s="30"/>
      <c r="E17" s="29"/>
      <c r="F17" s="30"/>
      <c r="G17" s="32">
        <f t="shared" si="0"/>
        <v>0.0</v>
      </c>
      <c r="H17" s="33" t="e">
        <f t="shared" si="1"/>
        <v>#VALUE!</v>
      </c>
      <c r="I17" s="33"/>
      <c r="K17" s="34"/>
    </row>
    <row r="18" spans="8:8" ht="21.0" customHeight="1">
      <c r="B18" s="28" t="e">
        <f t="shared" si="2"/>
        <v>#VALUE!</v>
      </c>
      <c r="C18" s="29"/>
      <c r="D18" s="30"/>
      <c r="E18" s="29"/>
      <c r="F18" s="30"/>
      <c r="G18" s="32">
        <f t="shared" si="0"/>
        <v>0.0</v>
      </c>
      <c r="H18" s="33" t="e">
        <f t="shared" si="1"/>
        <v>#VALUE!</v>
      </c>
      <c r="I18" s="33"/>
      <c r="K18" s="34"/>
    </row>
    <row r="19" spans="8:8" ht="21.0" customHeight="1">
      <c r="B19" s="28" t="e">
        <f t="shared" si="2"/>
        <v>#VALUE!</v>
      </c>
      <c r="C19" s="29"/>
      <c r="D19" s="30"/>
      <c r="E19" s="29"/>
      <c r="F19" s="30"/>
      <c r="G19" s="32">
        <f t="shared" si="0"/>
        <v>0.0</v>
      </c>
      <c r="H19" s="33" t="e">
        <f t="shared" si="1"/>
        <v>#VALUE!</v>
      </c>
      <c r="I19" s="33"/>
      <c r="K19" s="34"/>
    </row>
    <row r="20" spans="8:8" ht="21.0" customHeight="1">
      <c r="B20" s="28" t="e">
        <f t="shared" si="2"/>
        <v>#VALUE!</v>
      </c>
      <c r="C20" s="29"/>
      <c r="D20" s="30"/>
      <c r="E20" s="29"/>
      <c r="F20" s="30"/>
      <c r="G20" s="32">
        <f t="shared" si="0"/>
        <v>0.0</v>
      </c>
      <c r="H20" s="33" t="e">
        <f t="shared" si="1"/>
        <v>#VALUE!</v>
      </c>
      <c r="I20" s="33"/>
      <c r="K20" s="34"/>
    </row>
    <row r="21" spans="8:8" ht="21.0" customHeight="1">
      <c r="B21" s="28" t="e">
        <f t="shared" si="2"/>
        <v>#VALUE!</v>
      </c>
      <c r="C21" s="29"/>
      <c r="D21" s="30"/>
      <c r="E21" s="29"/>
      <c r="F21" s="30"/>
      <c r="G21" s="32">
        <f t="shared" si="0"/>
        <v>0.0</v>
      </c>
      <c r="H21" s="33" t="e">
        <f t="shared" si="1"/>
        <v>#VALUE!</v>
      </c>
      <c r="I21" s="33"/>
      <c r="K21" s="34"/>
    </row>
    <row r="22" spans="8:8" ht="21.0" customHeight="1">
      <c r="B22" s="28" t="e">
        <f t="shared" si="2"/>
        <v>#VALUE!</v>
      </c>
      <c r="C22" s="29"/>
      <c r="D22" s="30"/>
      <c r="E22" s="29"/>
      <c r="F22" s="30"/>
      <c r="G22" s="32">
        <f t="shared" si="0"/>
        <v>0.0</v>
      </c>
      <c r="H22" s="33" t="e">
        <f t="shared" si="1"/>
        <v>#VALUE!</v>
      </c>
      <c r="I22" s="33"/>
      <c r="K22" s="34"/>
    </row>
    <row r="23" spans="8:8" ht="21.0" customHeight="1">
      <c r="B23" s="28" t="e">
        <f t="shared" si="2"/>
        <v>#VALUE!</v>
      </c>
      <c r="C23" s="29"/>
      <c r="D23" s="30"/>
      <c r="E23" s="29"/>
      <c r="F23" s="30"/>
      <c r="G23" s="32">
        <f t="shared" si="0"/>
        <v>0.0</v>
      </c>
      <c r="H23" s="33" t="e">
        <f t="shared" si="1"/>
        <v>#VALUE!</v>
      </c>
      <c r="I23" s="33"/>
      <c r="K23" s="34"/>
    </row>
    <row r="24" spans="8:8" ht="21.0" customHeight="1">
      <c r="B24" s="28" t="e">
        <f t="shared" si="2"/>
        <v>#VALUE!</v>
      </c>
      <c r="C24" s="29"/>
      <c r="D24" s="30"/>
      <c r="E24" s="29"/>
      <c r="F24" s="30"/>
      <c r="G24" s="32">
        <f t="shared" si="0"/>
        <v>0.0</v>
      </c>
      <c r="H24" s="33" t="e">
        <f t="shared" si="1"/>
        <v>#VALUE!</v>
      </c>
      <c r="I24" s="33"/>
      <c r="K24" s="34"/>
    </row>
    <row r="25" spans="8:8" ht="21.0" customHeight="1">
      <c r="B25" s="28" t="e">
        <f t="shared" si="2"/>
        <v>#VALUE!</v>
      </c>
      <c r="C25" s="29"/>
      <c r="D25" s="30"/>
      <c r="E25" s="29"/>
      <c r="F25" s="30"/>
      <c r="G25" s="32">
        <f t="shared" si="0"/>
        <v>0.0</v>
      </c>
      <c r="H25" s="33" t="e">
        <f t="shared" si="1"/>
        <v>#VALUE!</v>
      </c>
      <c r="I25" s="33"/>
      <c r="K25" s="34"/>
    </row>
    <row r="26" spans="8:8" ht="21.0" customHeight="1">
      <c r="B26" s="28" t="e">
        <f t="shared" si="2"/>
        <v>#VALUE!</v>
      </c>
      <c r="C26" s="29"/>
      <c r="D26" s="30"/>
      <c r="E26" s="29"/>
      <c r="F26" s="30"/>
      <c r="G26" s="32">
        <f t="shared" si="0"/>
        <v>0.0</v>
      </c>
      <c r="H26" s="33" t="e">
        <f t="shared" si="1"/>
        <v>#VALUE!</v>
      </c>
      <c r="I26" s="33"/>
      <c r="K26" s="34"/>
    </row>
    <row r="27" spans="8:8" ht="21.0" customHeight="1">
      <c r="B27" s="28" t="e">
        <f t="shared" si="2"/>
        <v>#VALUE!</v>
      </c>
      <c r="C27" s="29"/>
      <c r="D27" s="30"/>
      <c r="E27" s="29"/>
      <c r="F27" s="30"/>
      <c r="G27" s="32">
        <f t="shared" si="0"/>
        <v>0.0</v>
      </c>
      <c r="H27" s="33" t="e">
        <f t="shared" si="1"/>
        <v>#VALUE!</v>
      </c>
      <c r="I27" s="33"/>
      <c r="K27" s="34"/>
    </row>
    <row r="28" spans="8:8" ht="21.0" customHeight="1">
      <c r="B28" s="28" t="e">
        <f t="shared" si="2"/>
        <v>#VALUE!</v>
      </c>
      <c r="C28" s="29"/>
      <c r="D28" s="30"/>
      <c r="E28" s="29"/>
      <c r="F28" s="30"/>
      <c r="G28" s="32">
        <f t="shared" si="0"/>
        <v>0.0</v>
      </c>
      <c r="H28" s="33" t="e">
        <f t="shared" si="1"/>
        <v>#VALUE!</v>
      </c>
      <c r="I28" s="33"/>
      <c r="K28" s="34"/>
    </row>
    <row r="29" spans="8:8" ht="21.0" customHeight="1">
      <c r="B29" s="28" t="e">
        <f t="shared" si="2"/>
        <v>#VALUE!</v>
      </c>
      <c r="C29" s="29"/>
      <c r="D29" s="30"/>
      <c r="E29" s="29"/>
      <c r="F29" s="30"/>
      <c r="G29" s="32">
        <f t="shared" si="0"/>
        <v>0.0</v>
      </c>
      <c r="H29" s="33" t="e">
        <f t="shared" si="1"/>
        <v>#VALUE!</v>
      </c>
      <c r="I29" s="33"/>
      <c r="K29" s="34"/>
    </row>
    <row r="30" spans="8:8" ht="21.0" customHeight="1">
      <c r="B30" s="28" t="e">
        <f t="shared" si="2"/>
        <v>#VALUE!</v>
      </c>
      <c r="C30" s="29"/>
      <c r="D30" s="30"/>
      <c r="E30" s="29"/>
      <c r="F30" s="30"/>
      <c r="G30" s="32">
        <f t="shared" si="0"/>
        <v>0.0</v>
      </c>
      <c r="H30" s="33" t="e">
        <f t="shared" si="1"/>
        <v>#VALUE!</v>
      </c>
      <c r="I30" s="33"/>
      <c r="K30" s="34"/>
    </row>
    <row r="31" spans="8:8" ht="21.0" customHeight="1">
      <c r="B31" s="28" t="e">
        <f t="shared" si="2"/>
        <v>#VALUE!</v>
      </c>
      <c r="C31" s="29"/>
      <c r="D31" s="30"/>
      <c r="E31" s="29"/>
      <c r="F31" s="30"/>
      <c r="G31" s="32">
        <f t="shared" si="0"/>
        <v>0.0</v>
      </c>
      <c r="H31" s="33" t="e">
        <f t="shared" si="1"/>
        <v>#VALUE!</v>
      </c>
      <c r="I31" s="33"/>
      <c r="K31" s="34"/>
    </row>
    <row r="32" spans="8:8" ht="21.0" customHeight="1">
      <c r="B32" s="28" t="e">
        <f>IF(MONTH(B31+1)=MONTH(B31),B31+1,"")</f>
        <v>#VALUE!</v>
      </c>
      <c r="C32" s="29"/>
      <c r="D32" s="30"/>
      <c r="E32" s="29"/>
      <c r="F32" s="30"/>
      <c r="G32" s="32">
        <f t="shared" si="0"/>
        <v>0.0</v>
      </c>
      <c r="H32" s="33" t="e">
        <f t="shared" si="1"/>
        <v>#VALUE!</v>
      </c>
      <c r="I32" s="33"/>
      <c r="K32" s="34"/>
    </row>
    <row r="33" spans="8:8" ht="21.0" customHeight="1">
      <c r="B33" s="28"/>
      <c r="C33" s="29"/>
      <c r="D33" s="30"/>
      <c r="E33" s="29"/>
      <c r="F33" s="30"/>
      <c r="G33" s="32">
        <f t="shared" si="0"/>
        <v>0.0</v>
      </c>
      <c r="H33" s="33" t="str">
        <f t="shared" si="1"/>
        <v/>
      </c>
      <c r="I33" s="33"/>
      <c r="K33" s="34"/>
    </row>
    <row r="34" spans="8:8" ht="21.0" customHeight="1">
      <c r="B34" s="28"/>
      <c r="C34" s="29"/>
      <c r="D34" s="30"/>
      <c r="E34" s="29"/>
      <c r="F34" s="30"/>
      <c r="G34" s="32">
        <f t="shared" si="0"/>
        <v>0.0</v>
      </c>
      <c r="H34" s="33" t="str">
        <f t="shared" si="1"/>
        <v/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 topLeftCell="A22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6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>
        <f>DATE(Année,MONTH("1/"&amp;D2),1)</f>
        <v>43891.0</v>
      </c>
      <c r="C4" s="29"/>
      <c r="D4" s="30"/>
      <c r="E4" s="29"/>
      <c r="F4" s="30"/>
      <c r="G4" s="32">
        <f>(IF(D4&lt;C4,(1-C4+D4),((D4-C4)))+IF(F4&lt;E4,(1-E4+F4),((F4-E4))))</f>
        <v>0.0</v>
      </c>
      <c r="H4" s="33" t="str">
        <f>IF(B4&lt;&gt;"",IF(G4&gt;(1/24*6),"Présent",IF(G4&gt;0,"1/2 journée","Absent")),"")</f>
        <v>Absent</v>
      </c>
      <c r="I4" s="33"/>
      <c r="K4" s="34"/>
    </row>
    <row r="5" spans="8:8" ht="21.0" customHeight="1">
      <c r="B5" s="28">
        <f>B4+1</f>
        <v>43892.0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str">
        <f t="shared" si="1" ref="H5:H34">IF(B5&lt;&gt;"",IF(G5&gt;(1/24*6),"Présent",IF(G5&gt;0,"1/2 journée","Absent")),"")</f>
        <v>Absent</v>
      </c>
      <c r="I5" s="33"/>
      <c r="K5" s="34"/>
    </row>
    <row r="6" spans="8:8" ht="21.0" customHeight="1">
      <c r="B6" s="28">
        <f t="shared" si="2" ref="B6:B34">B5+1</f>
        <v>43893.0</v>
      </c>
      <c r="C6" s="29"/>
      <c r="D6" s="30"/>
      <c r="E6" s="29"/>
      <c r="F6" s="30"/>
      <c r="G6" s="32">
        <f t="shared" si="0"/>
        <v>0.0</v>
      </c>
      <c r="H6" s="33" t="str">
        <f t="shared" si="1"/>
        <v>Absent</v>
      </c>
      <c r="I6" s="33"/>
      <c r="K6" s="34"/>
    </row>
    <row r="7" spans="8:8" ht="21.0" customHeight="1">
      <c r="B7" s="28">
        <f t="shared" si="2"/>
        <v>43894.0</v>
      </c>
      <c r="C7" s="29"/>
      <c r="D7" s="30"/>
      <c r="E7" s="29"/>
      <c r="F7" s="30"/>
      <c r="G7" s="32">
        <f t="shared" si="0"/>
        <v>0.0</v>
      </c>
      <c r="H7" s="33" t="str">
        <f t="shared" si="1"/>
        <v>Absent</v>
      </c>
      <c r="I7" s="33"/>
      <c r="K7" s="34"/>
    </row>
    <row r="8" spans="8:8" ht="21.0" customHeight="1">
      <c r="B8" s="28">
        <f t="shared" si="2"/>
        <v>43895.0</v>
      </c>
      <c r="C8" s="29"/>
      <c r="D8" s="30"/>
      <c r="E8" s="29"/>
      <c r="F8" s="30"/>
      <c r="G8" s="32">
        <f t="shared" si="0"/>
        <v>0.0</v>
      </c>
      <c r="H8" s="33" t="str">
        <f t="shared" si="1"/>
        <v>Absent</v>
      </c>
      <c r="I8" s="33"/>
      <c r="K8" s="34"/>
    </row>
    <row r="9" spans="8:8" ht="21.0" customHeight="1">
      <c r="B9" s="28">
        <f t="shared" si="2"/>
        <v>43896.0</v>
      </c>
      <c r="C9" s="29"/>
      <c r="D9" s="30"/>
      <c r="E9" s="29"/>
      <c r="F9" s="30"/>
      <c r="G9" s="32">
        <f t="shared" si="0"/>
        <v>0.0</v>
      </c>
      <c r="H9" s="33" t="str">
        <f t="shared" si="1"/>
        <v>Absent</v>
      </c>
      <c r="I9" s="33"/>
      <c r="K9" s="34"/>
    </row>
    <row r="10" spans="8:8" ht="21.0" customHeight="1">
      <c r="B10" s="28">
        <f t="shared" si="2"/>
        <v>43897.0</v>
      </c>
      <c r="C10" s="29"/>
      <c r="D10" s="30"/>
      <c r="E10" s="29"/>
      <c r="F10" s="30"/>
      <c r="G10" s="32">
        <f t="shared" si="0"/>
        <v>0.0</v>
      </c>
      <c r="H10" s="33" t="str">
        <f t="shared" si="1"/>
        <v>Absent</v>
      </c>
      <c r="I10" s="33"/>
      <c r="K10" s="34"/>
    </row>
    <row r="11" spans="8:8" ht="21.0" customHeight="1">
      <c r="B11" s="28">
        <f t="shared" si="2"/>
        <v>43898.0</v>
      </c>
      <c r="C11" s="29"/>
      <c r="D11" s="30"/>
      <c r="E11" s="29"/>
      <c r="F11" s="30"/>
      <c r="G11" s="32">
        <f t="shared" si="0"/>
        <v>0.0</v>
      </c>
      <c r="H11" s="33" t="str">
        <f t="shared" si="1"/>
        <v>Absent</v>
      </c>
      <c r="I11" s="33"/>
      <c r="K11" s="34"/>
    </row>
    <row r="12" spans="8:8" ht="21.0" customHeight="1">
      <c r="B12" s="28">
        <f t="shared" si="2"/>
        <v>43899.0</v>
      </c>
      <c r="C12" s="29"/>
      <c r="D12" s="30"/>
      <c r="E12" s="29"/>
      <c r="F12" s="30"/>
      <c r="G12" s="32">
        <f t="shared" si="0"/>
        <v>0.0</v>
      </c>
      <c r="H12" s="33" t="str">
        <f t="shared" si="1"/>
        <v>Absent</v>
      </c>
      <c r="I12" s="33"/>
      <c r="K12" s="34"/>
    </row>
    <row r="13" spans="8:8" ht="21.0" customHeight="1">
      <c r="B13" s="28">
        <f t="shared" si="2"/>
        <v>43900.0</v>
      </c>
      <c r="C13" s="29"/>
      <c r="D13" s="30"/>
      <c r="E13" s="29"/>
      <c r="F13" s="30"/>
      <c r="G13" s="32">
        <f t="shared" si="0"/>
        <v>0.0</v>
      </c>
      <c r="H13" s="33" t="str">
        <f t="shared" si="1"/>
        <v>Absent</v>
      </c>
      <c r="I13" s="33"/>
      <c r="K13" s="34"/>
    </row>
    <row r="14" spans="8:8" ht="21.0" customHeight="1">
      <c r="B14" s="28">
        <f t="shared" si="2"/>
        <v>43901.0</v>
      </c>
      <c r="C14" s="29"/>
      <c r="D14" s="30"/>
      <c r="E14" s="29"/>
      <c r="F14" s="30"/>
      <c r="G14" s="32">
        <f t="shared" si="0"/>
        <v>0.0</v>
      </c>
      <c r="H14" s="33" t="str">
        <f t="shared" si="1"/>
        <v>Absent</v>
      </c>
      <c r="I14" s="33"/>
      <c r="K14" s="34"/>
    </row>
    <row r="15" spans="8:8" ht="21.0" customHeight="1">
      <c r="B15" s="28">
        <f t="shared" si="2"/>
        <v>43902.0</v>
      </c>
      <c r="C15" s="29"/>
      <c r="D15" s="30"/>
      <c r="E15" s="29"/>
      <c r="F15" s="30"/>
      <c r="G15" s="32">
        <f t="shared" si="0"/>
        <v>0.0</v>
      </c>
      <c r="H15" s="33" t="str">
        <f t="shared" si="1"/>
        <v>Absent</v>
      </c>
      <c r="I15" s="33"/>
      <c r="K15" s="34"/>
    </row>
    <row r="16" spans="8:8" ht="21.0" customHeight="1">
      <c r="B16" s="28">
        <f t="shared" si="2"/>
        <v>43903.0</v>
      </c>
      <c r="C16" s="29"/>
      <c r="D16" s="30"/>
      <c r="E16" s="29"/>
      <c r="F16" s="30"/>
      <c r="G16" s="32">
        <f t="shared" si="0"/>
        <v>0.0</v>
      </c>
      <c r="H16" s="33" t="str">
        <f t="shared" si="1"/>
        <v>Absent</v>
      </c>
      <c r="I16" s="33"/>
      <c r="K16" s="34"/>
    </row>
    <row r="17" spans="8:8" ht="21.0" customHeight="1">
      <c r="B17" s="28">
        <f t="shared" si="2"/>
        <v>43904.0</v>
      </c>
      <c r="C17" s="29"/>
      <c r="D17" s="30"/>
      <c r="E17" s="29"/>
      <c r="F17" s="30"/>
      <c r="G17" s="32">
        <f t="shared" si="0"/>
        <v>0.0</v>
      </c>
      <c r="H17" s="33" t="str">
        <f t="shared" si="1"/>
        <v>Absent</v>
      </c>
      <c r="I17" s="33"/>
      <c r="K17" s="34"/>
    </row>
    <row r="18" spans="8:8" ht="21.0" customHeight="1">
      <c r="B18" s="28">
        <f t="shared" si="2"/>
        <v>43905.0</v>
      </c>
      <c r="C18" s="29"/>
      <c r="D18" s="30"/>
      <c r="E18" s="29"/>
      <c r="F18" s="30"/>
      <c r="G18" s="32">
        <f t="shared" si="0"/>
        <v>0.0</v>
      </c>
      <c r="H18" s="33" t="str">
        <f t="shared" si="1"/>
        <v>Absent</v>
      </c>
      <c r="I18" s="33"/>
      <c r="K18" s="34"/>
    </row>
    <row r="19" spans="8:8" ht="21.0" customHeight="1">
      <c r="B19" s="28">
        <f t="shared" si="2"/>
        <v>43906.0</v>
      </c>
      <c r="C19" s="29"/>
      <c r="D19" s="30"/>
      <c r="E19" s="29"/>
      <c r="F19" s="30"/>
      <c r="G19" s="32">
        <f t="shared" si="0"/>
        <v>0.0</v>
      </c>
      <c r="H19" s="33" t="str">
        <f t="shared" si="1"/>
        <v>Absent</v>
      </c>
      <c r="I19" s="33"/>
      <c r="K19" s="34"/>
    </row>
    <row r="20" spans="8:8" ht="21.0" customHeight="1">
      <c r="B20" s="28">
        <f t="shared" si="2"/>
        <v>43907.0</v>
      </c>
      <c r="C20" s="29"/>
      <c r="D20" s="30"/>
      <c r="E20" s="29"/>
      <c r="F20" s="30"/>
      <c r="G20" s="32">
        <f t="shared" si="0"/>
        <v>0.0</v>
      </c>
      <c r="H20" s="33" t="str">
        <f t="shared" si="1"/>
        <v>Absent</v>
      </c>
      <c r="I20" s="33"/>
      <c r="K20" s="34"/>
    </row>
    <row r="21" spans="8:8" ht="21.0" customHeight="1">
      <c r="B21" s="28">
        <f t="shared" si="2"/>
        <v>43908.0</v>
      </c>
      <c r="C21" s="29"/>
      <c r="D21" s="30"/>
      <c r="E21" s="29"/>
      <c r="F21" s="30"/>
      <c r="G21" s="32">
        <f t="shared" si="0"/>
        <v>0.0</v>
      </c>
      <c r="H21" s="33" t="str">
        <f t="shared" si="1"/>
        <v>Absent</v>
      </c>
      <c r="I21" s="33"/>
      <c r="K21" s="34"/>
    </row>
    <row r="22" spans="8:8" ht="21.0" customHeight="1">
      <c r="B22" s="28">
        <f t="shared" si="2"/>
        <v>43909.0</v>
      </c>
      <c r="C22" s="29"/>
      <c r="D22" s="30"/>
      <c r="E22" s="29"/>
      <c r="F22" s="30"/>
      <c r="G22" s="32">
        <f t="shared" si="0"/>
        <v>0.0</v>
      </c>
      <c r="H22" s="33" t="str">
        <f t="shared" si="1"/>
        <v>Absent</v>
      </c>
      <c r="I22" s="33"/>
      <c r="K22" s="34"/>
    </row>
    <row r="23" spans="8:8" ht="21.0" customHeight="1">
      <c r="B23" s="28">
        <f t="shared" si="2"/>
        <v>43910.0</v>
      </c>
      <c r="C23" s="29"/>
      <c r="D23" s="30"/>
      <c r="E23" s="29"/>
      <c r="F23" s="30"/>
      <c r="G23" s="32">
        <f t="shared" si="0"/>
        <v>0.0</v>
      </c>
      <c r="H23" s="33" t="str">
        <f t="shared" si="1"/>
        <v>Absent</v>
      </c>
      <c r="I23" s="33"/>
      <c r="K23" s="34"/>
    </row>
    <row r="24" spans="8:8" ht="21.0" customHeight="1">
      <c r="B24" s="28">
        <f t="shared" si="2"/>
        <v>43911.0</v>
      </c>
      <c r="C24" s="29"/>
      <c r="D24" s="30"/>
      <c r="E24" s="29"/>
      <c r="F24" s="30"/>
      <c r="G24" s="32">
        <f t="shared" si="0"/>
        <v>0.0</v>
      </c>
      <c r="H24" s="33" t="str">
        <f t="shared" si="1"/>
        <v>Absent</v>
      </c>
      <c r="I24" s="33"/>
      <c r="K24" s="34"/>
    </row>
    <row r="25" spans="8:8" ht="21.0" customHeight="1">
      <c r="B25" s="28">
        <f t="shared" si="2"/>
        <v>43912.0</v>
      </c>
      <c r="C25" s="29"/>
      <c r="D25" s="30"/>
      <c r="E25" s="29"/>
      <c r="F25" s="30"/>
      <c r="G25" s="32">
        <f t="shared" si="0"/>
        <v>0.0</v>
      </c>
      <c r="H25" s="33" t="str">
        <f t="shared" si="1"/>
        <v>Absent</v>
      </c>
      <c r="I25" s="33"/>
      <c r="K25" s="34"/>
    </row>
    <row r="26" spans="8:8" ht="21.0" customHeight="1">
      <c r="B26" s="28">
        <f t="shared" si="2"/>
        <v>43913.0</v>
      </c>
      <c r="C26" s="29"/>
      <c r="D26" s="30"/>
      <c r="E26" s="29"/>
      <c r="F26" s="30"/>
      <c r="G26" s="32">
        <f t="shared" si="0"/>
        <v>0.0</v>
      </c>
      <c r="H26" s="33" t="str">
        <f t="shared" si="1"/>
        <v>Absent</v>
      </c>
      <c r="I26" s="33"/>
      <c r="K26" s="34"/>
    </row>
    <row r="27" spans="8:8" ht="21.0" customHeight="1">
      <c r="B27" s="28">
        <f t="shared" si="2"/>
        <v>43914.0</v>
      </c>
      <c r="C27" s="29"/>
      <c r="D27" s="30"/>
      <c r="E27" s="29"/>
      <c r="F27" s="30"/>
      <c r="G27" s="32">
        <f t="shared" si="0"/>
        <v>0.0</v>
      </c>
      <c r="H27" s="33" t="str">
        <f t="shared" si="1"/>
        <v>Absent</v>
      </c>
      <c r="I27" s="33"/>
      <c r="K27" s="34"/>
    </row>
    <row r="28" spans="8:8" ht="21.0" customHeight="1">
      <c r="B28" s="28">
        <f t="shared" si="2"/>
        <v>43915.0</v>
      </c>
      <c r="C28" s="29"/>
      <c r="D28" s="30"/>
      <c r="E28" s="29"/>
      <c r="F28" s="30"/>
      <c r="G28" s="32">
        <f t="shared" si="0"/>
        <v>0.0</v>
      </c>
      <c r="H28" s="33" t="str">
        <f t="shared" si="1"/>
        <v>Absent</v>
      </c>
      <c r="I28" s="33"/>
      <c r="K28" s="34"/>
    </row>
    <row r="29" spans="8:8" ht="21.0" customHeight="1">
      <c r="B29" s="28">
        <f t="shared" si="2"/>
        <v>43916.0</v>
      </c>
      <c r="C29" s="29"/>
      <c r="D29" s="30"/>
      <c r="E29" s="29"/>
      <c r="F29" s="30"/>
      <c r="G29" s="32">
        <f t="shared" si="0"/>
        <v>0.0</v>
      </c>
      <c r="H29" s="33" t="str">
        <f t="shared" si="1"/>
        <v>Absent</v>
      </c>
      <c r="I29" s="33"/>
      <c r="K29" s="34"/>
    </row>
    <row r="30" spans="8:8" ht="21.0" customHeight="1">
      <c r="B30" s="28">
        <f t="shared" si="2"/>
        <v>43917.0</v>
      </c>
      <c r="C30" s="29"/>
      <c r="D30" s="30"/>
      <c r="E30" s="29"/>
      <c r="F30" s="30"/>
      <c r="G30" s="32">
        <f t="shared" si="0"/>
        <v>0.0</v>
      </c>
      <c r="H30" s="33" t="str">
        <f t="shared" si="1"/>
        <v>Absent</v>
      </c>
      <c r="I30" s="33"/>
      <c r="K30" s="34"/>
    </row>
    <row r="31" spans="8:8" ht="21.0" customHeight="1">
      <c r="B31" s="28">
        <f t="shared" si="2"/>
        <v>43918.0</v>
      </c>
      <c r="C31" s="29"/>
      <c r="D31" s="30"/>
      <c r="E31" s="29"/>
      <c r="F31" s="30"/>
      <c r="G31" s="32">
        <f t="shared" si="0"/>
        <v>0.0</v>
      </c>
      <c r="H31" s="33" t="str">
        <f t="shared" si="1"/>
        <v>Absent</v>
      </c>
      <c r="I31" s="33"/>
      <c r="K31" s="34"/>
    </row>
    <row r="32" spans="8:8" ht="21.0" customHeight="1">
      <c r="B32" s="28">
        <f t="shared" si="2"/>
        <v>43919.0</v>
      </c>
      <c r="C32" s="29"/>
      <c r="D32" s="30"/>
      <c r="E32" s="29"/>
      <c r="F32" s="30"/>
      <c r="G32" s="32">
        <f t="shared" si="0"/>
        <v>0.0</v>
      </c>
      <c r="H32" s="33" t="str">
        <f t="shared" si="1"/>
        <v>Absent</v>
      </c>
      <c r="I32" s="33"/>
      <c r="K32" s="34"/>
    </row>
    <row r="33" spans="8:8" ht="21.0" customHeight="1">
      <c r="B33" s="28">
        <f t="shared" si="2"/>
        <v>43920.0</v>
      </c>
      <c r="C33" s="29"/>
      <c r="D33" s="30"/>
      <c r="E33" s="29"/>
      <c r="F33" s="30"/>
      <c r="G33" s="32">
        <f t="shared" si="0"/>
        <v>0.0</v>
      </c>
      <c r="H33" s="33" t="str">
        <f t="shared" si="1"/>
        <v>Absent</v>
      </c>
      <c r="I33" s="33"/>
      <c r="K33" s="34"/>
    </row>
    <row r="34" spans="8:8" ht="21.0" customHeight="1">
      <c r="B34" s="28">
        <f t="shared" si="2"/>
        <v>43921.0</v>
      </c>
      <c r="C34" s="29"/>
      <c r="D34" s="30"/>
      <c r="E34" s="29"/>
      <c r="F34" s="30"/>
      <c r="G34" s="32">
        <f t="shared" si="0"/>
        <v>0.0</v>
      </c>
      <c r="H34" s="33" t="str">
        <f t="shared" si="1"/>
        <v>Absent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7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 t="e">
        <f>DATE(Année,MONTH("1/"&amp;D2),1)</f>
        <v>#VALUE!</v>
      </c>
      <c r="C4" s="29"/>
      <c r="D4" s="30"/>
      <c r="E4" s="29"/>
      <c r="F4" s="30"/>
      <c r="G4" s="32">
        <f>(IF(D4&lt;C4,(1-C4+D4),((D4-C4)))+IF(F4&lt;E4,(1-E4+F4),((F4-E4))))</f>
        <v>0.0</v>
      </c>
      <c r="H4" s="33" t="e">
        <f>IF(B4&lt;&gt;"",IF(G4&gt;(1/24*6),"Présent",IF(G4&gt;0,"1/2 journée","Absent")),"")</f>
        <v>#VALUE!</v>
      </c>
      <c r="I4" s="33"/>
      <c r="K4" s="34"/>
    </row>
    <row r="5" spans="8:8" ht="21.0" customHeight="1">
      <c r="B5" s="28" t="e">
        <f>B4+1</f>
        <v>#VALUE!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e">
        <f t="shared" si="1" ref="H5:H34">IF(B5&lt;&gt;"",IF(G5&gt;(1/24*6),"Présent",IF(G5&gt;0,"1/2 journée","Absent")),"")</f>
        <v>#VALUE!</v>
      </c>
      <c r="I5" s="33"/>
      <c r="K5" s="34"/>
    </row>
    <row r="6" spans="8:8" ht="21.0" customHeight="1">
      <c r="B6" s="28" t="e">
        <f t="shared" si="2" ref="B6:B34">B5+1</f>
        <v>#VALUE!</v>
      </c>
      <c r="C6" s="29"/>
      <c r="D6" s="30"/>
      <c r="E6" s="29"/>
      <c r="F6" s="30"/>
      <c r="G6" s="32">
        <f t="shared" si="0"/>
        <v>0.0</v>
      </c>
      <c r="H6" s="33" t="e">
        <f t="shared" si="1"/>
        <v>#VALUE!</v>
      </c>
      <c r="I6" s="33"/>
      <c r="K6" s="34"/>
    </row>
    <row r="7" spans="8:8" ht="21.0" customHeight="1">
      <c r="B7" s="28" t="e">
        <f t="shared" si="2"/>
        <v>#VALUE!</v>
      </c>
      <c r="C7" s="29"/>
      <c r="D7" s="30"/>
      <c r="E7" s="29"/>
      <c r="F7" s="30"/>
      <c r="G7" s="32">
        <f t="shared" si="0"/>
        <v>0.0</v>
      </c>
      <c r="H7" s="33" t="e">
        <f t="shared" si="1"/>
        <v>#VALUE!</v>
      </c>
      <c r="I7" s="33"/>
      <c r="K7" s="34"/>
    </row>
    <row r="8" spans="8:8" ht="21.0" customHeight="1">
      <c r="B8" s="28" t="e">
        <f t="shared" si="2"/>
        <v>#VALUE!</v>
      </c>
      <c r="C8" s="29"/>
      <c r="D8" s="30"/>
      <c r="E8" s="29"/>
      <c r="F8" s="30"/>
      <c r="G8" s="32">
        <f t="shared" si="0"/>
        <v>0.0</v>
      </c>
      <c r="H8" s="33" t="e">
        <f t="shared" si="1"/>
        <v>#VALUE!</v>
      </c>
      <c r="I8" s="33"/>
      <c r="K8" s="34"/>
    </row>
    <row r="9" spans="8:8" ht="21.0" customHeight="1">
      <c r="B9" s="28" t="e">
        <f t="shared" si="2"/>
        <v>#VALUE!</v>
      </c>
      <c r="C9" s="29"/>
      <c r="D9" s="30"/>
      <c r="E9" s="29"/>
      <c r="F9" s="30"/>
      <c r="G9" s="32">
        <f t="shared" si="0"/>
        <v>0.0</v>
      </c>
      <c r="H9" s="33" t="e">
        <f t="shared" si="1"/>
        <v>#VALUE!</v>
      </c>
      <c r="I9" s="33"/>
      <c r="K9" s="34"/>
    </row>
    <row r="10" spans="8:8" ht="21.0" customHeight="1">
      <c r="B10" s="28" t="e">
        <f t="shared" si="2"/>
        <v>#VALUE!</v>
      </c>
      <c r="C10" s="29"/>
      <c r="D10" s="30"/>
      <c r="E10" s="29"/>
      <c r="F10" s="30"/>
      <c r="G10" s="32">
        <f t="shared" si="0"/>
        <v>0.0</v>
      </c>
      <c r="H10" s="33" t="e">
        <f t="shared" si="1"/>
        <v>#VALUE!</v>
      </c>
      <c r="I10" s="33"/>
      <c r="K10" s="34"/>
    </row>
    <row r="11" spans="8:8" ht="21.0" customHeight="1">
      <c r="B11" s="28" t="e">
        <f t="shared" si="2"/>
        <v>#VALUE!</v>
      </c>
      <c r="C11" s="29"/>
      <c r="D11" s="30"/>
      <c r="E11" s="29"/>
      <c r="F11" s="30"/>
      <c r="G11" s="32">
        <f t="shared" si="0"/>
        <v>0.0</v>
      </c>
      <c r="H11" s="33" t="e">
        <f t="shared" si="1"/>
        <v>#VALUE!</v>
      </c>
      <c r="I11" s="33"/>
      <c r="K11" s="34"/>
    </row>
    <row r="12" spans="8:8" ht="21.0" customHeight="1">
      <c r="B12" s="28" t="e">
        <f t="shared" si="2"/>
        <v>#VALUE!</v>
      </c>
      <c r="C12" s="29"/>
      <c r="D12" s="30"/>
      <c r="E12" s="29"/>
      <c r="F12" s="30"/>
      <c r="G12" s="32">
        <f t="shared" si="0"/>
        <v>0.0</v>
      </c>
      <c r="H12" s="33" t="e">
        <f t="shared" si="1"/>
        <v>#VALUE!</v>
      </c>
      <c r="I12" s="33"/>
      <c r="K12" s="34"/>
    </row>
    <row r="13" spans="8:8" ht="21.0" customHeight="1">
      <c r="B13" s="28" t="e">
        <f t="shared" si="2"/>
        <v>#VALUE!</v>
      </c>
      <c r="C13" s="29"/>
      <c r="D13" s="30"/>
      <c r="E13" s="29"/>
      <c r="F13" s="30"/>
      <c r="G13" s="32">
        <f t="shared" si="0"/>
        <v>0.0</v>
      </c>
      <c r="H13" s="33" t="e">
        <f t="shared" si="1"/>
        <v>#VALUE!</v>
      </c>
      <c r="I13" s="33"/>
      <c r="K13" s="34"/>
    </row>
    <row r="14" spans="8:8" ht="21.0" customHeight="1">
      <c r="B14" s="28" t="e">
        <f t="shared" si="2"/>
        <v>#VALUE!</v>
      </c>
      <c r="C14" s="29"/>
      <c r="D14" s="30"/>
      <c r="E14" s="29"/>
      <c r="F14" s="30"/>
      <c r="G14" s="32">
        <f t="shared" si="0"/>
        <v>0.0</v>
      </c>
      <c r="H14" s="33" t="e">
        <f t="shared" si="1"/>
        <v>#VALUE!</v>
      </c>
      <c r="I14" s="33"/>
      <c r="K14" s="34"/>
    </row>
    <row r="15" spans="8:8" ht="21.0" customHeight="1">
      <c r="B15" s="28" t="e">
        <f t="shared" si="2"/>
        <v>#VALUE!</v>
      </c>
      <c r="C15" s="29"/>
      <c r="D15" s="30"/>
      <c r="E15" s="29"/>
      <c r="F15" s="30"/>
      <c r="G15" s="32">
        <f t="shared" si="0"/>
        <v>0.0</v>
      </c>
      <c r="H15" s="33" t="e">
        <f t="shared" si="1"/>
        <v>#VALUE!</v>
      </c>
      <c r="I15" s="33"/>
      <c r="K15" s="34"/>
    </row>
    <row r="16" spans="8:8" ht="21.0" customHeight="1">
      <c r="B16" s="28" t="e">
        <f t="shared" si="2"/>
        <v>#VALUE!</v>
      </c>
      <c r="C16" s="29"/>
      <c r="D16" s="30"/>
      <c r="E16" s="29"/>
      <c r="F16" s="30"/>
      <c r="G16" s="32">
        <f t="shared" si="0"/>
        <v>0.0</v>
      </c>
      <c r="H16" s="33" t="e">
        <f t="shared" si="1"/>
        <v>#VALUE!</v>
      </c>
      <c r="I16" s="33"/>
      <c r="K16" s="34"/>
    </row>
    <row r="17" spans="8:8" ht="21.0" customHeight="1">
      <c r="B17" s="28" t="e">
        <f t="shared" si="2"/>
        <v>#VALUE!</v>
      </c>
      <c r="C17" s="29"/>
      <c r="D17" s="30"/>
      <c r="E17" s="29"/>
      <c r="F17" s="30"/>
      <c r="G17" s="32">
        <f t="shared" si="0"/>
        <v>0.0</v>
      </c>
      <c r="H17" s="33" t="e">
        <f t="shared" si="1"/>
        <v>#VALUE!</v>
      </c>
      <c r="I17" s="33"/>
      <c r="K17" s="34"/>
    </row>
    <row r="18" spans="8:8" ht="21.0" customHeight="1">
      <c r="B18" s="28" t="e">
        <f t="shared" si="2"/>
        <v>#VALUE!</v>
      </c>
      <c r="C18" s="29"/>
      <c r="D18" s="30"/>
      <c r="E18" s="29"/>
      <c r="F18" s="30"/>
      <c r="G18" s="32">
        <f t="shared" si="0"/>
        <v>0.0</v>
      </c>
      <c r="H18" s="33" t="e">
        <f t="shared" si="1"/>
        <v>#VALUE!</v>
      </c>
      <c r="I18" s="33"/>
      <c r="K18" s="34"/>
    </row>
    <row r="19" spans="8:8" ht="21.0" customHeight="1">
      <c r="B19" s="28" t="e">
        <f t="shared" si="2"/>
        <v>#VALUE!</v>
      </c>
      <c r="C19" s="29"/>
      <c r="D19" s="30"/>
      <c r="E19" s="29"/>
      <c r="F19" s="30"/>
      <c r="G19" s="32">
        <f t="shared" si="0"/>
        <v>0.0</v>
      </c>
      <c r="H19" s="33" t="e">
        <f t="shared" si="1"/>
        <v>#VALUE!</v>
      </c>
      <c r="I19" s="33"/>
      <c r="K19" s="34"/>
    </row>
    <row r="20" spans="8:8" ht="21.0" customHeight="1">
      <c r="B20" s="28" t="e">
        <f t="shared" si="2"/>
        <v>#VALUE!</v>
      </c>
      <c r="C20" s="29"/>
      <c r="D20" s="30"/>
      <c r="E20" s="29"/>
      <c r="F20" s="30"/>
      <c r="G20" s="32">
        <f t="shared" si="0"/>
        <v>0.0</v>
      </c>
      <c r="H20" s="33" t="e">
        <f t="shared" si="1"/>
        <v>#VALUE!</v>
      </c>
      <c r="I20" s="33"/>
      <c r="K20" s="34"/>
    </row>
    <row r="21" spans="8:8" ht="21.0" customHeight="1">
      <c r="B21" s="28" t="e">
        <f t="shared" si="2"/>
        <v>#VALUE!</v>
      </c>
      <c r="C21" s="29"/>
      <c r="D21" s="30"/>
      <c r="E21" s="29"/>
      <c r="F21" s="30"/>
      <c r="G21" s="32">
        <f t="shared" si="0"/>
        <v>0.0</v>
      </c>
      <c r="H21" s="33" t="e">
        <f t="shared" si="1"/>
        <v>#VALUE!</v>
      </c>
      <c r="I21" s="33"/>
      <c r="K21" s="34"/>
    </row>
    <row r="22" spans="8:8" ht="21.0" customHeight="1">
      <c r="B22" s="28" t="e">
        <f t="shared" si="2"/>
        <v>#VALUE!</v>
      </c>
      <c r="C22" s="29"/>
      <c r="D22" s="30"/>
      <c r="E22" s="29"/>
      <c r="F22" s="30"/>
      <c r="G22" s="32">
        <f t="shared" si="0"/>
        <v>0.0</v>
      </c>
      <c r="H22" s="33" t="e">
        <f t="shared" si="1"/>
        <v>#VALUE!</v>
      </c>
      <c r="I22" s="33"/>
      <c r="K22" s="34"/>
    </row>
    <row r="23" spans="8:8" ht="21.0" customHeight="1">
      <c r="B23" s="28" t="e">
        <f t="shared" si="2"/>
        <v>#VALUE!</v>
      </c>
      <c r="C23" s="29"/>
      <c r="D23" s="30"/>
      <c r="E23" s="29"/>
      <c r="F23" s="30"/>
      <c r="G23" s="32">
        <f t="shared" si="0"/>
        <v>0.0</v>
      </c>
      <c r="H23" s="33" t="e">
        <f t="shared" si="1"/>
        <v>#VALUE!</v>
      </c>
      <c r="I23" s="33"/>
      <c r="K23" s="34"/>
    </row>
    <row r="24" spans="8:8" ht="21.0" customHeight="1">
      <c r="B24" s="28" t="e">
        <f t="shared" si="2"/>
        <v>#VALUE!</v>
      </c>
      <c r="C24" s="29"/>
      <c r="D24" s="30"/>
      <c r="E24" s="29"/>
      <c r="F24" s="30"/>
      <c r="G24" s="32">
        <f t="shared" si="0"/>
        <v>0.0</v>
      </c>
      <c r="H24" s="33" t="e">
        <f t="shared" si="1"/>
        <v>#VALUE!</v>
      </c>
      <c r="I24" s="33"/>
      <c r="K24" s="34"/>
    </row>
    <row r="25" spans="8:8" ht="21.0" customHeight="1">
      <c r="B25" s="28" t="e">
        <f t="shared" si="2"/>
        <v>#VALUE!</v>
      </c>
      <c r="C25" s="29"/>
      <c r="D25" s="30"/>
      <c r="E25" s="29"/>
      <c r="F25" s="30"/>
      <c r="G25" s="32">
        <f t="shared" si="0"/>
        <v>0.0</v>
      </c>
      <c r="H25" s="33" t="e">
        <f t="shared" si="1"/>
        <v>#VALUE!</v>
      </c>
      <c r="I25" s="33"/>
      <c r="K25" s="34"/>
    </row>
    <row r="26" spans="8:8" ht="21.0" customHeight="1">
      <c r="B26" s="28" t="e">
        <f t="shared" si="2"/>
        <v>#VALUE!</v>
      </c>
      <c r="C26" s="29"/>
      <c r="D26" s="30"/>
      <c r="E26" s="29"/>
      <c r="F26" s="30"/>
      <c r="G26" s="32">
        <f t="shared" si="0"/>
        <v>0.0</v>
      </c>
      <c r="H26" s="33" t="e">
        <f t="shared" si="1"/>
        <v>#VALUE!</v>
      </c>
      <c r="I26" s="33"/>
      <c r="K26" s="34"/>
    </row>
    <row r="27" spans="8:8" ht="21.0" customHeight="1">
      <c r="B27" s="28" t="e">
        <f t="shared" si="2"/>
        <v>#VALUE!</v>
      </c>
      <c r="C27" s="29"/>
      <c r="D27" s="30"/>
      <c r="E27" s="29"/>
      <c r="F27" s="30"/>
      <c r="G27" s="32">
        <f t="shared" si="0"/>
        <v>0.0</v>
      </c>
      <c r="H27" s="33" t="e">
        <f t="shared" si="1"/>
        <v>#VALUE!</v>
      </c>
      <c r="I27" s="33"/>
      <c r="K27" s="34"/>
    </row>
    <row r="28" spans="8:8" ht="21.0" customHeight="1">
      <c r="B28" s="28" t="e">
        <f t="shared" si="2"/>
        <v>#VALUE!</v>
      </c>
      <c r="C28" s="29"/>
      <c r="D28" s="30"/>
      <c r="E28" s="29"/>
      <c r="F28" s="30"/>
      <c r="G28" s="32">
        <f t="shared" si="0"/>
        <v>0.0</v>
      </c>
      <c r="H28" s="33" t="e">
        <f t="shared" si="1"/>
        <v>#VALUE!</v>
      </c>
      <c r="I28" s="33"/>
      <c r="K28" s="34"/>
    </row>
    <row r="29" spans="8:8" ht="21.0" customHeight="1">
      <c r="B29" s="28" t="e">
        <f t="shared" si="2"/>
        <v>#VALUE!</v>
      </c>
      <c r="C29" s="29"/>
      <c r="D29" s="30"/>
      <c r="E29" s="29"/>
      <c r="F29" s="30"/>
      <c r="G29" s="32">
        <f t="shared" si="0"/>
        <v>0.0</v>
      </c>
      <c r="H29" s="33" t="e">
        <f t="shared" si="1"/>
        <v>#VALUE!</v>
      </c>
      <c r="I29" s="33"/>
      <c r="K29" s="34"/>
    </row>
    <row r="30" spans="8:8" ht="21.0" customHeight="1">
      <c r="B30" s="28" t="e">
        <f t="shared" si="2"/>
        <v>#VALUE!</v>
      </c>
      <c r="C30" s="29"/>
      <c r="D30" s="30"/>
      <c r="E30" s="29"/>
      <c r="F30" s="30"/>
      <c r="G30" s="32">
        <f t="shared" si="0"/>
        <v>0.0</v>
      </c>
      <c r="H30" s="33" t="e">
        <f t="shared" si="1"/>
        <v>#VALUE!</v>
      </c>
      <c r="I30" s="33"/>
      <c r="K30" s="34"/>
    </row>
    <row r="31" spans="8:8" ht="21.0" customHeight="1">
      <c r="B31" s="28" t="e">
        <f t="shared" si="2"/>
        <v>#VALUE!</v>
      </c>
      <c r="C31" s="29"/>
      <c r="D31" s="30"/>
      <c r="E31" s="29"/>
      <c r="F31" s="30"/>
      <c r="G31" s="32">
        <f t="shared" si="0"/>
        <v>0.0</v>
      </c>
      <c r="H31" s="33" t="e">
        <f t="shared" si="1"/>
        <v>#VALUE!</v>
      </c>
      <c r="I31" s="33"/>
      <c r="K31" s="34"/>
    </row>
    <row r="32" spans="8:8" ht="21.0" customHeight="1">
      <c r="B32" s="28" t="e">
        <f t="shared" si="2"/>
        <v>#VALUE!</v>
      </c>
      <c r="C32" s="29"/>
      <c r="D32" s="30"/>
      <c r="E32" s="29"/>
      <c r="F32" s="30"/>
      <c r="G32" s="32">
        <f t="shared" si="0"/>
        <v>0.0</v>
      </c>
      <c r="H32" s="33" t="e">
        <f t="shared" si="1"/>
        <v>#VALUE!</v>
      </c>
      <c r="I32" s="33"/>
      <c r="K32" s="34"/>
    </row>
    <row r="33" spans="8:8" ht="21.0" customHeight="1">
      <c r="B33" s="28" t="e">
        <f t="shared" si="2"/>
        <v>#VALUE!</v>
      </c>
      <c r="C33" s="29"/>
      <c r="D33" s="30"/>
      <c r="E33" s="29"/>
      <c r="F33" s="30"/>
      <c r="G33" s="32">
        <f t="shared" si="0"/>
        <v>0.0</v>
      </c>
      <c r="H33" s="33" t="e">
        <f t="shared" si="1"/>
        <v>#VALUE!</v>
      </c>
      <c r="I33" s="33"/>
      <c r="K33" s="34"/>
    </row>
    <row r="34" spans="8:8" ht="21.0" customHeight="1">
      <c r="B34" s="28" t="e">
        <f t="shared" si="2"/>
        <v>#VALUE!</v>
      </c>
      <c r="C34" s="29"/>
      <c r="D34" s="30"/>
      <c r="E34" s="29"/>
      <c r="F34" s="30"/>
      <c r="G34" s="32">
        <f t="shared" si="0"/>
        <v>0.0</v>
      </c>
      <c r="H34" s="33" t="e">
        <f t="shared" si="1"/>
        <v>#VALUE!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8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>
        <f>DATE(Année,MONTH("1/"&amp;D2),1)</f>
        <v>43952.0</v>
      </c>
      <c r="C4" s="29"/>
      <c r="D4" s="30"/>
      <c r="E4" s="29"/>
      <c r="F4" s="30"/>
      <c r="G4" s="32">
        <f>(IF(D4&lt;C4,(1-C4+D4),((D4-C4)))+IF(F4&lt;E4,(1-E4+F4),((F4-E4))))</f>
        <v>0.0</v>
      </c>
      <c r="H4" s="33" t="str">
        <f>IF(B4&lt;&gt;"",IF(G4&gt;(1/24*6),"Présent",IF(G4&gt;0,"1/2 journée","Absent")),"")</f>
        <v>Absent</v>
      </c>
      <c r="I4" s="33"/>
      <c r="K4" s="34"/>
    </row>
    <row r="5" spans="8:8" ht="21.0" customHeight="1">
      <c r="B5" s="28">
        <f>B4+1</f>
        <v>43953.0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str">
        <f t="shared" si="1" ref="H5:H34">IF(B5&lt;&gt;"",IF(G5&gt;(1/24*6),"Présent",IF(G5&gt;0,"1/2 journée","Absent")),"")</f>
        <v>Absent</v>
      </c>
      <c r="I5" s="33"/>
      <c r="K5" s="34"/>
    </row>
    <row r="6" spans="8:8" ht="21.0" customHeight="1">
      <c r="B6" s="28">
        <f t="shared" si="2" ref="B6:B34">B5+1</f>
        <v>43954.0</v>
      </c>
      <c r="C6" s="29"/>
      <c r="D6" s="30"/>
      <c r="E6" s="29"/>
      <c r="F6" s="30"/>
      <c r="G6" s="32">
        <f t="shared" si="0"/>
        <v>0.0</v>
      </c>
      <c r="H6" s="33" t="str">
        <f t="shared" si="1"/>
        <v>Absent</v>
      </c>
      <c r="I6" s="33"/>
      <c r="K6" s="34"/>
    </row>
    <row r="7" spans="8:8" ht="21.0" customHeight="1">
      <c r="B7" s="28">
        <f t="shared" si="2"/>
        <v>43955.0</v>
      </c>
      <c r="C7" s="29"/>
      <c r="D7" s="30"/>
      <c r="E7" s="29"/>
      <c r="F7" s="30"/>
      <c r="G7" s="32">
        <f t="shared" si="0"/>
        <v>0.0</v>
      </c>
      <c r="H7" s="33" t="str">
        <f t="shared" si="1"/>
        <v>Absent</v>
      </c>
      <c r="I7" s="33"/>
      <c r="K7" s="34"/>
    </row>
    <row r="8" spans="8:8" ht="21.0" customHeight="1">
      <c r="B8" s="28">
        <f t="shared" si="2"/>
        <v>43956.0</v>
      </c>
      <c r="C8" s="29"/>
      <c r="D8" s="30"/>
      <c r="E8" s="29"/>
      <c r="F8" s="30"/>
      <c r="G8" s="32">
        <f t="shared" si="0"/>
        <v>0.0</v>
      </c>
      <c r="H8" s="33" t="str">
        <f t="shared" si="1"/>
        <v>Absent</v>
      </c>
      <c r="I8" s="33"/>
      <c r="K8" s="34"/>
    </row>
    <row r="9" spans="8:8" ht="21.0" customHeight="1">
      <c r="B9" s="28">
        <f t="shared" si="2"/>
        <v>43957.0</v>
      </c>
      <c r="C9" s="29"/>
      <c r="D9" s="30"/>
      <c r="E9" s="29"/>
      <c r="F9" s="30"/>
      <c r="G9" s="32">
        <f t="shared" si="0"/>
        <v>0.0</v>
      </c>
      <c r="H9" s="33" t="str">
        <f t="shared" si="1"/>
        <v>Absent</v>
      </c>
      <c r="I9" s="33"/>
      <c r="K9" s="34"/>
    </row>
    <row r="10" spans="8:8" ht="21.0" customHeight="1">
      <c r="B10" s="28">
        <f t="shared" si="2"/>
        <v>43958.0</v>
      </c>
      <c r="C10" s="29"/>
      <c r="D10" s="30"/>
      <c r="E10" s="29"/>
      <c r="F10" s="30"/>
      <c r="G10" s="32">
        <f t="shared" si="0"/>
        <v>0.0</v>
      </c>
      <c r="H10" s="33" t="str">
        <f t="shared" si="1"/>
        <v>Absent</v>
      </c>
      <c r="I10" s="33"/>
      <c r="K10" s="34"/>
    </row>
    <row r="11" spans="8:8" ht="21.0" customHeight="1">
      <c r="B11" s="28">
        <f t="shared" si="2"/>
        <v>43959.0</v>
      </c>
      <c r="C11" s="29"/>
      <c r="D11" s="30"/>
      <c r="E11" s="29"/>
      <c r="F11" s="30"/>
      <c r="G11" s="32">
        <f t="shared" si="0"/>
        <v>0.0</v>
      </c>
      <c r="H11" s="33" t="str">
        <f t="shared" si="1"/>
        <v>Absent</v>
      </c>
      <c r="I11" s="33"/>
      <c r="K11" s="34"/>
    </row>
    <row r="12" spans="8:8" ht="21.0" customHeight="1">
      <c r="B12" s="28">
        <f t="shared" si="2"/>
        <v>43960.0</v>
      </c>
      <c r="C12" s="29"/>
      <c r="D12" s="30"/>
      <c r="E12" s="29"/>
      <c r="F12" s="30"/>
      <c r="G12" s="32">
        <f t="shared" si="0"/>
        <v>0.0</v>
      </c>
      <c r="H12" s="33" t="str">
        <f t="shared" si="1"/>
        <v>Absent</v>
      </c>
      <c r="I12" s="33"/>
      <c r="K12" s="34"/>
    </row>
    <row r="13" spans="8:8" ht="21.0" customHeight="1">
      <c r="B13" s="28">
        <f t="shared" si="2"/>
        <v>43961.0</v>
      </c>
      <c r="C13" s="29"/>
      <c r="D13" s="30"/>
      <c r="E13" s="29"/>
      <c r="F13" s="30"/>
      <c r="G13" s="32">
        <f t="shared" si="0"/>
        <v>0.0</v>
      </c>
      <c r="H13" s="33" t="str">
        <f t="shared" si="1"/>
        <v>Absent</v>
      </c>
      <c r="I13" s="33"/>
      <c r="K13" s="34"/>
    </row>
    <row r="14" spans="8:8" ht="21.0" customHeight="1">
      <c r="B14" s="28">
        <f t="shared" si="2"/>
        <v>43962.0</v>
      </c>
      <c r="C14" s="29"/>
      <c r="D14" s="30"/>
      <c r="E14" s="29"/>
      <c r="F14" s="30"/>
      <c r="G14" s="32">
        <f t="shared" si="0"/>
        <v>0.0</v>
      </c>
      <c r="H14" s="33" t="str">
        <f t="shared" si="1"/>
        <v>Absent</v>
      </c>
      <c r="I14" s="33"/>
      <c r="K14" s="34"/>
    </row>
    <row r="15" spans="8:8" ht="21.0" customHeight="1">
      <c r="B15" s="28">
        <f t="shared" si="2"/>
        <v>43963.0</v>
      </c>
      <c r="C15" s="29"/>
      <c r="D15" s="30"/>
      <c r="E15" s="29"/>
      <c r="F15" s="30"/>
      <c r="G15" s="32">
        <f t="shared" si="0"/>
        <v>0.0</v>
      </c>
      <c r="H15" s="33" t="str">
        <f t="shared" si="1"/>
        <v>Absent</v>
      </c>
      <c r="I15" s="33"/>
      <c r="K15" s="34"/>
    </row>
    <row r="16" spans="8:8" ht="21.0" customHeight="1">
      <c r="B16" s="28">
        <f t="shared" si="2"/>
        <v>43964.0</v>
      </c>
      <c r="C16" s="29"/>
      <c r="D16" s="30"/>
      <c r="E16" s="29"/>
      <c r="F16" s="30"/>
      <c r="G16" s="32">
        <f t="shared" si="0"/>
        <v>0.0</v>
      </c>
      <c r="H16" s="33" t="str">
        <f t="shared" si="1"/>
        <v>Absent</v>
      </c>
      <c r="I16" s="33"/>
      <c r="K16" s="34"/>
    </row>
    <row r="17" spans="8:8" ht="21.0" customHeight="1">
      <c r="B17" s="28">
        <f t="shared" si="2"/>
        <v>43965.0</v>
      </c>
      <c r="C17" s="29"/>
      <c r="D17" s="30"/>
      <c r="E17" s="29"/>
      <c r="F17" s="30"/>
      <c r="G17" s="32">
        <f t="shared" si="0"/>
        <v>0.0</v>
      </c>
      <c r="H17" s="33" t="str">
        <f t="shared" si="1"/>
        <v>Absent</v>
      </c>
      <c r="I17" s="33"/>
      <c r="K17" s="34"/>
    </row>
    <row r="18" spans="8:8" ht="21.0" customHeight="1">
      <c r="B18" s="28">
        <f t="shared" si="2"/>
        <v>43966.0</v>
      </c>
      <c r="C18" s="29"/>
      <c r="D18" s="30"/>
      <c r="E18" s="29"/>
      <c r="F18" s="30"/>
      <c r="G18" s="32">
        <f t="shared" si="0"/>
        <v>0.0</v>
      </c>
      <c r="H18" s="33" t="str">
        <f t="shared" si="1"/>
        <v>Absent</v>
      </c>
      <c r="I18" s="33"/>
      <c r="K18" s="34"/>
    </row>
    <row r="19" spans="8:8" ht="21.0" customHeight="1">
      <c r="B19" s="28">
        <f t="shared" si="2"/>
        <v>43967.0</v>
      </c>
      <c r="C19" s="29"/>
      <c r="D19" s="30"/>
      <c r="E19" s="29"/>
      <c r="F19" s="30"/>
      <c r="G19" s="32">
        <f t="shared" si="0"/>
        <v>0.0</v>
      </c>
      <c r="H19" s="33" t="str">
        <f t="shared" si="1"/>
        <v>Absent</v>
      </c>
      <c r="I19" s="33"/>
      <c r="K19" s="34"/>
    </row>
    <row r="20" spans="8:8" ht="21.0" customHeight="1">
      <c r="B20" s="28">
        <f t="shared" si="2"/>
        <v>43968.0</v>
      </c>
      <c r="C20" s="29"/>
      <c r="D20" s="30"/>
      <c r="E20" s="29"/>
      <c r="F20" s="30"/>
      <c r="G20" s="32">
        <f t="shared" si="0"/>
        <v>0.0</v>
      </c>
      <c r="H20" s="33" t="str">
        <f t="shared" si="1"/>
        <v>Absent</v>
      </c>
      <c r="I20" s="33"/>
      <c r="K20" s="34"/>
    </row>
    <row r="21" spans="8:8" ht="21.0" customHeight="1">
      <c r="B21" s="28">
        <f t="shared" si="2"/>
        <v>43969.0</v>
      </c>
      <c r="C21" s="29"/>
      <c r="D21" s="30"/>
      <c r="E21" s="29"/>
      <c r="F21" s="30"/>
      <c r="G21" s="32">
        <f t="shared" si="0"/>
        <v>0.0</v>
      </c>
      <c r="H21" s="33" t="str">
        <f t="shared" si="1"/>
        <v>Absent</v>
      </c>
      <c r="I21" s="33"/>
      <c r="K21" s="34"/>
    </row>
    <row r="22" spans="8:8" ht="21.0" customHeight="1">
      <c r="B22" s="28">
        <f t="shared" si="2"/>
        <v>43970.0</v>
      </c>
      <c r="C22" s="29"/>
      <c r="D22" s="30"/>
      <c r="E22" s="29"/>
      <c r="F22" s="30"/>
      <c r="G22" s="32">
        <f t="shared" si="0"/>
        <v>0.0</v>
      </c>
      <c r="H22" s="33" t="str">
        <f t="shared" si="1"/>
        <v>Absent</v>
      </c>
      <c r="I22" s="33"/>
      <c r="K22" s="34"/>
    </row>
    <row r="23" spans="8:8" ht="21.0" customHeight="1">
      <c r="B23" s="28">
        <f t="shared" si="2"/>
        <v>43971.0</v>
      </c>
      <c r="C23" s="29"/>
      <c r="D23" s="30"/>
      <c r="E23" s="29"/>
      <c r="F23" s="30"/>
      <c r="G23" s="32">
        <f t="shared" si="0"/>
        <v>0.0</v>
      </c>
      <c r="H23" s="33" t="str">
        <f t="shared" si="1"/>
        <v>Absent</v>
      </c>
      <c r="I23" s="33"/>
      <c r="K23" s="34"/>
    </row>
    <row r="24" spans="8:8" ht="21.0" customHeight="1">
      <c r="B24" s="28">
        <f t="shared" si="2"/>
        <v>43972.0</v>
      </c>
      <c r="C24" s="29"/>
      <c r="D24" s="30"/>
      <c r="E24" s="29"/>
      <c r="F24" s="30"/>
      <c r="G24" s="32">
        <f t="shared" si="0"/>
        <v>0.0</v>
      </c>
      <c r="H24" s="33" t="str">
        <f t="shared" si="1"/>
        <v>Absent</v>
      </c>
      <c r="I24" s="33"/>
      <c r="K24" s="34"/>
    </row>
    <row r="25" spans="8:8" ht="21.0" customHeight="1">
      <c r="B25" s="28">
        <f t="shared" si="2"/>
        <v>43973.0</v>
      </c>
      <c r="C25" s="29"/>
      <c r="D25" s="30"/>
      <c r="E25" s="29"/>
      <c r="F25" s="30"/>
      <c r="G25" s="32">
        <f t="shared" si="0"/>
        <v>0.0</v>
      </c>
      <c r="H25" s="33" t="str">
        <f t="shared" si="1"/>
        <v>Absent</v>
      </c>
      <c r="I25" s="33"/>
      <c r="K25" s="34"/>
    </row>
    <row r="26" spans="8:8" ht="21.0" customHeight="1">
      <c r="B26" s="28">
        <f t="shared" si="2"/>
        <v>43974.0</v>
      </c>
      <c r="C26" s="29"/>
      <c r="D26" s="30"/>
      <c r="E26" s="29"/>
      <c r="F26" s="30"/>
      <c r="G26" s="32">
        <f t="shared" si="0"/>
        <v>0.0</v>
      </c>
      <c r="H26" s="33" t="str">
        <f t="shared" si="1"/>
        <v>Absent</v>
      </c>
      <c r="I26" s="33"/>
      <c r="K26" s="34"/>
    </row>
    <row r="27" spans="8:8" ht="21.0" customHeight="1">
      <c r="B27" s="28">
        <f t="shared" si="2"/>
        <v>43975.0</v>
      </c>
      <c r="C27" s="29"/>
      <c r="D27" s="30"/>
      <c r="E27" s="29"/>
      <c r="F27" s="30"/>
      <c r="G27" s="32">
        <f t="shared" si="0"/>
        <v>0.0</v>
      </c>
      <c r="H27" s="33" t="str">
        <f t="shared" si="1"/>
        <v>Absent</v>
      </c>
      <c r="I27" s="33"/>
      <c r="K27" s="34"/>
    </row>
    <row r="28" spans="8:8" ht="21.0" customHeight="1">
      <c r="B28" s="28">
        <f t="shared" si="2"/>
        <v>43976.0</v>
      </c>
      <c r="C28" s="29"/>
      <c r="D28" s="30"/>
      <c r="E28" s="29"/>
      <c r="F28" s="30"/>
      <c r="G28" s="32">
        <f t="shared" si="0"/>
        <v>0.0</v>
      </c>
      <c r="H28" s="33" t="str">
        <f t="shared" si="1"/>
        <v>Absent</v>
      </c>
      <c r="I28" s="33"/>
      <c r="K28" s="34"/>
    </row>
    <row r="29" spans="8:8" ht="21.0" customHeight="1">
      <c r="B29" s="28">
        <f t="shared" si="2"/>
        <v>43977.0</v>
      </c>
      <c r="C29" s="29"/>
      <c r="D29" s="30"/>
      <c r="E29" s="29"/>
      <c r="F29" s="30"/>
      <c r="G29" s="32">
        <f t="shared" si="0"/>
        <v>0.0</v>
      </c>
      <c r="H29" s="33" t="str">
        <f t="shared" si="1"/>
        <v>Absent</v>
      </c>
      <c r="I29" s="33"/>
      <c r="K29" s="34"/>
    </row>
    <row r="30" spans="8:8" ht="21.0" customHeight="1">
      <c r="B30" s="28">
        <f t="shared" si="2"/>
        <v>43978.0</v>
      </c>
      <c r="C30" s="29"/>
      <c r="D30" s="30"/>
      <c r="E30" s="29"/>
      <c r="F30" s="30"/>
      <c r="G30" s="32">
        <f t="shared" si="0"/>
        <v>0.0</v>
      </c>
      <c r="H30" s="33" t="str">
        <f t="shared" si="1"/>
        <v>Absent</v>
      </c>
      <c r="I30" s="33"/>
      <c r="K30" s="34"/>
    </row>
    <row r="31" spans="8:8" ht="21.0" customHeight="1">
      <c r="B31" s="28">
        <f t="shared" si="2"/>
        <v>43979.0</v>
      </c>
      <c r="C31" s="29"/>
      <c r="D31" s="30"/>
      <c r="E31" s="29"/>
      <c r="F31" s="30"/>
      <c r="G31" s="32">
        <f t="shared" si="0"/>
        <v>0.0</v>
      </c>
      <c r="H31" s="33" t="str">
        <f t="shared" si="1"/>
        <v>Absent</v>
      </c>
      <c r="I31" s="33"/>
      <c r="K31" s="34"/>
    </row>
    <row r="32" spans="8:8" ht="21.0" customHeight="1">
      <c r="B32" s="28">
        <f t="shared" si="2"/>
        <v>43980.0</v>
      </c>
      <c r="C32" s="29"/>
      <c r="D32" s="30"/>
      <c r="E32" s="29"/>
      <c r="F32" s="30"/>
      <c r="G32" s="32">
        <f t="shared" si="0"/>
        <v>0.0</v>
      </c>
      <c r="H32" s="33" t="str">
        <f t="shared" si="1"/>
        <v>Absent</v>
      </c>
      <c r="I32" s="33"/>
      <c r="K32" s="34"/>
    </row>
    <row r="33" spans="8:8" ht="21.0" customHeight="1">
      <c r="B33" s="28">
        <f t="shared" si="2"/>
        <v>43981.0</v>
      </c>
      <c r="C33" s="29"/>
      <c r="D33" s="30"/>
      <c r="E33" s="29"/>
      <c r="F33" s="30"/>
      <c r="G33" s="32">
        <f t="shared" si="0"/>
        <v>0.0</v>
      </c>
      <c r="H33" s="33" t="str">
        <f t="shared" si="1"/>
        <v>Absent</v>
      </c>
      <c r="I33" s="33"/>
      <c r="K33" s="34"/>
    </row>
    <row r="34" spans="8:8" ht="21.0" customHeight="1">
      <c r="B34" s="28">
        <f t="shared" si="2"/>
        <v>43982.0</v>
      </c>
      <c r="C34" s="29"/>
      <c r="D34" s="30"/>
      <c r="E34" s="29"/>
      <c r="F34" s="30"/>
      <c r="G34" s="32">
        <f t="shared" si="0"/>
        <v>0.0</v>
      </c>
      <c r="H34" s="33" t="str">
        <f t="shared" si="1"/>
        <v>Absent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9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>
        <f>DATE(Année,MONTH("1/"&amp;D2),1)</f>
        <v>43983.0</v>
      </c>
      <c r="C4" s="29"/>
      <c r="D4" s="30"/>
      <c r="E4" s="29"/>
      <c r="F4" s="30"/>
      <c r="G4" s="32">
        <f>(IF(D4&lt;C4,(1-C4+D4),((D4-C4)))+IF(F4&lt;E4,(1-E4+F4),((F4-E4))))</f>
        <v>0.0</v>
      </c>
      <c r="H4" s="33" t="str">
        <f>IF(B4&lt;&gt;"",IF(G4&gt;(1/24*6),"Présent",IF(G4&gt;0,"1/2 journée","Absent")),"")</f>
        <v>Absent</v>
      </c>
      <c r="I4" s="33"/>
      <c r="K4" s="34"/>
    </row>
    <row r="5" spans="8:8" ht="21.0" customHeight="1">
      <c r="B5" s="28">
        <f>B4+1</f>
        <v>43984.0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str">
        <f t="shared" si="1" ref="H5:H34">IF(B5&lt;&gt;"",IF(G5&gt;(1/24*6),"Présent",IF(G5&gt;0,"1/2 journée","Absent")),"")</f>
        <v>Absent</v>
      </c>
      <c r="I5" s="33"/>
      <c r="K5" s="34"/>
    </row>
    <row r="6" spans="8:8" ht="21.0" customHeight="1">
      <c r="B6" s="28">
        <f t="shared" si="2" ref="B6:B34">B5+1</f>
        <v>43985.0</v>
      </c>
      <c r="C6" s="29"/>
      <c r="D6" s="30"/>
      <c r="E6" s="29"/>
      <c r="F6" s="30"/>
      <c r="G6" s="32">
        <f t="shared" si="0"/>
        <v>0.0</v>
      </c>
      <c r="H6" s="33" t="str">
        <f t="shared" si="1"/>
        <v>Absent</v>
      </c>
      <c r="I6" s="33"/>
      <c r="K6" s="34"/>
    </row>
    <row r="7" spans="8:8" ht="21.0" customHeight="1">
      <c r="B7" s="28">
        <f t="shared" si="2"/>
        <v>43986.0</v>
      </c>
      <c r="C7" s="29"/>
      <c r="D7" s="30"/>
      <c r="E7" s="29"/>
      <c r="F7" s="30"/>
      <c r="G7" s="32">
        <f t="shared" si="0"/>
        <v>0.0</v>
      </c>
      <c r="H7" s="33" t="str">
        <f t="shared" si="1"/>
        <v>Absent</v>
      </c>
      <c r="I7" s="33"/>
      <c r="K7" s="34"/>
    </row>
    <row r="8" spans="8:8" ht="21.0" customHeight="1">
      <c r="B8" s="28">
        <f t="shared" si="2"/>
        <v>43987.0</v>
      </c>
      <c r="C8" s="29"/>
      <c r="D8" s="30"/>
      <c r="E8" s="29"/>
      <c r="F8" s="30"/>
      <c r="G8" s="32">
        <f t="shared" si="0"/>
        <v>0.0</v>
      </c>
      <c r="H8" s="33" t="str">
        <f t="shared" si="1"/>
        <v>Absent</v>
      </c>
      <c r="I8" s="33"/>
      <c r="K8" s="34"/>
    </row>
    <row r="9" spans="8:8" ht="21.0" customHeight="1">
      <c r="B9" s="28">
        <f t="shared" si="2"/>
        <v>43988.0</v>
      </c>
      <c r="C9" s="29"/>
      <c r="D9" s="30"/>
      <c r="E9" s="29"/>
      <c r="F9" s="30"/>
      <c r="G9" s="32">
        <f t="shared" si="0"/>
        <v>0.0</v>
      </c>
      <c r="H9" s="33" t="str">
        <f t="shared" si="1"/>
        <v>Absent</v>
      </c>
      <c r="I9" s="33"/>
      <c r="K9" s="34"/>
    </row>
    <row r="10" spans="8:8" ht="21.0" customHeight="1">
      <c r="B10" s="28">
        <f t="shared" si="2"/>
        <v>43989.0</v>
      </c>
      <c r="C10" s="29"/>
      <c r="D10" s="30"/>
      <c r="E10" s="29"/>
      <c r="F10" s="30"/>
      <c r="G10" s="32">
        <f t="shared" si="0"/>
        <v>0.0</v>
      </c>
      <c r="H10" s="33" t="str">
        <f t="shared" si="1"/>
        <v>Absent</v>
      </c>
      <c r="I10" s="33"/>
      <c r="K10" s="34"/>
    </row>
    <row r="11" spans="8:8" ht="21.0" customHeight="1">
      <c r="B11" s="28">
        <f t="shared" si="2"/>
        <v>43990.0</v>
      </c>
      <c r="C11" s="29"/>
      <c r="D11" s="30"/>
      <c r="E11" s="29"/>
      <c r="F11" s="30"/>
      <c r="G11" s="32">
        <f t="shared" si="0"/>
        <v>0.0</v>
      </c>
      <c r="H11" s="33" t="str">
        <f t="shared" si="1"/>
        <v>Absent</v>
      </c>
      <c r="I11" s="33"/>
      <c r="K11" s="34"/>
    </row>
    <row r="12" spans="8:8" ht="21.0" customHeight="1">
      <c r="B12" s="28">
        <f t="shared" si="2"/>
        <v>43991.0</v>
      </c>
      <c r="C12" s="29"/>
      <c r="D12" s="30"/>
      <c r="E12" s="29"/>
      <c r="F12" s="30"/>
      <c r="G12" s="32">
        <f t="shared" si="0"/>
        <v>0.0</v>
      </c>
      <c r="H12" s="33" t="str">
        <f t="shared" si="1"/>
        <v>Absent</v>
      </c>
      <c r="I12" s="33"/>
      <c r="K12" s="34"/>
    </row>
    <row r="13" spans="8:8" ht="21.0" customHeight="1">
      <c r="B13" s="28">
        <f t="shared" si="2"/>
        <v>43992.0</v>
      </c>
      <c r="C13" s="29"/>
      <c r="D13" s="30"/>
      <c r="E13" s="29"/>
      <c r="F13" s="30"/>
      <c r="G13" s="32">
        <f t="shared" si="0"/>
        <v>0.0</v>
      </c>
      <c r="H13" s="33" t="str">
        <f t="shared" si="1"/>
        <v>Absent</v>
      </c>
      <c r="I13" s="33"/>
      <c r="K13" s="34"/>
    </row>
    <row r="14" spans="8:8" ht="21.0" customHeight="1">
      <c r="B14" s="28">
        <f t="shared" si="2"/>
        <v>43993.0</v>
      </c>
      <c r="C14" s="29"/>
      <c r="D14" s="30"/>
      <c r="E14" s="29"/>
      <c r="F14" s="30"/>
      <c r="G14" s="32">
        <f t="shared" si="0"/>
        <v>0.0</v>
      </c>
      <c r="H14" s="33" t="str">
        <f t="shared" si="1"/>
        <v>Absent</v>
      </c>
      <c r="I14" s="33"/>
      <c r="K14" s="34"/>
    </row>
    <row r="15" spans="8:8" ht="21.0" customHeight="1">
      <c r="B15" s="28">
        <f t="shared" si="2"/>
        <v>43994.0</v>
      </c>
      <c r="C15" s="29"/>
      <c r="D15" s="30"/>
      <c r="E15" s="29"/>
      <c r="F15" s="30"/>
      <c r="G15" s="32">
        <f t="shared" si="0"/>
        <v>0.0</v>
      </c>
      <c r="H15" s="33" t="str">
        <f t="shared" si="1"/>
        <v>Absent</v>
      </c>
      <c r="I15" s="33"/>
      <c r="K15" s="34"/>
    </row>
    <row r="16" spans="8:8" ht="21.0" customHeight="1">
      <c r="B16" s="28">
        <f t="shared" si="2"/>
        <v>43995.0</v>
      </c>
      <c r="C16" s="29"/>
      <c r="D16" s="30"/>
      <c r="E16" s="29"/>
      <c r="F16" s="30"/>
      <c r="G16" s="32">
        <f t="shared" si="0"/>
        <v>0.0</v>
      </c>
      <c r="H16" s="33" t="str">
        <f t="shared" si="1"/>
        <v>Absent</v>
      </c>
      <c r="I16" s="33"/>
      <c r="K16" s="34"/>
    </row>
    <row r="17" spans="8:8" ht="21.0" customHeight="1">
      <c r="B17" s="28">
        <f t="shared" si="2"/>
        <v>43996.0</v>
      </c>
      <c r="C17" s="29"/>
      <c r="D17" s="30"/>
      <c r="E17" s="29"/>
      <c r="F17" s="30"/>
      <c r="G17" s="32">
        <f t="shared" si="0"/>
        <v>0.0</v>
      </c>
      <c r="H17" s="33" t="str">
        <f t="shared" si="1"/>
        <v>Absent</v>
      </c>
      <c r="I17" s="33"/>
      <c r="K17" s="34"/>
    </row>
    <row r="18" spans="8:8" ht="21.0" customHeight="1">
      <c r="B18" s="28">
        <f t="shared" si="2"/>
        <v>43997.0</v>
      </c>
      <c r="C18" s="29"/>
      <c r="D18" s="30"/>
      <c r="E18" s="29"/>
      <c r="F18" s="30"/>
      <c r="G18" s="32">
        <f t="shared" si="0"/>
        <v>0.0</v>
      </c>
      <c r="H18" s="33" t="str">
        <f t="shared" si="1"/>
        <v>Absent</v>
      </c>
      <c r="I18" s="33"/>
      <c r="K18" s="34"/>
    </row>
    <row r="19" spans="8:8" ht="21.0" customHeight="1">
      <c r="B19" s="28">
        <f t="shared" si="2"/>
        <v>43998.0</v>
      </c>
      <c r="C19" s="29"/>
      <c r="D19" s="30"/>
      <c r="E19" s="29"/>
      <c r="F19" s="30"/>
      <c r="G19" s="32">
        <f t="shared" si="0"/>
        <v>0.0</v>
      </c>
      <c r="H19" s="33" t="str">
        <f t="shared" si="1"/>
        <v>Absent</v>
      </c>
      <c r="I19" s="33"/>
      <c r="K19" s="34"/>
    </row>
    <row r="20" spans="8:8" ht="21.0" customHeight="1">
      <c r="B20" s="28">
        <f t="shared" si="2"/>
        <v>43999.0</v>
      </c>
      <c r="C20" s="29"/>
      <c r="D20" s="30"/>
      <c r="E20" s="29"/>
      <c r="F20" s="30"/>
      <c r="G20" s="32">
        <f t="shared" si="0"/>
        <v>0.0</v>
      </c>
      <c r="H20" s="33" t="str">
        <f t="shared" si="1"/>
        <v>Absent</v>
      </c>
      <c r="I20" s="33"/>
      <c r="K20" s="34"/>
    </row>
    <row r="21" spans="8:8" ht="21.0" customHeight="1">
      <c r="B21" s="28">
        <f t="shared" si="2"/>
        <v>44000.0</v>
      </c>
      <c r="C21" s="29"/>
      <c r="D21" s="30"/>
      <c r="E21" s="29"/>
      <c r="F21" s="30"/>
      <c r="G21" s="32">
        <f t="shared" si="0"/>
        <v>0.0</v>
      </c>
      <c r="H21" s="33" t="str">
        <f t="shared" si="1"/>
        <v>Absent</v>
      </c>
      <c r="I21" s="33"/>
      <c r="K21" s="34"/>
    </row>
    <row r="22" spans="8:8" ht="21.0" customHeight="1">
      <c r="B22" s="28">
        <f t="shared" si="2"/>
        <v>44001.0</v>
      </c>
      <c r="C22" s="29"/>
      <c r="D22" s="30"/>
      <c r="E22" s="29"/>
      <c r="F22" s="30"/>
      <c r="G22" s="32">
        <f t="shared" si="0"/>
        <v>0.0</v>
      </c>
      <c r="H22" s="33" t="str">
        <f t="shared" si="1"/>
        <v>Absent</v>
      </c>
      <c r="I22" s="33"/>
      <c r="K22" s="34"/>
    </row>
    <row r="23" spans="8:8" ht="21.0" customHeight="1">
      <c r="B23" s="28">
        <f t="shared" si="2"/>
        <v>44002.0</v>
      </c>
      <c r="C23" s="29"/>
      <c r="D23" s="30"/>
      <c r="E23" s="29"/>
      <c r="F23" s="30"/>
      <c r="G23" s="32">
        <f t="shared" si="0"/>
        <v>0.0</v>
      </c>
      <c r="H23" s="33" t="str">
        <f t="shared" si="1"/>
        <v>Absent</v>
      </c>
      <c r="I23" s="33"/>
      <c r="K23" s="34"/>
    </row>
    <row r="24" spans="8:8" ht="21.0" customHeight="1">
      <c r="B24" s="28">
        <f t="shared" si="2"/>
        <v>44003.0</v>
      </c>
      <c r="C24" s="29"/>
      <c r="D24" s="30"/>
      <c r="E24" s="29"/>
      <c r="F24" s="30"/>
      <c r="G24" s="32">
        <f t="shared" si="0"/>
        <v>0.0</v>
      </c>
      <c r="H24" s="33" t="str">
        <f t="shared" si="1"/>
        <v>Absent</v>
      </c>
      <c r="I24" s="33"/>
      <c r="K24" s="34"/>
    </row>
    <row r="25" spans="8:8" ht="21.0" customHeight="1">
      <c r="B25" s="28">
        <f t="shared" si="2"/>
        <v>44004.0</v>
      </c>
      <c r="C25" s="29"/>
      <c r="D25" s="30"/>
      <c r="E25" s="29"/>
      <c r="F25" s="30"/>
      <c r="G25" s="32">
        <f t="shared" si="0"/>
        <v>0.0</v>
      </c>
      <c r="H25" s="33" t="str">
        <f t="shared" si="1"/>
        <v>Absent</v>
      </c>
      <c r="I25" s="33"/>
      <c r="K25" s="34"/>
    </row>
    <row r="26" spans="8:8" ht="21.0" customHeight="1">
      <c r="B26" s="28">
        <f t="shared" si="2"/>
        <v>44005.0</v>
      </c>
      <c r="C26" s="29"/>
      <c r="D26" s="30"/>
      <c r="E26" s="29"/>
      <c r="F26" s="30"/>
      <c r="G26" s="32">
        <f t="shared" si="0"/>
        <v>0.0</v>
      </c>
      <c r="H26" s="33" t="str">
        <f t="shared" si="1"/>
        <v>Absent</v>
      </c>
      <c r="I26" s="33"/>
      <c r="K26" s="34"/>
    </row>
    <row r="27" spans="8:8" ht="21.0" customHeight="1">
      <c r="B27" s="28">
        <f t="shared" si="2"/>
        <v>44006.0</v>
      </c>
      <c r="C27" s="29"/>
      <c r="D27" s="30"/>
      <c r="E27" s="29"/>
      <c r="F27" s="30"/>
      <c r="G27" s="32">
        <f t="shared" si="0"/>
        <v>0.0</v>
      </c>
      <c r="H27" s="33" t="str">
        <f t="shared" si="1"/>
        <v>Absent</v>
      </c>
      <c r="I27" s="33"/>
      <c r="K27" s="34"/>
    </row>
    <row r="28" spans="8:8" ht="21.0" customHeight="1">
      <c r="B28" s="28">
        <f t="shared" si="2"/>
        <v>44007.0</v>
      </c>
      <c r="C28" s="29"/>
      <c r="D28" s="30"/>
      <c r="E28" s="29"/>
      <c r="F28" s="30"/>
      <c r="G28" s="32">
        <f t="shared" si="0"/>
        <v>0.0</v>
      </c>
      <c r="H28" s="33" t="str">
        <f t="shared" si="1"/>
        <v>Absent</v>
      </c>
      <c r="I28" s="33"/>
      <c r="K28" s="34"/>
    </row>
    <row r="29" spans="8:8" ht="21.0" customHeight="1">
      <c r="B29" s="28">
        <f t="shared" si="2"/>
        <v>44008.0</v>
      </c>
      <c r="C29" s="29"/>
      <c r="D29" s="30"/>
      <c r="E29" s="29"/>
      <c r="F29" s="30"/>
      <c r="G29" s="32">
        <f t="shared" si="0"/>
        <v>0.0</v>
      </c>
      <c r="H29" s="33" t="str">
        <f t="shared" si="1"/>
        <v>Absent</v>
      </c>
      <c r="I29" s="33"/>
      <c r="K29" s="34"/>
    </row>
    <row r="30" spans="8:8" ht="21.0" customHeight="1">
      <c r="B30" s="28">
        <f t="shared" si="2"/>
        <v>44009.0</v>
      </c>
      <c r="C30" s="29"/>
      <c r="D30" s="30"/>
      <c r="E30" s="29"/>
      <c r="F30" s="30"/>
      <c r="G30" s="32">
        <f t="shared" si="0"/>
        <v>0.0</v>
      </c>
      <c r="H30" s="33" t="str">
        <f t="shared" si="1"/>
        <v>Absent</v>
      </c>
      <c r="I30" s="33"/>
      <c r="K30" s="34"/>
    </row>
    <row r="31" spans="8:8" ht="21.0" customHeight="1">
      <c r="B31" s="28">
        <f t="shared" si="2"/>
        <v>44010.0</v>
      </c>
      <c r="C31" s="29"/>
      <c r="D31" s="30"/>
      <c r="E31" s="29"/>
      <c r="F31" s="30"/>
      <c r="G31" s="32">
        <f t="shared" si="0"/>
        <v>0.0</v>
      </c>
      <c r="H31" s="33" t="str">
        <f t="shared" si="1"/>
        <v>Absent</v>
      </c>
      <c r="I31" s="33"/>
      <c r="K31" s="34"/>
    </row>
    <row r="32" spans="8:8" ht="21.0" customHeight="1">
      <c r="B32" s="28">
        <f t="shared" si="2"/>
        <v>44011.0</v>
      </c>
      <c r="C32" s="29"/>
      <c r="D32" s="30"/>
      <c r="E32" s="29"/>
      <c r="F32" s="30"/>
      <c r="G32" s="32">
        <f t="shared" si="0"/>
        <v>0.0</v>
      </c>
      <c r="H32" s="33" t="str">
        <f t="shared" si="1"/>
        <v>Absent</v>
      </c>
      <c r="I32" s="33"/>
      <c r="K32" s="34"/>
    </row>
    <row r="33" spans="8:8" ht="21.0" customHeight="1">
      <c r="B33" s="28">
        <f t="shared" si="2"/>
        <v>44012.0</v>
      </c>
      <c r="C33" s="29"/>
      <c r="D33" s="30"/>
      <c r="E33" s="29"/>
      <c r="F33" s="30"/>
      <c r="G33" s="32">
        <f t="shared" si="0"/>
        <v>0.0</v>
      </c>
      <c r="H33" s="33" t="str">
        <f t="shared" si="1"/>
        <v>Absent</v>
      </c>
      <c r="I33" s="33"/>
      <c r="K33" s="34"/>
    </row>
    <row r="34" spans="8:8" ht="21.0" customHeight="1">
      <c r="B34" s="28">
        <f t="shared" si="2"/>
        <v>44013.0</v>
      </c>
      <c r="C34" s="29"/>
      <c r="D34" s="30"/>
      <c r="E34" s="29"/>
      <c r="F34" s="30"/>
      <c r="G34" s="32">
        <f t="shared" si="0"/>
        <v>0.0</v>
      </c>
      <c r="H34" s="33" t="str">
        <f t="shared" si="1"/>
        <v>Absent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10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 t="e">
        <f>DATE(Année,MONTH("1/"&amp;D2),1)</f>
        <v>#VALUE!</v>
      </c>
      <c r="C4" s="29"/>
      <c r="D4" s="30"/>
      <c r="E4" s="29"/>
      <c r="F4" s="30"/>
      <c r="G4" s="32">
        <f>(IF(D4&lt;C4,(1-C4+D4),((D4-C4)))+IF(F4&lt;E4,(1-E4+F4),((F4-E4))))</f>
        <v>0.0</v>
      </c>
      <c r="H4" s="33" t="e">
        <f>IF(B4&lt;&gt;"",IF(G4&gt;(1/24*6),"Présent",IF(G4&gt;0,"1/2 journée","Absent")),"")</f>
        <v>#VALUE!</v>
      </c>
      <c r="I4" s="33"/>
      <c r="K4" s="34"/>
    </row>
    <row r="5" spans="8:8" ht="21.0" customHeight="1">
      <c r="B5" s="28" t="e">
        <f>B4+1</f>
        <v>#VALUE!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e">
        <f t="shared" si="1" ref="H5:H34">IF(B5&lt;&gt;"",IF(G5&gt;(1/24*6),"Présent",IF(G5&gt;0,"1/2 journée","Absent")),"")</f>
        <v>#VALUE!</v>
      </c>
      <c r="I5" s="33"/>
      <c r="K5" s="34"/>
    </row>
    <row r="6" spans="8:8" ht="21.0" customHeight="1">
      <c r="B6" s="28" t="e">
        <f t="shared" si="2" ref="B6:B34">B5+1</f>
        <v>#VALUE!</v>
      </c>
      <c r="C6" s="29"/>
      <c r="D6" s="30"/>
      <c r="E6" s="29"/>
      <c r="F6" s="30"/>
      <c r="G6" s="32">
        <f t="shared" si="0"/>
        <v>0.0</v>
      </c>
      <c r="H6" s="33" t="e">
        <f t="shared" si="1"/>
        <v>#VALUE!</v>
      </c>
      <c r="I6" s="33"/>
      <c r="K6" s="34"/>
    </row>
    <row r="7" spans="8:8" ht="21.0" customHeight="1">
      <c r="B7" s="28" t="e">
        <f t="shared" si="2"/>
        <v>#VALUE!</v>
      </c>
      <c r="C7" s="29"/>
      <c r="D7" s="30"/>
      <c r="E7" s="29"/>
      <c r="F7" s="30"/>
      <c r="G7" s="32">
        <f t="shared" si="0"/>
        <v>0.0</v>
      </c>
      <c r="H7" s="33" t="e">
        <f t="shared" si="1"/>
        <v>#VALUE!</v>
      </c>
      <c r="I7" s="33"/>
      <c r="K7" s="34"/>
    </row>
    <row r="8" spans="8:8" ht="21.0" customHeight="1">
      <c r="B8" s="28" t="e">
        <f t="shared" si="2"/>
        <v>#VALUE!</v>
      </c>
      <c r="C8" s="29"/>
      <c r="D8" s="30"/>
      <c r="E8" s="29"/>
      <c r="F8" s="30"/>
      <c r="G8" s="32">
        <f t="shared" si="0"/>
        <v>0.0</v>
      </c>
      <c r="H8" s="33" t="e">
        <f t="shared" si="1"/>
        <v>#VALUE!</v>
      </c>
      <c r="I8" s="33"/>
      <c r="K8" s="34"/>
    </row>
    <row r="9" spans="8:8" ht="21.0" customHeight="1">
      <c r="B9" s="28" t="e">
        <f t="shared" si="2"/>
        <v>#VALUE!</v>
      </c>
      <c r="C9" s="29"/>
      <c r="D9" s="30"/>
      <c r="E9" s="29"/>
      <c r="F9" s="30"/>
      <c r="G9" s="32">
        <f t="shared" si="0"/>
        <v>0.0</v>
      </c>
      <c r="H9" s="33" t="e">
        <f t="shared" si="1"/>
        <v>#VALUE!</v>
      </c>
      <c r="I9" s="33"/>
      <c r="K9" s="34"/>
    </row>
    <row r="10" spans="8:8" ht="21.0" customHeight="1">
      <c r="B10" s="28" t="e">
        <f t="shared" si="2"/>
        <v>#VALUE!</v>
      </c>
      <c r="C10" s="29"/>
      <c r="D10" s="30"/>
      <c r="E10" s="29"/>
      <c r="F10" s="30"/>
      <c r="G10" s="32">
        <f t="shared" si="0"/>
        <v>0.0</v>
      </c>
      <c r="H10" s="33" t="e">
        <f t="shared" si="1"/>
        <v>#VALUE!</v>
      </c>
      <c r="I10" s="33"/>
      <c r="K10" s="34"/>
    </row>
    <row r="11" spans="8:8" ht="21.0" customHeight="1">
      <c r="B11" s="28" t="e">
        <f t="shared" si="2"/>
        <v>#VALUE!</v>
      </c>
      <c r="C11" s="29"/>
      <c r="D11" s="30"/>
      <c r="E11" s="29"/>
      <c r="F11" s="30"/>
      <c r="G11" s="32">
        <f t="shared" si="0"/>
        <v>0.0</v>
      </c>
      <c r="H11" s="33" t="e">
        <f t="shared" si="1"/>
        <v>#VALUE!</v>
      </c>
      <c r="I11" s="33"/>
      <c r="K11" s="34"/>
    </row>
    <row r="12" spans="8:8" ht="21.0" customHeight="1">
      <c r="B12" s="28" t="e">
        <f t="shared" si="2"/>
        <v>#VALUE!</v>
      </c>
      <c r="C12" s="29"/>
      <c r="D12" s="30"/>
      <c r="E12" s="29"/>
      <c r="F12" s="30"/>
      <c r="G12" s="32">
        <f t="shared" si="0"/>
        <v>0.0</v>
      </c>
      <c r="H12" s="33" t="e">
        <f t="shared" si="1"/>
        <v>#VALUE!</v>
      </c>
      <c r="I12" s="33"/>
      <c r="K12" s="34"/>
    </row>
    <row r="13" spans="8:8" ht="21.0" customHeight="1">
      <c r="B13" s="28" t="e">
        <f t="shared" si="2"/>
        <v>#VALUE!</v>
      </c>
      <c r="C13" s="29"/>
      <c r="D13" s="30"/>
      <c r="E13" s="29"/>
      <c r="F13" s="30"/>
      <c r="G13" s="32">
        <f t="shared" si="0"/>
        <v>0.0</v>
      </c>
      <c r="H13" s="33" t="e">
        <f t="shared" si="1"/>
        <v>#VALUE!</v>
      </c>
      <c r="I13" s="33"/>
      <c r="K13" s="34"/>
    </row>
    <row r="14" spans="8:8" ht="21.0" customHeight="1">
      <c r="B14" s="28" t="e">
        <f t="shared" si="2"/>
        <v>#VALUE!</v>
      </c>
      <c r="C14" s="29"/>
      <c r="D14" s="30"/>
      <c r="E14" s="29"/>
      <c r="F14" s="30"/>
      <c r="G14" s="32">
        <f t="shared" si="0"/>
        <v>0.0</v>
      </c>
      <c r="H14" s="33" t="e">
        <f t="shared" si="1"/>
        <v>#VALUE!</v>
      </c>
      <c r="I14" s="33"/>
      <c r="K14" s="34"/>
    </row>
    <row r="15" spans="8:8" ht="21.0" customHeight="1">
      <c r="B15" s="28" t="e">
        <f t="shared" si="2"/>
        <v>#VALUE!</v>
      </c>
      <c r="C15" s="29"/>
      <c r="D15" s="30"/>
      <c r="E15" s="29"/>
      <c r="F15" s="30"/>
      <c r="G15" s="32">
        <f t="shared" si="0"/>
        <v>0.0</v>
      </c>
      <c r="H15" s="33" t="e">
        <f t="shared" si="1"/>
        <v>#VALUE!</v>
      </c>
      <c r="I15" s="33"/>
      <c r="K15" s="34"/>
    </row>
    <row r="16" spans="8:8" ht="21.0" customHeight="1">
      <c r="B16" s="28" t="e">
        <f t="shared" si="2"/>
        <v>#VALUE!</v>
      </c>
      <c r="C16" s="29"/>
      <c r="D16" s="30"/>
      <c r="E16" s="29"/>
      <c r="F16" s="30"/>
      <c r="G16" s="32">
        <f t="shared" si="0"/>
        <v>0.0</v>
      </c>
      <c r="H16" s="33" t="e">
        <f t="shared" si="1"/>
        <v>#VALUE!</v>
      </c>
      <c r="I16" s="33"/>
      <c r="K16" s="34"/>
    </row>
    <row r="17" spans="8:8" ht="21.0" customHeight="1">
      <c r="B17" s="28" t="e">
        <f t="shared" si="2"/>
        <v>#VALUE!</v>
      </c>
      <c r="C17" s="29"/>
      <c r="D17" s="30"/>
      <c r="E17" s="29"/>
      <c r="F17" s="30"/>
      <c r="G17" s="32">
        <f t="shared" si="0"/>
        <v>0.0</v>
      </c>
      <c r="H17" s="33" t="e">
        <f t="shared" si="1"/>
        <v>#VALUE!</v>
      </c>
      <c r="I17" s="33"/>
      <c r="K17" s="34"/>
    </row>
    <row r="18" spans="8:8" ht="21.0" customHeight="1">
      <c r="B18" s="28" t="e">
        <f t="shared" si="2"/>
        <v>#VALUE!</v>
      </c>
      <c r="C18" s="29"/>
      <c r="D18" s="30"/>
      <c r="E18" s="29"/>
      <c r="F18" s="30"/>
      <c r="G18" s="32">
        <f t="shared" si="0"/>
        <v>0.0</v>
      </c>
      <c r="H18" s="33" t="e">
        <f t="shared" si="1"/>
        <v>#VALUE!</v>
      </c>
      <c r="I18" s="33"/>
      <c r="K18" s="34"/>
    </row>
    <row r="19" spans="8:8" ht="21.0" customHeight="1">
      <c r="B19" s="28" t="e">
        <f t="shared" si="2"/>
        <v>#VALUE!</v>
      </c>
      <c r="C19" s="29"/>
      <c r="D19" s="30"/>
      <c r="E19" s="29"/>
      <c r="F19" s="30"/>
      <c r="G19" s="32">
        <f t="shared" si="0"/>
        <v>0.0</v>
      </c>
      <c r="H19" s="33" t="e">
        <f t="shared" si="1"/>
        <v>#VALUE!</v>
      </c>
      <c r="I19" s="33"/>
      <c r="K19" s="34"/>
    </row>
    <row r="20" spans="8:8" ht="21.0" customHeight="1">
      <c r="B20" s="28" t="e">
        <f t="shared" si="2"/>
        <v>#VALUE!</v>
      </c>
      <c r="C20" s="29"/>
      <c r="D20" s="30"/>
      <c r="E20" s="29"/>
      <c r="F20" s="30"/>
      <c r="G20" s="32">
        <f t="shared" si="0"/>
        <v>0.0</v>
      </c>
      <c r="H20" s="33" t="e">
        <f t="shared" si="1"/>
        <v>#VALUE!</v>
      </c>
      <c r="I20" s="33"/>
      <c r="K20" s="34"/>
    </row>
    <row r="21" spans="8:8" ht="21.0" customHeight="1">
      <c r="B21" s="28" t="e">
        <f t="shared" si="2"/>
        <v>#VALUE!</v>
      </c>
      <c r="C21" s="29"/>
      <c r="D21" s="30"/>
      <c r="E21" s="29"/>
      <c r="F21" s="30"/>
      <c r="G21" s="32">
        <f t="shared" si="0"/>
        <v>0.0</v>
      </c>
      <c r="H21" s="33" t="e">
        <f t="shared" si="1"/>
        <v>#VALUE!</v>
      </c>
      <c r="I21" s="33"/>
      <c r="K21" s="34"/>
    </row>
    <row r="22" spans="8:8" ht="21.0" customHeight="1">
      <c r="B22" s="28" t="e">
        <f t="shared" si="2"/>
        <v>#VALUE!</v>
      </c>
      <c r="C22" s="29"/>
      <c r="D22" s="30"/>
      <c r="E22" s="29"/>
      <c r="F22" s="30"/>
      <c r="G22" s="32">
        <f t="shared" si="0"/>
        <v>0.0</v>
      </c>
      <c r="H22" s="33" t="e">
        <f t="shared" si="1"/>
        <v>#VALUE!</v>
      </c>
      <c r="I22" s="33"/>
      <c r="K22" s="34"/>
    </row>
    <row r="23" spans="8:8" ht="21.0" customHeight="1">
      <c r="B23" s="28" t="e">
        <f t="shared" si="2"/>
        <v>#VALUE!</v>
      </c>
      <c r="C23" s="29"/>
      <c r="D23" s="30"/>
      <c r="E23" s="29"/>
      <c r="F23" s="30"/>
      <c r="G23" s="32">
        <f t="shared" si="0"/>
        <v>0.0</v>
      </c>
      <c r="H23" s="33" t="e">
        <f t="shared" si="1"/>
        <v>#VALUE!</v>
      </c>
      <c r="I23" s="33"/>
      <c r="K23" s="34"/>
    </row>
    <row r="24" spans="8:8" ht="21.0" customHeight="1">
      <c r="B24" s="28" t="e">
        <f t="shared" si="2"/>
        <v>#VALUE!</v>
      </c>
      <c r="C24" s="29"/>
      <c r="D24" s="30"/>
      <c r="E24" s="29"/>
      <c r="F24" s="30"/>
      <c r="G24" s="32">
        <f t="shared" si="0"/>
        <v>0.0</v>
      </c>
      <c r="H24" s="33" t="e">
        <f t="shared" si="1"/>
        <v>#VALUE!</v>
      </c>
      <c r="I24" s="33"/>
      <c r="K24" s="34"/>
    </row>
    <row r="25" spans="8:8" ht="21.0" customHeight="1">
      <c r="B25" s="28" t="e">
        <f t="shared" si="2"/>
        <v>#VALUE!</v>
      </c>
      <c r="C25" s="29"/>
      <c r="D25" s="30"/>
      <c r="E25" s="29"/>
      <c r="F25" s="30"/>
      <c r="G25" s="32">
        <f t="shared" si="0"/>
        <v>0.0</v>
      </c>
      <c r="H25" s="33" t="e">
        <f t="shared" si="1"/>
        <v>#VALUE!</v>
      </c>
      <c r="I25" s="33"/>
      <c r="K25" s="34"/>
    </row>
    <row r="26" spans="8:8" ht="21.0" customHeight="1">
      <c r="B26" s="28" t="e">
        <f t="shared" si="2"/>
        <v>#VALUE!</v>
      </c>
      <c r="C26" s="29"/>
      <c r="D26" s="30"/>
      <c r="E26" s="29"/>
      <c r="F26" s="30"/>
      <c r="G26" s="32">
        <f t="shared" si="0"/>
        <v>0.0</v>
      </c>
      <c r="H26" s="33" t="e">
        <f t="shared" si="1"/>
        <v>#VALUE!</v>
      </c>
      <c r="I26" s="33"/>
      <c r="K26" s="34"/>
    </row>
    <row r="27" spans="8:8" ht="21.0" customHeight="1">
      <c r="B27" s="28" t="e">
        <f t="shared" si="2"/>
        <v>#VALUE!</v>
      </c>
      <c r="C27" s="29"/>
      <c r="D27" s="30"/>
      <c r="E27" s="29"/>
      <c r="F27" s="30"/>
      <c r="G27" s="32">
        <f t="shared" si="0"/>
        <v>0.0</v>
      </c>
      <c r="H27" s="33" t="e">
        <f t="shared" si="1"/>
        <v>#VALUE!</v>
      </c>
      <c r="I27" s="33"/>
      <c r="K27" s="34"/>
    </row>
    <row r="28" spans="8:8" ht="21.0" customHeight="1">
      <c r="B28" s="28" t="e">
        <f t="shared" si="2"/>
        <v>#VALUE!</v>
      </c>
      <c r="C28" s="29"/>
      <c r="D28" s="30"/>
      <c r="E28" s="29"/>
      <c r="F28" s="30"/>
      <c r="G28" s="32">
        <f t="shared" si="0"/>
        <v>0.0</v>
      </c>
      <c r="H28" s="33" t="e">
        <f t="shared" si="1"/>
        <v>#VALUE!</v>
      </c>
      <c r="I28" s="33"/>
      <c r="K28" s="34"/>
    </row>
    <row r="29" spans="8:8" ht="21.0" customHeight="1">
      <c r="B29" s="28" t="e">
        <f t="shared" si="2"/>
        <v>#VALUE!</v>
      </c>
      <c r="C29" s="29"/>
      <c r="D29" s="30"/>
      <c r="E29" s="29"/>
      <c r="F29" s="30"/>
      <c r="G29" s="32">
        <f t="shared" si="0"/>
        <v>0.0</v>
      </c>
      <c r="H29" s="33" t="e">
        <f t="shared" si="1"/>
        <v>#VALUE!</v>
      </c>
      <c r="I29" s="33"/>
      <c r="K29" s="34"/>
    </row>
    <row r="30" spans="8:8" ht="21.0" customHeight="1">
      <c r="B30" s="28" t="e">
        <f t="shared" si="2"/>
        <v>#VALUE!</v>
      </c>
      <c r="C30" s="29"/>
      <c r="D30" s="30"/>
      <c r="E30" s="29"/>
      <c r="F30" s="30"/>
      <c r="G30" s="32">
        <f t="shared" si="0"/>
        <v>0.0</v>
      </c>
      <c r="H30" s="33" t="e">
        <f t="shared" si="1"/>
        <v>#VALUE!</v>
      </c>
      <c r="I30" s="33"/>
      <c r="K30" s="34"/>
    </row>
    <row r="31" spans="8:8" ht="21.0" customHeight="1">
      <c r="B31" s="28" t="e">
        <f t="shared" si="2"/>
        <v>#VALUE!</v>
      </c>
      <c r="C31" s="29"/>
      <c r="D31" s="30"/>
      <c r="E31" s="29"/>
      <c r="F31" s="30"/>
      <c r="G31" s="32">
        <f t="shared" si="0"/>
        <v>0.0</v>
      </c>
      <c r="H31" s="33" t="e">
        <f t="shared" si="1"/>
        <v>#VALUE!</v>
      </c>
      <c r="I31" s="33"/>
      <c r="K31" s="34"/>
    </row>
    <row r="32" spans="8:8" ht="21.0" customHeight="1">
      <c r="B32" s="28" t="e">
        <f t="shared" si="2"/>
        <v>#VALUE!</v>
      </c>
      <c r="C32" s="29"/>
      <c r="D32" s="30"/>
      <c r="E32" s="29"/>
      <c r="F32" s="30"/>
      <c r="G32" s="32">
        <f t="shared" si="0"/>
        <v>0.0</v>
      </c>
      <c r="H32" s="33" t="e">
        <f t="shared" si="1"/>
        <v>#VALUE!</v>
      </c>
      <c r="I32" s="33"/>
      <c r="K32" s="34"/>
    </row>
    <row r="33" spans="8:8" ht="21.0" customHeight="1">
      <c r="B33" s="28" t="e">
        <f t="shared" si="2"/>
        <v>#VALUE!</v>
      </c>
      <c r="C33" s="29"/>
      <c r="D33" s="30"/>
      <c r="E33" s="29"/>
      <c r="F33" s="30"/>
      <c r="G33" s="32">
        <f t="shared" si="0"/>
        <v>0.0</v>
      </c>
      <c r="H33" s="33" t="e">
        <f t="shared" si="1"/>
        <v>#VALUE!</v>
      </c>
      <c r="I33" s="33"/>
      <c r="K33" s="34"/>
    </row>
    <row r="34" spans="8:8" ht="21.0" customHeight="1">
      <c r="B34" s="28" t="e">
        <f t="shared" si="2"/>
        <v>#VALUE!</v>
      </c>
      <c r="C34" s="29"/>
      <c r="D34" s="30"/>
      <c r="E34" s="29"/>
      <c r="F34" s="30"/>
      <c r="G34" s="32">
        <f t="shared" si="0"/>
        <v>0.0</v>
      </c>
      <c r="H34" s="33" t="e">
        <f t="shared" si="1"/>
        <v>#VALUE!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9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11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>
        <f>DATE(Année,MONTH("1/"&amp;D2),1)</f>
        <v>44044.0</v>
      </c>
      <c r="C4" s="29"/>
      <c r="D4" s="30"/>
      <c r="E4" s="29"/>
      <c r="F4" s="30"/>
      <c r="G4" s="32">
        <f>(IF(D4&lt;C4,(1-C4+D4),((D4-C4)))+IF(F4&lt;E4,(1-E4+F4),((F4-E4))))</f>
        <v>0.0</v>
      </c>
      <c r="H4" s="33" t="str">
        <f>IF(B4&lt;&gt;"",IF(G4&gt;(1/24*6),"Présent",IF(G4&gt;0,"1/2 journée","Absent")),"")</f>
        <v>Absent</v>
      </c>
      <c r="I4" s="33"/>
      <c r="K4" s="34"/>
    </row>
    <row r="5" spans="8:8" ht="21.0" customHeight="1">
      <c r="B5" s="28">
        <f>B4+1</f>
        <v>44045.0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str">
        <f t="shared" si="1" ref="H5:H34">IF(B5&lt;&gt;"",IF(G5&gt;(1/24*6),"Présent",IF(G5&gt;0,"1/2 journée","Absent")),"")</f>
        <v>Absent</v>
      </c>
      <c r="I5" s="33"/>
      <c r="K5" s="34"/>
    </row>
    <row r="6" spans="8:8" ht="21.0" customHeight="1">
      <c r="B6" s="28">
        <f t="shared" si="2" ref="B6:B34">B5+1</f>
        <v>44046.0</v>
      </c>
      <c r="C6" s="29"/>
      <c r="D6" s="30"/>
      <c r="E6" s="29"/>
      <c r="F6" s="30"/>
      <c r="G6" s="32">
        <f t="shared" si="0"/>
        <v>0.0</v>
      </c>
      <c r="H6" s="33" t="str">
        <f t="shared" si="1"/>
        <v>Absent</v>
      </c>
      <c r="I6" s="33"/>
      <c r="K6" s="34"/>
    </row>
    <row r="7" spans="8:8" ht="21.0" customHeight="1">
      <c r="B7" s="28">
        <f t="shared" si="2"/>
        <v>44047.0</v>
      </c>
      <c r="C7" s="29"/>
      <c r="D7" s="30"/>
      <c r="E7" s="29"/>
      <c r="F7" s="30"/>
      <c r="G7" s="32">
        <f t="shared" si="0"/>
        <v>0.0</v>
      </c>
      <c r="H7" s="33" t="str">
        <f t="shared" si="1"/>
        <v>Absent</v>
      </c>
      <c r="I7" s="33"/>
      <c r="K7" s="34"/>
    </row>
    <row r="8" spans="8:8" ht="21.0" customHeight="1">
      <c r="B8" s="28">
        <f t="shared" si="2"/>
        <v>44048.0</v>
      </c>
      <c r="C8" s="29"/>
      <c r="D8" s="30"/>
      <c r="E8" s="29"/>
      <c r="F8" s="30"/>
      <c r="G8" s="32">
        <f t="shared" si="0"/>
        <v>0.0</v>
      </c>
      <c r="H8" s="33" t="str">
        <f t="shared" si="1"/>
        <v>Absent</v>
      </c>
      <c r="I8" s="33"/>
      <c r="K8" s="34"/>
    </row>
    <row r="9" spans="8:8" ht="21.0" customHeight="1">
      <c r="B9" s="28">
        <f t="shared" si="2"/>
        <v>44049.0</v>
      </c>
      <c r="C9" s="29"/>
      <c r="D9" s="30"/>
      <c r="E9" s="29"/>
      <c r="F9" s="30"/>
      <c r="G9" s="32">
        <f t="shared" si="0"/>
        <v>0.0</v>
      </c>
      <c r="H9" s="33" t="str">
        <f t="shared" si="1"/>
        <v>Absent</v>
      </c>
      <c r="I9" s="33"/>
      <c r="K9" s="34"/>
    </row>
    <row r="10" spans="8:8" ht="21.0" customHeight="1">
      <c r="B10" s="28">
        <f t="shared" si="2"/>
        <v>44050.0</v>
      </c>
      <c r="C10" s="29"/>
      <c r="D10" s="30"/>
      <c r="E10" s="29"/>
      <c r="F10" s="30"/>
      <c r="G10" s="32">
        <f t="shared" si="0"/>
        <v>0.0</v>
      </c>
      <c r="H10" s="33" t="str">
        <f t="shared" si="1"/>
        <v>Absent</v>
      </c>
      <c r="I10" s="33"/>
      <c r="K10" s="34"/>
    </row>
    <row r="11" spans="8:8" ht="21.0" customHeight="1">
      <c r="B11" s="28">
        <f t="shared" si="2"/>
        <v>44051.0</v>
      </c>
      <c r="C11" s="29"/>
      <c r="D11" s="30"/>
      <c r="E11" s="29"/>
      <c r="F11" s="30"/>
      <c r="G11" s="32">
        <f t="shared" si="0"/>
        <v>0.0</v>
      </c>
      <c r="H11" s="33" t="str">
        <f t="shared" si="1"/>
        <v>Absent</v>
      </c>
      <c r="I11" s="33"/>
      <c r="K11" s="34"/>
    </row>
    <row r="12" spans="8:8" ht="21.0" customHeight="1">
      <c r="B12" s="28">
        <f t="shared" si="2"/>
        <v>44052.0</v>
      </c>
      <c r="C12" s="29"/>
      <c r="D12" s="30"/>
      <c r="E12" s="29"/>
      <c r="F12" s="30"/>
      <c r="G12" s="32">
        <f t="shared" si="0"/>
        <v>0.0</v>
      </c>
      <c r="H12" s="33" t="str">
        <f t="shared" si="1"/>
        <v>Absent</v>
      </c>
      <c r="I12" s="33"/>
      <c r="K12" s="34"/>
    </row>
    <row r="13" spans="8:8" ht="21.0" customHeight="1">
      <c r="B13" s="28">
        <f t="shared" si="2"/>
        <v>44053.0</v>
      </c>
      <c r="C13" s="29"/>
      <c r="D13" s="30"/>
      <c r="E13" s="29"/>
      <c r="F13" s="30"/>
      <c r="G13" s="32">
        <f t="shared" si="0"/>
        <v>0.0</v>
      </c>
      <c r="H13" s="33" t="str">
        <f t="shared" si="1"/>
        <v>Absent</v>
      </c>
      <c r="I13" s="33"/>
      <c r="K13" s="34"/>
    </row>
    <row r="14" spans="8:8" ht="21.0" customHeight="1">
      <c r="B14" s="28">
        <f t="shared" si="2"/>
        <v>44054.0</v>
      </c>
      <c r="C14" s="29"/>
      <c r="D14" s="30"/>
      <c r="E14" s="29"/>
      <c r="F14" s="30"/>
      <c r="G14" s="32">
        <f t="shared" si="0"/>
        <v>0.0</v>
      </c>
      <c r="H14" s="33" t="str">
        <f t="shared" si="1"/>
        <v>Absent</v>
      </c>
      <c r="I14" s="33"/>
      <c r="K14" s="34"/>
    </row>
    <row r="15" spans="8:8" ht="21.0" customHeight="1">
      <c r="B15" s="28">
        <f t="shared" si="2"/>
        <v>44055.0</v>
      </c>
      <c r="C15" s="29"/>
      <c r="D15" s="30"/>
      <c r="E15" s="29"/>
      <c r="F15" s="30"/>
      <c r="G15" s="32">
        <f t="shared" si="0"/>
        <v>0.0</v>
      </c>
      <c r="H15" s="33" t="str">
        <f t="shared" si="1"/>
        <v>Absent</v>
      </c>
      <c r="I15" s="33"/>
      <c r="K15" s="34"/>
    </row>
    <row r="16" spans="8:8" ht="21.0" customHeight="1">
      <c r="B16" s="28">
        <f t="shared" si="2"/>
        <v>44056.0</v>
      </c>
      <c r="C16" s="29"/>
      <c r="D16" s="30"/>
      <c r="E16" s="29"/>
      <c r="F16" s="30"/>
      <c r="G16" s="32">
        <f t="shared" si="0"/>
        <v>0.0</v>
      </c>
      <c r="H16" s="33" t="str">
        <f t="shared" si="1"/>
        <v>Absent</v>
      </c>
      <c r="I16" s="33"/>
      <c r="K16" s="34"/>
    </row>
    <row r="17" spans="8:8" ht="21.0" customHeight="1">
      <c r="B17" s="28">
        <f t="shared" si="2"/>
        <v>44057.0</v>
      </c>
      <c r="C17" s="29"/>
      <c r="D17" s="30"/>
      <c r="E17" s="29"/>
      <c r="F17" s="30"/>
      <c r="G17" s="32">
        <f t="shared" si="0"/>
        <v>0.0</v>
      </c>
      <c r="H17" s="33" t="str">
        <f t="shared" si="1"/>
        <v>Absent</v>
      </c>
      <c r="I17" s="33"/>
      <c r="K17" s="34"/>
    </row>
    <row r="18" spans="8:8" ht="21.0" customHeight="1">
      <c r="B18" s="28">
        <f t="shared" si="2"/>
        <v>44058.0</v>
      </c>
      <c r="C18" s="29"/>
      <c r="D18" s="30"/>
      <c r="E18" s="29"/>
      <c r="F18" s="30"/>
      <c r="G18" s="32">
        <f t="shared" si="0"/>
        <v>0.0</v>
      </c>
      <c r="H18" s="33" t="str">
        <f t="shared" si="1"/>
        <v>Absent</v>
      </c>
      <c r="I18" s="33"/>
      <c r="K18" s="34"/>
    </row>
    <row r="19" spans="8:8" ht="21.0" customHeight="1">
      <c r="B19" s="28">
        <f t="shared" si="2"/>
        <v>44059.0</v>
      </c>
      <c r="C19" s="29"/>
      <c r="D19" s="30"/>
      <c r="E19" s="29"/>
      <c r="F19" s="30"/>
      <c r="G19" s="32">
        <f t="shared" si="0"/>
        <v>0.0</v>
      </c>
      <c r="H19" s="33" t="str">
        <f t="shared" si="1"/>
        <v>Absent</v>
      </c>
      <c r="I19" s="33"/>
      <c r="K19" s="34"/>
    </row>
    <row r="20" spans="8:8" ht="21.0" customHeight="1">
      <c r="B20" s="28">
        <f t="shared" si="2"/>
        <v>44060.0</v>
      </c>
      <c r="C20" s="29"/>
      <c r="D20" s="30"/>
      <c r="E20" s="29"/>
      <c r="F20" s="30"/>
      <c r="G20" s="32">
        <f t="shared" si="0"/>
        <v>0.0</v>
      </c>
      <c r="H20" s="33" t="str">
        <f t="shared" si="1"/>
        <v>Absent</v>
      </c>
      <c r="I20" s="33"/>
      <c r="K20" s="34"/>
    </row>
    <row r="21" spans="8:8" ht="21.0" customHeight="1">
      <c r="B21" s="28">
        <f t="shared" si="2"/>
        <v>44061.0</v>
      </c>
      <c r="C21" s="29"/>
      <c r="D21" s="30"/>
      <c r="E21" s="29"/>
      <c r="F21" s="30"/>
      <c r="G21" s="32">
        <f t="shared" si="0"/>
        <v>0.0</v>
      </c>
      <c r="H21" s="33" t="str">
        <f t="shared" si="1"/>
        <v>Absent</v>
      </c>
      <c r="I21" s="33"/>
      <c r="K21" s="34"/>
    </row>
    <row r="22" spans="8:8" ht="21.0" customHeight="1">
      <c r="B22" s="28">
        <f t="shared" si="2"/>
        <v>44062.0</v>
      </c>
      <c r="C22" s="29"/>
      <c r="D22" s="30"/>
      <c r="E22" s="29"/>
      <c r="F22" s="30"/>
      <c r="G22" s="32">
        <f t="shared" si="0"/>
        <v>0.0</v>
      </c>
      <c r="H22" s="33" t="str">
        <f t="shared" si="1"/>
        <v>Absent</v>
      </c>
      <c r="I22" s="33"/>
      <c r="K22" s="34"/>
    </row>
    <row r="23" spans="8:8" ht="21.0" customHeight="1">
      <c r="B23" s="28">
        <f t="shared" si="2"/>
        <v>44063.0</v>
      </c>
      <c r="C23" s="29"/>
      <c r="D23" s="30"/>
      <c r="E23" s="29"/>
      <c r="F23" s="30"/>
      <c r="G23" s="32">
        <f t="shared" si="0"/>
        <v>0.0</v>
      </c>
      <c r="H23" s="33" t="str">
        <f t="shared" si="1"/>
        <v>Absent</v>
      </c>
      <c r="I23" s="33"/>
      <c r="K23" s="34"/>
    </row>
    <row r="24" spans="8:8" ht="21.0" customHeight="1">
      <c r="B24" s="28">
        <f t="shared" si="2"/>
        <v>44064.0</v>
      </c>
      <c r="C24" s="29"/>
      <c r="D24" s="30"/>
      <c r="E24" s="29"/>
      <c r="F24" s="30"/>
      <c r="G24" s="32">
        <f t="shared" si="0"/>
        <v>0.0</v>
      </c>
      <c r="H24" s="33" t="str">
        <f t="shared" si="1"/>
        <v>Absent</v>
      </c>
      <c r="I24" s="33"/>
      <c r="K24" s="34"/>
    </row>
    <row r="25" spans="8:8" ht="21.0" customHeight="1">
      <c r="B25" s="28">
        <f t="shared" si="2"/>
        <v>44065.0</v>
      </c>
      <c r="C25" s="29"/>
      <c r="D25" s="30"/>
      <c r="E25" s="29"/>
      <c r="F25" s="30"/>
      <c r="G25" s="32">
        <f t="shared" si="0"/>
        <v>0.0</v>
      </c>
      <c r="H25" s="33" t="str">
        <f t="shared" si="1"/>
        <v>Absent</v>
      </c>
      <c r="I25" s="33"/>
      <c r="K25" s="34"/>
    </row>
    <row r="26" spans="8:8" ht="21.0" customHeight="1">
      <c r="B26" s="28">
        <f t="shared" si="2"/>
        <v>44066.0</v>
      </c>
      <c r="C26" s="29"/>
      <c r="D26" s="30"/>
      <c r="E26" s="29"/>
      <c r="F26" s="30"/>
      <c r="G26" s="32">
        <f t="shared" si="0"/>
        <v>0.0</v>
      </c>
      <c r="H26" s="33" t="str">
        <f t="shared" si="1"/>
        <v>Absent</v>
      </c>
      <c r="I26" s="33"/>
      <c r="K26" s="34"/>
    </row>
    <row r="27" spans="8:8" ht="21.0" customHeight="1">
      <c r="B27" s="28">
        <f t="shared" si="2"/>
        <v>44067.0</v>
      </c>
      <c r="C27" s="29"/>
      <c r="D27" s="30"/>
      <c r="E27" s="29"/>
      <c r="F27" s="30"/>
      <c r="G27" s="32">
        <f t="shared" si="0"/>
        <v>0.0</v>
      </c>
      <c r="H27" s="33" t="str">
        <f t="shared" si="1"/>
        <v>Absent</v>
      </c>
      <c r="I27" s="33"/>
      <c r="K27" s="34"/>
    </row>
    <row r="28" spans="8:8" ht="21.0" customHeight="1">
      <c r="B28" s="28">
        <f t="shared" si="2"/>
        <v>44068.0</v>
      </c>
      <c r="C28" s="29"/>
      <c r="D28" s="30"/>
      <c r="E28" s="29"/>
      <c r="F28" s="30"/>
      <c r="G28" s="32">
        <f t="shared" si="0"/>
        <v>0.0</v>
      </c>
      <c r="H28" s="33" t="str">
        <f t="shared" si="1"/>
        <v>Absent</v>
      </c>
      <c r="I28" s="33"/>
      <c r="K28" s="34"/>
    </row>
    <row r="29" spans="8:8" ht="21.0" customHeight="1">
      <c r="B29" s="28">
        <f t="shared" si="2"/>
        <v>44069.0</v>
      </c>
      <c r="C29" s="29"/>
      <c r="D29" s="30"/>
      <c r="E29" s="29"/>
      <c r="F29" s="30"/>
      <c r="G29" s="32">
        <f t="shared" si="0"/>
        <v>0.0</v>
      </c>
      <c r="H29" s="33" t="str">
        <f t="shared" si="1"/>
        <v>Absent</v>
      </c>
      <c r="I29" s="33"/>
      <c r="K29" s="34"/>
    </row>
    <row r="30" spans="8:8" ht="21.0" customHeight="1">
      <c r="B30" s="28">
        <f t="shared" si="2"/>
        <v>44070.0</v>
      </c>
      <c r="C30" s="29"/>
      <c r="D30" s="30"/>
      <c r="E30" s="29"/>
      <c r="F30" s="30"/>
      <c r="G30" s="32">
        <f t="shared" si="0"/>
        <v>0.0</v>
      </c>
      <c r="H30" s="33" t="str">
        <f t="shared" si="1"/>
        <v>Absent</v>
      </c>
      <c r="I30" s="33"/>
      <c r="K30" s="34"/>
    </row>
    <row r="31" spans="8:8" ht="21.0" customHeight="1">
      <c r="B31" s="28">
        <f t="shared" si="2"/>
        <v>44071.0</v>
      </c>
      <c r="C31" s="29"/>
      <c r="D31" s="30"/>
      <c r="E31" s="29"/>
      <c r="F31" s="30"/>
      <c r="G31" s="32">
        <f t="shared" si="0"/>
        <v>0.0</v>
      </c>
      <c r="H31" s="33" t="str">
        <f t="shared" si="1"/>
        <v>Absent</v>
      </c>
      <c r="I31" s="33"/>
      <c r="K31" s="34"/>
    </row>
    <row r="32" spans="8:8" ht="21.0" customHeight="1">
      <c r="B32" s="28">
        <f t="shared" si="2"/>
        <v>44072.0</v>
      </c>
      <c r="C32" s="29"/>
      <c r="D32" s="30"/>
      <c r="E32" s="29"/>
      <c r="F32" s="30"/>
      <c r="G32" s="32">
        <f t="shared" si="0"/>
        <v>0.0</v>
      </c>
      <c r="H32" s="33" t="str">
        <f t="shared" si="1"/>
        <v>Absent</v>
      </c>
      <c r="I32" s="33"/>
      <c r="K32" s="34"/>
    </row>
    <row r="33" spans="8:8" ht="21.0" customHeight="1">
      <c r="B33" s="28">
        <f t="shared" si="2"/>
        <v>44073.0</v>
      </c>
      <c r="C33" s="29"/>
      <c r="D33" s="30"/>
      <c r="E33" s="29"/>
      <c r="F33" s="30"/>
      <c r="G33" s="32">
        <f t="shared" si="0"/>
        <v>0.0</v>
      </c>
      <c r="H33" s="33" t="str">
        <f t="shared" si="1"/>
        <v>Absent</v>
      </c>
      <c r="I33" s="33"/>
      <c r="K33" s="34"/>
    </row>
    <row r="34" spans="8:8" ht="21.0" customHeight="1">
      <c r="B34" s="28">
        <f t="shared" si="2"/>
        <v>44074.0</v>
      </c>
      <c r="C34" s="29"/>
      <c r="D34" s="30"/>
      <c r="E34" s="29"/>
      <c r="F34" s="30"/>
      <c r="G34" s="32">
        <f t="shared" si="0"/>
        <v>0.0</v>
      </c>
      <c r="H34" s="33" t="str">
        <f t="shared" si="1"/>
        <v>Absent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10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18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 t="e">
        <f>DATE(Année,MONTH("1/"&amp;D2),1)</f>
        <v>#VALUE!</v>
      </c>
      <c r="C4" s="29"/>
      <c r="D4" s="30"/>
      <c r="E4" s="29"/>
      <c r="F4" s="30"/>
      <c r="G4" s="32">
        <f>(IF(D4&lt;C4,(1-C4+D4),((D4-C4)))+IF(F4&lt;E4,(1-E4+F4),((F4-E4))))</f>
        <v>0.0</v>
      </c>
      <c r="H4" s="33" t="e">
        <f>IF(B4&lt;&gt;"",IF(G4&gt;(1/24*6),"Présent",IF(G4&gt;0,"1/2 journée","Absent")),"")</f>
        <v>#VALUE!</v>
      </c>
      <c r="I4" s="33"/>
      <c r="K4" s="34"/>
    </row>
    <row r="5" spans="8:8" ht="21.0" customHeight="1">
      <c r="B5" s="28" t="e">
        <f>B4+1</f>
        <v>#VALUE!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e">
        <f t="shared" si="1" ref="H5:H34">IF(B5&lt;&gt;"",IF(G5&gt;(1/24*6),"Présent",IF(G5&gt;0,"1/2 journée","Absent")),"")</f>
        <v>#VALUE!</v>
      </c>
      <c r="I5" s="33"/>
      <c r="K5" s="34"/>
    </row>
    <row r="6" spans="8:8" ht="21.0" customHeight="1">
      <c r="B6" s="28" t="e">
        <f t="shared" si="2" ref="B6:B34">B5+1</f>
        <v>#VALUE!</v>
      </c>
      <c r="C6" s="29"/>
      <c r="D6" s="30"/>
      <c r="E6" s="29"/>
      <c r="F6" s="30"/>
      <c r="G6" s="32">
        <f t="shared" si="0"/>
        <v>0.0</v>
      </c>
      <c r="H6" s="33" t="e">
        <f t="shared" si="1"/>
        <v>#VALUE!</v>
      </c>
      <c r="I6" s="33"/>
      <c r="K6" s="34"/>
    </row>
    <row r="7" spans="8:8" ht="21.0" customHeight="1">
      <c r="B7" s="28" t="e">
        <f t="shared" si="2"/>
        <v>#VALUE!</v>
      </c>
      <c r="C7" s="29"/>
      <c r="D7" s="30"/>
      <c r="E7" s="29"/>
      <c r="F7" s="30"/>
      <c r="G7" s="32">
        <f t="shared" si="0"/>
        <v>0.0</v>
      </c>
      <c r="H7" s="33" t="e">
        <f t="shared" si="1"/>
        <v>#VALUE!</v>
      </c>
      <c r="I7" s="33"/>
      <c r="K7" s="34"/>
    </row>
    <row r="8" spans="8:8" ht="21.0" customHeight="1">
      <c r="B8" s="28" t="e">
        <f t="shared" si="2"/>
        <v>#VALUE!</v>
      </c>
      <c r="C8" s="29"/>
      <c r="D8" s="30"/>
      <c r="E8" s="29"/>
      <c r="F8" s="30"/>
      <c r="G8" s="32">
        <f t="shared" si="0"/>
        <v>0.0</v>
      </c>
      <c r="H8" s="33" t="e">
        <f t="shared" si="1"/>
        <v>#VALUE!</v>
      </c>
      <c r="I8" s="33"/>
      <c r="K8" s="34"/>
    </row>
    <row r="9" spans="8:8" ht="21.0" customHeight="1">
      <c r="B9" s="28" t="e">
        <f t="shared" si="2"/>
        <v>#VALUE!</v>
      </c>
      <c r="C9" s="29"/>
      <c r="D9" s="30"/>
      <c r="E9" s="29"/>
      <c r="F9" s="30"/>
      <c r="G9" s="32">
        <f t="shared" si="0"/>
        <v>0.0</v>
      </c>
      <c r="H9" s="33" t="e">
        <f t="shared" si="1"/>
        <v>#VALUE!</v>
      </c>
      <c r="I9" s="33"/>
      <c r="K9" s="34"/>
    </row>
    <row r="10" spans="8:8" ht="21.0" customHeight="1">
      <c r="B10" s="28" t="e">
        <f t="shared" si="2"/>
        <v>#VALUE!</v>
      </c>
      <c r="C10" s="29"/>
      <c r="D10" s="30"/>
      <c r="E10" s="29"/>
      <c r="F10" s="30"/>
      <c r="G10" s="32">
        <f t="shared" si="0"/>
        <v>0.0</v>
      </c>
      <c r="H10" s="33" t="e">
        <f t="shared" si="1"/>
        <v>#VALUE!</v>
      </c>
      <c r="I10" s="33"/>
      <c r="K10" s="34"/>
    </row>
    <row r="11" spans="8:8" ht="21.0" customHeight="1">
      <c r="B11" s="28" t="e">
        <f t="shared" si="2"/>
        <v>#VALUE!</v>
      </c>
      <c r="C11" s="29"/>
      <c r="D11" s="30"/>
      <c r="E11" s="29"/>
      <c r="F11" s="30"/>
      <c r="G11" s="32">
        <f t="shared" si="0"/>
        <v>0.0</v>
      </c>
      <c r="H11" s="33" t="e">
        <f t="shared" si="1"/>
        <v>#VALUE!</v>
      </c>
      <c r="I11" s="33"/>
      <c r="K11" s="34"/>
    </row>
    <row r="12" spans="8:8" ht="21.0" customHeight="1">
      <c r="B12" s="28" t="e">
        <f t="shared" si="2"/>
        <v>#VALUE!</v>
      </c>
      <c r="C12" s="29"/>
      <c r="D12" s="30"/>
      <c r="E12" s="29"/>
      <c r="F12" s="30"/>
      <c r="G12" s="32">
        <f t="shared" si="0"/>
        <v>0.0</v>
      </c>
      <c r="H12" s="33" t="e">
        <f t="shared" si="1"/>
        <v>#VALUE!</v>
      </c>
      <c r="I12" s="33"/>
      <c r="K12" s="34"/>
    </row>
    <row r="13" spans="8:8" ht="21.0" customHeight="1">
      <c r="B13" s="28" t="e">
        <f t="shared" si="2"/>
        <v>#VALUE!</v>
      </c>
      <c r="C13" s="29"/>
      <c r="D13" s="30"/>
      <c r="E13" s="29"/>
      <c r="F13" s="30"/>
      <c r="G13" s="32">
        <f t="shared" si="0"/>
        <v>0.0</v>
      </c>
      <c r="H13" s="33" t="e">
        <f t="shared" si="1"/>
        <v>#VALUE!</v>
      </c>
      <c r="I13" s="33"/>
      <c r="K13" s="34"/>
    </row>
    <row r="14" spans="8:8" ht="21.0" customHeight="1">
      <c r="B14" s="28" t="e">
        <f t="shared" si="2"/>
        <v>#VALUE!</v>
      </c>
      <c r="C14" s="29"/>
      <c r="D14" s="30"/>
      <c r="E14" s="29"/>
      <c r="F14" s="30"/>
      <c r="G14" s="32">
        <f t="shared" si="0"/>
        <v>0.0</v>
      </c>
      <c r="H14" s="33" t="e">
        <f t="shared" si="1"/>
        <v>#VALUE!</v>
      </c>
      <c r="I14" s="33"/>
      <c r="K14" s="34"/>
    </row>
    <row r="15" spans="8:8" ht="21.0" customHeight="1">
      <c r="B15" s="28" t="e">
        <f t="shared" si="2"/>
        <v>#VALUE!</v>
      </c>
      <c r="C15" s="29"/>
      <c r="D15" s="30"/>
      <c r="E15" s="29"/>
      <c r="F15" s="30"/>
      <c r="G15" s="32">
        <f t="shared" si="0"/>
        <v>0.0</v>
      </c>
      <c r="H15" s="33" t="e">
        <f t="shared" si="1"/>
        <v>#VALUE!</v>
      </c>
      <c r="I15" s="33"/>
      <c r="K15" s="34"/>
    </row>
    <row r="16" spans="8:8" ht="21.0" customHeight="1">
      <c r="B16" s="28" t="e">
        <f t="shared" si="2"/>
        <v>#VALUE!</v>
      </c>
      <c r="C16" s="29"/>
      <c r="D16" s="30"/>
      <c r="E16" s="29"/>
      <c r="F16" s="30"/>
      <c r="G16" s="32">
        <f t="shared" si="0"/>
        <v>0.0</v>
      </c>
      <c r="H16" s="33" t="e">
        <f t="shared" si="1"/>
        <v>#VALUE!</v>
      </c>
      <c r="I16" s="33"/>
      <c r="K16" s="34"/>
    </row>
    <row r="17" spans="8:8" ht="21.0" customHeight="1">
      <c r="B17" s="28" t="e">
        <f t="shared" si="2"/>
        <v>#VALUE!</v>
      </c>
      <c r="C17" s="29"/>
      <c r="D17" s="30"/>
      <c r="E17" s="29"/>
      <c r="F17" s="30"/>
      <c r="G17" s="32">
        <f t="shared" si="0"/>
        <v>0.0</v>
      </c>
      <c r="H17" s="33" t="e">
        <f t="shared" si="1"/>
        <v>#VALUE!</v>
      </c>
      <c r="I17" s="33"/>
      <c r="K17" s="34"/>
    </row>
    <row r="18" spans="8:8" ht="21.0" customHeight="1">
      <c r="B18" s="28" t="e">
        <f t="shared" si="2"/>
        <v>#VALUE!</v>
      </c>
      <c r="C18" s="29"/>
      <c r="D18" s="30"/>
      <c r="E18" s="29"/>
      <c r="F18" s="30"/>
      <c r="G18" s="32">
        <f t="shared" si="0"/>
        <v>0.0</v>
      </c>
      <c r="H18" s="33" t="e">
        <f t="shared" si="1"/>
        <v>#VALUE!</v>
      </c>
      <c r="I18" s="33"/>
      <c r="K18" s="34"/>
    </row>
    <row r="19" spans="8:8" ht="21.0" customHeight="1">
      <c r="B19" s="28" t="e">
        <f t="shared" si="2"/>
        <v>#VALUE!</v>
      </c>
      <c r="C19" s="29"/>
      <c r="D19" s="30"/>
      <c r="E19" s="29"/>
      <c r="F19" s="30"/>
      <c r="G19" s="32">
        <f t="shared" si="0"/>
        <v>0.0</v>
      </c>
      <c r="H19" s="33" t="e">
        <f t="shared" si="1"/>
        <v>#VALUE!</v>
      </c>
      <c r="I19" s="33"/>
      <c r="K19" s="34"/>
    </row>
    <row r="20" spans="8:8" ht="21.0" customHeight="1">
      <c r="B20" s="28" t="e">
        <f t="shared" si="2"/>
        <v>#VALUE!</v>
      </c>
      <c r="C20" s="29"/>
      <c r="D20" s="30"/>
      <c r="E20" s="29"/>
      <c r="F20" s="30"/>
      <c r="G20" s="32">
        <f t="shared" si="0"/>
        <v>0.0</v>
      </c>
      <c r="H20" s="33" t="e">
        <f t="shared" si="1"/>
        <v>#VALUE!</v>
      </c>
      <c r="I20" s="33"/>
      <c r="K20" s="34"/>
    </row>
    <row r="21" spans="8:8" ht="21.0" customHeight="1">
      <c r="B21" s="28" t="e">
        <f t="shared" si="2"/>
        <v>#VALUE!</v>
      </c>
      <c r="C21" s="29"/>
      <c r="D21" s="30"/>
      <c r="E21" s="29"/>
      <c r="F21" s="30"/>
      <c r="G21" s="32">
        <f t="shared" si="0"/>
        <v>0.0</v>
      </c>
      <c r="H21" s="33" t="e">
        <f t="shared" si="1"/>
        <v>#VALUE!</v>
      </c>
      <c r="I21" s="33"/>
      <c r="K21" s="34"/>
    </row>
    <row r="22" spans="8:8" ht="21.0" customHeight="1">
      <c r="B22" s="28" t="e">
        <f t="shared" si="2"/>
        <v>#VALUE!</v>
      </c>
      <c r="C22" s="29"/>
      <c r="D22" s="30"/>
      <c r="E22" s="29"/>
      <c r="F22" s="30"/>
      <c r="G22" s="32">
        <f t="shared" si="0"/>
        <v>0.0</v>
      </c>
      <c r="H22" s="33" t="e">
        <f t="shared" si="1"/>
        <v>#VALUE!</v>
      </c>
      <c r="I22" s="33"/>
      <c r="K22" s="34"/>
    </row>
    <row r="23" spans="8:8" ht="21.0" customHeight="1">
      <c r="B23" s="28" t="e">
        <f t="shared" si="2"/>
        <v>#VALUE!</v>
      </c>
      <c r="C23" s="29"/>
      <c r="D23" s="30"/>
      <c r="E23" s="29"/>
      <c r="F23" s="30"/>
      <c r="G23" s="32">
        <f t="shared" si="0"/>
        <v>0.0</v>
      </c>
      <c r="H23" s="33" t="e">
        <f t="shared" si="1"/>
        <v>#VALUE!</v>
      </c>
      <c r="I23" s="33"/>
      <c r="K23" s="34"/>
    </row>
    <row r="24" spans="8:8" ht="21.0" customHeight="1">
      <c r="B24" s="28" t="e">
        <f t="shared" si="2"/>
        <v>#VALUE!</v>
      </c>
      <c r="C24" s="29"/>
      <c r="D24" s="30"/>
      <c r="E24" s="29"/>
      <c r="F24" s="30"/>
      <c r="G24" s="32">
        <f t="shared" si="0"/>
        <v>0.0</v>
      </c>
      <c r="H24" s="33" t="e">
        <f t="shared" si="1"/>
        <v>#VALUE!</v>
      </c>
      <c r="I24" s="33"/>
      <c r="K24" s="34"/>
    </row>
    <row r="25" spans="8:8" ht="21.0" customHeight="1">
      <c r="B25" s="28" t="e">
        <f t="shared" si="2"/>
        <v>#VALUE!</v>
      </c>
      <c r="C25" s="29"/>
      <c r="D25" s="30"/>
      <c r="E25" s="29"/>
      <c r="F25" s="30"/>
      <c r="G25" s="32">
        <f t="shared" si="0"/>
        <v>0.0</v>
      </c>
      <c r="H25" s="33" t="e">
        <f t="shared" si="1"/>
        <v>#VALUE!</v>
      </c>
      <c r="I25" s="33"/>
      <c r="K25" s="34"/>
    </row>
    <row r="26" spans="8:8" ht="21.0" customHeight="1">
      <c r="B26" s="28" t="e">
        <f t="shared" si="2"/>
        <v>#VALUE!</v>
      </c>
      <c r="C26" s="29"/>
      <c r="D26" s="30"/>
      <c r="E26" s="29"/>
      <c r="F26" s="30"/>
      <c r="G26" s="32">
        <f t="shared" si="0"/>
        <v>0.0</v>
      </c>
      <c r="H26" s="33" t="e">
        <f t="shared" si="1"/>
        <v>#VALUE!</v>
      </c>
      <c r="I26" s="33"/>
      <c r="K26" s="34"/>
    </row>
    <row r="27" spans="8:8" ht="21.0" customHeight="1">
      <c r="B27" s="28" t="e">
        <f t="shared" si="2"/>
        <v>#VALUE!</v>
      </c>
      <c r="C27" s="29"/>
      <c r="D27" s="30"/>
      <c r="E27" s="29"/>
      <c r="F27" s="30"/>
      <c r="G27" s="32">
        <f t="shared" si="0"/>
        <v>0.0</v>
      </c>
      <c r="H27" s="33" t="e">
        <f t="shared" si="1"/>
        <v>#VALUE!</v>
      </c>
      <c r="I27" s="33"/>
      <c r="K27" s="34"/>
    </row>
    <row r="28" spans="8:8" ht="21.0" customHeight="1">
      <c r="B28" s="28" t="e">
        <f t="shared" si="2"/>
        <v>#VALUE!</v>
      </c>
      <c r="C28" s="29"/>
      <c r="D28" s="30"/>
      <c r="E28" s="29"/>
      <c r="F28" s="30"/>
      <c r="G28" s="32">
        <f t="shared" si="0"/>
        <v>0.0</v>
      </c>
      <c r="H28" s="33" t="e">
        <f t="shared" si="1"/>
        <v>#VALUE!</v>
      </c>
      <c r="I28" s="33"/>
      <c r="K28" s="34"/>
    </row>
    <row r="29" spans="8:8" ht="21.0" customHeight="1">
      <c r="B29" s="28" t="e">
        <f t="shared" si="2"/>
        <v>#VALUE!</v>
      </c>
      <c r="C29" s="29"/>
      <c r="D29" s="30"/>
      <c r="E29" s="29"/>
      <c r="F29" s="30"/>
      <c r="G29" s="32">
        <f t="shared" si="0"/>
        <v>0.0</v>
      </c>
      <c r="H29" s="33" t="e">
        <f t="shared" si="1"/>
        <v>#VALUE!</v>
      </c>
      <c r="I29" s="33"/>
      <c r="K29" s="34"/>
    </row>
    <row r="30" spans="8:8" ht="21.0" customHeight="1">
      <c r="B30" s="28" t="e">
        <f t="shared" si="2"/>
        <v>#VALUE!</v>
      </c>
      <c r="C30" s="29"/>
      <c r="D30" s="30"/>
      <c r="E30" s="29"/>
      <c r="F30" s="30"/>
      <c r="G30" s="32">
        <f t="shared" si="0"/>
        <v>0.0</v>
      </c>
      <c r="H30" s="33" t="e">
        <f t="shared" si="1"/>
        <v>#VALUE!</v>
      </c>
      <c r="I30" s="33"/>
      <c r="K30" s="34"/>
    </row>
    <row r="31" spans="8:8" ht="21.0" customHeight="1">
      <c r="B31" s="28" t="e">
        <f t="shared" si="2"/>
        <v>#VALUE!</v>
      </c>
      <c r="C31" s="29"/>
      <c r="D31" s="30"/>
      <c r="E31" s="29"/>
      <c r="F31" s="30"/>
      <c r="G31" s="32">
        <f t="shared" si="0"/>
        <v>0.0</v>
      </c>
      <c r="H31" s="33" t="e">
        <f t="shared" si="1"/>
        <v>#VALUE!</v>
      </c>
      <c r="I31" s="33"/>
      <c r="K31" s="34"/>
    </row>
    <row r="32" spans="8:8" ht="21.0" customHeight="1">
      <c r="B32" s="28" t="e">
        <f t="shared" si="2"/>
        <v>#VALUE!</v>
      </c>
      <c r="C32" s="29"/>
      <c r="D32" s="30"/>
      <c r="E32" s="29"/>
      <c r="F32" s="30"/>
      <c r="G32" s="32">
        <f t="shared" si="0"/>
        <v>0.0</v>
      </c>
      <c r="H32" s="33" t="e">
        <f t="shared" si="1"/>
        <v>#VALUE!</v>
      </c>
      <c r="I32" s="33"/>
      <c r="K32" s="34"/>
    </row>
    <row r="33" spans="8:8" ht="21.0" customHeight="1">
      <c r="B33" s="28" t="e">
        <f t="shared" si="2"/>
        <v>#VALUE!</v>
      </c>
      <c r="C33" s="29"/>
      <c r="D33" s="30"/>
      <c r="E33" s="29"/>
      <c r="F33" s="30"/>
      <c r="G33" s="32">
        <f t="shared" si="0"/>
        <v>0.0</v>
      </c>
      <c r="H33" s="33" t="e">
        <f t="shared" si="1"/>
        <v>#VALUE!</v>
      </c>
      <c r="I33" s="33"/>
      <c r="K33" s="34"/>
    </row>
    <row r="34" spans="8:8" ht="21.0" customHeight="1">
      <c r="B34" s="28" t="e">
        <f t="shared" si="2"/>
        <v>#VALUE!</v>
      </c>
      <c r="C34" s="29"/>
      <c r="D34" s="30"/>
      <c r="E34" s="29"/>
      <c r="F34" s="30"/>
      <c r="G34" s="32">
        <f t="shared" si="0"/>
        <v>0.0</v>
      </c>
      <c r="H34" s="33" t="e">
        <f t="shared" si="1"/>
        <v>#VALUE!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11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19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 t="e">
        <f>DATE(Année,MONTH("1/"&amp;D2),1)</f>
        <v>#VALUE!</v>
      </c>
      <c r="C4" s="29"/>
      <c r="D4" s="30"/>
      <c r="E4" s="29"/>
      <c r="F4" s="30"/>
      <c r="G4" s="32">
        <f>(IF(D4&lt;C4,(1-C4+D4),((D4-C4)))+IF(F4&lt;E4,(1-E4+F4),((F4-E4))))</f>
        <v>0.0</v>
      </c>
      <c r="H4" s="33" t="e">
        <f>IF(B4&lt;&gt;"",IF(G4&gt;(1/24*6),"Présent",IF(G4&gt;0,"1/2 journée","Absent")),"")</f>
        <v>#VALUE!</v>
      </c>
      <c r="I4" s="33"/>
      <c r="K4" s="34"/>
    </row>
    <row r="5" spans="8:8" ht="21.0" customHeight="1">
      <c r="B5" s="28" t="e">
        <f>B4+1</f>
        <v>#VALUE!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e">
        <f t="shared" si="1" ref="H5:H34">IF(B5&lt;&gt;"",IF(G5&gt;(1/24*6),"Présent",IF(G5&gt;0,"1/2 journée","Absent")),"")</f>
        <v>#VALUE!</v>
      </c>
      <c r="I5" s="33"/>
      <c r="K5" s="34"/>
    </row>
    <row r="6" spans="8:8" ht="21.0" customHeight="1">
      <c r="B6" s="28" t="e">
        <f t="shared" si="2" ref="B6:B34">B5+1</f>
        <v>#VALUE!</v>
      </c>
      <c r="C6" s="29"/>
      <c r="D6" s="30"/>
      <c r="E6" s="29"/>
      <c r="F6" s="30"/>
      <c r="G6" s="32">
        <f t="shared" si="0"/>
        <v>0.0</v>
      </c>
      <c r="H6" s="33" t="e">
        <f t="shared" si="1"/>
        <v>#VALUE!</v>
      </c>
      <c r="I6" s="33"/>
      <c r="K6" s="34"/>
    </row>
    <row r="7" spans="8:8" ht="21.0" customHeight="1">
      <c r="B7" s="28" t="e">
        <f t="shared" si="2"/>
        <v>#VALUE!</v>
      </c>
      <c r="C7" s="29"/>
      <c r="D7" s="30"/>
      <c r="E7" s="29"/>
      <c r="F7" s="30"/>
      <c r="G7" s="32">
        <f t="shared" si="0"/>
        <v>0.0</v>
      </c>
      <c r="H7" s="33" t="e">
        <f t="shared" si="1"/>
        <v>#VALUE!</v>
      </c>
      <c r="I7" s="33"/>
      <c r="K7" s="34"/>
    </row>
    <row r="8" spans="8:8" ht="21.0" customHeight="1">
      <c r="B8" s="28" t="e">
        <f t="shared" si="2"/>
        <v>#VALUE!</v>
      </c>
      <c r="C8" s="29"/>
      <c r="D8" s="30"/>
      <c r="E8" s="29"/>
      <c r="F8" s="30"/>
      <c r="G8" s="32">
        <f t="shared" si="0"/>
        <v>0.0</v>
      </c>
      <c r="H8" s="33" t="e">
        <f t="shared" si="1"/>
        <v>#VALUE!</v>
      </c>
      <c r="I8" s="33"/>
      <c r="K8" s="34"/>
    </row>
    <row r="9" spans="8:8" ht="21.0" customHeight="1">
      <c r="B9" s="28" t="e">
        <f t="shared" si="2"/>
        <v>#VALUE!</v>
      </c>
      <c r="C9" s="29"/>
      <c r="D9" s="30"/>
      <c r="E9" s="29"/>
      <c r="F9" s="30"/>
      <c r="G9" s="32">
        <f t="shared" si="0"/>
        <v>0.0</v>
      </c>
      <c r="H9" s="33" t="e">
        <f t="shared" si="1"/>
        <v>#VALUE!</v>
      </c>
      <c r="I9" s="33"/>
      <c r="K9" s="34"/>
    </row>
    <row r="10" spans="8:8" ht="21.0" customHeight="1">
      <c r="B10" s="28" t="e">
        <f t="shared" si="2"/>
        <v>#VALUE!</v>
      </c>
      <c r="C10" s="29"/>
      <c r="D10" s="30"/>
      <c r="E10" s="29"/>
      <c r="F10" s="30"/>
      <c r="G10" s="32">
        <f t="shared" si="0"/>
        <v>0.0</v>
      </c>
      <c r="H10" s="33" t="e">
        <f t="shared" si="1"/>
        <v>#VALUE!</v>
      </c>
      <c r="I10" s="33"/>
      <c r="K10" s="34"/>
    </row>
    <row r="11" spans="8:8" ht="21.0" customHeight="1">
      <c r="B11" s="28" t="e">
        <f t="shared" si="2"/>
        <v>#VALUE!</v>
      </c>
      <c r="C11" s="29"/>
      <c r="D11" s="30"/>
      <c r="E11" s="29"/>
      <c r="F11" s="30"/>
      <c r="G11" s="32">
        <f t="shared" si="0"/>
        <v>0.0</v>
      </c>
      <c r="H11" s="33" t="e">
        <f t="shared" si="1"/>
        <v>#VALUE!</v>
      </c>
      <c r="I11" s="33"/>
      <c r="K11" s="34"/>
    </row>
    <row r="12" spans="8:8" ht="21.0" customHeight="1">
      <c r="B12" s="28" t="e">
        <f t="shared" si="2"/>
        <v>#VALUE!</v>
      </c>
      <c r="C12" s="29"/>
      <c r="D12" s="30"/>
      <c r="E12" s="29"/>
      <c r="F12" s="30"/>
      <c r="G12" s="32">
        <f t="shared" si="0"/>
        <v>0.0</v>
      </c>
      <c r="H12" s="33" t="e">
        <f t="shared" si="1"/>
        <v>#VALUE!</v>
      </c>
      <c r="I12" s="33"/>
      <c r="K12" s="34"/>
    </row>
    <row r="13" spans="8:8" ht="21.0" customHeight="1">
      <c r="B13" s="28" t="e">
        <f t="shared" si="2"/>
        <v>#VALUE!</v>
      </c>
      <c r="C13" s="29"/>
      <c r="D13" s="30"/>
      <c r="E13" s="29"/>
      <c r="F13" s="30"/>
      <c r="G13" s="32">
        <f t="shared" si="0"/>
        <v>0.0</v>
      </c>
      <c r="H13" s="33" t="e">
        <f t="shared" si="1"/>
        <v>#VALUE!</v>
      </c>
      <c r="I13" s="33"/>
      <c r="K13" s="34"/>
    </row>
    <row r="14" spans="8:8" ht="21.0" customHeight="1">
      <c r="B14" s="28" t="e">
        <f t="shared" si="2"/>
        <v>#VALUE!</v>
      </c>
      <c r="C14" s="29"/>
      <c r="D14" s="30"/>
      <c r="E14" s="29"/>
      <c r="F14" s="30"/>
      <c r="G14" s="32">
        <f t="shared" si="0"/>
        <v>0.0</v>
      </c>
      <c r="H14" s="33" t="e">
        <f t="shared" si="1"/>
        <v>#VALUE!</v>
      </c>
      <c r="I14" s="33"/>
      <c r="K14" s="34"/>
    </row>
    <row r="15" spans="8:8" ht="21.0" customHeight="1">
      <c r="B15" s="28" t="e">
        <f t="shared" si="2"/>
        <v>#VALUE!</v>
      </c>
      <c r="C15" s="29"/>
      <c r="D15" s="30"/>
      <c r="E15" s="29"/>
      <c r="F15" s="30"/>
      <c r="G15" s="32">
        <f t="shared" si="0"/>
        <v>0.0</v>
      </c>
      <c r="H15" s="33" t="e">
        <f t="shared" si="1"/>
        <v>#VALUE!</v>
      </c>
      <c r="I15" s="33"/>
      <c r="K15" s="34"/>
    </row>
    <row r="16" spans="8:8" ht="21.0" customHeight="1">
      <c r="B16" s="28" t="e">
        <f t="shared" si="2"/>
        <v>#VALUE!</v>
      </c>
      <c r="C16" s="29"/>
      <c r="D16" s="30"/>
      <c r="E16" s="29"/>
      <c r="F16" s="30"/>
      <c r="G16" s="32">
        <f t="shared" si="0"/>
        <v>0.0</v>
      </c>
      <c r="H16" s="33" t="e">
        <f t="shared" si="1"/>
        <v>#VALUE!</v>
      </c>
      <c r="I16" s="33"/>
      <c r="K16" s="34"/>
    </row>
    <row r="17" spans="8:8" ht="21.0" customHeight="1">
      <c r="B17" s="28" t="e">
        <f t="shared" si="2"/>
        <v>#VALUE!</v>
      </c>
      <c r="C17" s="29"/>
      <c r="D17" s="30"/>
      <c r="E17" s="29"/>
      <c r="F17" s="30"/>
      <c r="G17" s="32">
        <f t="shared" si="0"/>
        <v>0.0</v>
      </c>
      <c r="H17" s="33" t="e">
        <f t="shared" si="1"/>
        <v>#VALUE!</v>
      </c>
      <c r="I17" s="33"/>
      <c r="K17" s="34"/>
    </row>
    <row r="18" spans="8:8" ht="21.0" customHeight="1">
      <c r="B18" s="28" t="e">
        <f t="shared" si="2"/>
        <v>#VALUE!</v>
      </c>
      <c r="C18" s="29"/>
      <c r="D18" s="30"/>
      <c r="E18" s="29"/>
      <c r="F18" s="30"/>
      <c r="G18" s="32">
        <f t="shared" si="0"/>
        <v>0.0</v>
      </c>
      <c r="H18" s="33" t="e">
        <f t="shared" si="1"/>
        <v>#VALUE!</v>
      </c>
      <c r="I18" s="33"/>
      <c r="K18" s="34"/>
    </row>
    <row r="19" spans="8:8" ht="21.0" customHeight="1">
      <c r="B19" s="28" t="e">
        <f t="shared" si="2"/>
        <v>#VALUE!</v>
      </c>
      <c r="C19" s="29"/>
      <c r="D19" s="30"/>
      <c r="E19" s="29"/>
      <c r="F19" s="30"/>
      <c r="G19" s="32">
        <f t="shared" si="0"/>
        <v>0.0</v>
      </c>
      <c r="H19" s="33" t="e">
        <f t="shared" si="1"/>
        <v>#VALUE!</v>
      </c>
      <c r="I19" s="33"/>
      <c r="K19" s="34"/>
    </row>
    <row r="20" spans="8:8" ht="21.0" customHeight="1">
      <c r="B20" s="28" t="e">
        <f t="shared" si="2"/>
        <v>#VALUE!</v>
      </c>
      <c r="C20" s="29"/>
      <c r="D20" s="30"/>
      <c r="E20" s="29"/>
      <c r="F20" s="30"/>
      <c r="G20" s="32">
        <f t="shared" si="0"/>
        <v>0.0</v>
      </c>
      <c r="H20" s="33" t="e">
        <f t="shared" si="1"/>
        <v>#VALUE!</v>
      </c>
      <c r="I20" s="33"/>
      <c r="K20" s="34"/>
    </row>
    <row r="21" spans="8:8" ht="21.0" customHeight="1">
      <c r="B21" s="28" t="e">
        <f t="shared" si="2"/>
        <v>#VALUE!</v>
      </c>
      <c r="C21" s="29"/>
      <c r="D21" s="30"/>
      <c r="E21" s="29"/>
      <c r="F21" s="30"/>
      <c r="G21" s="32">
        <f t="shared" si="0"/>
        <v>0.0</v>
      </c>
      <c r="H21" s="33" t="e">
        <f t="shared" si="1"/>
        <v>#VALUE!</v>
      </c>
      <c r="I21" s="33"/>
      <c r="K21" s="34"/>
    </row>
    <row r="22" spans="8:8" ht="21.0" customHeight="1">
      <c r="B22" s="28" t="e">
        <f t="shared" si="2"/>
        <v>#VALUE!</v>
      </c>
      <c r="C22" s="29"/>
      <c r="D22" s="30"/>
      <c r="E22" s="29"/>
      <c r="F22" s="30"/>
      <c r="G22" s="32">
        <f t="shared" si="0"/>
        <v>0.0</v>
      </c>
      <c r="H22" s="33" t="e">
        <f t="shared" si="1"/>
        <v>#VALUE!</v>
      </c>
      <c r="I22" s="33"/>
      <c r="K22" s="34"/>
    </row>
    <row r="23" spans="8:8" ht="21.0" customHeight="1">
      <c r="B23" s="28" t="e">
        <f t="shared" si="2"/>
        <v>#VALUE!</v>
      </c>
      <c r="C23" s="29"/>
      <c r="D23" s="30"/>
      <c r="E23" s="29"/>
      <c r="F23" s="30"/>
      <c r="G23" s="32">
        <f t="shared" si="0"/>
        <v>0.0</v>
      </c>
      <c r="H23" s="33" t="e">
        <f t="shared" si="1"/>
        <v>#VALUE!</v>
      </c>
      <c r="I23" s="33"/>
      <c r="K23" s="34"/>
    </row>
    <row r="24" spans="8:8" ht="21.0" customHeight="1">
      <c r="B24" s="28" t="e">
        <f t="shared" si="2"/>
        <v>#VALUE!</v>
      </c>
      <c r="C24" s="29"/>
      <c r="D24" s="30"/>
      <c r="E24" s="29"/>
      <c r="F24" s="30"/>
      <c r="G24" s="32">
        <f t="shared" si="0"/>
        <v>0.0</v>
      </c>
      <c r="H24" s="33" t="e">
        <f t="shared" si="1"/>
        <v>#VALUE!</v>
      </c>
      <c r="I24" s="33"/>
      <c r="K24" s="34"/>
    </row>
    <row r="25" spans="8:8" ht="21.0" customHeight="1">
      <c r="B25" s="28" t="e">
        <f t="shared" si="2"/>
        <v>#VALUE!</v>
      </c>
      <c r="C25" s="29"/>
      <c r="D25" s="30"/>
      <c r="E25" s="29"/>
      <c r="F25" s="30"/>
      <c r="G25" s="32">
        <f t="shared" si="0"/>
        <v>0.0</v>
      </c>
      <c r="H25" s="33" t="e">
        <f t="shared" si="1"/>
        <v>#VALUE!</v>
      </c>
      <c r="I25" s="33"/>
      <c r="K25" s="34"/>
    </row>
    <row r="26" spans="8:8" ht="21.0" customHeight="1">
      <c r="B26" s="28" t="e">
        <f t="shared" si="2"/>
        <v>#VALUE!</v>
      </c>
      <c r="C26" s="29"/>
      <c r="D26" s="30"/>
      <c r="E26" s="29"/>
      <c r="F26" s="30"/>
      <c r="G26" s="32">
        <f t="shared" si="0"/>
        <v>0.0</v>
      </c>
      <c r="H26" s="33" t="e">
        <f t="shared" si="1"/>
        <v>#VALUE!</v>
      </c>
      <c r="I26" s="33"/>
      <c r="K26" s="34"/>
    </row>
    <row r="27" spans="8:8" ht="21.0" customHeight="1">
      <c r="B27" s="28" t="e">
        <f t="shared" si="2"/>
        <v>#VALUE!</v>
      </c>
      <c r="C27" s="29"/>
      <c r="D27" s="30"/>
      <c r="E27" s="29"/>
      <c r="F27" s="30"/>
      <c r="G27" s="32">
        <f t="shared" si="0"/>
        <v>0.0</v>
      </c>
      <c r="H27" s="33" t="e">
        <f t="shared" si="1"/>
        <v>#VALUE!</v>
      </c>
      <c r="I27" s="33"/>
      <c r="K27" s="34"/>
    </row>
    <row r="28" spans="8:8" ht="21.0" customHeight="1">
      <c r="B28" s="28" t="e">
        <f t="shared" si="2"/>
        <v>#VALUE!</v>
      </c>
      <c r="C28" s="29"/>
      <c r="D28" s="30"/>
      <c r="E28" s="29"/>
      <c r="F28" s="30"/>
      <c r="G28" s="32">
        <f t="shared" si="0"/>
        <v>0.0</v>
      </c>
      <c r="H28" s="33" t="e">
        <f t="shared" si="1"/>
        <v>#VALUE!</v>
      </c>
      <c r="I28" s="33"/>
      <c r="K28" s="34"/>
    </row>
    <row r="29" spans="8:8" ht="21.0" customHeight="1">
      <c r="B29" s="28" t="e">
        <f t="shared" si="2"/>
        <v>#VALUE!</v>
      </c>
      <c r="C29" s="29"/>
      <c r="D29" s="30"/>
      <c r="E29" s="29"/>
      <c r="F29" s="30"/>
      <c r="G29" s="32">
        <f t="shared" si="0"/>
        <v>0.0</v>
      </c>
      <c r="H29" s="33" t="e">
        <f t="shared" si="1"/>
        <v>#VALUE!</v>
      </c>
      <c r="I29" s="33"/>
      <c r="K29" s="34"/>
    </row>
    <row r="30" spans="8:8" ht="21.0" customHeight="1">
      <c r="B30" s="28" t="e">
        <f t="shared" si="2"/>
        <v>#VALUE!</v>
      </c>
      <c r="C30" s="29"/>
      <c r="D30" s="30"/>
      <c r="E30" s="29"/>
      <c r="F30" s="30"/>
      <c r="G30" s="32">
        <f t="shared" si="0"/>
        <v>0.0</v>
      </c>
      <c r="H30" s="33" t="e">
        <f t="shared" si="1"/>
        <v>#VALUE!</v>
      </c>
      <c r="I30" s="33"/>
      <c r="K30" s="34"/>
    </row>
    <row r="31" spans="8:8" ht="21.0" customHeight="1">
      <c r="B31" s="28" t="e">
        <f t="shared" si="2"/>
        <v>#VALUE!</v>
      </c>
      <c r="C31" s="29"/>
      <c r="D31" s="30"/>
      <c r="E31" s="29"/>
      <c r="F31" s="30"/>
      <c r="G31" s="32">
        <f t="shared" si="0"/>
        <v>0.0</v>
      </c>
      <c r="H31" s="33" t="e">
        <f t="shared" si="1"/>
        <v>#VALUE!</v>
      </c>
      <c r="I31" s="33"/>
      <c r="K31" s="34"/>
    </row>
    <row r="32" spans="8:8" ht="21.0" customHeight="1">
      <c r="B32" s="28" t="e">
        <f t="shared" si="2"/>
        <v>#VALUE!</v>
      </c>
      <c r="C32" s="29"/>
      <c r="D32" s="30"/>
      <c r="E32" s="29"/>
      <c r="F32" s="30"/>
      <c r="G32" s="32">
        <f t="shared" si="0"/>
        <v>0.0</v>
      </c>
      <c r="H32" s="33" t="e">
        <f t="shared" si="1"/>
        <v>#VALUE!</v>
      </c>
      <c r="I32" s="33"/>
      <c r="K32" s="34"/>
    </row>
    <row r="33" spans="8:8" ht="21.0" customHeight="1">
      <c r="B33" s="28" t="e">
        <f t="shared" si="2"/>
        <v>#VALUE!</v>
      </c>
      <c r="C33" s="29"/>
      <c r="D33" s="30"/>
      <c r="E33" s="29"/>
      <c r="F33" s="30"/>
      <c r="G33" s="32">
        <f t="shared" si="0"/>
        <v>0.0</v>
      </c>
      <c r="H33" s="33" t="e">
        <f t="shared" si="1"/>
        <v>#VALUE!</v>
      </c>
      <c r="I33" s="33"/>
      <c r="K33" s="34"/>
    </row>
    <row r="34" spans="8:8" ht="21.0" customHeight="1">
      <c r="B34" s="28" t="e">
        <f t="shared" si="2"/>
        <v>#VALUE!</v>
      </c>
      <c r="C34" s="29"/>
      <c r="D34" s="30"/>
      <c r="E34" s="29"/>
      <c r="F34" s="30"/>
      <c r="G34" s="32">
        <f t="shared" si="0"/>
        <v>0.0</v>
      </c>
      <c r="H34" s="33" t="e">
        <f t="shared" si="1"/>
        <v>#VALUE!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12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20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 t="e">
        <f>DATE(Année,MONTH("1/"&amp;D2),1)</f>
        <v>#VALUE!</v>
      </c>
      <c r="C4" s="29"/>
      <c r="D4" s="30"/>
      <c r="E4" s="29"/>
      <c r="F4" s="30"/>
      <c r="G4" s="32">
        <f>(IF(D4&lt;C4,(1-C4+D4),((D4-C4)))+IF(F4&lt;E4,(1-E4+F4),((F4-E4))))</f>
        <v>0.0</v>
      </c>
      <c r="H4" s="33" t="e">
        <f>IF(B4&lt;&gt;"",IF(G4&gt;(1/24*6),"Présent",IF(G4&gt;0,"1/2 journée","Absent")),"")</f>
        <v>#VALUE!</v>
      </c>
      <c r="I4" s="33"/>
      <c r="K4" s="34"/>
    </row>
    <row r="5" spans="8:8" ht="21.0" customHeight="1">
      <c r="B5" s="28" t="e">
        <f>B4+1</f>
        <v>#VALUE!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e">
        <f t="shared" si="1" ref="H5:H34">IF(B5&lt;&gt;"",IF(G5&gt;(1/24*6),"Présent",IF(G5&gt;0,"1/2 journée","Absent")),"")</f>
        <v>#VALUE!</v>
      </c>
      <c r="I5" s="33"/>
      <c r="K5" s="34"/>
    </row>
    <row r="6" spans="8:8" ht="21.0" customHeight="1">
      <c r="B6" s="28" t="e">
        <f t="shared" si="2" ref="B6:B34">B5+1</f>
        <v>#VALUE!</v>
      </c>
      <c r="C6" s="29"/>
      <c r="D6" s="30"/>
      <c r="E6" s="29"/>
      <c r="F6" s="30"/>
      <c r="G6" s="32">
        <f t="shared" si="0"/>
        <v>0.0</v>
      </c>
      <c r="H6" s="33" t="e">
        <f t="shared" si="1"/>
        <v>#VALUE!</v>
      </c>
      <c r="I6" s="33"/>
      <c r="K6" s="34"/>
    </row>
    <row r="7" spans="8:8" ht="21.0" customHeight="1">
      <c r="B7" s="28" t="e">
        <f t="shared" si="2"/>
        <v>#VALUE!</v>
      </c>
      <c r="C7" s="29"/>
      <c r="D7" s="30"/>
      <c r="E7" s="29"/>
      <c r="F7" s="30"/>
      <c r="G7" s="32">
        <f t="shared" si="0"/>
        <v>0.0</v>
      </c>
      <c r="H7" s="33" t="e">
        <f t="shared" si="1"/>
        <v>#VALUE!</v>
      </c>
      <c r="I7" s="33"/>
      <c r="K7" s="34"/>
    </row>
    <row r="8" spans="8:8" ht="21.0" customHeight="1">
      <c r="B8" s="28" t="e">
        <f t="shared" si="2"/>
        <v>#VALUE!</v>
      </c>
      <c r="C8" s="29"/>
      <c r="D8" s="30"/>
      <c r="E8" s="29"/>
      <c r="F8" s="30"/>
      <c r="G8" s="32">
        <f t="shared" si="0"/>
        <v>0.0</v>
      </c>
      <c r="H8" s="33" t="e">
        <f t="shared" si="1"/>
        <v>#VALUE!</v>
      </c>
      <c r="I8" s="33"/>
      <c r="K8" s="34"/>
    </row>
    <row r="9" spans="8:8" ht="21.0" customHeight="1">
      <c r="B9" s="28" t="e">
        <f t="shared" si="2"/>
        <v>#VALUE!</v>
      </c>
      <c r="C9" s="29"/>
      <c r="D9" s="30"/>
      <c r="E9" s="29"/>
      <c r="F9" s="30"/>
      <c r="G9" s="32">
        <f t="shared" si="0"/>
        <v>0.0</v>
      </c>
      <c r="H9" s="33" t="e">
        <f t="shared" si="1"/>
        <v>#VALUE!</v>
      </c>
      <c r="I9" s="33"/>
      <c r="K9" s="34"/>
    </row>
    <row r="10" spans="8:8" ht="21.0" customHeight="1">
      <c r="B10" s="28" t="e">
        <f t="shared" si="2"/>
        <v>#VALUE!</v>
      </c>
      <c r="C10" s="29"/>
      <c r="D10" s="30"/>
      <c r="E10" s="29"/>
      <c r="F10" s="30"/>
      <c r="G10" s="32">
        <f t="shared" si="0"/>
        <v>0.0</v>
      </c>
      <c r="H10" s="33" t="e">
        <f t="shared" si="1"/>
        <v>#VALUE!</v>
      </c>
      <c r="I10" s="33"/>
      <c r="K10" s="34"/>
    </row>
    <row r="11" spans="8:8" ht="21.0" customHeight="1">
      <c r="B11" s="28" t="e">
        <f t="shared" si="2"/>
        <v>#VALUE!</v>
      </c>
      <c r="C11" s="29"/>
      <c r="D11" s="30"/>
      <c r="E11" s="29"/>
      <c r="F11" s="30"/>
      <c r="G11" s="32">
        <f t="shared" si="0"/>
        <v>0.0</v>
      </c>
      <c r="H11" s="33" t="e">
        <f t="shared" si="1"/>
        <v>#VALUE!</v>
      </c>
      <c r="I11" s="33"/>
      <c r="K11" s="34"/>
    </row>
    <row r="12" spans="8:8" ht="21.0" customHeight="1">
      <c r="B12" s="28" t="e">
        <f t="shared" si="2"/>
        <v>#VALUE!</v>
      </c>
      <c r="C12" s="29"/>
      <c r="D12" s="30"/>
      <c r="E12" s="29"/>
      <c r="F12" s="30"/>
      <c r="G12" s="32">
        <f t="shared" si="0"/>
        <v>0.0</v>
      </c>
      <c r="H12" s="33" t="e">
        <f t="shared" si="1"/>
        <v>#VALUE!</v>
      </c>
      <c r="I12" s="33"/>
      <c r="K12" s="34"/>
    </row>
    <row r="13" spans="8:8" ht="21.0" customHeight="1">
      <c r="B13" s="28" t="e">
        <f t="shared" si="2"/>
        <v>#VALUE!</v>
      </c>
      <c r="C13" s="29"/>
      <c r="D13" s="30"/>
      <c r="E13" s="29"/>
      <c r="F13" s="30"/>
      <c r="G13" s="32">
        <f t="shared" si="0"/>
        <v>0.0</v>
      </c>
      <c r="H13" s="33" t="e">
        <f t="shared" si="1"/>
        <v>#VALUE!</v>
      </c>
      <c r="I13" s="33"/>
      <c r="K13" s="34"/>
    </row>
    <row r="14" spans="8:8" ht="21.0" customHeight="1">
      <c r="B14" s="28" t="e">
        <f t="shared" si="2"/>
        <v>#VALUE!</v>
      </c>
      <c r="C14" s="29"/>
      <c r="D14" s="30"/>
      <c r="E14" s="29"/>
      <c r="F14" s="30"/>
      <c r="G14" s="32">
        <f t="shared" si="0"/>
        <v>0.0</v>
      </c>
      <c r="H14" s="33" t="e">
        <f t="shared" si="1"/>
        <v>#VALUE!</v>
      </c>
      <c r="I14" s="33"/>
      <c r="K14" s="34"/>
    </row>
    <row r="15" spans="8:8" ht="21.0" customHeight="1">
      <c r="B15" s="28" t="e">
        <f t="shared" si="2"/>
        <v>#VALUE!</v>
      </c>
      <c r="C15" s="29"/>
      <c r="D15" s="30"/>
      <c r="E15" s="29"/>
      <c r="F15" s="30"/>
      <c r="G15" s="32">
        <f t="shared" si="0"/>
        <v>0.0</v>
      </c>
      <c r="H15" s="33" t="e">
        <f t="shared" si="1"/>
        <v>#VALUE!</v>
      </c>
      <c r="I15" s="33"/>
      <c r="K15" s="34"/>
    </row>
    <row r="16" spans="8:8" ht="21.0" customHeight="1">
      <c r="B16" s="28" t="e">
        <f t="shared" si="2"/>
        <v>#VALUE!</v>
      </c>
      <c r="C16" s="29"/>
      <c r="D16" s="30"/>
      <c r="E16" s="29"/>
      <c r="F16" s="30"/>
      <c r="G16" s="32">
        <f t="shared" si="0"/>
        <v>0.0</v>
      </c>
      <c r="H16" s="33" t="e">
        <f t="shared" si="1"/>
        <v>#VALUE!</v>
      </c>
      <c r="I16" s="33"/>
      <c r="K16" s="34"/>
    </row>
    <row r="17" spans="8:8" ht="21.0" customHeight="1">
      <c r="B17" s="28" t="e">
        <f t="shared" si="2"/>
        <v>#VALUE!</v>
      </c>
      <c r="C17" s="29"/>
      <c r="D17" s="30"/>
      <c r="E17" s="29"/>
      <c r="F17" s="30"/>
      <c r="G17" s="32">
        <f t="shared" si="0"/>
        <v>0.0</v>
      </c>
      <c r="H17" s="33" t="e">
        <f t="shared" si="1"/>
        <v>#VALUE!</v>
      </c>
      <c r="I17" s="33"/>
      <c r="K17" s="34"/>
    </row>
    <row r="18" spans="8:8" ht="21.0" customHeight="1">
      <c r="B18" s="28" t="e">
        <f t="shared" si="2"/>
        <v>#VALUE!</v>
      </c>
      <c r="C18" s="29"/>
      <c r="D18" s="30"/>
      <c r="E18" s="29"/>
      <c r="F18" s="30"/>
      <c r="G18" s="32">
        <f t="shared" si="0"/>
        <v>0.0</v>
      </c>
      <c r="H18" s="33" t="e">
        <f t="shared" si="1"/>
        <v>#VALUE!</v>
      </c>
      <c r="I18" s="33"/>
      <c r="K18" s="34"/>
    </row>
    <row r="19" spans="8:8" ht="21.0" customHeight="1">
      <c r="B19" s="28" t="e">
        <f t="shared" si="2"/>
        <v>#VALUE!</v>
      </c>
      <c r="C19" s="29"/>
      <c r="D19" s="30"/>
      <c r="E19" s="29"/>
      <c r="F19" s="30"/>
      <c r="G19" s="32">
        <f t="shared" si="0"/>
        <v>0.0</v>
      </c>
      <c r="H19" s="33" t="e">
        <f t="shared" si="1"/>
        <v>#VALUE!</v>
      </c>
      <c r="I19" s="33"/>
      <c r="K19" s="34"/>
    </row>
    <row r="20" spans="8:8" ht="21.0" customHeight="1">
      <c r="B20" s="28" t="e">
        <f t="shared" si="2"/>
        <v>#VALUE!</v>
      </c>
      <c r="C20" s="29"/>
      <c r="D20" s="30"/>
      <c r="E20" s="29"/>
      <c r="F20" s="30"/>
      <c r="G20" s="32">
        <f t="shared" si="0"/>
        <v>0.0</v>
      </c>
      <c r="H20" s="33" t="e">
        <f t="shared" si="1"/>
        <v>#VALUE!</v>
      </c>
      <c r="I20" s="33"/>
      <c r="K20" s="34"/>
    </row>
    <row r="21" spans="8:8" ht="21.0" customHeight="1">
      <c r="B21" s="28" t="e">
        <f t="shared" si="2"/>
        <v>#VALUE!</v>
      </c>
      <c r="C21" s="29"/>
      <c r="D21" s="30"/>
      <c r="E21" s="29"/>
      <c r="F21" s="30"/>
      <c r="G21" s="32">
        <f t="shared" si="0"/>
        <v>0.0</v>
      </c>
      <c r="H21" s="33" t="e">
        <f t="shared" si="1"/>
        <v>#VALUE!</v>
      </c>
      <c r="I21" s="33"/>
      <c r="K21" s="34"/>
    </row>
    <row r="22" spans="8:8" ht="21.0" customHeight="1">
      <c r="B22" s="28" t="e">
        <f t="shared" si="2"/>
        <v>#VALUE!</v>
      </c>
      <c r="C22" s="29"/>
      <c r="D22" s="30"/>
      <c r="E22" s="29"/>
      <c r="F22" s="30"/>
      <c r="G22" s="32">
        <f t="shared" si="0"/>
        <v>0.0</v>
      </c>
      <c r="H22" s="33" t="e">
        <f t="shared" si="1"/>
        <v>#VALUE!</v>
      </c>
      <c r="I22" s="33"/>
      <c r="K22" s="34"/>
    </row>
    <row r="23" spans="8:8" ht="21.0" customHeight="1">
      <c r="B23" s="28" t="e">
        <f t="shared" si="2"/>
        <v>#VALUE!</v>
      </c>
      <c r="C23" s="29"/>
      <c r="D23" s="30"/>
      <c r="E23" s="29"/>
      <c r="F23" s="30"/>
      <c r="G23" s="32">
        <f t="shared" si="0"/>
        <v>0.0</v>
      </c>
      <c r="H23" s="33" t="e">
        <f t="shared" si="1"/>
        <v>#VALUE!</v>
      </c>
      <c r="I23" s="33"/>
      <c r="K23" s="34"/>
    </row>
    <row r="24" spans="8:8" ht="21.0" customHeight="1">
      <c r="B24" s="28" t="e">
        <f t="shared" si="2"/>
        <v>#VALUE!</v>
      </c>
      <c r="C24" s="29"/>
      <c r="D24" s="30"/>
      <c r="E24" s="29"/>
      <c r="F24" s="30"/>
      <c r="G24" s="32">
        <f t="shared" si="0"/>
        <v>0.0</v>
      </c>
      <c r="H24" s="33" t="e">
        <f t="shared" si="1"/>
        <v>#VALUE!</v>
      </c>
      <c r="I24" s="33"/>
      <c r="K24" s="34"/>
    </row>
    <row r="25" spans="8:8" ht="21.0" customHeight="1">
      <c r="B25" s="28" t="e">
        <f t="shared" si="2"/>
        <v>#VALUE!</v>
      </c>
      <c r="C25" s="29"/>
      <c r="D25" s="30"/>
      <c r="E25" s="29"/>
      <c r="F25" s="30"/>
      <c r="G25" s="32">
        <f t="shared" si="0"/>
        <v>0.0</v>
      </c>
      <c r="H25" s="33" t="e">
        <f t="shared" si="1"/>
        <v>#VALUE!</v>
      </c>
      <c r="I25" s="33"/>
      <c r="K25" s="34"/>
    </row>
    <row r="26" spans="8:8" ht="21.0" customHeight="1">
      <c r="B26" s="28" t="e">
        <f t="shared" si="2"/>
        <v>#VALUE!</v>
      </c>
      <c r="C26" s="29"/>
      <c r="D26" s="30"/>
      <c r="E26" s="29"/>
      <c r="F26" s="30"/>
      <c r="G26" s="32">
        <f t="shared" si="0"/>
        <v>0.0</v>
      </c>
      <c r="H26" s="33" t="e">
        <f t="shared" si="1"/>
        <v>#VALUE!</v>
      </c>
      <c r="I26" s="33"/>
      <c r="K26" s="34"/>
    </row>
    <row r="27" spans="8:8" ht="21.0" customHeight="1">
      <c r="B27" s="28" t="e">
        <f t="shared" si="2"/>
        <v>#VALUE!</v>
      </c>
      <c r="C27" s="29"/>
      <c r="D27" s="30"/>
      <c r="E27" s="29"/>
      <c r="F27" s="30"/>
      <c r="G27" s="32">
        <f t="shared" si="0"/>
        <v>0.0</v>
      </c>
      <c r="H27" s="33" t="e">
        <f t="shared" si="1"/>
        <v>#VALUE!</v>
      </c>
      <c r="I27" s="33"/>
      <c r="K27" s="34"/>
    </row>
    <row r="28" spans="8:8" ht="21.0" customHeight="1">
      <c r="B28" s="28" t="e">
        <f t="shared" si="2"/>
        <v>#VALUE!</v>
      </c>
      <c r="C28" s="29"/>
      <c r="D28" s="30"/>
      <c r="E28" s="29"/>
      <c r="F28" s="30"/>
      <c r="G28" s="32">
        <f t="shared" si="0"/>
        <v>0.0</v>
      </c>
      <c r="H28" s="33" t="e">
        <f t="shared" si="1"/>
        <v>#VALUE!</v>
      </c>
      <c r="I28" s="33"/>
      <c r="K28" s="34"/>
    </row>
    <row r="29" spans="8:8" ht="21.0" customHeight="1">
      <c r="B29" s="28" t="e">
        <f t="shared" si="2"/>
        <v>#VALUE!</v>
      </c>
      <c r="C29" s="29"/>
      <c r="D29" s="30"/>
      <c r="E29" s="29"/>
      <c r="F29" s="30"/>
      <c r="G29" s="32">
        <f t="shared" si="0"/>
        <v>0.0</v>
      </c>
      <c r="H29" s="33" t="e">
        <f t="shared" si="1"/>
        <v>#VALUE!</v>
      </c>
      <c r="I29" s="33"/>
      <c r="K29" s="34"/>
    </row>
    <row r="30" spans="8:8" ht="21.0" customHeight="1">
      <c r="B30" s="28" t="e">
        <f t="shared" si="2"/>
        <v>#VALUE!</v>
      </c>
      <c r="C30" s="29"/>
      <c r="D30" s="30"/>
      <c r="E30" s="29"/>
      <c r="F30" s="30"/>
      <c r="G30" s="32">
        <f t="shared" si="0"/>
        <v>0.0</v>
      </c>
      <c r="H30" s="33" t="e">
        <f t="shared" si="1"/>
        <v>#VALUE!</v>
      </c>
      <c r="I30" s="33"/>
      <c r="K30" s="34"/>
    </row>
    <row r="31" spans="8:8" ht="21.0" customHeight="1">
      <c r="B31" s="28" t="e">
        <f t="shared" si="2"/>
        <v>#VALUE!</v>
      </c>
      <c r="C31" s="29"/>
      <c r="D31" s="30"/>
      <c r="E31" s="29"/>
      <c r="F31" s="30"/>
      <c r="G31" s="32">
        <f t="shared" si="0"/>
        <v>0.0</v>
      </c>
      <c r="H31" s="33" t="e">
        <f t="shared" si="1"/>
        <v>#VALUE!</v>
      </c>
      <c r="I31" s="33"/>
      <c r="K31" s="34"/>
    </row>
    <row r="32" spans="8:8" ht="21.0" customHeight="1">
      <c r="B32" s="28" t="e">
        <f t="shared" si="2"/>
        <v>#VALUE!</v>
      </c>
      <c r="C32" s="29"/>
      <c r="D32" s="30"/>
      <c r="E32" s="29"/>
      <c r="F32" s="30"/>
      <c r="G32" s="32">
        <f t="shared" si="0"/>
        <v>0.0</v>
      </c>
      <c r="H32" s="33" t="e">
        <f t="shared" si="1"/>
        <v>#VALUE!</v>
      </c>
      <c r="I32" s="33"/>
      <c r="K32" s="34"/>
    </row>
    <row r="33" spans="8:8" ht="21.0" customHeight="1">
      <c r="B33" s="28" t="e">
        <f t="shared" si="2"/>
        <v>#VALUE!</v>
      </c>
      <c r="C33" s="29"/>
      <c r="D33" s="30"/>
      <c r="E33" s="29"/>
      <c r="F33" s="30"/>
      <c r="G33" s="32">
        <f t="shared" si="0"/>
        <v>0.0</v>
      </c>
      <c r="H33" s="33" t="e">
        <f t="shared" si="1"/>
        <v>#VALUE!</v>
      </c>
      <c r="I33" s="33"/>
      <c r="K33" s="34"/>
    </row>
    <row r="34" spans="8:8" ht="21.0" customHeight="1">
      <c r="B34" s="28" t="e">
        <f t="shared" si="2"/>
        <v>#VALUE!</v>
      </c>
      <c r="C34" s="29"/>
      <c r="D34" s="30"/>
      <c r="E34" s="29"/>
      <c r="F34" s="30"/>
      <c r="G34" s="32">
        <f t="shared" si="0"/>
        <v>0.0</v>
      </c>
      <c r="H34" s="33" t="e">
        <f t="shared" si="1"/>
        <v>#VALUE!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xl/worksheets/sheet13.xml><?xml version="1.0" encoding="utf-8"?>
<worksheet xmlns:r="http://schemas.openxmlformats.org/officeDocument/2006/relationships" xmlns="http://schemas.openxmlformats.org/spreadsheetml/2006/main">
  <sheetPr>
    <tabColor rgb="FF00B0F0"/>
    <pageSetUpPr fitToPage="1"/>
  </sheetPr>
  <dimension ref="A1:N41"/>
  <sheetViews>
    <sheetView workbookViewId="0">
      <selection activeCell="A1" sqref="A1"/>
    </sheetView>
  </sheetViews>
  <sheetFormatPr defaultRowHeight="13.2" defaultColWidth="0" zeroHeight="1"/>
  <cols>
    <col min="1" max="1" customWidth="1" width="2.109375" style="22"/>
    <col min="2" max="2" customWidth="1" width="23.554688" style="22"/>
    <col min="3" max="6" customWidth="1" width="12.6640625" style="22"/>
    <col min="7" max="7" customWidth="1" width="16.664062" style="22"/>
    <col min="8" max="8" customWidth="1" width="16.109375" style="22"/>
    <col min="9" max="9" customWidth="1" width="24.554688" style="22"/>
    <col min="10" max="10" customWidth="1" width="2.6640625" style="22"/>
    <col min="11" max="11" customWidth="1" width="18.664062" style="22"/>
    <col min="12" max="12" customWidth="1" width="2.6640625" style="22"/>
    <col min="13" max="13" hidden="1" customWidth="1" width="2.6640625" style="22"/>
    <col min="14" max="16384" hidden="1" customWidth="0" width="13.5546875" style="22"/>
  </cols>
  <sheetData>
    <row r="1" spans="8:8" ht="34.5" customHeight="1">
      <c r="B1" s="23" t="s">
        <v>29</v>
      </c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8:8" ht="13.2">
      <c r="D2" s="25" t="s">
        <v>21</v>
      </c>
    </row>
    <row r="3" spans="8:8" ht="21.0" customHeight="1">
      <c r="B3" s="26" t="s">
        <v>0</v>
      </c>
      <c r="C3" s="26" t="s">
        <v>1</v>
      </c>
      <c r="D3" s="26" t="s">
        <v>2</v>
      </c>
      <c r="E3" s="26" t="s">
        <v>1</v>
      </c>
      <c r="F3" s="26" t="s">
        <v>2</v>
      </c>
      <c r="G3" s="27" t="s">
        <v>26</v>
      </c>
      <c r="H3" s="27" t="s">
        <v>30</v>
      </c>
      <c r="I3" s="27" t="s">
        <v>31</v>
      </c>
      <c r="K3" s="27" t="s">
        <v>27</v>
      </c>
    </row>
    <row r="4" spans="8:8" ht="21.0" customHeight="1">
      <c r="B4" s="28" t="e">
        <f>DATE(Année,MONTH("1/"&amp;D2),1)</f>
        <v>#VALUE!</v>
      </c>
      <c r="C4" s="29"/>
      <c r="D4" s="30"/>
      <c r="E4" s="29"/>
      <c r="F4" s="30"/>
      <c r="G4" s="32">
        <f>(IF(D4&lt;C4,(1-C4+D4),((D4-C4)))+IF(F4&lt;E4,(1-E4+F4),((F4-E4))))</f>
        <v>0.0</v>
      </c>
      <c r="H4" s="33" t="e">
        <f>IF(B4&lt;&gt;"",IF(G4&gt;(1/24*6),"Présent",IF(G4&gt;0,"1/2 journée","Absent")),"")</f>
        <v>#VALUE!</v>
      </c>
      <c r="I4" s="33"/>
      <c r="K4" s="34"/>
    </row>
    <row r="5" spans="8:8" ht="21.0" customHeight="1">
      <c r="B5" s="28" t="e">
        <f>B4+1</f>
        <v>#VALUE!</v>
      </c>
      <c r="C5" s="29"/>
      <c r="D5" s="30"/>
      <c r="E5" s="29"/>
      <c r="F5" s="30"/>
      <c r="G5" s="32">
        <f t="shared" si="0" ref="G5:G34">(IF(D5&lt;C5,(1-C5+D5),((D5-C5)))+IF(F5&lt;E5,(1-E5+F5),((F5-E5))))</f>
        <v>0.0</v>
      </c>
      <c r="H5" s="33" t="e">
        <f t="shared" si="1" ref="H5:H34">IF(B5&lt;&gt;"",IF(G5&gt;(1/24*6),"Présent",IF(G5&gt;0,"1/2 journée","Absent")),"")</f>
        <v>#VALUE!</v>
      </c>
      <c r="I5" s="33"/>
      <c r="K5" s="34"/>
    </row>
    <row r="6" spans="8:8" ht="21.0" customHeight="1">
      <c r="B6" s="28" t="e">
        <f t="shared" si="2" ref="B6:B34">B5+1</f>
        <v>#VALUE!</v>
      </c>
      <c r="C6" s="29"/>
      <c r="D6" s="30"/>
      <c r="E6" s="29"/>
      <c r="F6" s="30"/>
      <c r="G6" s="32">
        <f t="shared" si="0"/>
        <v>0.0</v>
      </c>
      <c r="H6" s="33" t="e">
        <f t="shared" si="1"/>
        <v>#VALUE!</v>
      </c>
      <c r="I6" s="33"/>
      <c r="K6" s="34"/>
    </row>
    <row r="7" spans="8:8" ht="21.0" customHeight="1">
      <c r="B7" s="28" t="e">
        <f t="shared" si="2"/>
        <v>#VALUE!</v>
      </c>
      <c r="C7" s="29"/>
      <c r="D7" s="30"/>
      <c r="E7" s="29"/>
      <c r="F7" s="30"/>
      <c r="G7" s="32">
        <f t="shared" si="0"/>
        <v>0.0</v>
      </c>
      <c r="H7" s="33" t="e">
        <f t="shared" si="1"/>
        <v>#VALUE!</v>
      </c>
      <c r="I7" s="33"/>
      <c r="K7" s="34"/>
    </row>
    <row r="8" spans="8:8" ht="21.0" customHeight="1">
      <c r="B8" s="28" t="e">
        <f t="shared" si="2"/>
        <v>#VALUE!</v>
      </c>
      <c r="C8" s="29"/>
      <c r="D8" s="30"/>
      <c r="E8" s="29"/>
      <c r="F8" s="30"/>
      <c r="G8" s="32">
        <f t="shared" si="0"/>
        <v>0.0</v>
      </c>
      <c r="H8" s="33" t="e">
        <f t="shared" si="1"/>
        <v>#VALUE!</v>
      </c>
      <c r="I8" s="33"/>
      <c r="K8" s="34"/>
    </row>
    <row r="9" spans="8:8" ht="21.0" customHeight="1">
      <c r="B9" s="28" t="e">
        <f t="shared" si="2"/>
        <v>#VALUE!</v>
      </c>
      <c r="C9" s="29"/>
      <c r="D9" s="30"/>
      <c r="E9" s="29"/>
      <c r="F9" s="30"/>
      <c r="G9" s="32">
        <f t="shared" si="0"/>
        <v>0.0</v>
      </c>
      <c r="H9" s="33" t="e">
        <f t="shared" si="1"/>
        <v>#VALUE!</v>
      </c>
      <c r="I9" s="33"/>
      <c r="K9" s="34"/>
    </row>
    <row r="10" spans="8:8" ht="21.0" customHeight="1">
      <c r="B10" s="28" t="e">
        <f t="shared" si="2"/>
        <v>#VALUE!</v>
      </c>
      <c r="C10" s="29"/>
      <c r="D10" s="30"/>
      <c r="E10" s="29"/>
      <c r="F10" s="30"/>
      <c r="G10" s="32">
        <f t="shared" si="0"/>
        <v>0.0</v>
      </c>
      <c r="H10" s="33" t="e">
        <f t="shared" si="1"/>
        <v>#VALUE!</v>
      </c>
      <c r="I10" s="33"/>
      <c r="K10" s="34"/>
    </row>
    <row r="11" spans="8:8" ht="21.0" customHeight="1">
      <c r="B11" s="28" t="e">
        <f t="shared" si="2"/>
        <v>#VALUE!</v>
      </c>
      <c r="C11" s="29"/>
      <c r="D11" s="30"/>
      <c r="E11" s="29"/>
      <c r="F11" s="30"/>
      <c r="G11" s="32">
        <f t="shared" si="0"/>
        <v>0.0</v>
      </c>
      <c r="H11" s="33" t="e">
        <f t="shared" si="1"/>
        <v>#VALUE!</v>
      </c>
      <c r="I11" s="33"/>
      <c r="K11" s="34"/>
    </row>
    <row r="12" spans="8:8" ht="21.0" customHeight="1">
      <c r="B12" s="28" t="e">
        <f t="shared" si="2"/>
        <v>#VALUE!</v>
      </c>
      <c r="C12" s="29"/>
      <c r="D12" s="30"/>
      <c r="E12" s="29"/>
      <c r="F12" s="30"/>
      <c r="G12" s="32">
        <f t="shared" si="0"/>
        <v>0.0</v>
      </c>
      <c r="H12" s="33" t="e">
        <f t="shared" si="1"/>
        <v>#VALUE!</v>
      </c>
      <c r="I12" s="33"/>
      <c r="K12" s="34"/>
    </row>
    <row r="13" spans="8:8" ht="21.0" customHeight="1">
      <c r="B13" s="28" t="e">
        <f t="shared" si="2"/>
        <v>#VALUE!</v>
      </c>
      <c r="C13" s="29"/>
      <c r="D13" s="30"/>
      <c r="E13" s="29"/>
      <c r="F13" s="30"/>
      <c r="G13" s="32">
        <f t="shared" si="0"/>
        <v>0.0</v>
      </c>
      <c r="H13" s="33" t="e">
        <f t="shared" si="1"/>
        <v>#VALUE!</v>
      </c>
      <c r="I13" s="33"/>
      <c r="K13" s="34"/>
    </row>
    <row r="14" spans="8:8" ht="21.0" customHeight="1">
      <c r="B14" s="28" t="e">
        <f t="shared" si="2"/>
        <v>#VALUE!</v>
      </c>
      <c r="C14" s="29"/>
      <c r="D14" s="30"/>
      <c r="E14" s="29"/>
      <c r="F14" s="30"/>
      <c r="G14" s="32">
        <f t="shared" si="0"/>
        <v>0.0</v>
      </c>
      <c r="H14" s="33" t="e">
        <f t="shared" si="1"/>
        <v>#VALUE!</v>
      </c>
      <c r="I14" s="33"/>
      <c r="K14" s="34"/>
    </row>
    <row r="15" spans="8:8" ht="21.0" customHeight="1">
      <c r="B15" s="28" t="e">
        <f t="shared" si="2"/>
        <v>#VALUE!</v>
      </c>
      <c r="C15" s="29"/>
      <c r="D15" s="30"/>
      <c r="E15" s="29"/>
      <c r="F15" s="30"/>
      <c r="G15" s="32">
        <f t="shared" si="0"/>
        <v>0.0</v>
      </c>
      <c r="H15" s="33" t="e">
        <f t="shared" si="1"/>
        <v>#VALUE!</v>
      </c>
      <c r="I15" s="33"/>
      <c r="K15" s="34"/>
    </row>
    <row r="16" spans="8:8" ht="21.0" customHeight="1">
      <c r="B16" s="28" t="e">
        <f t="shared" si="2"/>
        <v>#VALUE!</v>
      </c>
      <c r="C16" s="29"/>
      <c r="D16" s="30"/>
      <c r="E16" s="29"/>
      <c r="F16" s="30"/>
      <c r="G16" s="32">
        <f t="shared" si="0"/>
        <v>0.0</v>
      </c>
      <c r="H16" s="33" t="e">
        <f t="shared" si="1"/>
        <v>#VALUE!</v>
      </c>
      <c r="I16" s="33"/>
      <c r="K16" s="34"/>
    </row>
    <row r="17" spans="8:8" ht="21.0" customHeight="1">
      <c r="B17" s="28" t="e">
        <f t="shared" si="2"/>
        <v>#VALUE!</v>
      </c>
      <c r="C17" s="29"/>
      <c r="D17" s="30"/>
      <c r="E17" s="29"/>
      <c r="F17" s="30"/>
      <c r="G17" s="32">
        <f t="shared" si="0"/>
        <v>0.0</v>
      </c>
      <c r="H17" s="33" t="e">
        <f t="shared" si="1"/>
        <v>#VALUE!</v>
      </c>
      <c r="I17" s="33"/>
      <c r="K17" s="34"/>
    </row>
    <row r="18" spans="8:8" ht="21.0" customHeight="1">
      <c r="B18" s="28" t="e">
        <f t="shared" si="2"/>
        <v>#VALUE!</v>
      </c>
      <c r="C18" s="29"/>
      <c r="D18" s="30"/>
      <c r="E18" s="29"/>
      <c r="F18" s="30"/>
      <c r="G18" s="32">
        <f t="shared" si="0"/>
        <v>0.0</v>
      </c>
      <c r="H18" s="33" t="e">
        <f t="shared" si="1"/>
        <v>#VALUE!</v>
      </c>
      <c r="I18" s="33"/>
      <c r="K18" s="34"/>
    </row>
    <row r="19" spans="8:8" ht="21.0" customHeight="1">
      <c r="B19" s="28" t="e">
        <f t="shared" si="2"/>
        <v>#VALUE!</v>
      </c>
      <c r="C19" s="29"/>
      <c r="D19" s="30"/>
      <c r="E19" s="29"/>
      <c r="F19" s="30"/>
      <c r="G19" s="32">
        <f t="shared" si="0"/>
        <v>0.0</v>
      </c>
      <c r="H19" s="33" t="e">
        <f t="shared" si="1"/>
        <v>#VALUE!</v>
      </c>
      <c r="I19" s="33"/>
      <c r="K19" s="34"/>
    </row>
    <row r="20" spans="8:8" ht="21.0" customHeight="1">
      <c r="B20" s="28" t="e">
        <f t="shared" si="2"/>
        <v>#VALUE!</v>
      </c>
      <c r="C20" s="29"/>
      <c r="D20" s="30"/>
      <c r="E20" s="29"/>
      <c r="F20" s="30"/>
      <c r="G20" s="32">
        <f t="shared" si="0"/>
        <v>0.0</v>
      </c>
      <c r="H20" s="33" t="e">
        <f t="shared" si="1"/>
        <v>#VALUE!</v>
      </c>
      <c r="I20" s="33"/>
      <c r="K20" s="34"/>
    </row>
    <row r="21" spans="8:8" ht="21.0" customHeight="1">
      <c r="B21" s="28" t="e">
        <f t="shared" si="2"/>
        <v>#VALUE!</v>
      </c>
      <c r="C21" s="29"/>
      <c r="D21" s="30"/>
      <c r="E21" s="29"/>
      <c r="F21" s="30"/>
      <c r="G21" s="32">
        <f t="shared" si="0"/>
        <v>0.0</v>
      </c>
      <c r="H21" s="33" t="e">
        <f t="shared" si="1"/>
        <v>#VALUE!</v>
      </c>
      <c r="I21" s="33"/>
      <c r="K21" s="34"/>
    </row>
    <row r="22" spans="8:8" ht="21.0" customHeight="1">
      <c r="B22" s="28" t="e">
        <f t="shared" si="2"/>
        <v>#VALUE!</v>
      </c>
      <c r="C22" s="29"/>
      <c r="D22" s="30"/>
      <c r="E22" s="29"/>
      <c r="F22" s="30"/>
      <c r="G22" s="32">
        <f t="shared" si="0"/>
        <v>0.0</v>
      </c>
      <c r="H22" s="33" t="e">
        <f t="shared" si="1"/>
        <v>#VALUE!</v>
      </c>
      <c r="I22" s="33"/>
      <c r="K22" s="34"/>
    </row>
    <row r="23" spans="8:8" ht="21.0" customHeight="1">
      <c r="B23" s="28" t="e">
        <f t="shared" si="2"/>
        <v>#VALUE!</v>
      </c>
      <c r="C23" s="29"/>
      <c r="D23" s="30"/>
      <c r="E23" s="29"/>
      <c r="F23" s="30"/>
      <c r="G23" s="32">
        <f t="shared" si="0"/>
        <v>0.0</v>
      </c>
      <c r="H23" s="33" t="e">
        <f t="shared" si="1"/>
        <v>#VALUE!</v>
      </c>
      <c r="I23" s="33"/>
      <c r="K23" s="34"/>
    </row>
    <row r="24" spans="8:8" ht="21.0" customHeight="1">
      <c r="B24" s="28" t="e">
        <f t="shared" si="2"/>
        <v>#VALUE!</v>
      </c>
      <c r="C24" s="29"/>
      <c r="D24" s="30"/>
      <c r="E24" s="29"/>
      <c r="F24" s="30"/>
      <c r="G24" s="32">
        <f t="shared" si="0"/>
        <v>0.0</v>
      </c>
      <c r="H24" s="33" t="e">
        <f t="shared" si="1"/>
        <v>#VALUE!</v>
      </c>
      <c r="I24" s="33"/>
      <c r="K24" s="34"/>
    </row>
    <row r="25" spans="8:8" ht="21.0" customHeight="1">
      <c r="B25" s="28" t="e">
        <f t="shared" si="2"/>
        <v>#VALUE!</v>
      </c>
      <c r="C25" s="29"/>
      <c r="D25" s="30"/>
      <c r="E25" s="29"/>
      <c r="F25" s="30"/>
      <c r="G25" s="32">
        <f t="shared" si="0"/>
        <v>0.0</v>
      </c>
      <c r="H25" s="33" t="e">
        <f t="shared" si="1"/>
        <v>#VALUE!</v>
      </c>
      <c r="I25" s="33"/>
      <c r="K25" s="34"/>
    </row>
    <row r="26" spans="8:8" ht="21.0" customHeight="1">
      <c r="B26" s="28" t="e">
        <f t="shared" si="2"/>
        <v>#VALUE!</v>
      </c>
      <c r="C26" s="29"/>
      <c r="D26" s="30"/>
      <c r="E26" s="29"/>
      <c r="F26" s="30"/>
      <c r="G26" s="32">
        <f t="shared" si="0"/>
        <v>0.0</v>
      </c>
      <c r="H26" s="33" t="e">
        <f t="shared" si="1"/>
        <v>#VALUE!</v>
      </c>
      <c r="I26" s="33"/>
      <c r="K26" s="34"/>
    </row>
    <row r="27" spans="8:8" ht="21.0" customHeight="1">
      <c r="B27" s="28" t="e">
        <f t="shared" si="2"/>
        <v>#VALUE!</v>
      </c>
      <c r="C27" s="29"/>
      <c r="D27" s="30"/>
      <c r="E27" s="29"/>
      <c r="F27" s="30"/>
      <c r="G27" s="32">
        <f t="shared" si="0"/>
        <v>0.0</v>
      </c>
      <c r="H27" s="33" t="e">
        <f t="shared" si="1"/>
        <v>#VALUE!</v>
      </c>
      <c r="I27" s="33"/>
      <c r="K27" s="34"/>
    </row>
    <row r="28" spans="8:8" ht="21.0" customHeight="1">
      <c r="B28" s="28" t="e">
        <f t="shared" si="2"/>
        <v>#VALUE!</v>
      </c>
      <c r="C28" s="29"/>
      <c r="D28" s="30"/>
      <c r="E28" s="29"/>
      <c r="F28" s="30"/>
      <c r="G28" s="32">
        <f t="shared" si="0"/>
        <v>0.0</v>
      </c>
      <c r="H28" s="33" t="e">
        <f t="shared" si="1"/>
        <v>#VALUE!</v>
      </c>
      <c r="I28" s="33"/>
      <c r="K28" s="34"/>
    </row>
    <row r="29" spans="8:8" ht="21.0" customHeight="1">
      <c r="B29" s="28" t="e">
        <f t="shared" si="2"/>
        <v>#VALUE!</v>
      </c>
      <c r="C29" s="29"/>
      <c r="D29" s="30"/>
      <c r="E29" s="29"/>
      <c r="F29" s="30"/>
      <c r="G29" s="32">
        <f t="shared" si="0"/>
        <v>0.0</v>
      </c>
      <c r="H29" s="33" t="e">
        <f t="shared" si="1"/>
        <v>#VALUE!</v>
      </c>
      <c r="I29" s="33"/>
      <c r="K29" s="34"/>
    </row>
    <row r="30" spans="8:8" ht="21.0" customHeight="1">
      <c r="B30" s="28" t="e">
        <f t="shared" si="2"/>
        <v>#VALUE!</v>
      </c>
      <c r="C30" s="29"/>
      <c r="D30" s="30"/>
      <c r="E30" s="29"/>
      <c r="F30" s="30"/>
      <c r="G30" s="32">
        <f t="shared" si="0"/>
        <v>0.0</v>
      </c>
      <c r="H30" s="33" t="e">
        <f t="shared" si="1"/>
        <v>#VALUE!</v>
      </c>
      <c r="I30" s="33"/>
      <c r="K30" s="34"/>
    </row>
    <row r="31" spans="8:8" ht="21.0" customHeight="1">
      <c r="B31" s="28" t="e">
        <f t="shared" si="2"/>
        <v>#VALUE!</v>
      </c>
      <c r="C31" s="29"/>
      <c r="D31" s="30"/>
      <c r="E31" s="29"/>
      <c r="F31" s="30"/>
      <c r="G31" s="32">
        <f t="shared" si="0"/>
        <v>0.0</v>
      </c>
      <c r="H31" s="33" t="e">
        <f t="shared" si="1"/>
        <v>#VALUE!</v>
      </c>
      <c r="I31" s="33"/>
      <c r="K31" s="34"/>
    </row>
    <row r="32" spans="8:8" ht="21.0" customHeight="1">
      <c r="B32" s="28" t="e">
        <f t="shared" si="2"/>
        <v>#VALUE!</v>
      </c>
      <c r="C32" s="29"/>
      <c r="D32" s="30"/>
      <c r="E32" s="29"/>
      <c r="F32" s="30"/>
      <c r="G32" s="32">
        <f t="shared" si="0"/>
        <v>0.0</v>
      </c>
      <c r="H32" s="33" t="e">
        <f t="shared" si="1"/>
        <v>#VALUE!</v>
      </c>
      <c r="I32" s="33"/>
      <c r="K32" s="34"/>
    </row>
    <row r="33" spans="8:8" ht="21.0" customHeight="1">
      <c r="B33" s="28" t="e">
        <f t="shared" si="2"/>
        <v>#VALUE!</v>
      </c>
      <c r="C33" s="29"/>
      <c r="D33" s="30"/>
      <c r="E33" s="29"/>
      <c r="F33" s="30"/>
      <c r="G33" s="32">
        <f t="shared" si="0"/>
        <v>0.0</v>
      </c>
      <c r="H33" s="33" t="e">
        <f t="shared" si="1"/>
        <v>#VALUE!</v>
      </c>
      <c r="I33" s="33"/>
      <c r="K33" s="34"/>
    </row>
    <row r="34" spans="8:8" ht="21.0" customHeight="1">
      <c r="B34" s="28" t="e">
        <f t="shared" si="2"/>
        <v>#VALUE!</v>
      </c>
      <c r="C34" s="29"/>
      <c r="D34" s="30"/>
      <c r="E34" s="29"/>
      <c r="F34" s="30"/>
      <c r="G34" s="32">
        <f t="shared" si="0"/>
        <v>0.0</v>
      </c>
      <c r="H34" s="33" t="e">
        <f t="shared" si="1"/>
        <v>#VALUE!</v>
      </c>
      <c r="I34" s="33"/>
      <c r="K34" s="34"/>
    </row>
    <row r="35" spans="8:8" ht="21.0" customHeight="1">
      <c r="B35" s="35"/>
      <c r="C35" s="35"/>
      <c r="D35" s="35"/>
      <c r="E35" s="35"/>
      <c r="F35" s="36" t="s">
        <v>4</v>
      </c>
      <c r="G35" s="32">
        <f>SUM(G4:G34)</f>
        <v>0.0</v>
      </c>
    </row>
    <row r="36" spans="8:8" ht="21.0" hidden="1" customHeight="1">
      <c r="B36" s="37"/>
      <c r="C36" s="35"/>
      <c r="D36" s="37"/>
      <c r="E36" s="35"/>
      <c r="F36" s="36" t="s">
        <v>5</v>
      </c>
      <c r="G36" s="38">
        <v>8.5</v>
      </c>
    </row>
    <row r="37" spans="8:8" ht="21.0" hidden="1" customHeight="1">
      <c r="B37" s="35"/>
      <c r="C37" s="35"/>
      <c r="D37" s="35"/>
      <c r="E37" s="35"/>
      <c r="F37" s="36" t="s">
        <v>3</v>
      </c>
      <c r="G37" s="38">
        <f>G35*G36</f>
        <v>0.0</v>
      </c>
    </row>
    <row r="38" spans="8:8" ht="6.75" customHeight="1"/>
    <row r="39" spans="8:8" ht="13.2">
      <c r="B39" s="39" t="s">
        <v>13</v>
      </c>
      <c r="D39" s="40" t="s">
        <v>22</v>
      </c>
      <c r="E39" s="40"/>
      <c r="G39" s="46" t="s">
        <v>23</v>
      </c>
    </row>
    <row r="40" spans="8:8" ht="21.75" customHeight="1">
      <c r="B40" s="42" t="str">
        <f>IF(G35&lt;&gt;0,_xlfn.AVERAGEIF(G4:G33,"&lt;&gt;0"),"")</f>
        <v/>
      </c>
      <c r="D40" s="43">
        <f>_xlfn.COUNTIFS(G4:G34,"&gt;0")</f>
        <v>0.0</v>
      </c>
      <c r="E40" s="43"/>
      <c r="G40" s="44">
        <f>(G35-(_xlfn.COUNTIFS(G4:G34,"&gt;0")*'Récap heure'!M1/5))*24</f>
        <v>0.0</v>
      </c>
      <c r="H40" s="45"/>
    </row>
    <row r="41" spans="8:8" ht="21.0" customHeight="1"/>
  </sheetData>
  <sheetProtection sheet="0" formatCells="0" selectLockedCells="1"/>
  <mergeCells count="2">
    <mergeCell ref="D39:E39"/>
    <mergeCell ref="D40:E40"/>
  </mergeCells>
  <dataValidations count="1">
    <dataValidation allowBlank="1" type="time" operator="between" errorStyle="stop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2362204724409449" right="0.2362204724409449" top="0.8732291666666666" bottom="0.7480314960629921" header="0.0" footer="0.31496062992125984"/>
  <pageSetup paperSize="9" scale="64"/>
  <headerFooter alignWithMargins="0">
    <oddHeader>&amp;C&amp;"Century Gothic,Gras"&amp;22&amp;K00-033
&amp;A</oddHeader>
  </headerFooter>
</worksheet>
</file>

<file path=customXml/_rels/item1.xml.rels><?xml version="1.0" encoding="UTF-8" standalone="yes"?>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/>
</file>

<file path=customXml/itemProps1.xml><?xml version="1.0" encoding="utf-8"?>
<ds:datastoreItem xmlns:ds="http://schemas.openxmlformats.org/officeDocument/2006/customXml" ds:itemID="{EF7199E7-0840-4D2F-8E59-382C3984840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Defours Nicolas (Consultant)</dc:creator>
  <cp:lastModifiedBy>André</cp:lastModifiedBy>
  <dcterms:created xsi:type="dcterms:W3CDTF">2012-05-09T12:47:47Z</dcterms:created>
  <dcterms:modified xsi:type="dcterms:W3CDTF">2020-12-19T07:15:46Z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TC300023599990</vt:lpwstr>
  </property>
</Properties>
</file>