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ansimin\"/>
    </mc:Choice>
  </mc:AlternateContent>
  <xr:revisionPtr revIDLastSave="0" documentId="13_ncr:1_{E8B8EF4E-E6E4-4B6F-BB6D-C67F64D20643}" xr6:coauthVersionLast="46" xr6:coauthVersionMax="46" xr10:uidLastSave="{00000000-0000-0000-0000-000000000000}"/>
  <bookViews>
    <workbookView xWindow="-108" yWindow="-108" windowWidth="23256" windowHeight="12576" xr2:uid="{156A4876-5759-4AE2-9E3E-FA833DF0C47C}"/>
  </bookViews>
  <sheets>
    <sheet name="commande" sheetId="1" r:id="rId1"/>
    <sheet name="cmd_client" sheetId="2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1" l="1"/>
  <c r="E21" i="1"/>
  <c r="E20" i="1"/>
  <c r="A18" i="1"/>
  <c r="E10" i="1"/>
  <c r="E5" i="1"/>
</calcChain>
</file>

<file path=xl/sharedStrings.xml><?xml version="1.0" encoding="utf-8"?>
<sst xmlns="http://schemas.openxmlformats.org/spreadsheetml/2006/main" count="80" uniqueCount="52">
  <si>
    <t>Cmd client:</t>
  </si>
  <si>
    <t>C202101-0004</t>
  </si>
  <si>
    <t>Date cmd:</t>
  </si>
  <si>
    <t>maradona di soza fali</t>
  </si>
  <si>
    <t>CODE  :</t>
  </si>
  <si>
    <t>11</t>
  </si>
  <si>
    <t>client :</t>
  </si>
  <si>
    <t>maradona</t>
  </si>
  <si>
    <t>Date de livraison</t>
  </si>
  <si>
    <t>ADRESSE</t>
  </si>
  <si>
    <t xml:space="preserve">85rue mefteh jguirim </t>
  </si>
  <si>
    <t>Référence:</t>
  </si>
  <si>
    <t>C.postal</t>
  </si>
  <si>
    <t>5035 sayada</t>
  </si>
  <si>
    <t>BC N°</t>
  </si>
  <si>
    <t>BC CLIENT</t>
  </si>
  <si>
    <t>MF</t>
  </si>
  <si>
    <t>mf</t>
  </si>
  <si>
    <t>Devis N°</t>
  </si>
  <si>
    <t>DEVIS AFM</t>
  </si>
  <si>
    <t>TEL</t>
  </si>
  <si>
    <t>code</t>
  </si>
  <si>
    <t>design</t>
  </si>
  <si>
    <t>Quantité</t>
  </si>
  <si>
    <t>Prix unitaire HT</t>
  </si>
  <si>
    <t>MONTANT HT</t>
  </si>
  <si>
    <t>XX</t>
  </si>
  <si>
    <t>XX
SAMIR</t>
  </si>
  <si>
    <t>N°cmd</t>
  </si>
  <si>
    <t>N° bc client</t>
  </si>
  <si>
    <t>date cmde</t>
  </si>
  <si>
    <t>CliENT</t>
  </si>
  <si>
    <t>cde cliENT</t>
  </si>
  <si>
    <t>reference client</t>
  </si>
  <si>
    <t>design  article</t>
  </si>
  <si>
    <t>code art</t>
  </si>
  <si>
    <t>TYPE</t>
  </si>
  <si>
    <t>rep /usinage</t>
  </si>
  <si>
    <t>commentaire</t>
  </si>
  <si>
    <t>Quantite</t>
  </si>
  <si>
    <t>PUHT</t>
  </si>
  <si>
    <t>TOT HT</t>
  </si>
  <si>
    <t>T TTC</t>
  </si>
  <si>
    <t>N° OF  Parent</t>
  </si>
  <si>
    <t>NBR OF</t>
  </si>
  <si>
    <t>C202101-0005</t>
  </si>
  <si>
    <t>C</t>
  </si>
  <si>
    <t>qqqqqq</t>
  </si>
  <si>
    <t>ras</t>
  </si>
  <si>
    <t>anes2</t>
  </si>
  <si>
    <t>vvvvvvv</t>
  </si>
  <si>
    <t>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</si>
</sst>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i/>
      <sz val="14"/>
      <color theme="1"/>
      <name val="Calibri"/>
      <family val="2"/>
      <scheme val="minor"/>
    </font>
    <font>
      <b/>
      <sz val="12"/>
      <name val="Arial"/>
      <family val="2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wrapText="1"/>
    </xf>
    <xf numFmtId="0" fontId="2" fillId="0" borderId="0" xfId="0" applyFont="1" applyAlignment="1">
      <alignment vertical="center" wrapText="1"/>
    </xf>
    <xf numFmtId="0" fontId="1" fillId="0" borderId="0" xfId="0" applyFont="1"/>
    <xf numFmtId="0" fontId="4" fillId="0" borderId="0" xfId="0" applyFont="1"/>
    <xf numFmtId="0" fontId="1" fillId="0" borderId="0" xfId="0" applyFont="1" applyAlignment="1">
      <alignment horizontal="left" vertical="center"/>
    </xf>
    <xf numFmtId="14" fontId="1" fillId="0" borderId="0" xfId="0" applyNumberFormat="1" applyFont="1" applyAlignment="1">
      <alignment horizontal="left" shrinkToFit="1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1" fillId="0" borderId="5" xfId="0" applyFont="1" applyBorder="1"/>
    <xf numFmtId="0" fontId="1" fillId="0" borderId="6" xfId="0" applyFont="1" applyBorder="1"/>
    <xf numFmtId="0" fontId="7" fillId="0" borderId="6" xfId="0" applyFont="1" applyBorder="1"/>
    <xf numFmtId="0" fontId="0" fillId="0" borderId="6" xfId="0" applyBorder="1"/>
    <xf numFmtId="0" fontId="4" fillId="0" borderId="0" xfId="0" applyFont="1" applyAlignment="1">
      <alignment horizontal="left" vertical="top"/>
    </xf>
    <xf numFmtId="0" fontId="1" fillId="0" borderId="0" xfId="0" applyFont="1" applyAlignment="1">
      <alignment vertical="top" wrapText="1"/>
    </xf>
    <xf numFmtId="0" fontId="0" fillId="0" borderId="5" xfId="0" applyBorder="1"/>
    <xf numFmtId="0" fontId="0" fillId="0" borderId="6" xfId="0" applyBorder="1" applyAlignment="1">
      <alignment horizontal="left"/>
    </xf>
    <xf numFmtId="0" fontId="0" fillId="0" borderId="3" xfId="0" applyBorder="1"/>
    <xf numFmtId="0" fontId="0" fillId="0" borderId="4" xfId="0" applyBorder="1" applyAlignment="1">
      <alignment horizontal="left"/>
    </xf>
    <xf numFmtId="0" fontId="4" fillId="0" borderId="8" xfId="0" applyFont="1" applyBorder="1" applyAlignment="1">
      <alignment horizontal="left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6" fillId="2" borderId="7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border outline="0">
        <top style="thin">
          <color theme="0" tint="-0.149998474074526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5</xdr:row>
      <xdr:rowOff>114300</xdr:rowOff>
    </xdr:from>
    <xdr:to>
      <xdr:col>13</xdr:col>
      <xdr:colOff>152400</xdr:colOff>
      <xdr:row>10</xdr:row>
      <xdr:rowOff>91440</xdr:rowOff>
    </xdr:to>
    <xdr:sp macro="[0]!test" textlink="">
      <xdr:nvSpPr>
        <xdr:cNvPr id="10" name="Isosceles Triangle 9">
          <a:extLst>
            <a:ext uri="{FF2B5EF4-FFF2-40B4-BE49-F238E27FC236}">
              <a16:creationId xmlns:a16="http://schemas.microsoft.com/office/drawing/2014/main" id="{FD83A8BA-1B7E-4905-8F73-7163CE6F5AE4}"/>
            </a:ext>
          </a:extLst>
        </xdr:cNvPr>
        <xdr:cNvSpPr/>
      </xdr:nvSpPr>
      <xdr:spPr>
        <a:xfrm>
          <a:off x="12313920" y="1303020"/>
          <a:ext cx="762000" cy="94488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SUS/Desktop/ANSIM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Sheet4"/>
      <sheetName val="FOURNISSEURS"/>
      <sheetName val="SOUS TRAITANTS"/>
      <sheetName val="CONTRAT ST"/>
      <sheetName val="CLIENTS"/>
      <sheetName val="ARTICLES"/>
      <sheetName val="Sheet2"/>
      <sheetName val="OUTILLAGE"/>
      <sheetName val="MATIERE"/>
      <sheetName val="CONSOMMABLE"/>
      <sheetName val="COMPOSANTS"/>
      <sheetName val="FACTURATION"/>
      <sheetName val="ARCHIVAGE FACTURE"/>
      <sheetName val="SUIVIFACTURE"/>
      <sheetName val="DEVIS"/>
      <sheetName val="ARCHIVAGE DEVIS"/>
      <sheetName val="commande"/>
      <sheetName val="cmd_client"/>
      <sheetName val="sss"/>
      <sheetName val="formules"/>
      <sheetName val="TABLEAU DE BOARD"/>
      <sheetName val="ANSIMIN"/>
    </sheetNames>
    <definedNames>
      <definedName name="test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3143E4-CFDC-438F-B9E1-58DE3E6B0B98}" name="TCMDCLI" displayName="TCMDCLI" ref="A19:E22" totalsRowShown="0" headerRowDxfId="7" dataDxfId="6" tableBorderDxfId="5">
  <autoFilter ref="A19:E22" xr:uid="{24E60CAE-6DE7-4DB4-9BE6-25B3D0E50B84}"/>
  <tableColumns count="5">
    <tableColumn id="1" xr3:uid="{0EEB7514-F1E9-477E-ACD7-1B271C5A9B3D}" name="code" dataDxfId="4"/>
    <tableColumn id="2" xr3:uid="{8C0BF39B-0B9C-4318-9572-89C089D391DC}" name="design" dataDxfId="3"/>
    <tableColumn id="3" xr3:uid="{0D4E6E60-F7EB-4617-A663-D078E52ACD09}" name="Quantité" dataDxfId="2"/>
    <tableColumn id="4" xr3:uid="{ED9EA2B6-FE3C-4CC2-8E1D-34679540F9CA}" name="Prix unitaire HT" dataDxfId="1"/>
    <tableColumn id="5" xr3:uid="{433B9633-6319-47A1-866B-8CD1430FDB46}" name="MONTANT HT" dataDxfId="0">
      <calculatedColumnFormula>TCMDCLI[[#This Row],[Quantité]]*TCMDCLI[[#This Row],[Prix unitaire HT]]</calculatedColumnFormula>
    </tableColumn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5897A8F-C8FE-4DCC-85EF-B2F9747C4073}" name="Table16" displayName="Table16" ref="A20:R26" totalsRowShown="0">
  <autoFilter ref="A20:R26" xr:uid="{AF627FA3-898F-448F-9D8A-2932417E4358}"/>
  <tableColumns count="18">
    <tableColumn id="1" xr3:uid="{5280ECF7-FC8C-413E-85FA-B4FDE7A9B481}" name="N°cmd"/>
    <tableColumn id="2" xr3:uid="{5C1EBA05-6EC9-4DF3-BD44-6884EC267B43}" name="N° bc client"/>
    <tableColumn id="3" xr3:uid="{9887D1F5-1318-4506-BD30-8FA31BE2C731}" name="DEVIS AFM"/>
    <tableColumn id="13" xr3:uid="{294228DC-499B-4CAD-BEE6-B51466EAAD04}" name="date cmde"/>
    <tableColumn id="4" xr3:uid="{9E3F9F1C-6A9D-43DD-8C13-6B65CDD959FA}" name="CliENT"/>
    <tableColumn id="5" xr3:uid="{4D17E610-C5DD-4388-BA24-7FAE78DAB8C4}" name="cde cliENT"/>
    <tableColumn id="6" xr3:uid="{C35A32A5-3D6C-4C4F-9445-7F0CEDFD2DE2}" name="reference client"/>
    <tableColumn id="7" xr3:uid="{D4E14DFE-280A-46B9-8A83-43D499DC62E7}" name="design  article"/>
    <tableColumn id="8" xr3:uid="{7BC2D1D0-E587-4817-963A-DDD302768AF2}" name="code art"/>
    <tableColumn id="9" xr3:uid="{017908EF-D2AE-4B1C-AFCB-524E0EDEE93D}" name="TYPE"/>
    <tableColumn id="11" xr3:uid="{45D6F603-3BCC-41E7-901C-1B0742161C02}" name="rep /usinage"/>
    <tableColumn id="20" xr3:uid="{9BE52E0C-6900-40C5-A034-9EB2C7CC979D}" name="commentaire"/>
    <tableColumn id="10" xr3:uid="{6629A7A1-9DFB-4189-BC9A-45CF221A0C43}" name="Quantite"/>
    <tableColumn id="12" xr3:uid="{0F19374F-8E6B-4D11-B1AB-8E0092B9B254}" name="PUHT"/>
    <tableColumn id="14" xr3:uid="{88245A71-1DC0-44C8-9B5A-E8F4F06A486D}" name="TOT HT"/>
    <tableColumn id="16" xr3:uid="{7D3A6293-0EC1-49FE-8C2F-1587061B51EE}" name="T TTC"/>
    <tableColumn id="19" xr3:uid="{99AB9D82-4E26-4BF6-85DF-68ED30DDC1DF}" name="N° OF  Parent"/>
    <tableColumn id="15" xr3:uid="{CF8A7724-E8BF-4636-BEA7-6C63D8FA68E1}" name="NBR O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0499BF-A961-4E81-B362-04B7EBDE63AC}">
  <sheetPr codeName="Sheet1"/>
  <dimension ref="A1:F23"/>
  <sheetViews>
    <sheetView tabSelected="1" workbookViewId="0">
      <selection activeCell="E2" sqref="E2:E3"/>
    </sheetView>
  </sheetViews>
  <sheetFormatPr defaultRowHeight="14.4" x14ac:dyDescent="0.3"/>
  <cols>
    <col min="2" max="2" width="18.5546875" bestFit="1" customWidth="1"/>
    <col min="4" max="4" width="19.109375" bestFit="1" customWidth="1"/>
    <col min="5" max="5" width="18.6640625" bestFit="1" customWidth="1"/>
  </cols>
  <sheetData>
    <row r="1" spans="1:6" ht="15" thickBot="1" x14ac:dyDescent="0.35">
      <c r="A1" s="1"/>
      <c r="B1" s="1"/>
    </row>
    <row r="2" spans="1:6" x14ac:dyDescent="0.3">
      <c r="A2" s="2"/>
      <c r="B2" s="2"/>
      <c r="C2" s="3"/>
      <c r="D2" s="26" t="s">
        <v>0</v>
      </c>
      <c r="E2" s="28" t="s">
        <v>45</v>
      </c>
      <c r="F2">
        <v>3</v>
      </c>
    </row>
    <row r="3" spans="1:6" ht="15" thickBot="1" x14ac:dyDescent="0.35">
      <c r="A3" s="2"/>
      <c r="B3" s="2"/>
      <c r="C3" s="3"/>
      <c r="D3" s="27"/>
      <c r="E3" s="29"/>
    </row>
    <row r="4" spans="1:6" x14ac:dyDescent="0.3">
      <c r="A4" s="2"/>
      <c r="B4" s="2"/>
      <c r="C4" s="3"/>
      <c r="D4" s="30"/>
      <c r="E4" s="30"/>
    </row>
    <row r="5" spans="1:6" x14ac:dyDescent="0.3">
      <c r="A5" s="4"/>
      <c r="C5" s="3"/>
      <c r="D5" s="5" t="s">
        <v>2</v>
      </c>
      <c r="E5" s="6">
        <f ca="1">TODAY()</f>
        <v>44210</v>
      </c>
    </row>
    <row r="6" spans="1:6" ht="15" thickBot="1" x14ac:dyDescent="0.35">
      <c r="C6" s="3"/>
      <c r="D6" s="7"/>
    </row>
    <row r="7" spans="1:6" ht="18" x14ac:dyDescent="0.35">
      <c r="A7" s="31" t="s">
        <v>3</v>
      </c>
      <c r="B7" s="32"/>
      <c r="D7" s="8"/>
      <c r="E7" s="8"/>
    </row>
    <row r="8" spans="1:6" x14ac:dyDescent="0.3">
      <c r="A8" s="9" t="s">
        <v>4</v>
      </c>
      <c r="B8" s="10" t="s">
        <v>5</v>
      </c>
      <c r="C8" s="3"/>
    </row>
    <row r="9" spans="1:6" x14ac:dyDescent="0.3">
      <c r="A9" s="9" t="s">
        <v>6</v>
      </c>
      <c r="B9" s="11" t="s">
        <v>7</v>
      </c>
      <c r="C9" s="3"/>
      <c r="D9" s="3" t="s">
        <v>8</v>
      </c>
      <c r="E9" s="3"/>
    </row>
    <row r="10" spans="1:6" x14ac:dyDescent="0.3">
      <c r="A10" s="9" t="s">
        <v>9</v>
      </c>
      <c r="B10" s="12" t="s">
        <v>10</v>
      </c>
      <c r="C10" s="3"/>
      <c r="D10" s="13" t="s">
        <v>11</v>
      </c>
      <c r="E10" s="14" t="str">
        <f>E2</f>
        <v>C202101-0005</v>
      </c>
    </row>
    <row r="11" spans="1:6" x14ac:dyDescent="0.3">
      <c r="A11" s="15" t="s">
        <v>12</v>
      </c>
      <c r="B11" s="12" t="s">
        <v>13</v>
      </c>
      <c r="C11" s="3"/>
      <c r="D11" s="3" t="s">
        <v>14</v>
      </c>
      <c r="E11" s="14" t="s">
        <v>15</v>
      </c>
    </row>
    <row r="12" spans="1:6" x14ac:dyDescent="0.3">
      <c r="A12" s="9" t="s">
        <v>16</v>
      </c>
      <c r="B12" s="16" t="s">
        <v>17</v>
      </c>
      <c r="C12" s="3"/>
      <c r="D12" s="3" t="s">
        <v>18</v>
      </c>
      <c r="E12" s="14" t="s">
        <v>19</v>
      </c>
    </row>
    <row r="13" spans="1:6" ht="15" thickBot="1" x14ac:dyDescent="0.35">
      <c r="A13" s="17" t="s">
        <v>20</v>
      </c>
      <c r="B13" s="18">
        <v>73450875</v>
      </c>
      <c r="C13" s="3"/>
      <c r="D13" s="3"/>
      <c r="E13" s="14"/>
    </row>
    <row r="14" spans="1:6" x14ac:dyDescent="0.3">
      <c r="C14" s="3"/>
      <c r="D14" s="3"/>
      <c r="E14" s="14"/>
    </row>
    <row r="16" spans="1:6" x14ac:dyDescent="0.3">
      <c r="C16" s="3"/>
      <c r="D16" s="3"/>
      <c r="E16" s="3"/>
    </row>
    <row r="17" spans="1:5" x14ac:dyDescent="0.3">
      <c r="B17" s="3"/>
      <c r="C17" s="3"/>
      <c r="D17" s="3"/>
      <c r="E17" s="3"/>
    </row>
    <row r="18" spans="1:5" ht="15.6" x14ac:dyDescent="0.3">
      <c r="A18" s="33" t="str">
        <f>+"Commande N° "&amp;E2</f>
        <v>Commande N° C202101-0005</v>
      </c>
      <c r="B18" s="33"/>
      <c r="C18" s="33"/>
      <c r="D18" s="33"/>
      <c r="E18" s="33"/>
    </row>
    <row r="19" spans="1:5" x14ac:dyDescent="0.3">
      <c r="A19" s="19" t="s">
        <v>21</v>
      </c>
      <c r="B19" s="19" t="s">
        <v>22</v>
      </c>
      <c r="C19" s="19" t="s">
        <v>23</v>
      </c>
      <c r="D19" s="20" t="s">
        <v>24</v>
      </c>
      <c r="E19" s="21" t="s">
        <v>25</v>
      </c>
    </row>
    <row r="20" spans="1:5" x14ac:dyDescent="0.3">
      <c r="A20" s="22">
        <v>4</v>
      </c>
      <c r="B20" s="22" t="s">
        <v>26</v>
      </c>
      <c r="C20" s="22">
        <v>1</v>
      </c>
      <c r="D20" s="22">
        <v>1200</v>
      </c>
      <c r="E20" s="22">
        <f>TCMDCLI[[#This Row],[Quantité]]*TCMDCLI[[#This Row],[Prix unitaire HT]]</f>
        <v>1200</v>
      </c>
    </row>
    <row r="21" spans="1:5" ht="26.4" x14ac:dyDescent="0.3">
      <c r="A21" s="22">
        <v>6</v>
      </c>
      <c r="B21" s="23" t="s">
        <v>27</v>
      </c>
      <c r="C21" s="22">
        <v>1</v>
      </c>
      <c r="D21" s="22">
        <v>1200</v>
      </c>
      <c r="E21" s="22">
        <f>TCMDCLI[[#This Row],[Quantité]]*TCMDCLI[[#This Row],[Prix unitaire HT]]</f>
        <v>1200</v>
      </c>
    </row>
    <row r="22" spans="1:5" x14ac:dyDescent="0.3">
      <c r="A22" s="22">
        <v>5</v>
      </c>
      <c r="B22" s="22" t="s">
        <v>51</v>
      </c>
      <c r="C22" s="22">
        <v>1</v>
      </c>
      <c r="D22" s="22">
        <v>1200</v>
      </c>
      <c r="E22" s="22">
        <f>TCMDCLI[[#This Row],[Quantité]]*TCMDCLI[[#This Row],[Prix unitaire HT]]</f>
        <v>1200</v>
      </c>
    </row>
    <row r="23" spans="1:5" x14ac:dyDescent="0.3">
      <c r="A23" s="22"/>
      <c r="B23" s="22"/>
      <c r="C23" s="22"/>
      <c r="D23" s="22"/>
      <c r="E23" s="22"/>
    </row>
  </sheetData>
  <mergeCells count="5">
    <mergeCell ref="D2:D3"/>
    <mergeCell ref="E2:E3"/>
    <mergeCell ref="D4:E4"/>
    <mergeCell ref="A7:B7"/>
    <mergeCell ref="A18:E18"/>
  </mergeCells>
  <dataValidations count="1">
    <dataValidation type="list" allowBlank="1" showInputMessage="1" showErrorMessage="1" sqref="D6" xr:uid="{3FCFB10E-AE77-44DA-BA6E-F9D266EC66E9}">
      <formula1>$S$2:$S$3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2757AF-DBF4-4A83-9723-4D70B69B77D6}">
  <sheetPr codeName="Sheet2"/>
  <dimension ref="A20:R26"/>
  <sheetViews>
    <sheetView topLeftCell="A10" workbookViewId="0">
      <selection activeCell="G31" sqref="G31"/>
    </sheetView>
  </sheetViews>
  <sheetFormatPr defaultRowHeight="14.4" x14ac:dyDescent="0.3"/>
  <cols>
    <col min="1" max="1" width="15.6640625" customWidth="1"/>
    <col min="2" max="4" width="13.77734375" customWidth="1"/>
    <col min="5" max="5" width="11.5546875" customWidth="1"/>
    <col min="6" max="7" width="16.33203125" bestFit="1" customWidth="1"/>
    <col min="8" max="8" width="14.6640625" bestFit="1" customWidth="1"/>
    <col min="9" max="9" width="12.88671875" customWidth="1"/>
    <col min="10" max="10" width="14.44140625" customWidth="1"/>
    <col min="11" max="11" width="14.6640625" customWidth="1"/>
    <col min="12" max="12" width="13.77734375" customWidth="1"/>
    <col min="16" max="16" width="14.33203125" bestFit="1" customWidth="1"/>
    <col min="17" max="17" width="18.21875" bestFit="1" customWidth="1"/>
  </cols>
  <sheetData>
    <row r="20" spans="1:18" x14ac:dyDescent="0.3">
      <c r="A20" t="s">
        <v>28</v>
      </c>
      <c r="B20" t="s">
        <v>29</v>
      </c>
      <c r="C20" t="s">
        <v>19</v>
      </c>
      <c r="D20" t="s">
        <v>30</v>
      </c>
      <c r="E20" t="s">
        <v>31</v>
      </c>
      <c r="F20" t="s">
        <v>32</v>
      </c>
      <c r="G20" t="s">
        <v>33</v>
      </c>
      <c r="H20" t="s">
        <v>34</v>
      </c>
      <c r="I20" t="s">
        <v>35</v>
      </c>
      <c r="J20" t="s">
        <v>36</v>
      </c>
      <c r="K20" t="s">
        <v>37</v>
      </c>
      <c r="L20" t="s">
        <v>38</v>
      </c>
      <c r="M20" t="s">
        <v>39</v>
      </c>
      <c r="N20" t="s">
        <v>40</v>
      </c>
      <c r="O20" t="s">
        <v>41</v>
      </c>
      <c r="P20" t="s">
        <v>42</v>
      </c>
      <c r="Q20" t="s">
        <v>43</v>
      </c>
      <c r="R20" t="s">
        <v>44</v>
      </c>
    </row>
    <row r="21" spans="1:18" x14ac:dyDescent="0.3">
      <c r="A21">
        <v>1</v>
      </c>
    </row>
    <row r="22" spans="1:18" x14ac:dyDescent="0.3">
      <c r="A22" t="s">
        <v>45</v>
      </c>
      <c r="B22" t="s">
        <v>15</v>
      </c>
      <c r="C22" t="s">
        <v>19</v>
      </c>
      <c r="D22" s="24">
        <v>44210</v>
      </c>
      <c r="E22" t="s">
        <v>7</v>
      </c>
      <c r="F22">
        <v>11</v>
      </c>
      <c r="G22" t="s">
        <v>26</v>
      </c>
      <c r="H22" t="s">
        <v>46</v>
      </c>
      <c r="I22">
        <v>4</v>
      </c>
      <c r="J22" t="s">
        <v>47</v>
      </c>
      <c r="L22" t="s">
        <v>48</v>
      </c>
      <c r="M22">
        <v>1</v>
      </c>
      <c r="N22">
        <v>1200</v>
      </c>
      <c r="O22">
        <v>1200</v>
      </c>
    </row>
    <row r="23" spans="1:18" ht="28.8" x14ac:dyDescent="0.3">
      <c r="A23" t="s">
        <v>45</v>
      </c>
      <c r="B23" t="s">
        <v>15</v>
      </c>
      <c r="C23" t="s">
        <v>19</v>
      </c>
      <c r="D23" s="24">
        <v>44210</v>
      </c>
      <c r="E23" t="s">
        <v>7</v>
      </c>
      <c r="F23">
        <v>11</v>
      </c>
      <c r="G23" s="25" t="s">
        <v>27</v>
      </c>
      <c r="H23" t="s">
        <v>49</v>
      </c>
      <c r="I23">
        <v>6</v>
      </c>
      <c r="J23" t="s">
        <v>50</v>
      </c>
      <c r="L23" s="25" t="s">
        <v>48</v>
      </c>
      <c r="M23">
        <v>1</v>
      </c>
      <c r="N23">
        <v>1200</v>
      </c>
      <c r="O23">
        <v>1200</v>
      </c>
    </row>
    <row r="24" spans="1:18" x14ac:dyDescent="0.3">
      <c r="A24" t="s">
        <v>1</v>
      </c>
      <c r="B24" t="s">
        <v>15</v>
      </c>
      <c r="C24" t="s">
        <v>19</v>
      </c>
      <c r="D24" s="24">
        <v>44210</v>
      </c>
      <c r="E24" t="s">
        <v>7</v>
      </c>
      <c r="F24">
        <v>11</v>
      </c>
      <c r="G24" t="s">
        <v>26</v>
      </c>
      <c r="H24" t="s">
        <v>46</v>
      </c>
      <c r="I24">
        <v>4</v>
      </c>
      <c r="M24">
        <v>1</v>
      </c>
      <c r="N24">
        <v>1200</v>
      </c>
      <c r="O24">
        <v>1200</v>
      </c>
    </row>
    <row r="25" spans="1:18" ht="28.8" x14ac:dyDescent="0.3">
      <c r="A25" t="s">
        <v>1</v>
      </c>
      <c r="B25" t="s">
        <v>15</v>
      </c>
      <c r="C25" t="s">
        <v>19</v>
      </c>
      <c r="D25" s="24">
        <v>44210</v>
      </c>
      <c r="E25" t="s">
        <v>7</v>
      </c>
      <c r="F25">
        <v>11</v>
      </c>
      <c r="G25" s="25" t="s">
        <v>27</v>
      </c>
      <c r="H25" t="s">
        <v>49</v>
      </c>
      <c r="I25">
        <v>6</v>
      </c>
      <c r="M25">
        <v>1</v>
      </c>
      <c r="N25">
        <v>1200</v>
      </c>
      <c r="O25">
        <v>1200</v>
      </c>
    </row>
    <row r="26" spans="1:18" x14ac:dyDescent="0.3">
      <c r="A26" t="s">
        <v>1</v>
      </c>
      <c r="B26" t="s">
        <v>15</v>
      </c>
      <c r="C26" t="s">
        <v>19</v>
      </c>
      <c r="D26" s="24">
        <v>44210</v>
      </c>
      <c r="E26" t="s">
        <v>7</v>
      </c>
      <c r="F26">
        <v>11</v>
      </c>
      <c r="G26" t="s">
        <v>51</v>
      </c>
      <c r="I26">
        <v>5</v>
      </c>
      <c r="M26">
        <v>1</v>
      </c>
      <c r="N26">
        <v>1200</v>
      </c>
      <c r="O26">
        <v>1200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commande</vt:lpstr>
      <vt:lpstr>cmd_client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2021-01-14T13:53:00Z</dcterms:created>
  <dcterms:modified xsi:type="dcterms:W3CDTF">2021-01-14T14:28:11Z</dcterms:modified>
</cp:coreProperties>
</file>