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n\Documents\PERSO\Excel-VBA\XL PRATIQUE\"/>
    </mc:Choice>
  </mc:AlternateContent>
  <bookViews>
    <workbookView xWindow="0" yWindow="0" windowWidth="23040" windowHeight="7896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8" i="1" l="1"/>
  <c r="D18" i="1" s="1"/>
  <c r="E18" i="1"/>
  <c r="G18" i="1"/>
  <c r="I18" i="1"/>
  <c r="K18" i="1"/>
  <c r="M18" i="1"/>
  <c r="C17" i="1"/>
  <c r="G17" i="1" s="1"/>
  <c r="I17" i="1" s="1"/>
  <c r="D17" i="1"/>
  <c r="E17" i="1"/>
  <c r="F17" i="1"/>
  <c r="H17" i="1"/>
  <c r="J17" i="1"/>
  <c r="L17" i="1"/>
  <c r="C19" i="1"/>
  <c r="D19" i="1"/>
  <c r="E19" i="1"/>
  <c r="F19" i="1"/>
  <c r="G19" i="1"/>
  <c r="H19" i="1"/>
  <c r="I19" i="1"/>
  <c r="J19" i="1"/>
  <c r="K19" i="1"/>
  <c r="L19" i="1"/>
  <c r="M19" i="1"/>
  <c r="C15" i="1"/>
  <c r="C13" i="1" s="1"/>
  <c r="H18" i="1" l="1"/>
  <c r="F18" i="1"/>
  <c r="J18" i="1" s="1"/>
  <c r="K17" i="1"/>
  <c r="M17" i="1" s="1"/>
  <c r="E13" i="1"/>
  <c r="G13" i="1" s="1"/>
  <c r="D15" i="1"/>
  <c r="D14" i="1" s="1"/>
  <c r="L18" i="1" l="1"/>
  <c r="H14" i="1"/>
  <c r="J14" i="1" s="1"/>
  <c r="J13" i="1" s="1"/>
  <c r="F14" i="1"/>
  <c r="I13" i="1"/>
  <c r="G3" i="1" l="1"/>
  <c r="G2" i="1" s="1"/>
  <c r="B14" i="1" l="1"/>
  <c r="B13" i="1"/>
</calcChain>
</file>

<file path=xl/sharedStrings.xml><?xml version="1.0" encoding="utf-8"?>
<sst xmlns="http://schemas.openxmlformats.org/spreadsheetml/2006/main" count="24" uniqueCount="23">
  <si>
    <t>Logt: 454</t>
  </si>
  <si>
    <t>Logt: 455</t>
  </si>
  <si>
    <t>Logt: 456</t>
  </si>
  <si>
    <t>Logt: 457</t>
  </si>
  <si>
    <t>Logt: 458</t>
  </si>
  <si>
    <t>Logt: 459</t>
  </si>
  <si>
    <t>Logt: 460</t>
  </si>
  <si>
    <t>J</t>
  </si>
  <si>
    <t>W</t>
  </si>
  <si>
    <t>Y</t>
  </si>
  <si>
    <t>W &amp; Y</t>
  </si>
  <si>
    <t>SPMLS</t>
  </si>
  <si>
    <t>sans spmls</t>
  </si>
  <si>
    <t>spmls</t>
  </si>
  <si>
    <t>avec spmls</t>
  </si>
  <si>
    <t>FOURS</t>
  </si>
  <si>
    <t>Logt: 461</t>
  </si>
  <si>
    <t>Logt: 462</t>
  </si>
  <si>
    <t>Logt: 463</t>
  </si>
  <si>
    <t>Logt: 464</t>
  </si>
  <si>
    <t>existe-t-il une formule en tirant vers la droite , qui calcule à partir du chiffre en B13 , affichant le meme resultat de C13 à I13,                              idem pour  B14 , et B15 en tenant compte de la deduction des SPMLS tout en sachant que chaque four ne doit depasser 32</t>
  </si>
  <si>
    <t>Choix 1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</si>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</sst>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" fontId="1" fillId="2" borderId="12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C17" sqref="C17"/>
    </sheetView>
  </sheetViews>
  <sheetFormatPr baseColWidth="10" defaultColWidth="11.44140625" defaultRowHeight="15.6" x14ac:dyDescent="0.3"/>
  <cols>
    <col min="1" max="16384" width="11.44140625" style="1"/>
  </cols>
  <sheetData>
    <row r="1" spans="1:14" x14ac:dyDescent="0.3">
      <c r="D1" s="1" t="s">
        <v>7</v>
      </c>
      <c r="E1" s="1" t="s">
        <v>8</v>
      </c>
      <c r="F1" s="1" t="s">
        <v>9</v>
      </c>
      <c r="G1" s="1" t="s">
        <v>10</v>
      </c>
    </row>
    <row r="2" spans="1:14" x14ac:dyDescent="0.3">
      <c r="C2" s="1" t="s">
        <v>12</v>
      </c>
      <c r="D2" s="1">
        <v>40</v>
      </c>
      <c r="E2" s="1">
        <v>21</v>
      </c>
      <c r="F2" s="1">
        <v>250</v>
      </c>
      <c r="G2" s="1">
        <f>SUM(E2:F2)-G3</f>
        <v>229</v>
      </c>
    </row>
    <row r="3" spans="1:14" x14ac:dyDescent="0.3">
      <c r="C3" s="1" t="s">
        <v>13</v>
      </c>
      <c r="E3" s="1">
        <v>10</v>
      </c>
      <c r="F3" s="1">
        <v>32</v>
      </c>
      <c r="G3" s="1">
        <f>SUM(E3:F3)</f>
        <v>42</v>
      </c>
    </row>
    <row r="4" spans="1:14" x14ac:dyDescent="0.3">
      <c r="C4" s="1" t="s">
        <v>14</v>
      </c>
    </row>
    <row r="9" spans="1:14" x14ac:dyDescent="0.3">
      <c r="C9"/>
    </row>
    <row r="10" spans="1:14" ht="16.2" thickBot="1" x14ac:dyDescent="0.35"/>
    <row r="11" spans="1:14" ht="16.2" thickBot="1" x14ac:dyDescent="0.35">
      <c r="C11" s="20" t="s">
        <v>15</v>
      </c>
      <c r="D11" s="21"/>
      <c r="E11" s="21"/>
      <c r="F11" s="21"/>
      <c r="G11" s="21"/>
      <c r="H11" s="21"/>
      <c r="I11" s="21"/>
      <c r="J11" s="21"/>
      <c r="K11" s="21"/>
      <c r="L11" s="21"/>
      <c r="M11" s="22"/>
    </row>
    <row r="12" spans="1:14" ht="16.2" thickBot="1" x14ac:dyDescent="0.35"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  <c r="H12" s="1" t="s">
        <v>5</v>
      </c>
      <c r="I12" s="1" t="s">
        <v>6</v>
      </c>
      <c r="J12" s="1" t="s">
        <v>16</v>
      </c>
      <c r="K12" s="1" t="s">
        <v>17</v>
      </c>
      <c r="L12" s="1" t="s">
        <v>18</v>
      </c>
      <c r="M12" s="1" t="s">
        <v>19</v>
      </c>
    </row>
    <row r="13" spans="1:14" ht="16.2" thickTop="1" x14ac:dyDescent="0.3">
      <c r="A13" s="2">
        <v>0.6</v>
      </c>
      <c r="B13" s="7">
        <f>ROUNDUP(G2*A13,0)</f>
        <v>138</v>
      </c>
      <c r="C13" s="8">
        <f>IF(C15=32,0,(IF(B13+B15&gt;=32,32-C15,B13)))</f>
        <v>0</v>
      </c>
      <c r="D13" s="8"/>
      <c r="E13" s="8">
        <f>IF(E15=32,0,(IF((B13-C13)+E15&gt;=32,32-E15,B13-C13)))</f>
        <v>32</v>
      </c>
      <c r="F13" s="8"/>
      <c r="G13" s="8">
        <f>IF(G15=32,0,(IF((B13-C13-E13)+G15&gt;=32,32-G15,B13-C13-E13)))</f>
        <v>32</v>
      </c>
      <c r="H13" s="8"/>
      <c r="I13" s="8">
        <f>IF(I15=32,0,(IF((B13-C13-E13-G13)+I15&gt;=32,32-I15,B13-C13-E13-G13)))</f>
        <v>32</v>
      </c>
      <c r="J13" s="8">
        <f>IF(J14+J15=32,0,(IF((B13-C13-E13-G13-I13)+J14+J15&gt;=32,32-J14-J15,B13-C13-E13-G13-I13)))</f>
        <v>26</v>
      </c>
      <c r="K13" s="8"/>
      <c r="L13" s="8"/>
      <c r="M13" s="8"/>
      <c r="N13" s="1" t="s">
        <v>21</v>
      </c>
    </row>
    <row r="14" spans="1:14" x14ac:dyDescent="0.3">
      <c r="A14" s="3">
        <v>0.4</v>
      </c>
      <c r="B14" s="9">
        <f>ROUNDUP(G2*A14,0)</f>
        <v>92</v>
      </c>
      <c r="C14" s="10"/>
      <c r="D14" s="10">
        <f>IF(D15=32,0,(IF(B14+D15&gt;=32,32-D15,B14)))</f>
        <v>22</v>
      </c>
      <c r="E14" s="10"/>
      <c r="F14" s="10">
        <f>IF(F15=32,0,(IF((B14-D14)+F15&gt;=32,32-F15,B14-D14)))</f>
        <v>32</v>
      </c>
      <c r="G14" s="10"/>
      <c r="H14" s="10">
        <f>IF(H15=32,0,(IF((B14-D14-F14)+H15&gt;=32,32-H15,B14-D14-F14)))</f>
        <v>32</v>
      </c>
      <c r="I14" s="10"/>
      <c r="J14" s="10">
        <f>IF(J15=32,0,(IF((B14-D14-F14-H14)+J15&gt;=32,32-J15,B14-D14-F14-H14)))</f>
        <v>6</v>
      </c>
      <c r="K14" s="10"/>
      <c r="L14" s="10"/>
      <c r="M14" s="10"/>
      <c r="N14" s="1" t="s">
        <v>22</v>
      </c>
    </row>
    <row r="15" spans="1:14" ht="16.2" thickBot="1" x14ac:dyDescent="0.35">
      <c r="A15" s="4" t="s">
        <v>11</v>
      </c>
      <c r="B15" s="5">
        <v>42</v>
      </c>
      <c r="C15" s="6">
        <f>IF(B15&gt;=32,32,B15)</f>
        <v>32</v>
      </c>
      <c r="D15" s="6">
        <f>IF(B15-C15&gt;=32,32,B15-C15)</f>
        <v>10</v>
      </c>
      <c r="E15" s="6"/>
      <c r="F15" s="6"/>
      <c r="G15" s="6"/>
      <c r="H15" s="6"/>
      <c r="I15" s="6"/>
      <c r="J15" s="6"/>
      <c r="K15" s="6"/>
      <c r="L15" s="6"/>
      <c r="M15" s="6"/>
    </row>
    <row r="16" spans="1:14" customFormat="1" ht="15" thickBot="1" x14ac:dyDescent="0.35"/>
    <row r="17" spans="1:13" ht="16.2" thickTop="1" x14ac:dyDescent="0.3">
      <c r="A17" s="2">
        <v>0.6</v>
      </c>
      <c r="B17" s="7">
        <v>138</v>
      </c>
      <c r="C17" s="8">
        <f>IF(MOD(COLUMNS($B17:C17),2)=0,MIN(32-N(C19),32,$B17-SUM($B17:B17)+$B17),"")</f>
        <v>0</v>
      </c>
      <c r="D17" s="8" t="str">
        <f>IF(MOD(COLUMNS($B17:D17),2)=0,MIN(32-N(D19),32,$B17-SUM($B17:C17)+$B17),"")</f>
        <v/>
      </c>
      <c r="E17" s="8">
        <f>IF(MOD(COLUMNS($B17:E17),2)=0,MIN(32-N(E19),32,$B17-SUM($B17:D17)+$B17),"")</f>
        <v>32</v>
      </c>
      <c r="F17" s="8" t="str">
        <f>IF(MOD(COLUMNS($B17:F17),2)=0,MIN(32-N(F19),32,$B17-SUM($B17:E17)+$B17),"")</f>
        <v/>
      </c>
      <c r="G17" s="8">
        <f>IF(MOD(COLUMNS($B17:G17),2)=0,MIN(32-N(G19),32,$B17-SUM($B17:F17)+$B17),"")</f>
        <v>32</v>
      </c>
      <c r="H17" s="8" t="str">
        <f>IF(MOD(COLUMNS($B17:H17),2)=0,MIN(32-N(H19),32,$B17-SUM($B17:G17)+$B17),"")</f>
        <v/>
      </c>
      <c r="I17" s="8">
        <f>IF(MOD(COLUMNS($B17:I17),2)=0,MIN(32-N(I19),32,$B17-SUM($B17:H17)+$B17),"")</f>
        <v>32</v>
      </c>
      <c r="J17" s="8" t="str">
        <f>IF(MOD(COLUMNS($B17:J17),2)=0,MIN(32-N(J19),32,$B17-SUM($B17:I17)+$B17),"")</f>
        <v/>
      </c>
      <c r="K17" s="8">
        <f>IF(MOD(COLUMNS($B17:K17),2)=0,MIN(32-N(K19),32,$B17-SUM($B17:J17)+$B17),"")</f>
        <v>32</v>
      </c>
      <c r="L17" s="8" t="str">
        <f>IF(MOD(COLUMNS($B17:L17),2)=0,MIN(32-N(L19),32,$B17-SUM($B17:K17)+$B17),"")</f>
        <v/>
      </c>
      <c r="M17" s="8">
        <f>IF(MOD(COLUMNS($B17:M17),2)=0,MIN(32-N(M19),32,$B17-SUM($B17:L17)+$B17),"")</f>
        <v>10</v>
      </c>
    </row>
    <row r="18" spans="1:13" x14ac:dyDescent="0.3">
      <c r="A18" s="3">
        <v>0.4</v>
      </c>
      <c r="B18" s="9">
        <v>92</v>
      </c>
      <c r="C18" s="10" t="str">
        <f>IF(MOD(COLUMNS($C18:C18),2)=0,MIN(32-N(C19),32,$B18-SUM($B18:B18)+$B18),"")</f>
        <v/>
      </c>
      <c r="D18" s="10">
        <f>IF(MOD(COLUMNS($C18:D18),2)=0,MIN(32-N(D19),32,$B18-SUM($B18:C18)+$B18),"")</f>
        <v>22</v>
      </c>
      <c r="E18" s="10" t="str">
        <f>IF(MOD(COLUMNS($C18:E18),2)=0,MIN(32-N(E19),32,$B18-SUM($B18:D18)+$B18),"")</f>
        <v/>
      </c>
      <c r="F18" s="10">
        <f>IF(MOD(COLUMNS($C18:F18),2)=0,MIN(32-N(F19),32,$B18-SUM($B18:E18)+$B18),"")</f>
        <v>32</v>
      </c>
      <c r="G18" s="10" t="str">
        <f>IF(MOD(COLUMNS($C18:G18),2)=0,MIN(32-N(G19),32,$B18-SUM($B18:F18)+$B18),"")</f>
        <v/>
      </c>
      <c r="H18" s="10">
        <f>IF(MOD(COLUMNS($C18:H18),2)=0,MIN(32-N(H19),32,$B18-SUM($B18:G18)+$B18),"")</f>
        <v>32</v>
      </c>
      <c r="I18" s="10" t="str">
        <f>IF(MOD(COLUMNS($C18:I18),2)=0,MIN(32-N(I19),32,$B18-SUM($B18:H18)+$B18),"")</f>
        <v/>
      </c>
      <c r="J18" s="10">
        <f>IF(MOD(COLUMNS($C18:J18),2)=0,MIN(32-N(J19),32,$B18-SUM($B18:I18)+$B18),"")</f>
        <v>6</v>
      </c>
      <c r="K18" s="10" t="str">
        <f>IF(MOD(COLUMNS($C18:K18),2)=0,MIN(32-N(K19),32,$B18-SUM($B18:J18)+$B18),"")</f>
        <v/>
      </c>
      <c r="L18" s="10">
        <f>IF(MOD(COLUMNS($C18:L18),2)=0,MIN(32-N(L19),32,$B18-SUM($B18:K18)+$B18),"")</f>
        <v>0</v>
      </c>
      <c r="M18" s="10" t="str">
        <f>IF(MOD(COLUMNS($C18:M18),2)=0,MIN(32-N(M19),32,$B18-SUM($B18:L18)+$B18),"")</f>
        <v/>
      </c>
    </row>
    <row r="19" spans="1:13" ht="16.2" thickBot="1" x14ac:dyDescent="0.35">
      <c r="A19" s="4" t="s">
        <v>11</v>
      </c>
      <c r="B19" s="5">
        <v>42</v>
      </c>
      <c r="C19" s="6">
        <f>IF(32*(COLUMNS($B19:C19)-2)&gt;$B19,"",MIN($B19-(32*(COLUMNS($B19:C19)-2)),32))</f>
        <v>32</v>
      </c>
      <c r="D19" s="6">
        <f>IF(32*(COLUMNS($B19:D19)-2)&gt;$B19,"",MIN($B19-(32*(COLUMNS($B19:D19)-2)),32))</f>
        <v>10</v>
      </c>
      <c r="E19" s="6" t="str">
        <f>IF(32*(COLUMNS($B19:E19)-2)&gt;$B19,"",MIN($B19-(32*(COLUMNS($B19:E19)-2)),32))</f>
        <v/>
      </c>
      <c r="F19" s="6" t="str">
        <f>IF(32*(COLUMNS($B19:F19)-2)&gt;$B19,"",MIN($B19-(32*(COLUMNS($B19:F19)-2)),32))</f>
        <v/>
      </c>
      <c r="G19" s="6" t="str">
        <f>IF(32*(COLUMNS($B19:G19)-2)&gt;$B19,"",MIN($B19-(32*(COLUMNS($B19:G19)-2)),32))</f>
        <v/>
      </c>
      <c r="H19" s="6" t="str">
        <f>IF(32*(COLUMNS($B19:H19)-2)&gt;$B19,"",MIN($B19-(32*(COLUMNS($B19:H19)-2)),32))</f>
        <v/>
      </c>
      <c r="I19" s="6" t="str">
        <f>IF(32*(COLUMNS($B19:I19)-2)&gt;$B19,"",MIN($B19-(32*(COLUMNS($B19:I19)-2)),32))</f>
        <v/>
      </c>
      <c r="J19" s="6" t="str">
        <f>IF(32*(COLUMNS($B19:J19)-2)&gt;$B19,"",MIN($B19-(32*(COLUMNS($B19:J19)-2)),32))</f>
        <v/>
      </c>
      <c r="K19" s="6" t="str">
        <f>IF(32*(COLUMNS($B19:K19)-2)&gt;$B19,"",MIN($B19-(32*(COLUMNS($B19:K19)-2)),32))</f>
        <v/>
      </c>
      <c r="L19" s="6" t="str">
        <f>IF(32*(COLUMNS($B19:L19)-2)&gt;$B19,"",MIN($B19-(32*(COLUMNS($B19:L19)-2)),32))</f>
        <v/>
      </c>
      <c r="M19" s="6" t="str">
        <f>IF(32*(COLUMNS($B19:M19)-2)&gt;$B19,"",MIN($B19-(32*(COLUMNS($B19:M19)-2)),32))</f>
        <v/>
      </c>
    </row>
    <row r="22" spans="1:13" x14ac:dyDescent="0.3">
      <c r="A22" s="11" t="s">
        <v>20</v>
      </c>
      <c r="B22" s="12"/>
      <c r="C22" s="12"/>
      <c r="D22" s="12"/>
      <c r="E22" s="12"/>
      <c r="F22" s="12"/>
      <c r="G22" s="12"/>
      <c r="H22" s="12"/>
      <c r="I22" s="12"/>
      <c r="J22" s="12"/>
      <c r="K22" s="13"/>
    </row>
    <row r="23" spans="1:13" x14ac:dyDescent="0.3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3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9"/>
    </row>
  </sheetData>
  <mergeCells count="2">
    <mergeCell ref="A22:K24"/>
    <mergeCell ref="C11:M11"/>
  </mergeCells>
  <pageMargins left="0.7" right="0.7" top="0.75" bottom="0.75" header="0.3" footer="0.3"/>
  <pageSetup paperSize="9" orientation="portrait" r:id="rId1"/>
  <ignoredErrors>
    <ignoredError sqref="G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Tin NGUYEN</cp:lastModifiedBy>
  <dcterms:created xsi:type="dcterms:W3CDTF">2015-11-28T11:42:49Z</dcterms:created>
  <dcterms:modified xsi:type="dcterms:W3CDTF">2015-11-28T15:30:28Z</dcterms:modified>
</cp:coreProperties>
</file>