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40" yWindow="75" windowWidth="15480" windowHeight="11640"/>
  </bookViews>
  <sheets>
    <sheet name="Feuil1" sheetId="1" r:id="rId1"/>
  </sheets>
  <definedNames>
    <definedName name="Base">OFFSET(Feuil1!$B$6:$D$6,,,COUNTA(Code))</definedName>
    <definedName name="Code">OFFSET(Feuil1!$B$6,,,COUNTA(Feuil1!$B$6:$B$100))</definedName>
  </definedNames>
  <calcPr calcId="144525"/>
</workbook>
</file>

<file path=xl/calcChain.xml><?xml version="1.0" encoding="utf-8"?>
<calcChain xmlns="http://schemas.openxmlformats.org/spreadsheetml/2006/main">
  <c r="N8" i="1" l="1"/>
  <c r="O8" i="1" s="1"/>
  <c r="N9" i="1"/>
  <c r="O9" i="1" s="1"/>
  <c r="N10" i="1"/>
  <c r="O10" i="1" s="1"/>
  <c r="N7" i="1"/>
  <c r="O7" i="1" s="1"/>
  <c r="L8" i="1"/>
  <c r="M8" i="1" s="1"/>
  <c r="L9" i="1"/>
  <c r="M9" i="1" s="1"/>
  <c r="L10" i="1"/>
  <c r="M10" i="1" s="1"/>
  <c r="L7" i="1"/>
  <c r="M7" i="1" s="1"/>
  <c r="I7" i="1"/>
  <c r="K8" i="1" s="1"/>
  <c r="K7" i="1"/>
  <c r="H7" i="1"/>
  <c r="H8" i="1" l="1"/>
  <c r="I8" i="1"/>
  <c r="I9" i="1" l="1"/>
  <c r="H9" i="1"/>
  <c r="K9" i="1"/>
  <c r="K10" i="1" l="1"/>
  <c r="H10" i="1"/>
  <c r="I10" i="1"/>
</calcChain>
</file>

<file path=xl/sharedStrings.xml><?xml version="1.0" encoding="utf-8"?>
<sst xmlns="http://schemas.openxmlformats.org/spreadsheetml/2006/main" count="27" uniqueCount="16">
  <si>
    <t>Code client</t>
  </si>
  <si>
    <t>N° devis</t>
  </si>
  <si>
    <t>Montant</t>
  </si>
  <si>
    <t>10A101</t>
  </si>
  <si>
    <t>10A103</t>
  </si>
  <si>
    <t>10B109</t>
  </si>
  <si>
    <t>LISTE DEVIS</t>
  </si>
  <si>
    <t>FICHE CLIENT</t>
  </si>
  <si>
    <t>CODE CLIENT</t>
  </si>
  <si>
    <t>DEVIS N° :</t>
  </si>
  <si>
    <t>Montant :</t>
  </si>
  <si>
    <t>Les devis sont saisis au fur et à mesure.</t>
  </si>
  <si>
    <t>10B104</t>
  </si>
  <si>
    <r>
      <t xml:space="preserve">Je souhaite qu'en tapant mon code client dans la </t>
    </r>
    <r>
      <rPr>
        <sz val="11"/>
        <color indexed="10"/>
        <rFont val="Calibri"/>
        <family val="2"/>
      </rPr>
      <t>FICHE CLIENT</t>
    </r>
    <r>
      <rPr>
        <sz val="11"/>
        <color theme="1"/>
        <rFont val="Calibri"/>
        <family val="2"/>
        <scheme val="minor"/>
      </rPr>
      <t xml:space="preserve">, les devis notés dans </t>
    </r>
    <r>
      <rPr>
        <sz val="11"/>
        <color indexed="62"/>
        <rFont val="Calibri"/>
        <family val="2"/>
      </rPr>
      <t>LISTE DEVIS</t>
    </r>
    <r>
      <rPr>
        <sz val="11"/>
        <color theme="1"/>
        <rFont val="Calibri"/>
        <family val="2"/>
        <scheme val="minor"/>
      </rPr>
      <t xml:space="preserve"> apparaissent automatiquement</t>
    </r>
  </si>
  <si>
    <t>J'ai utilisé la formule RECHERV jusqu'à présent, mais là je ne sais pas comment faire lorsqu'il y a plusieurs valeurs, à savoir plusieurs devis pour un même client</t>
  </si>
  <si>
    <t>&lt;&lt; Vide ou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</si>
</sst>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indexed="62"/>
      <name val="Calibri"/>
      <family val="2"/>
    </font>
    <font>
      <sz val="11"/>
      <color indexed="62"/>
      <name val="Calibri"/>
      <family val="2"/>
    </font>
    <font>
      <sz val="8"/>
      <name val="Calibri"/>
      <family val="2"/>
    </font>
    <font>
      <sz val="11"/>
      <color indexed="55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Fill="1" applyBorder="1"/>
    <xf numFmtId="0" fontId="0" fillId="2" borderId="0" xfId="0" applyFill="1"/>
    <xf numFmtId="0" fontId="1" fillId="0" borderId="0" xfId="0" applyFont="1"/>
    <xf numFmtId="0" fontId="3" fillId="0" borderId="0" xfId="0" applyFont="1"/>
    <xf numFmtId="0" fontId="0" fillId="3" borderId="0" xfId="0" applyFill="1"/>
    <xf numFmtId="0" fontId="5" fillId="0" borderId="0" xfId="0" applyFont="1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1</xdr:row>
      <xdr:rowOff>95250</xdr:rowOff>
    </xdr:from>
    <xdr:to>
      <xdr:col>10</xdr:col>
      <xdr:colOff>571500</xdr:colOff>
      <xdr:row>3</xdr:row>
      <xdr:rowOff>19050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6467475" y="285750"/>
          <a:ext cx="1247775" cy="304800"/>
        </a:xfrm>
        <a:prstGeom prst="wedgeRoundRectCallout">
          <a:avLst>
            <a:gd name="adj1" fmla="val -77481"/>
            <a:gd name="adj2" fmla="val 87500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Liste de choix</a:t>
          </a:r>
        </a:p>
      </xdr:txBody>
    </xdr:sp>
    <xdr:clientData/>
  </xdr:twoCellAnchor>
  <xdr:twoCellAnchor>
    <xdr:from>
      <xdr:col>6</xdr:col>
      <xdr:colOff>304800</xdr:colOff>
      <xdr:row>12</xdr:row>
      <xdr:rowOff>0</xdr:rowOff>
    </xdr:from>
    <xdr:to>
      <xdr:col>9</xdr:col>
      <xdr:colOff>171450</xdr:colOff>
      <xdr:row>14</xdr:row>
      <xdr:rowOff>171450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4876800" y="2286000"/>
          <a:ext cx="1676400" cy="552450"/>
        </a:xfrm>
        <a:prstGeom prst="wedgeRoundRectCallout">
          <a:avLst>
            <a:gd name="adj1" fmla="val 35226"/>
            <a:gd name="adj2" fmla="val -125864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Avec une colonne Index qui peut être masquée</a:t>
          </a:r>
        </a:p>
      </xdr:txBody>
    </xdr:sp>
    <xdr:clientData/>
  </xdr:twoCellAnchor>
  <xdr:twoCellAnchor>
    <xdr:from>
      <xdr:col>11</xdr:col>
      <xdr:colOff>28576</xdr:colOff>
      <xdr:row>1</xdr:row>
      <xdr:rowOff>38100</xdr:rowOff>
    </xdr:from>
    <xdr:to>
      <xdr:col>12</xdr:col>
      <xdr:colOff>752476</xdr:colOff>
      <xdr:row>5</xdr:row>
      <xdr:rowOff>19050</xdr:rowOff>
    </xdr:to>
    <xdr:sp macro="" textlink="">
      <xdr:nvSpPr>
        <xdr:cNvPr id="2" name="Rectangle à coins arrondis 1"/>
        <xdr:cNvSpPr/>
      </xdr:nvSpPr>
      <xdr:spPr>
        <a:xfrm>
          <a:off x="7934326" y="228600"/>
          <a:ext cx="1485900" cy="742950"/>
        </a:xfrm>
        <a:prstGeom prst="wedgeRoundRectCallout">
          <a:avLst>
            <a:gd name="adj1" fmla="val -2884"/>
            <a:gd name="adj2" fmla="val 75321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50">
              <a:solidFill>
                <a:sysClr val="windowText" lastClr="000000"/>
              </a:solidFill>
            </a:rPr>
            <a:t>Marche si les numéros de devis sont dans l'ordre croissant</a:t>
          </a:r>
        </a:p>
      </xdr:txBody>
    </xdr:sp>
    <xdr:clientData/>
  </xdr:twoCellAnchor>
  <xdr:twoCellAnchor>
    <xdr:from>
      <xdr:col>13</xdr:col>
      <xdr:colOff>28575</xdr:colOff>
      <xdr:row>1</xdr:row>
      <xdr:rowOff>38100</xdr:rowOff>
    </xdr:from>
    <xdr:to>
      <xdr:col>14</xdr:col>
      <xdr:colOff>752475</xdr:colOff>
      <xdr:row>5</xdr:row>
      <xdr:rowOff>19050</xdr:rowOff>
    </xdr:to>
    <xdr:sp macro="" textlink="">
      <xdr:nvSpPr>
        <xdr:cNvPr id="5" name="Rectangle à coins arrondis 4"/>
        <xdr:cNvSpPr/>
      </xdr:nvSpPr>
      <xdr:spPr>
        <a:xfrm>
          <a:off x="9458325" y="228600"/>
          <a:ext cx="1485900" cy="742950"/>
        </a:xfrm>
        <a:prstGeom prst="wedgeRoundRectCallout">
          <a:avLst>
            <a:gd name="adj1" fmla="val -2884"/>
            <a:gd name="adj2" fmla="val 75321"/>
            <a:gd name="adj3" fmla="val 16667"/>
          </a:avLst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50">
              <a:solidFill>
                <a:sysClr val="windowText" lastClr="000000"/>
              </a:solidFill>
            </a:rPr>
            <a:t>Marche quelque soit l'ordre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O22"/>
  <sheetViews>
    <sheetView tabSelected="1" workbookViewId="0">
      <selection activeCell="L7" sqref="L7"/>
    </sheetView>
  </sheetViews>
  <sheetFormatPr baseColWidth="10" defaultRowHeight="15" x14ac:dyDescent="0.25"/>
  <cols>
    <col min="7" max="7" width="12.42578125" customWidth="1"/>
    <col min="9" max="9" width="3.28515625" customWidth="1"/>
  </cols>
  <sheetData>
    <row r="3" spans="2:15" x14ac:dyDescent="0.25">
      <c r="B3" s="5" t="s">
        <v>6</v>
      </c>
      <c r="G3" s="4" t="s">
        <v>7</v>
      </c>
    </row>
    <row r="5" spans="2:15" x14ac:dyDescent="0.25">
      <c r="B5" t="s">
        <v>0</v>
      </c>
      <c r="C5" t="s">
        <v>1</v>
      </c>
      <c r="D5" t="s">
        <v>2</v>
      </c>
      <c r="F5" s="1"/>
      <c r="G5" s="2" t="s">
        <v>8</v>
      </c>
      <c r="H5" s="6" t="s">
        <v>3</v>
      </c>
    </row>
    <row r="6" spans="2:15" x14ac:dyDescent="0.25">
      <c r="B6" t="s">
        <v>3</v>
      </c>
      <c r="C6">
        <v>1</v>
      </c>
      <c r="D6">
        <v>200</v>
      </c>
      <c r="F6" s="1"/>
      <c r="I6" s="7"/>
      <c r="J6" t="s">
        <v>15</v>
      </c>
    </row>
    <row r="7" spans="2:15" x14ac:dyDescent="0.25">
      <c r="B7" t="s">
        <v>4</v>
      </c>
      <c r="C7">
        <v>2</v>
      </c>
      <c r="D7">
        <v>10</v>
      </c>
      <c r="F7" s="1"/>
      <c r="G7" t="s">
        <v>9</v>
      </c>
      <c r="H7" s="3">
        <f ca="1">INDEX(OFFSET(Base,I6,),MATCH($H$5,OFFSET(Code,I6,),0),2)</f>
        <v>1</v>
      </c>
      <c r="I7" s="7">
        <f ca="1">ROW(INDEX(OFFSET(Base,I6,),MATCH($H$5,OFFSET(Code,I6,),0),2))-5</f>
        <v>1</v>
      </c>
      <c r="J7" t="s">
        <v>10</v>
      </c>
      <c r="K7" s="3">
        <f ca="1">INDEX(OFFSET(Base,I6,),MATCH($H$5,OFFSET(Code,I6,),0),3)</f>
        <v>200</v>
      </c>
      <c r="L7" s="8">
        <f ca="1">SUMPRODUCT(SMALL((Code=$H$5)*$C$6:$C$13,COUNTIF(Code,"&lt;&gt;"&amp;$H$5)+ROWS($L$7:$L7)))</f>
        <v>1</v>
      </c>
      <c r="M7" s="8">
        <f ca="1">INDEX($D$6:$D$13,L7)</f>
        <v>200</v>
      </c>
      <c r="N7" s="9">
        <f ca="1">INDEX($C$6:$C$13,SUMPRODUCT(SMALL(($B$6:$B$13=$H$5)*ROW(OFFSET($A$1,,,COUNTA($B$6:$B$13))),COUNTIF($B$6:$B$13,"&lt;&gt;"&amp;$H$5)+ROWS($N$7:$N7))))</f>
        <v>1</v>
      </c>
      <c r="O7" s="9">
        <f ca="1">INDEX($D$6:$D$13,N7)</f>
        <v>200</v>
      </c>
    </row>
    <row r="8" spans="2:15" x14ac:dyDescent="0.25">
      <c r="B8" t="s">
        <v>5</v>
      </c>
      <c r="C8">
        <v>3</v>
      </c>
      <c r="D8">
        <v>485</v>
      </c>
      <c r="F8" s="1"/>
      <c r="G8" t="s">
        <v>9</v>
      </c>
      <c r="H8" s="3">
        <f ca="1">INDEX(OFFSET(Base,I7,),MATCH($H$5,OFFSET(Code,I7,),0),2)</f>
        <v>5</v>
      </c>
      <c r="I8" s="7">
        <f ca="1">ROW(INDEX(OFFSET(Base,I7,),MATCH($H$5,OFFSET(Code,I7,),0),2))-5</f>
        <v>5</v>
      </c>
      <c r="J8" t="s">
        <v>10</v>
      </c>
      <c r="K8" s="3">
        <f ca="1">INDEX(OFFSET(Base,I7,),MATCH($H$5,OFFSET(Code,I7,),0),3)</f>
        <v>1780</v>
      </c>
      <c r="L8" s="8">
        <f ca="1">SUMPRODUCT(SMALL((Code=$H$5)*$C$6:$C$13,COUNTIF(Code,"&lt;&gt;"&amp;$H$5)+ROWS($L$7:$L8)))</f>
        <v>5</v>
      </c>
      <c r="M8" s="8">
        <f t="shared" ref="M8:M10" ca="1" si="0">INDEX($D$6:$D$13,L8)</f>
        <v>1780</v>
      </c>
      <c r="N8" s="9">
        <f ca="1">INDEX($C$6:$C$13,SUMPRODUCT(SMALL(($B$6:$B$13=$H$5)*ROW(OFFSET($A$1,,,COUNTA($B$6:$B$13))),COUNTIF($B$6:$B$13,"&lt;&gt;"&amp;$H$5)+ROWS($N$7:$N8))))</f>
        <v>5</v>
      </c>
      <c r="O8" s="9">
        <f t="shared" ref="O8:O10" ca="1" si="1">INDEX($D$6:$D$13,N8)</f>
        <v>1780</v>
      </c>
    </row>
    <row r="9" spans="2:15" x14ac:dyDescent="0.25">
      <c r="B9" t="s">
        <v>4</v>
      </c>
      <c r="C9">
        <v>4</v>
      </c>
      <c r="D9">
        <v>172</v>
      </c>
      <c r="F9" s="1"/>
      <c r="G9" t="s">
        <v>9</v>
      </c>
      <c r="H9" s="3">
        <f ca="1">INDEX(OFFSET(Base,I8,),MATCH($H$5,OFFSET(Code,I8,),0),2)</f>
        <v>6</v>
      </c>
      <c r="I9" s="7">
        <f ca="1">ROW(INDEX(OFFSET(Base,I8,),MATCH($H$5,OFFSET(Code,I8,),0),2))-5</f>
        <v>6</v>
      </c>
      <c r="J9" t="s">
        <v>10</v>
      </c>
      <c r="K9" s="3">
        <f ca="1">INDEX(OFFSET(Base,I8,),MATCH($H$5,OFFSET(Code,I8,),0),3)</f>
        <v>400</v>
      </c>
      <c r="L9" s="8">
        <f ca="1">SUMPRODUCT(SMALL((Code=$H$5)*$C$6:$C$13,COUNTIF(Code,"&lt;&gt;"&amp;$H$5)+ROWS($L$7:$L9)))</f>
        <v>6</v>
      </c>
      <c r="M9" s="8">
        <f t="shared" ca="1" si="0"/>
        <v>400</v>
      </c>
      <c r="N9" s="9">
        <f ca="1">INDEX($C$6:$C$13,SUMPRODUCT(SMALL(($B$6:$B$13=$H$5)*ROW(OFFSET($A$1,,,COUNTA($B$6:$B$13))),COUNTIF($B$6:$B$13,"&lt;&gt;"&amp;$H$5)+ROWS($N$7:$N9))))</f>
        <v>6</v>
      </c>
      <c r="O9" s="9">
        <f t="shared" ca="1" si="1"/>
        <v>400</v>
      </c>
    </row>
    <row r="10" spans="2:15" x14ac:dyDescent="0.25">
      <c r="B10" t="s">
        <v>3</v>
      </c>
      <c r="C10">
        <v>5</v>
      </c>
      <c r="D10">
        <v>1780</v>
      </c>
      <c r="F10" s="1"/>
      <c r="G10" t="s">
        <v>9</v>
      </c>
      <c r="H10" s="3">
        <f ca="1">INDEX(OFFSET(Base,I9,),MATCH($H$5,OFFSET(Code,I9,),0),2)</f>
        <v>8</v>
      </c>
      <c r="I10" s="7">
        <f ca="1">ROW(INDEX(OFFSET(Base,I9,),MATCH($H$5,OFFSET(Code,I9,),0),2))-5</f>
        <v>8</v>
      </c>
      <c r="J10" t="s">
        <v>10</v>
      </c>
      <c r="K10" s="3">
        <f ca="1">INDEX(OFFSET(Base,I9,),MATCH($H$5,OFFSET(Code,I9,),0),3)</f>
        <v>214</v>
      </c>
      <c r="L10" s="8">
        <f ca="1">SUMPRODUCT(SMALL((Code=$H$5)*$C$6:$C$13,COUNTIF(Code,"&lt;&gt;"&amp;$H$5)+ROWS($L$7:$L10)))</f>
        <v>8</v>
      </c>
      <c r="M10" s="8">
        <f t="shared" ca="1" si="0"/>
        <v>214</v>
      </c>
      <c r="N10" s="9">
        <f ca="1">INDEX($C$6:$C$13,SUMPRODUCT(SMALL(($B$6:$B$13=$H$5)*ROW(OFFSET($A$1,,,COUNTA($B$6:$B$13))),COUNTIF($B$6:$B$13,"&lt;&gt;"&amp;$H$5)+ROWS($N$7:$N10))))</f>
        <v>8</v>
      </c>
      <c r="O10" s="9">
        <f t="shared" ca="1" si="1"/>
        <v>214</v>
      </c>
    </row>
    <row r="11" spans="2:15" x14ac:dyDescent="0.25">
      <c r="B11" t="s">
        <v>3</v>
      </c>
      <c r="C11">
        <v>6</v>
      </c>
      <c r="D11">
        <v>400</v>
      </c>
      <c r="F11" s="1"/>
    </row>
    <row r="12" spans="2:15" x14ac:dyDescent="0.25">
      <c r="B12" t="s">
        <v>12</v>
      </c>
      <c r="C12">
        <v>7</v>
      </c>
      <c r="D12">
        <v>2140</v>
      </c>
      <c r="F12" s="1"/>
    </row>
    <row r="13" spans="2:15" x14ac:dyDescent="0.25">
      <c r="B13" t="s">
        <v>3</v>
      </c>
      <c r="C13">
        <v>8</v>
      </c>
      <c r="D13">
        <v>214</v>
      </c>
      <c r="F13" s="1"/>
    </row>
    <row r="14" spans="2:15" x14ac:dyDescent="0.25">
      <c r="F14" s="1"/>
    </row>
    <row r="15" spans="2:15" x14ac:dyDescent="0.25">
      <c r="F15" s="1"/>
    </row>
    <row r="16" spans="2:15" x14ac:dyDescent="0.25">
      <c r="F16" s="1"/>
    </row>
    <row r="17" spans="3:6" x14ac:dyDescent="0.25">
      <c r="F17" s="1"/>
    </row>
    <row r="18" spans="3:6" x14ac:dyDescent="0.25">
      <c r="F18" s="1"/>
    </row>
    <row r="20" spans="3:6" x14ac:dyDescent="0.25">
      <c r="C20" t="s">
        <v>13</v>
      </c>
    </row>
    <row r="21" spans="3:6" x14ac:dyDescent="0.25">
      <c r="C21" t="s">
        <v>14</v>
      </c>
    </row>
    <row r="22" spans="3:6" x14ac:dyDescent="0.25">
      <c r="C22" t="s">
        <v>11</v>
      </c>
    </row>
  </sheetData>
  <phoneticPr fontId="4" type="noConversion"/>
  <dataValidations count="1">
    <dataValidation type="list" allowBlank="1" showInputMessage="1" showErrorMessage="1" sqref="H5">
      <formula1>Code</formula1>
    </dataValidation>
  </dataValidations>
  <pageMargins left="0.7" right="0.7" top="0.75" bottom="0.75" header="0.3" footer="0.3"/>
  <pageSetup paperSize="9" orientation="portrait" r:id="rId1"/>
  <ignoredErrors>
    <ignoredError sqref="N7:N10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Vinci construction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AUBURTIN Fanny</dc:creator>
  <cp:lastModifiedBy>BETINI</cp:lastModifiedBy>
  <dcterms:created xsi:type="dcterms:W3CDTF">2011-08-08T13:26:47Z</dcterms:created>
  <dcterms:modified xsi:type="dcterms:W3CDTF">2011-08-08T19:09:55Z</dcterms:modified>
</cp:coreProperties>
</file>