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70" windowWidth="15195" windowHeight="10470" tabRatio="573"/>
  </bookViews>
  <sheets>
    <sheet name="suivi" sheetId="1" r:id="rId1"/>
    <sheet name="ventes" sheetId="2" r:id="rId2"/>
    <sheet name="Prévisions" sheetId="3" r:id="rId3"/>
  </sheets>
  <definedNames>
    <definedName name="_xlnm.Print_Area" localSheetId="0">suivi!$A$3:$D$3</definedName>
  </definedNames>
  <calcPr calcId="144525"/>
</workbook>
</file>

<file path=xl/calcChain.xml><?xml version="1.0" encoding="utf-8"?>
<calcChain xmlns="http://schemas.openxmlformats.org/spreadsheetml/2006/main">
  <c r="I1" i="2" l="1"/>
  <c r="J1" i="2"/>
  <c r="K1" i="2"/>
  <c r="L1" i="2"/>
  <c r="M1" i="2"/>
  <c r="N1" i="2"/>
  <c r="O1" i="2"/>
  <c r="H1" i="2"/>
  <c r="G1" i="2"/>
  <c r="C2" i="3" l="1"/>
  <c r="F4" i="1" l="1"/>
  <c r="C2" i="1"/>
  <c r="E2" i="2"/>
  <c r="H4" i="1" l="1"/>
  <c r="G4" i="1"/>
  <c r="H2" i="2"/>
  <c r="J2" i="2"/>
  <c r="L2" i="2"/>
  <c r="N2" i="2"/>
  <c r="G2" i="2"/>
  <c r="I2" i="2"/>
  <c r="K2" i="2"/>
  <c r="M2" i="2"/>
  <c r="O2" i="2"/>
</calcChain>
</file>

<file path=xl/comments1.xml><?xml version="1.0" encoding="utf-8"?>
<comments xmlns="http://schemas.openxmlformats.org/spreadsheetml/2006/main">
  <authors>
    <author>Laetitia Danchaud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Laetitia Danchaud:</t>
        </r>
        <r>
          <rPr>
            <sz val="9"/>
            <color indexed="81"/>
            <rFont val="Tahoma"/>
            <family val="2"/>
          </rPr>
          <t xml:space="preserve">
On ne peut pas récupérer les ventes de la semaine à laquelle on lance les requêtes ; les calculs des moyennes des ventes sont donc éffectués :
DE la semaine de lancement du produit JUSQU'À S-1</t>
        </r>
      </text>
    </comment>
  </commentList>
</comments>
</file>

<file path=xl/sharedStrings.xml><?xml version="1.0" encoding="utf-8"?>
<sst xmlns="http://schemas.openxmlformats.org/spreadsheetml/2006/main" count="208" uniqueCount="111">
  <si>
    <t>Libellé métier</t>
  </si>
  <si>
    <t>Code produit</t>
  </si>
  <si>
    <t>Ref</t>
  </si>
  <si>
    <t>BEAUX-ARTS</t>
  </si>
  <si>
    <t>3700408314828</t>
  </si>
  <si>
    <t>Date du jour</t>
  </si>
  <si>
    <t>Semaine</t>
  </si>
  <si>
    <t>1</t>
  </si>
  <si>
    <t>2</t>
  </si>
  <si>
    <t>3</t>
  </si>
  <si>
    <t>4</t>
  </si>
  <si>
    <t>xxxyyyzzz</t>
  </si>
  <si>
    <t>produit 1</t>
  </si>
  <si>
    <t>Semaine Lancmt</t>
  </si>
  <si>
    <t>Ventes moyennes hebdo de S21 à S25</t>
  </si>
  <si>
    <t>333444555</t>
  </si>
  <si>
    <t>code</t>
  </si>
  <si>
    <t>ref</t>
  </si>
  <si>
    <t>EAN</t>
  </si>
  <si>
    <t>REF</t>
  </si>
  <si>
    <t>Fournisseur</t>
  </si>
  <si>
    <t>201124</t>
  </si>
  <si>
    <t>201125</t>
  </si>
  <si>
    <t>201126</t>
  </si>
  <si>
    <t>201127</t>
  </si>
  <si>
    <t>201128</t>
  </si>
  <si>
    <t>201129</t>
  </si>
  <si>
    <t>201130</t>
  </si>
  <si>
    <t>201131</t>
  </si>
  <si>
    <t>201132</t>
  </si>
  <si>
    <t>201133</t>
  </si>
  <si>
    <t>201134</t>
  </si>
  <si>
    <t>201135</t>
  </si>
  <si>
    <t>201136</t>
  </si>
  <si>
    <t>201137</t>
  </si>
  <si>
    <t>201138</t>
  </si>
  <si>
    <t>201139</t>
  </si>
  <si>
    <t>201140</t>
  </si>
  <si>
    <t>201141</t>
  </si>
  <si>
    <t>201142</t>
  </si>
  <si>
    <t>201143</t>
  </si>
  <si>
    <t>201144</t>
  </si>
  <si>
    <t>201145</t>
  </si>
  <si>
    <t>201146</t>
  </si>
  <si>
    <t>201147</t>
  </si>
  <si>
    <t>201148</t>
  </si>
  <si>
    <t>201149</t>
  </si>
  <si>
    <t>201150</t>
  </si>
  <si>
    <t>201151</t>
  </si>
  <si>
    <t>201152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</si>
  <si>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</si>
  <si>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</si>
  <si>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</si>
  <si>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</si>
  <si>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</si>
  <si>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</si>
  <si>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</si>
  <si>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</si>
  <si>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</si>
  <si>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</si>
  <si>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</si>
  <si>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</si>
  <si>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201213</t>
  </si>
  <si>
    <t>201214</t>
  </si>
  <si>
    <t>201215</t>
  </si>
  <si>
    <t>201216</t>
  </si>
  <si>
    <t>201217</t>
  </si>
  <si>
    <t>201218</t>
  </si>
  <si>
    <t>201219</t>
  </si>
  <si>
    <t>201220</t>
  </si>
  <si>
    <t>201221</t>
  </si>
  <si>
    <t>201222</t>
  </si>
  <si>
    <t>201223</t>
  </si>
  <si>
    <t>201224</t>
  </si>
  <si>
    <t>201225</t>
  </si>
  <si>
    <t>201226</t>
  </si>
  <si>
    <t>201227</t>
  </si>
  <si>
    <t>201228</t>
  </si>
  <si>
    <t>201229</t>
  </si>
  <si>
    <t>201230</t>
  </si>
  <si>
    <t>201231</t>
  </si>
  <si>
    <t>201232</t>
  </si>
  <si>
    <t>201233</t>
  </si>
  <si>
    <t>201234</t>
  </si>
  <si>
    <t>201235</t>
  </si>
  <si>
    <t>201236</t>
  </si>
  <si>
    <t>201237</t>
  </si>
  <si>
    <t>201238</t>
  </si>
  <si>
    <t>201239</t>
  </si>
  <si>
    <t>201240</t>
  </si>
  <si>
    <t>201241</t>
  </si>
  <si>
    <t>201242</t>
  </si>
  <si>
    <t>201243</t>
  </si>
  <si>
    <t>201244</t>
  </si>
  <si>
    <t>201245</t>
  </si>
  <si>
    <t>201246</t>
  </si>
  <si>
    <t>201247</t>
  </si>
  <si>
    <t>201248</t>
  </si>
  <si>
    <t>201249</t>
  </si>
  <si>
    <t>201250</t>
  </si>
  <si>
    <t>201251</t>
  </si>
  <si>
    <t>201252</t>
  </si>
  <si>
    <t>333555444</t>
  </si>
  <si>
    <t>xxx</t>
  </si>
  <si>
    <t>Ventes moyennes PREVISIONNELLES de S21 à S252</t>
  </si>
  <si>
    <t>date lancement</t>
  </si>
  <si>
    <t>5</t>
  </si>
  <si>
    <t>6</t>
  </si>
  <si>
    <t>7</t>
  </si>
  <si>
    <t>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</si>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</sst>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@"/>
    <numFmt numFmtId="165" formatCode="0;\-0;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b/>
      <sz val="11"/>
      <color rgb="FFFF0000"/>
      <name val="Cambria"/>
      <family val="1"/>
      <scheme val="major"/>
    </font>
    <font>
      <b/>
      <i/>
      <sz val="10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 Unicode MS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rgb="FF000000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6">
    <xf numFmtId="0" fontId="18" fillId="0" borderId="0" xfId="0" applyFont="1" applyAlignment="1">
      <alignment wrapText="1"/>
    </xf>
    <xf numFmtId="0" fontId="18" fillId="0" borderId="0" xfId="0" applyFont="1" applyAlignment="1"/>
    <xf numFmtId="164" fontId="20" fillId="34" borderId="12" xfId="0" applyNumberFormat="1" applyFont="1" applyFill="1" applyBorder="1" applyAlignment="1">
      <alignment horizontal="left" vertical="top"/>
    </xf>
    <xf numFmtId="165" fontId="20" fillId="34" borderId="12" xfId="0" applyNumberFormat="1" applyFont="1" applyFill="1" applyBorder="1" applyAlignment="1">
      <alignment horizontal="right" vertical="top"/>
    </xf>
    <xf numFmtId="165" fontId="20" fillId="35" borderId="12" xfId="0" applyNumberFormat="1" applyFont="1" applyFill="1" applyBorder="1" applyAlignment="1">
      <alignment horizontal="right" vertical="center"/>
    </xf>
    <xf numFmtId="49" fontId="23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Border="1" applyAlignment="1" applyProtection="1"/>
    <xf numFmtId="0" fontId="22" fillId="33" borderId="15" xfId="0" applyNumberFormat="1" applyFont="1" applyFill="1" applyBorder="1" applyAlignment="1" applyProtection="1">
      <alignment horizontal="center" vertical="center"/>
    </xf>
    <xf numFmtId="0" fontId="22" fillId="33" borderId="16" xfId="0" applyNumberFormat="1" applyFont="1" applyFill="1" applyBorder="1" applyAlignment="1" applyProtection="1">
      <alignment horizontal="center" vertical="center"/>
    </xf>
    <xf numFmtId="14" fontId="23" fillId="33" borderId="17" xfId="0" applyNumberFormat="1" applyFont="1" applyFill="1" applyBorder="1" applyAlignment="1" applyProtection="1">
      <alignment horizontal="center" vertical="center"/>
    </xf>
    <xf numFmtId="0" fontId="24" fillId="0" borderId="10" xfId="0" applyNumberFormat="1" applyFont="1" applyBorder="1" applyAlignment="1" applyProtection="1">
      <alignment horizontal="center" vertical="center"/>
    </xf>
    <xf numFmtId="0" fontId="23" fillId="0" borderId="0" xfId="0" applyNumberFormat="1" applyFont="1" applyAlignment="1" applyProtection="1"/>
    <xf numFmtId="0" fontId="22" fillId="33" borderId="24" xfId="0" applyNumberFormat="1" applyFont="1" applyFill="1" applyBorder="1" applyAlignment="1" applyProtection="1">
      <alignment horizontal="center" vertical="center"/>
    </xf>
    <xf numFmtId="0" fontId="22" fillId="33" borderId="25" xfId="0" applyNumberFormat="1" applyFont="1" applyFill="1" applyBorder="1" applyAlignment="1" applyProtection="1">
      <alignment horizontal="center" vertical="center"/>
    </xf>
    <xf numFmtId="0" fontId="23" fillId="33" borderId="26" xfId="0" applyNumberFormat="1" applyFont="1" applyFill="1" applyBorder="1" applyAlignment="1" applyProtection="1">
      <alignment horizontal="center" vertical="center"/>
    </xf>
    <xf numFmtId="0" fontId="23" fillId="0" borderId="10" xfId="0" applyNumberFormat="1" applyFont="1" applyBorder="1" applyAlignment="1" applyProtection="1">
      <alignment horizontal="center" vertical="center"/>
    </xf>
    <xf numFmtId="0" fontId="20" fillId="34" borderId="11" xfId="0" applyNumberFormat="1" applyFont="1" applyFill="1" applyBorder="1" applyAlignment="1" applyProtection="1">
      <alignment horizontal="center" vertical="center"/>
    </xf>
    <xf numFmtId="0" fontId="20" fillId="34" borderId="27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protection locked="0"/>
    </xf>
    <xf numFmtId="0" fontId="18" fillId="35" borderId="0" xfId="0" applyFont="1" applyFill="1" applyAlignment="1" applyProtection="1">
      <alignment vertical="center"/>
      <protection locked="0"/>
    </xf>
    <xf numFmtId="0" fontId="18" fillId="35" borderId="0" xfId="0" applyFont="1" applyFill="1" applyAlignment="1">
      <alignment vertical="center"/>
    </xf>
    <xf numFmtId="0" fontId="18" fillId="0" borderId="18" xfId="0" applyNumberFormat="1" applyFont="1" applyBorder="1" applyAlignment="1" applyProtection="1">
      <alignment horizontal="center" vertical="center"/>
    </xf>
    <xf numFmtId="0" fontId="18" fillId="0" borderId="10" xfId="0" applyNumberFormat="1" applyFont="1" applyBorder="1" applyAlignment="1" applyProtection="1">
      <alignment horizontal="center" vertical="center"/>
    </xf>
    <xf numFmtId="0" fontId="18" fillId="36" borderId="23" xfId="0" applyNumberFormat="1" applyFont="1" applyFill="1" applyBorder="1" applyAlignment="1">
      <alignment vertical="center"/>
    </xf>
    <xf numFmtId="0" fontId="22" fillId="36" borderId="15" xfId="0" applyFont="1" applyFill="1" applyBorder="1" applyAlignment="1">
      <alignment horizontal="center" vertical="center" wrapText="1"/>
    </xf>
    <xf numFmtId="14" fontId="21" fillId="36" borderId="17" xfId="0" applyNumberFormat="1" applyFont="1" applyFill="1" applyBorder="1" applyAlignment="1">
      <alignment horizontal="center" vertical="center"/>
    </xf>
    <xf numFmtId="0" fontId="21" fillId="36" borderId="29" xfId="0" applyNumberFormat="1" applyFont="1" applyFill="1" applyBorder="1" applyAlignment="1">
      <alignment horizontal="center" vertical="center"/>
    </xf>
    <xf numFmtId="1" fontId="18" fillId="36" borderId="21" xfId="0" applyNumberFormat="1" applyFont="1" applyFill="1" applyBorder="1" applyAlignment="1">
      <alignment horizontal="center" vertical="center"/>
    </xf>
    <xf numFmtId="1" fontId="18" fillId="36" borderId="28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>
      <alignment vertical="center"/>
    </xf>
    <xf numFmtId="0" fontId="18" fillId="36" borderId="21" xfId="0" applyNumberFormat="1" applyFont="1" applyFill="1" applyBorder="1" applyAlignment="1">
      <alignment vertical="center"/>
    </xf>
    <xf numFmtId="0" fontId="22" fillId="36" borderId="30" xfId="0" applyFont="1" applyFill="1" applyBorder="1" applyAlignment="1">
      <alignment horizontal="center" vertical="center" wrapText="1"/>
    </xf>
    <xf numFmtId="0" fontId="26" fillId="36" borderId="31" xfId="0" applyNumberFormat="1" applyFont="1" applyFill="1" applyBorder="1" applyAlignment="1">
      <alignment horizontal="center" vertical="center"/>
    </xf>
    <xf numFmtId="1" fontId="25" fillId="36" borderId="14" xfId="0" applyNumberFormat="1" applyFont="1" applyFill="1" applyBorder="1" applyAlignment="1">
      <alignment horizontal="center" vertical="center"/>
    </xf>
    <xf numFmtId="0" fontId="19" fillId="37" borderId="14" xfId="0" applyNumberFormat="1" applyFont="1" applyFill="1" applyBorder="1" applyAlignment="1" applyProtection="1">
      <alignment horizontal="center" vertical="center" wrapText="1"/>
      <protection locked="0"/>
    </xf>
    <xf numFmtId="0" fontId="21" fillId="36" borderId="32" xfId="0" applyNumberFormat="1" applyFont="1" applyFill="1" applyBorder="1" applyAlignment="1">
      <alignment horizontal="center" vertical="center" wrapText="1"/>
    </xf>
    <xf numFmtId="0" fontId="21" fillId="36" borderId="14" xfId="0" applyNumberFormat="1" applyFont="1" applyFill="1" applyBorder="1" applyAlignment="1">
      <alignment horizontal="center" vertical="center" wrapText="1"/>
    </xf>
    <xf numFmtId="0" fontId="18" fillId="36" borderId="10" xfId="0" applyNumberFormat="1" applyFont="1" applyFill="1" applyBorder="1" applyAlignment="1">
      <alignment vertical="center"/>
    </xf>
    <xf numFmtId="1" fontId="18" fillId="36" borderId="10" xfId="0" applyNumberFormat="1" applyFont="1" applyFill="1" applyBorder="1" applyAlignment="1">
      <alignment horizontal="center" vertical="center"/>
    </xf>
    <xf numFmtId="0" fontId="20" fillId="37" borderId="20" xfId="0" applyNumberFormat="1" applyFont="1" applyFill="1" applyBorder="1" applyAlignment="1" applyProtection="1">
      <alignment vertical="center"/>
      <protection locked="0"/>
    </xf>
    <xf numFmtId="1" fontId="20" fillId="37" borderId="11" xfId="0" applyNumberFormat="1" applyFont="1" applyFill="1" applyBorder="1" applyAlignment="1" applyProtection="1">
      <alignment vertical="center"/>
      <protection locked="0"/>
    </xf>
    <xf numFmtId="0" fontId="20" fillId="37" borderId="11" xfId="0" applyNumberFormat="1" applyFont="1" applyFill="1" applyBorder="1" applyAlignment="1" applyProtection="1">
      <alignment vertical="center"/>
      <protection locked="0"/>
    </xf>
    <xf numFmtId="1" fontId="20" fillId="37" borderId="21" xfId="0" applyNumberFormat="1" applyFont="1" applyFill="1" applyBorder="1" applyAlignment="1" applyProtection="1">
      <alignment horizontal="center" vertical="center"/>
      <protection locked="0"/>
    </xf>
    <xf numFmtId="0" fontId="18" fillId="36" borderId="20" xfId="0" applyNumberFormat="1" applyFont="1" applyFill="1" applyBorder="1" applyAlignment="1">
      <alignment vertical="center"/>
    </xf>
    <xf numFmtId="0" fontId="18" fillId="36" borderId="13" xfId="0" applyNumberFormat="1" applyFont="1" applyFill="1" applyBorder="1" applyAlignment="1">
      <alignment vertical="center"/>
    </xf>
    <xf numFmtId="1" fontId="18" fillId="36" borderId="13" xfId="0" applyNumberFormat="1" applyFont="1" applyFill="1" applyBorder="1" applyAlignment="1">
      <alignment horizontal="center" vertical="center"/>
    </xf>
    <xf numFmtId="0" fontId="18" fillId="36" borderId="0" xfId="0" applyNumberFormat="1" applyFont="1" applyFill="1" applyBorder="1" applyAlignment="1" applyProtection="1">
      <alignment vertical="center"/>
      <protection locked="0"/>
    </xf>
    <xf numFmtId="1" fontId="18" fillId="36" borderId="0" xfId="0" applyNumberFormat="1" applyFont="1" applyFill="1" applyBorder="1" applyAlignment="1" applyProtection="1">
      <alignment horizontal="center" vertical="center"/>
      <protection locked="0"/>
    </xf>
    <xf numFmtId="1" fontId="18" fillId="36" borderId="0" xfId="0" applyNumberFormat="1" applyFont="1" applyFill="1" applyBorder="1" applyAlignment="1">
      <alignment horizontal="center" vertical="center"/>
    </xf>
    <xf numFmtId="1" fontId="21" fillId="38" borderId="19" xfId="0" applyNumberFormat="1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  <xf numFmtId="14" fontId="23" fillId="33" borderId="17" xfId="0" applyNumberFormat="1" applyFont="1" applyFill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33" borderId="30" xfId="0" applyFont="1" applyFill="1" applyBorder="1" applyAlignment="1">
      <alignment horizontal="center" vertical="center"/>
    </xf>
    <xf numFmtId="0" fontId="23" fillId="33" borderId="22" xfId="0" applyNumberFormat="1" applyFont="1" applyFill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49" fontId="22" fillId="39" borderId="40" xfId="0" applyNumberFormat="1" applyFont="1" applyFill="1" applyBorder="1" applyAlignment="1">
      <alignment horizontal="center" vertical="center"/>
    </xf>
    <xf numFmtId="49" fontId="22" fillId="39" borderId="19" xfId="0" applyNumberFormat="1" applyFont="1" applyFill="1" applyBorder="1" applyAlignment="1">
      <alignment horizontal="center" vertical="center"/>
    </xf>
    <xf numFmtId="49" fontId="22" fillId="39" borderId="41" xfId="0" applyNumberFormat="1" applyFont="1" applyFill="1" applyBorder="1" applyAlignment="1">
      <alignment horizontal="center" vertical="center"/>
    </xf>
    <xf numFmtId="0" fontId="22" fillId="39" borderId="42" xfId="0" applyFont="1" applyFill="1" applyBorder="1" applyAlignment="1">
      <alignment horizontal="center" vertical="center"/>
    </xf>
    <xf numFmtId="0" fontId="22" fillId="39" borderId="19" xfId="0" applyFont="1" applyFill="1" applyBorder="1" applyAlignment="1">
      <alignment horizontal="center" vertical="center"/>
    </xf>
    <xf numFmtId="0" fontId="22" fillId="39" borderId="40" xfId="0" applyFont="1" applyFill="1" applyBorder="1" applyAlignment="1">
      <alignment horizontal="center" vertical="center"/>
    </xf>
    <xf numFmtId="0" fontId="22" fillId="39" borderId="41" xfId="0" applyFont="1" applyFill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49" fontId="23" fillId="0" borderId="44" xfId="0" applyNumberFormat="1" applyFont="1" applyBorder="1" applyAlignment="1" applyProtection="1">
      <alignment horizontal="center" vertical="center"/>
      <protection locked="0"/>
    </xf>
    <xf numFmtId="0" fontId="23" fillId="0" borderId="13" xfId="0" applyFont="1" applyBorder="1" applyAlignment="1" applyProtection="1">
      <alignment horizontal="left" vertical="center"/>
      <protection locked="0"/>
    </xf>
    <xf numFmtId="0" fontId="23" fillId="0" borderId="45" xfId="0" applyFont="1" applyFill="1" applyBorder="1" applyAlignment="1" applyProtection="1">
      <alignment horizontal="center" vertical="center"/>
      <protection locked="0"/>
    </xf>
    <xf numFmtId="1" fontId="18" fillId="0" borderId="46" xfId="0" applyNumberFormat="1" applyFont="1" applyFill="1" applyBorder="1" applyAlignment="1" applyProtection="1">
      <alignment horizontal="center" vertical="center"/>
      <protection locked="0"/>
    </xf>
    <xf numFmtId="1" fontId="18" fillId="0" borderId="13" xfId="0" applyNumberFormat="1" applyFont="1" applyFill="1" applyBorder="1" applyAlignment="1" applyProtection="1">
      <alignment horizontal="center" vertical="center"/>
      <protection locked="0"/>
    </xf>
    <xf numFmtId="1" fontId="18" fillId="0" borderId="44" xfId="0" applyNumberFormat="1" applyFont="1" applyFill="1" applyBorder="1" applyAlignment="1" applyProtection="1">
      <alignment horizontal="center" vertical="center"/>
      <protection locked="0"/>
    </xf>
    <xf numFmtId="1" fontId="18" fillId="0" borderId="45" xfId="0" applyNumberFormat="1" applyFont="1" applyFill="1" applyBorder="1" applyAlignment="1" applyProtection="1">
      <alignment horizontal="center" vertical="center"/>
      <protection locked="0"/>
    </xf>
    <xf numFmtId="1" fontId="18" fillId="40" borderId="44" xfId="0" applyNumberFormat="1" applyFont="1" applyFill="1" applyBorder="1" applyAlignment="1" applyProtection="1">
      <alignment horizontal="center" vertical="center"/>
      <protection locked="0"/>
    </xf>
    <xf numFmtId="1" fontId="18" fillId="40" borderId="13" xfId="0" applyNumberFormat="1" applyFont="1" applyFill="1" applyBorder="1" applyAlignment="1" applyProtection="1">
      <alignment horizontal="center" vertical="center"/>
      <protection locked="0"/>
    </xf>
    <xf numFmtId="0" fontId="22" fillId="39" borderId="13" xfId="0" applyFont="1" applyFill="1" applyBorder="1" applyAlignment="1" applyProtection="1">
      <alignment horizontal="center" vertical="center"/>
      <protection locked="0"/>
    </xf>
    <xf numFmtId="0" fontId="23" fillId="0" borderId="13" xfId="0" applyFont="1" applyBorder="1" applyAlignment="1" applyProtection="1">
      <alignment horizontal="center" vertical="center"/>
      <protection locked="0"/>
    </xf>
    <xf numFmtId="0" fontId="23" fillId="0" borderId="13" xfId="0" applyFont="1" applyBorder="1" applyAlignment="1">
      <alignment horizontal="center" vertical="center"/>
    </xf>
    <xf numFmtId="0" fontId="21" fillId="38" borderId="19" xfId="0" applyNumberFormat="1" applyFont="1" applyFill="1" applyBorder="1" applyAlignment="1">
      <alignment horizontal="center" vertical="center" wrapText="1"/>
    </xf>
    <xf numFmtId="0" fontId="21" fillId="36" borderId="0" xfId="0" applyNumberFormat="1" applyFont="1" applyFill="1" applyBorder="1" applyAlignment="1">
      <alignment horizontal="center" vertical="center"/>
    </xf>
    <xf numFmtId="0" fontId="26" fillId="36" borderId="0" xfId="0" applyNumberFormat="1" applyFont="1" applyFill="1" applyBorder="1" applyAlignment="1">
      <alignment horizontal="center" vertical="center"/>
    </xf>
    <xf numFmtId="14" fontId="20" fillId="37" borderId="0" xfId="0" applyNumberFormat="1" applyFont="1" applyFill="1" applyBorder="1" applyAlignment="1" applyProtection="1">
      <alignment horizontal="center" vertical="center"/>
      <protection locked="0"/>
    </xf>
    <xf numFmtId="14" fontId="21" fillId="36" borderId="22" xfId="0" applyNumberFormat="1" applyFont="1" applyFill="1" applyBorder="1" applyAlignment="1">
      <alignment horizontal="center" vertical="center"/>
    </xf>
    <xf numFmtId="0" fontId="22" fillId="36" borderId="42" xfId="0" applyFont="1" applyFill="1" applyBorder="1" applyAlignment="1">
      <alignment horizontal="center" vertical="center"/>
    </xf>
    <xf numFmtId="0" fontId="22" fillId="36" borderId="19" xfId="0" applyFont="1" applyFill="1" applyBorder="1" applyAlignment="1">
      <alignment horizontal="center" vertical="center"/>
    </xf>
    <xf numFmtId="0" fontId="22" fillId="36" borderId="40" xfId="0" applyFont="1" applyFill="1" applyBorder="1" applyAlignment="1">
      <alignment horizontal="center" vertical="center"/>
    </xf>
    <xf numFmtId="0" fontId="22" fillId="36" borderId="41" xfId="0" applyFont="1" applyFill="1" applyBorder="1" applyAlignment="1">
      <alignment horizontal="center" vertical="center"/>
    </xf>
    <xf numFmtId="0" fontId="29" fillId="0" borderId="0" xfId="0" applyFont="1" applyAlignment="1">
      <alignment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  <protection locked="0" hidden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99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1387592</xdr:colOff>
      <xdr:row>6</xdr:row>
      <xdr:rowOff>35278</xdr:rowOff>
    </xdr:from>
    <xdr:to>
      <xdr:col>8</xdr:col>
      <xdr:colOff>658518</xdr:colOff>
      <xdr:row>15</xdr:row>
      <xdr:rowOff>82315</xdr:rowOff>
    </xdr:to>
    <xdr:sp macro="" textlink="">
      <xdr:nvSpPr>
        <xdr:cNvPr id="2" name="Rectangle 1"/>
        <xdr:cNvSpPr/>
      </xdr:nvSpPr>
      <xdr:spPr>
        <a:xfrm>
          <a:off x="9677870" y="1763889"/>
          <a:ext cx="2046111" cy="1528704"/>
        </a:xfrm>
        <a:prstGeom prst="wedgeRectCallout">
          <a:avLst>
            <a:gd name="adj1" fmla="val -30047"/>
            <a:gd name="adj2" fmla="val -790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Ici c'est normal que ça ne marche pas car il n'y a pas </a:t>
          </a:r>
          <a:r>
            <a:rPr lang="fr-FR" sz="1600" baseline="0"/>
            <a:t> de semaine 23 dans la feuille Prévisions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3:H4" totalsRowShown="0" headerRowDxfId="26" dataDxfId="24" headerRowBorderDxfId="25" tableBorderDxfId="23">
  <autoFilter ref="A3:H4"/>
  <tableColumns count="8">
    <tableColumn id="2" name="Libellé métier" dataDxfId="22"/>
    <tableColumn id="3" name="code" dataDxfId="21"/>
    <tableColumn id="5" name="Ref" dataDxfId="20"/>
    <tableColumn id="6" name="produit 1" dataDxfId="19"/>
    <tableColumn id="4" name="date lancement" dataDxfId="18"/>
    <tableColumn id="12" name="Semaine Lancmt" dataDxfId="17">
      <calculatedColumnFormula>YEAR($C$1)&amp;WEEKNUM(Tableau3[date lancement],2)-1</calculatedColumnFormula>
    </tableColumn>
    <tableColumn id="19" name="Ventes moyennes hebdo de S21 à S25">
      <calculatedColumnFormula>AVERAGE(OFFSET(ventes!$G$4,,MATCH(IF($C$2&lt;F4,F4,$C$2),ventes!$G$1:$O$1,0)-1,,MATCH(IF($C$2&lt;F4,$C$2,F4),ventes!$G$1:$O$1,0)-MATCH(IF($C$2&lt;F4,F4,$C$2),ventes!$G$1:$O$1,0)+1))</calculatedColumnFormula>
    </tableColumn>
    <tableColumn id="1" name="Ventes moyennes PREVISIONNELLES de S21 à S252">
      <calculatedColumnFormula>AVERAGE(OFFSET(Prévisions!$E$4,,MATCH(IF($C$2&lt;F4,$C$2,F4),Prévisions!$E$3:$CG$3,0)-1,,MATCH(IF($C$2&lt;F4,F4,$C$2),Prévisions!$E$3:$CG$3,0)-MATCH(IF($C$2&lt;F4,$C$2,F4),Prévisions!$E$3:$CG$3,0)+1))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O610" totalsRowShown="0" headerRowDxfId="16" dataDxfId="15" tableBorderDxfId="14">
  <autoFilter ref="B3:O610"/>
  <tableColumns count="14">
    <tableColumn id="2" name="Libellé métier" dataDxfId="13"/>
    <tableColumn id="3" name="code" dataDxfId="12"/>
    <tableColumn id="4" name="Code produit" dataDxfId="11"/>
    <tableColumn id="5" name="ref" dataDxfId="10"/>
    <tableColumn id="6" name="produit 1" dataDxfId="9"/>
    <tableColumn id="16" name="1" dataDxfId="8"/>
    <tableColumn id="17" name="2" dataDxfId="7"/>
    <tableColumn id="18" name="3" dataDxfId="6"/>
    <tableColumn id="19" name="4" dataDxfId="5"/>
    <tableColumn id="20" name="5" dataDxfId="4"/>
    <tableColumn id="21" name="6" dataDxfId="3"/>
    <tableColumn id="22" name="7" dataDxfId="2"/>
    <tableColumn id="23" name="8" dataDxfId="1"/>
    <tableColumn id="24" name="9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BG879"/>
  <sheetViews>
    <sheetView showGridLines="0" tabSelected="1" zoomScale="81" zoomScaleNormal="81" workbookViewId="0">
      <pane xSplit="6" ySplit="3" topLeftCell="G4" activePane="bottomRight" state="frozen"/>
      <selection pane="topRight" activeCell="U1" sqref="U1"/>
      <selection pane="bottomLeft" activeCell="A4" sqref="A4"/>
      <selection pane="bottomRight" activeCell="G8" sqref="G8"/>
    </sheetView>
  </sheetViews>
  <sheetFormatPr baseColWidth="10" defaultRowHeight="12.75" x14ac:dyDescent="0.2"/>
  <cols>
    <col min="1" max="1" width="13.42578125" style="37" hidden="1" customWidth="1"/>
    <col min="2" max="2" width="14.7109375" style="37" bestFit="1" customWidth="1"/>
    <col min="3" max="3" width="15.42578125" style="37" bestFit="1" customWidth="1"/>
    <col min="4" max="4" width="38.140625" style="37" bestFit="1" customWidth="1"/>
    <col min="5" max="5" width="21" style="37" customWidth="1"/>
    <col min="6" max="6" width="10.140625" style="38" customWidth="1"/>
    <col min="7" max="7" width="25" style="38" customWidth="1"/>
    <col min="8" max="8" width="41.5703125" style="29" customWidth="1"/>
    <col min="9" max="59" width="11.42578125" style="29"/>
    <col min="60" max="16384" width="11.42578125" style="37"/>
  </cols>
  <sheetData>
    <row r="1" spans="1:59" s="30" customFormat="1" ht="15" thickBot="1" x14ac:dyDescent="0.25">
      <c r="A1" s="23"/>
      <c r="B1" s="24" t="s">
        <v>5</v>
      </c>
      <c r="C1" s="25">
        <v>40712</v>
      </c>
      <c r="D1" s="26"/>
      <c r="E1" s="8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</row>
    <row r="2" spans="1:59" s="30" customFormat="1" ht="16.5" thickBot="1" x14ac:dyDescent="0.25">
      <c r="A2" s="23"/>
      <c r="B2" s="31" t="s">
        <v>6</v>
      </c>
      <c r="C2" s="90" t="str">
        <f>YEAR($C$1)&amp;WEEKNUM(C1,2)-1</f>
        <v>201124</v>
      </c>
      <c r="D2" s="32"/>
      <c r="E2" s="88"/>
      <c r="F2" s="27"/>
      <c r="G2" s="33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</row>
    <row r="3" spans="1:59" s="36" customFormat="1" ht="63.75" customHeight="1" thickBot="1" x14ac:dyDescent="0.25">
      <c r="A3" s="34" t="s">
        <v>0</v>
      </c>
      <c r="B3" s="34" t="s">
        <v>16</v>
      </c>
      <c r="C3" s="34" t="s">
        <v>2</v>
      </c>
      <c r="D3" s="34" t="s">
        <v>12</v>
      </c>
      <c r="E3" s="34" t="s">
        <v>105</v>
      </c>
      <c r="F3" s="34" t="s">
        <v>13</v>
      </c>
      <c r="G3" s="49" t="s">
        <v>14</v>
      </c>
      <c r="H3" s="86" t="s">
        <v>104</v>
      </c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</row>
    <row r="4" spans="1:59" s="43" customFormat="1" ht="15" x14ac:dyDescent="0.3">
      <c r="A4" s="39" t="s">
        <v>3</v>
      </c>
      <c r="B4" s="40">
        <v>333344445555</v>
      </c>
      <c r="C4" s="41" t="s">
        <v>11</v>
      </c>
      <c r="D4" s="41" t="s">
        <v>12</v>
      </c>
      <c r="E4" s="89">
        <v>40704</v>
      </c>
      <c r="F4" s="42" t="str">
        <f>YEAR($C$1)&amp;WEEKNUM(Tableau3[date lancement],2)-1</f>
        <v>201123</v>
      </c>
      <c r="G4" s="95">
        <f ca="1">AVERAGE(OFFSET(ventes!$G$4,,MATCH(IF($C$2&lt;F4,F4,$C$2),ventes!$G$1:$O$1,0)-1,,MATCH(IF($C$2&lt;F4,$C$2,F4),ventes!$G$1:$O$1,0)-MATCH(IF($C$2&lt;F4,F4,$C$2),ventes!$G$1:$O$1,0)+1))</f>
        <v>156</v>
      </c>
      <c r="H4" s="95" t="e">
        <f ca="1">AVERAGE(OFFSET(Prévisions!$E$4,,MATCH(IF($C$2&lt;F4,$C$2,F4),Prévisions!$E$3:$CG$3,0)-1,,MATCH(IF($C$2&lt;F4,F4,$C$2),Prévisions!$E$3:$CG$3,0)-MATCH(IF($C$2&lt;F4,$C$2,F4),Prévisions!$E$3:$CG$3,0)+1))</f>
        <v>#N/A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</row>
    <row r="5" spans="1:59" s="29" customFormat="1" x14ac:dyDescent="0.2">
      <c r="A5" s="46"/>
      <c r="B5" s="46"/>
      <c r="C5" s="46"/>
      <c r="D5" s="46"/>
      <c r="E5" s="46"/>
      <c r="F5" s="47"/>
      <c r="G5" s="48"/>
    </row>
    <row r="6" spans="1:59" s="29" customFormat="1" x14ac:dyDescent="0.2">
      <c r="A6" s="46"/>
      <c r="B6" s="46"/>
      <c r="C6" s="46"/>
      <c r="D6" s="46"/>
      <c r="E6" s="46"/>
      <c r="F6" s="47"/>
      <c r="G6" s="48"/>
    </row>
    <row r="7" spans="1:59" s="29" customFormat="1" x14ac:dyDescent="0.2">
      <c r="A7" s="46"/>
      <c r="B7" s="46"/>
      <c r="C7" s="46"/>
      <c r="D7" s="46"/>
      <c r="E7" s="46"/>
      <c r="F7" s="47"/>
      <c r="G7" s="48"/>
    </row>
    <row r="8" spans="1:59" s="29" customFormat="1" x14ac:dyDescent="0.2">
      <c r="A8" s="46"/>
      <c r="B8" s="46"/>
      <c r="C8" s="46"/>
      <c r="D8" s="46"/>
      <c r="E8" s="46"/>
      <c r="F8" s="47"/>
      <c r="G8" s="48"/>
    </row>
    <row r="9" spans="1:59" s="29" customFormat="1" x14ac:dyDescent="0.2">
      <c r="A9" s="46"/>
      <c r="B9" s="46"/>
      <c r="C9" s="46"/>
      <c r="D9" s="46"/>
      <c r="E9" s="46"/>
      <c r="F9" s="47"/>
      <c r="G9" s="48"/>
    </row>
    <row r="10" spans="1:59" s="29" customFormat="1" x14ac:dyDescent="0.2">
      <c r="A10" s="46"/>
      <c r="B10" s="46"/>
      <c r="C10" s="46"/>
      <c r="D10" s="46"/>
      <c r="E10" s="46"/>
      <c r="F10" s="47"/>
      <c r="G10" s="48"/>
    </row>
    <row r="11" spans="1:59" s="29" customFormat="1" x14ac:dyDescent="0.2">
      <c r="A11" s="46"/>
      <c r="B11" s="46"/>
      <c r="C11" s="46"/>
      <c r="D11" s="46"/>
      <c r="E11" s="46"/>
      <c r="F11" s="47"/>
      <c r="G11" s="48"/>
    </row>
    <row r="12" spans="1:59" s="29" customFormat="1" x14ac:dyDescent="0.2">
      <c r="A12" s="46"/>
      <c r="B12" s="46"/>
      <c r="C12" s="46"/>
      <c r="D12" s="46"/>
      <c r="E12" s="46"/>
      <c r="F12" s="47"/>
      <c r="G12" s="48"/>
    </row>
    <row r="13" spans="1:59" s="29" customFormat="1" x14ac:dyDescent="0.2">
      <c r="A13" s="46"/>
      <c r="B13" s="46"/>
      <c r="C13" s="46"/>
      <c r="D13" s="46"/>
      <c r="E13" s="46"/>
      <c r="F13" s="47"/>
      <c r="G13" s="48"/>
    </row>
    <row r="14" spans="1:59" s="29" customFormat="1" x14ac:dyDescent="0.2">
      <c r="A14" s="46"/>
      <c r="B14" s="46"/>
      <c r="C14" s="46"/>
      <c r="D14" s="46"/>
      <c r="E14" s="46"/>
      <c r="F14" s="47"/>
      <c r="G14" s="48"/>
    </row>
    <row r="15" spans="1:59" s="29" customFormat="1" x14ac:dyDescent="0.2">
      <c r="A15" s="46"/>
      <c r="B15" s="46"/>
      <c r="C15" s="46"/>
      <c r="D15" s="46"/>
      <c r="E15" s="46"/>
      <c r="F15" s="47"/>
      <c r="G15" s="48"/>
    </row>
    <row r="16" spans="1:59" s="29" customFormat="1" x14ac:dyDescent="0.2">
      <c r="A16" s="46"/>
      <c r="B16" s="46"/>
      <c r="C16" s="46"/>
      <c r="D16" s="46"/>
      <c r="E16" s="46"/>
      <c r="F16" s="47"/>
      <c r="G16" s="48"/>
    </row>
    <row r="17" spans="1:7" s="29" customFormat="1" x14ac:dyDescent="0.2">
      <c r="A17" s="46"/>
      <c r="B17" s="46"/>
      <c r="C17" s="46"/>
      <c r="D17" s="46"/>
      <c r="E17" s="46"/>
      <c r="F17" s="47"/>
      <c r="G17" s="48"/>
    </row>
    <row r="18" spans="1:7" s="29" customFormat="1" x14ac:dyDescent="0.2">
      <c r="A18" s="46"/>
      <c r="B18" s="46"/>
      <c r="C18" s="46"/>
      <c r="D18" s="46"/>
      <c r="E18" s="46"/>
      <c r="F18" s="47"/>
      <c r="G18" s="48"/>
    </row>
    <row r="19" spans="1:7" s="29" customFormat="1" x14ac:dyDescent="0.2">
      <c r="A19" s="46"/>
      <c r="B19" s="46"/>
      <c r="C19" s="46"/>
      <c r="D19" s="46"/>
      <c r="E19" s="46"/>
      <c r="F19" s="47"/>
      <c r="G19" s="48"/>
    </row>
    <row r="20" spans="1:7" s="29" customFormat="1" x14ac:dyDescent="0.2">
      <c r="A20" s="46"/>
      <c r="B20" s="46"/>
      <c r="C20" s="46"/>
      <c r="D20" s="46"/>
      <c r="E20" s="46"/>
      <c r="F20" s="47"/>
      <c r="G20" s="48"/>
    </row>
    <row r="21" spans="1:7" s="29" customFormat="1" x14ac:dyDescent="0.2">
      <c r="A21" s="46"/>
      <c r="B21" s="46"/>
      <c r="C21" s="46"/>
      <c r="D21" s="46"/>
      <c r="E21" s="46"/>
      <c r="F21" s="47"/>
      <c r="G21" s="48"/>
    </row>
    <row r="22" spans="1:7" s="29" customFormat="1" x14ac:dyDescent="0.2">
      <c r="A22" s="46"/>
      <c r="B22" s="46"/>
      <c r="C22" s="46"/>
      <c r="D22" s="46"/>
      <c r="E22" s="46"/>
      <c r="F22" s="47"/>
      <c r="G22" s="48"/>
    </row>
    <row r="23" spans="1:7" s="29" customFormat="1" x14ac:dyDescent="0.2">
      <c r="A23" s="46"/>
      <c r="B23" s="46"/>
      <c r="C23" s="46"/>
      <c r="D23" s="46"/>
      <c r="E23" s="46"/>
      <c r="F23" s="47"/>
      <c r="G23" s="48"/>
    </row>
    <row r="24" spans="1:7" s="29" customFormat="1" x14ac:dyDescent="0.2">
      <c r="A24" s="46"/>
      <c r="B24" s="46"/>
      <c r="C24" s="46"/>
      <c r="D24" s="46"/>
      <c r="E24" s="46"/>
      <c r="F24" s="47"/>
      <c r="G24" s="48"/>
    </row>
    <row r="25" spans="1:7" s="29" customFormat="1" x14ac:dyDescent="0.2">
      <c r="A25" s="46"/>
      <c r="B25" s="46"/>
      <c r="C25" s="46"/>
      <c r="D25" s="46"/>
      <c r="E25" s="46"/>
      <c r="F25" s="47"/>
      <c r="G25" s="48"/>
    </row>
    <row r="26" spans="1:7" s="29" customFormat="1" x14ac:dyDescent="0.2">
      <c r="A26" s="46"/>
      <c r="B26" s="46"/>
      <c r="C26" s="46"/>
      <c r="D26" s="46"/>
      <c r="E26" s="46"/>
      <c r="F26" s="47"/>
      <c r="G26" s="48"/>
    </row>
    <row r="27" spans="1:7" s="29" customFormat="1" x14ac:dyDescent="0.2">
      <c r="A27" s="46"/>
      <c r="B27" s="46"/>
      <c r="C27" s="46"/>
      <c r="D27" s="46"/>
      <c r="E27" s="46"/>
      <c r="F27" s="47"/>
      <c r="G27" s="48"/>
    </row>
    <row r="28" spans="1:7" s="29" customFormat="1" x14ac:dyDescent="0.2">
      <c r="A28" s="46"/>
      <c r="B28" s="46"/>
      <c r="C28" s="46"/>
      <c r="D28" s="46"/>
      <c r="E28" s="46"/>
      <c r="F28" s="47"/>
      <c r="G28" s="48"/>
    </row>
    <row r="29" spans="1:7" s="29" customFormat="1" x14ac:dyDescent="0.2">
      <c r="A29" s="46"/>
      <c r="B29" s="46"/>
      <c r="C29" s="46"/>
      <c r="D29" s="46"/>
      <c r="E29" s="46"/>
      <c r="F29" s="47"/>
      <c r="G29" s="48"/>
    </row>
    <row r="30" spans="1:7" s="29" customFormat="1" x14ac:dyDescent="0.2">
      <c r="A30" s="46"/>
      <c r="B30" s="46"/>
      <c r="C30" s="46"/>
      <c r="D30" s="46"/>
      <c r="E30" s="46"/>
      <c r="F30" s="47"/>
      <c r="G30" s="48"/>
    </row>
    <row r="31" spans="1:7" s="29" customFormat="1" x14ac:dyDescent="0.2">
      <c r="A31" s="46"/>
      <c r="B31" s="46"/>
      <c r="C31" s="46"/>
      <c r="D31" s="46"/>
      <c r="E31" s="46"/>
      <c r="F31" s="47"/>
      <c r="G31" s="48"/>
    </row>
    <row r="32" spans="1:7" s="29" customFormat="1" x14ac:dyDescent="0.2">
      <c r="A32" s="46"/>
      <c r="B32" s="46"/>
      <c r="C32" s="46"/>
      <c r="D32" s="46"/>
      <c r="E32" s="46"/>
      <c r="F32" s="47"/>
      <c r="G32" s="48"/>
    </row>
    <row r="33" spans="1:7" s="29" customFormat="1" x14ac:dyDescent="0.2">
      <c r="A33" s="46"/>
      <c r="B33" s="46"/>
      <c r="C33" s="46"/>
      <c r="D33" s="46"/>
      <c r="E33" s="46"/>
      <c r="F33" s="47"/>
      <c r="G33" s="48"/>
    </row>
    <row r="34" spans="1:7" s="29" customFormat="1" x14ac:dyDescent="0.2">
      <c r="A34" s="46"/>
      <c r="B34" s="46"/>
      <c r="C34" s="46"/>
      <c r="D34" s="46"/>
      <c r="E34" s="46"/>
      <c r="F34" s="47"/>
      <c r="G34" s="48"/>
    </row>
    <row r="35" spans="1:7" s="29" customFormat="1" x14ac:dyDescent="0.2">
      <c r="A35" s="46"/>
      <c r="B35" s="46"/>
      <c r="C35" s="46"/>
      <c r="D35" s="46"/>
      <c r="E35" s="46"/>
      <c r="F35" s="47"/>
      <c r="G35" s="48"/>
    </row>
    <row r="36" spans="1:7" s="29" customFormat="1" x14ac:dyDescent="0.2">
      <c r="A36" s="46"/>
      <c r="B36" s="46"/>
      <c r="C36" s="46"/>
      <c r="D36" s="46"/>
      <c r="E36" s="46"/>
      <c r="F36" s="47"/>
      <c r="G36" s="48"/>
    </row>
    <row r="37" spans="1:7" s="29" customFormat="1" x14ac:dyDescent="0.2">
      <c r="A37" s="46"/>
      <c r="B37" s="46"/>
      <c r="C37" s="46"/>
      <c r="D37" s="46"/>
      <c r="E37" s="46"/>
      <c r="F37" s="47"/>
      <c r="G37" s="48"/>
    </row>
    <row r="38" spans="1:7" s="29" customFormat="1" x14ac:dyDescent="0.2">
      <c r="A38" s="46"/>
      <c r="B38" s="46"/>
      <c r="C38" s="46"/>
      <c r="D38" s="46"/>
      <c r="E38" s="46"/>
      <c r="F38" s="47"/>
      <c r="G38" s="48"/>
    </row>
    <row r="39" spans="1:7" s="29" customFormat="1" x14ac:dyDescent="0.2">
      <c r="A39" s="46"/>
      <c r="B39" s="46"/>
      <c r="C39" s="46"/>
      <c r="D39" s="46"/>
      <c r="E39" s="46"/>
      <c r="F39" s="47"/>
      <c r="G39" s="48"/>
    </row>
    <row r="40" spans="1:7" s="29" customFormat="1" x14ac:dyDescent="0.2">
      <c r="A40" s="46"/>
      <c r="B40" s="46"/>
      <c r="C40" s="46"/>
      <c r="D40" s="46"/>
      <c r="E40" s="46"/>
      <c r="F40" s="47"/>
      <c r="G40" s="48"/>
    </row>
    <row r="41" spans="1:7" s="29" customFormat="1" x14ac:dyDescent="0.2">
      <c r="A41" s="46"/>
      <c r="B41" s="46"/>
      <c r="C41" s="46"/>
      <c r="D41" s="46"/>
      <c r="E41" s="46"/>
      <c r="F41" s="47"/>
      <c r="G41" s="48"/>
    </row>
    <row r="42" spans="1:7" s="29" customFormat="1" x14ac:dyDescent="0.2">
      <c r="A42" s="46"/>
      <c r="B42" s="46"/>
      <c r="C42" s="46"/>
      <c r="D42" s="46"/>
      <c r="E42" s="46"/>
      <c r="F42" s="47"/>
      <c r="G42" s="48"/>
    </row>
    <row r="43" spans="1:7" s="29" customFormat="1" x14ac:dyDescent="0.2">
      <c r="A43" s="46"/>
      <c r="B43" s="46"/>
      <c r="C43" s="46"/>
      <c r="D43" s="46"/>
      <c r="E43" s="46"/>
      <c r="F43" s="47"/>
      <c r="G43" s="48"/>
    </row>
    <row r="44" spans="1:7" s="29" customFormat="1" x14ac:dyDescent="0.2">
      <c r="A44" s="46"/>
      <c r="B44" s="46"/>
      <c r="C44" s="46"/>
      <c r="D44" s="46"/>
      <c r="E44" s="46"/>
      <c r="F44" s="47"/>
      <c r="G44" s="48"/>
    </row>
    <row r="45" spans="1:7" s="29" customFormat="1" x14ac:dyDescent="0.2">
      <c r="A45" s="46"/>
      <c r="B45" s="46"/>
      <c r="C45" s="46"/>
      <c r="D45" s="46"/>
      <c r="E45" s="46"/>
      <c r="F45" s="47"/>
      <c r="G45" s="48"/>
    </row>
    <row r="46" spans="1:7" s="29" customFormat="1" x14ac:dyDescent="0.2">
      <c r="A46" s="46"/>
      <c r="B46" s="46"/>
      <c r="C46" s="46"/>
      <c r="D46" s="46"/>
      <c r="E46" s="46"/>
      <c r="F46" s="47"/>
      <c r="G46" s="48"/>
    </row>
    <row r="47" spans="1:7" s="29" customFormat="1" x14ac:dyDescent="0.2">
      <c r="A47" s="46"/>
      <c r="B47" s="46"/>
      <c r="C47" s="46"/>
      <c r="D47" s="46"/>
      <c r="E47" s="46"/>
      <c r="F47" s="47"/>
      <c r="G47" s="48"/>
    </row>
    <row r="48" spans="1:7" s="29" customFormat="1" x14ac:dyDescent="0.2">
      <c r="A48" s="46"/>
      <c r="B48" s="46"/>
      <c r="C48" s="46"/>
      <c r="D48" s="46"/>
      <c r="E48" s="46"/>
      <c r="F48" s="47"/>
      <c r="G48" s="48"/>
    </row>
    <row r="49" spans="1:7" s="29" customFormat="1" x14ac:dyDescent="0.2">
      <c r="A49" s="46"/>
      <c r="B49" s="46"/>
      <c r="C49" s="46"/>
      <c r="D49" s="46"/>
      <c r="E49" s="46"/>
      <c r="F49" s="47"/>
      <c r="G49" s="48"/>
    </row>
    <row r="50" spans="1:7" s="29" customFormat="1" x14ac:dyDescent="0.2">
      <c r="A50" s="46"/>
      <c r="B50" s="46"/>
      <c r="C50" s="46"/>
      <c r="D50" s="46"/>
      <c r="E50" s="46"/>
      <c r="F50" s="47"/>
      <c r="G50" s="48"/>
    </row>
    <row r="51" spans="1:7" s="29" customFormat="1" x14ac:dyDescent="0.2">
      <c r="A51" s="46"/>
      <c r="B51" s="46"/>
      <c r="C51" s="46"/>
      <c r="D51" s="46"/>
      <c r="E51" s="46"/>
      <c r="F51" s="47"/>
      <c r="G51" s="48"/>
    </row>
    <row r="52" spans="1:7" s="29" customFormat="1" x14ac:dyDescent="0.2">
      <c r="A52" s="46"/>
      <c r="B52" s="46"/>
      <c r="C52" s="46"/>
      <c r="D52" s="46"/>
      <c r="E52" s="46"/>
      <c r="F52" s="47"/>
      <c r="G52" s="48"/>
    </row>
    <row r="53" spans="1:7" s="29" customFormat="1" x14ac:dyDescent="0.2">
      <c r="A53" s="46"/>
      <c r="B53" s="46"/>
      <c r="C53" s="46"/>
      <c r="D53" s="46"/>
      <c r="E53" s="46"/>
      <c r="F53" s="47"/>
      <c r="G53" s="48"/>
    </row>
    <row r="54" spans="1:7" s="29" customFormat="1" x14ac:dyDescent="0.2">
      <c r="A54" s="46"/>
      <c r="B54" s="46"/>
      <c r="C54" s="46"/>
      <c r="D54" s="46"/>
      <c r="E54" s="46"/>
      <c r="F54" s="47"/>
      <c r="G54" s="48"/>
    </row>
    <row r="55" spans="1:7" s="29" customFormat="1" x14ac:dyDescent="0.2">
      <c r="A55" s="46"/>
      <c r="B55" s="46"/>
      <c r="C55" s="46"/>
      <c r="D55" s="46"/>
      <c r="E55" s="46"/>
      <c r="F55" s="47"/>
      <c r="G55" s="48"/>
    </row>
    <row r="56" spans="1:7" s="29" customFormat="1" x14ac:dyDescent="0.2">
      <c r="A56" s="46"/>
      <c r="B56" s="46"/>
      <c r="C56" s="46"/>
      <c r="D56" s="46"/>
      <c r="E56" s="46"/>
      <c r="F56" s="47"/>
      <c r="G56" s="48"/>
    </row>
    <row r="57" spans="1:7" s="29" customFormat="1" x14ac:dyDescent="0.2">
      <c r="A57" s="46"/>
      <c r="B57" s="46"/>
      <c r="C57" s="46"/>
      <c r="D57" s="46"/>
      <c r="E57" s="46"/>
      <c r="F57" s="47"/>
      <c r="G57" s="48"/>
    </row>
    <row r="58" spans="1:7" s="29" customFormat="1" x14ac:dyDescent="0.2">
      <c r="A58" s="46"/>
      <c r="B58" s="46"/>
      <c r="C58" s="46"/>
      <c r="D58" s="46"/>
      <c r="E58" s="46"/>
      <c r="F58" s="47"/>
      <c r="G58" s="48"/>
    </row>
    <row r="59" spans="1:7" s="29" customFormat="1" x14ac:dyDescent="0.2">
      <c r="A59" s="46"/>
      <c r="B59" s="46"/>
      <c r="C59" s="46"/>
      <c r="D59" s="46"/>
      <c r="E59" s="46"/>
      <c r="F59" s="47"/>
      <c r="G59" s="48"/>
    </row>
    <row r="60" spans="1:7" s="29" customFormat="1" x14ac:dyDescent="0.2">
      <c r="A60" s="46"/>
      <c r="B60" s="46"/>
      <c r="C60" s="46"/>
      <c r="D60" s="46"/>
      <c r="E60" s="46"/>
      <c r="F60" s="47"/>
      <c r="G60" s="48"/>
    </row>
    <row r="61" spans="1:7" s="29" customFormat="1" x14ac:dyDescent="0.2">
      <c r="A61" s="46"/>
      <c r="B61" s="46"/>
      <c r="C61" s="46"/>
      <c r="D61" s="46"/>
      <c r="E61" s="46"/>
      <c r="F61" s="47"/>
      <c r="G61" s="48"/>
    </row>
    <row r="62" spans="1:7" s="29" customFormat="1" x14ac:dyDescent="0.2">
      <c r="A62" s="46"/>
      <c r="B62" s="46"/>
      <c r="C62" s="46"/>
      <c r="D62" s="46"/>
      <c r="E62" s="46"/>
      <c r="F62" s="47"/>
      <c r="G62" s="48"/>
    </row>
    <row r="63" spans="1:7" s="29" customFormat="1" x14ac:dyDescent="0.2">
      <c r="A63" s="46"/>
      <c r="B63" s="46"/>
      <c r="C63" s="46"/>
      <c r="D63" s="46"/>
      <c r="E63" s="46"/>
      <c r="F63" s="47"/>
      <c r="G63" s="48"/>
    </row>
    <row r="64" spans="1:7" s="29" customFormat="1" x14ac:dyDescent="0.2">
      <c r="A64" s="46"/>
      <c r="B64" s="46"/>
      <c r="C64" s="46"/>
      <c r="D64" s="46"/>
      <c r="E64" s="46"/>
      <c r="F64" s="47"/>
      <c r="G64" s="48"/>
    </row>
    <row r="65" spans="1:7" s="29" customFormat="1" x14ac:dyDescent="0.2">
      <c r="A65" s="46"/>
      <c r="B65" s="46"/>
      <c r="C65" s="46"/>
      <c r="D65" s="46"/>
      <c r="E65" s="46"/>
      <c r="F65" s="47"/>
      <c r="G65" s="48"/>
    </row>
    <row r="66" spans="1:7" s="29" customFormat="1" x14ac:dyDescent="0.2">
      <c r="A66" s="46"/>
      <c r="B66" s="46"/>
      <c r="C66" s="46"/>
      <c r="D66" s="46"/>
      <c r="E66" s="46"/>
      <c r="F66" s="47"/>
      <c r="G66" s="48"/>
    </row>
    <row r="67" spans="1:7" s="29" customFormat="1" x14ac:dyDescent="0.2">
      <c r="A67" s="46"/>
      <c r="B67" s="46"/>
      <c r="C67" s="46"/>
      <c r="D67" s="46"/>
      <c r="E67" s="46"/>
      <c r="F67" s="47"/>
      <c r="G67" s="48"/>
    </row>
    <row r="68" spans="1:7" s="29" customFormat="1" x14ac:dyDescent="0.2">
      <c r="A68" s="46"/>
      <c r="B68" s="46"/>
      <c r="C68" s="46"/>
      <c r="D68" s="46"/>
      <c r="E68" s="46"/>
      <c r="F68" s="47"/>
      <c r="G68" s="48"/>
    </row>
    <row r="69" spans="1:7" s="29" customFormat="1" x14ac:dyDescent="0.2">
      <c r="A69" s="46"/>
      <c r="B69" s="46"/>
      <c r="C69" s="46"/>
      <c r="D69" s="46"/>
      <c r="E69" s="46"/>
      <c r="F69" s="47"/>
      <c r="G69" s="48"/>
    </row>
    <row r="70" spans="1:7" s="29" customFormat="1" x14ac:dyDescent="0.2">
      <c r="A70" s="46"/>
      <c r="B70" s="46"/>
      <c r="C70" s="46"/>
      <c r="D70" s="46"/>
      <c r="E70" s="46"/>
      <c r="F70" s="47"/>
      <c r="G70" s="48"/>
    </row>
    <row r="71" spans="1:7" s="29" customFormat="1" x14ac:dyDescent="0.2">
      <c r="A71" s="46"/>
      <c r="B71" s="46"/>
      <c r="C71" s="46"/>
      <c r="D71" s="46"/>
      <c r="E71" s="46"/>
      <c r="F71" s="47"/>
      <c r="G71" s="48"/>
    </row>
    <row r="72" spans="1:7" s="29" customFormat="1" x14ac:dyDescent="0.2">
      <c r="A72" s="46"/>
      <c r="B72" s="46"/>
      <c r="C72" s="46"/>
      <c r="D72" s="46"/>
      <c r="E72" s="46"/>
      <c r="F72" s="47"/>
      <c r="G72" s="48"/>
    </row>
    <row r="73" spans="1:7" s="29" customFormat="1" x14ac:dyDescent="0.2">
      <c r="A73" s="46"/>
      <c r="B73" s="46"/>
      <c r="C73" s="46"/>
      <c r="D73" s="46"/>
      <c r="E73" s="46"/>
      <c r="F73" s="47"/>
      <c r="G73" s="48"/>
    </row>
    <row r="74" spans="1:7" s="29" customFormat="1" x14ac:dyDescent="0.2">
      <c r="A74" s="46"/>
      <c r="B74" s="46"/>
      <c r="C74" s="46"/>
      <c r="D74" s="46"/>
      <c r="E74" s="46"/>
      <c r="F74" s="47"/>
      <c r="G74" s="48"/>
    </row>
    <row r="75" spans="1:7" s="29" customFormat="1" x14ac:dyDescent="0.2">
      <c r="A75" s="46"/>
      <c r="B75" s="46"/>
      <c r="C75" s="46"/>
      <c r="D75" s="46"/>
      <c r="E75" s="46"/>
      <c r="F75" s="47"/>
      <c r="G75" s="48"/>
    </row>
    <row r="76" spans="1:7" s="29" customFormat="1" x14ac:dyDescent="0.2">
      <c r="A76" s="46"/>
      <c r="B76" s="46"/>
      <c r="C76" s="46"/>
      <c r="D76" s="46"/>
      <c r="E76" s="46"/>
      <c r="F76" s="47"/>
      <c r="G76" s="48"/>
    </row>
    <row r="77" spans="1:7" s="29" customFormat="1" x14ac:dyDescent="0.2">
      <c r="A77" s="46"/>
      <c r="B77" s="46"/>
      <c r="C77" s="46"/>
      <c r="D77" s="46"/>
      <c r="E77" s="46"/>
      <c r="F77" s="47"/>
      <c r="G77" s="48"/>
    </row>
    <row r="78" spans="1:7" s="29" customFormat="1" x14ac:dyDescent="0.2">
      <c r="A78" s="46"/>
      <c r="B78" s="46"/>
      <c r="C78" s="46"/>
      <c r="D78" s="46"/>
      <c r="E78" s="46"/>
      <c r="F78" s="47"/>
      <c r="G78" s="48"/>
    </row>
    <row r="79" spans="1:7" s="29" customFormat="1" x14ac:dyDescent="0.2">
      <c r="A79" s="46"/>
      <c r="B79" s="46"/>
      <c r="C79" s="46"/>
      <c r="D79" s="46"/>
      <c r="E79" s="46"/>
      <c r="F79" s="47"/>
      <c r="G79" s="48"/>
    </row>
    <row r="80" spans="1:7" s="29" customFormat="1" x14ac:dyDescent="0.2">
      <c r="A80" s="46"/>
      <c r="B80" s="46"/>
      <c r="C80" s="46"/>
      <c r="D80" s="46"/>
      <c r="E80" s="46"/>
      <c r="F80" s="47"/>
      <c r="G80" s="48"/>
    </row>
    <row r="81" spans="1:7" s="29" customFormat="1" x14ac:dyDescent="0.2">
      <c r="A81" s="46"/>
      <c r="B81" s="46"/>
      <c r="C81" s="46"/>
      <c r="D81" s="46"/>
      <c r="E81" s="46"/>
      <c r="F81" s="47"/>
      <c r="G81" s="48"/>
    </row>
    <row r="82" spans="1:7" s="29" customFormat="1" x14ac:dyDescent="0.2">
      <c r="A82" s="46"/>
      <c r="B82" s="46"/>
      <c r="C82" s="46"/>
      <c r="D82" s="46"/>
      <c r="E82" s="46"/>
      <c r="F82" s="47"/>
      <c r="G82" s="48"/>
    </row>
    <row r="83" spans="1:7" s="29" customFormat="1" x14ac:dyDescent="0.2">
      <c r="A83" s="46"/>
      <c r="B83" s="46"/>
      <c r="C83" s="46"/>
      <c r="D83" s="46"/>
      <c r="E83" s="46"/>
      <c r="F83" s="47"/>
      <c r="G83" s="48"/>
    </row>
    <row r="84" spans="1:7" s="29" customFormat="1" x14ac:dyDescent="0.2">
      <c r="A84" s="46"/>
      <c r="B84" s="46"/>
      <c r="C84" s="46"/>
      <c r="D84" s="46"/>
      <c r="E84" s="46"/>
      <c r="F84" s="47"/>
      <c r="G84" s="48"/>
    </row>
    <row r="85" spans="1:7" s="29" customFormat="1" x14ac:dyDescent="0.2">
      <c r="A85" s="46"/>
      <c r="B85" s="46"/>
      <c r="C85" s="46"/>
      <c r="D85" s="46"/>
      <c r="E85" s="46"/>
      <c r="F85" s="47"/>
      <c r="G85" s="48"/>
    </row>
    <row r="86" spans="1:7" s="29" customFormat="1" x14ac:dyDescent="0.2">
      <c r="A86" s="46"/>
      <c r="B86" s="46"/>
      <c r="C86" s="46"/>
      <c r="D86" s="46"/>
      <c r="E86" s="46"/>
      <c r="F86" s="47"/>
      <c r="G86" s="48"/>
    </row>
    <row r="87" spans="1:7" s="29" customFormat="1" x14ac:dyDescent="0.2">
      <c r="A87" s="46"/>
      <c r="B87" s="46"/>
      <c r="C87" s="46"/>
      <c r="D87" s="46"/>
      <c r="E87" s="46"/>
      <c r="F87" s="47"/>
      <c r="G87" s="48"/>
    </row>
    <row r="88" spans="1:7" s="29" customFormat="1" x14ac:dyDescent="0.2">
      <c r="A88" s="46"/>
      <c r="B88" s="46"/>
      <c r="C88" s="46"/>
      <c r="D88" s="46"/>
      <c r="E88" s="46"/>
      <c r="F88" s="47"/>
      <c r="G88" s="48"/>
    </row>
    <row r="89" spans="1:7" s="29" customFormat="1" x14ac:dyDescent="0.2">
      <c r="A89" s="46"/>
      <c r="B89" s="46"/>
      <c r="C89" s="46"/>
      <c r="D89" s="46"/>
      <c r="E89" s="46"/>
      <c r="F89" s="47"/>
      <c r="G89" s="48"/>
    </row>
    <row r="90" spans="1:7" s="29" customFormat="1" x14ac:dyDescent="0.2">
      <c r="A90" s="46"/>
      <c r="B90" s="46"/>
      <c r="C90" s="46"/>
      <c r="D90" s="46"/>
      <c r="E90" s="46"/>
      <c r="F90" s="47"/>
      <c r="G90" s="48"/>
    </row>
    <row r="91" spans="1:7" s="29" customFormat="1" x14ac:dyDescent="0.2">
      <c r="A91" s="46"/>
      <c r="B91" s="46"/>
      <c r="C91" s="46"/>
      <c r="D91" s="46"/>
      <c r="E91" s="46"/>
      <c r="F91" s="47"/>
      <c r="G91" s="48"/>
    </row>
    <row r="92" spans="1:7" s="29" customFormat="1" x14ac:dyDescent="0.2">
      <c r="A92" s="46"/>
      <c r="B92" s="46"/>
      <c r="C92" s="46"/>
      <c r="D92" s="46"/>
      <c r="E92" s="46"/>
      <c r="F92" s="47"/>
      <c r="G92" s="48"/>
    </row>
    <row r="93" spans="1:7" s="29" customFormat="1" x14ac:dyDescent="0.2">
      <c r="A93" s="46"/>
      <c r="B93" s="46"/>
      <c r="C93" s="46"/>
      <c r="D93" s="46"/>
      <c r="E93" s="46"/>
      <c r="F93" s="47"/>
      <c r="G93" s="48"/>
    </row>
    <row r="94" spans="1:7" s="29" customFormat="1" x14ac:dyDescent="0.2">
      <c r="A94" s="46"/>
      <c r="B94" s="46"/>
      <c r="C94" s="46"/>
      <c r="D94" s="46"/>
      <c r="E94" s="46"/>
      <c r="F94" s="47"/>
      <c r="G94" s="48"/>
    </row>
    <row r="95" spans="1:7" s="29" customFormat="1" x14ac:dyDescent="0.2">
      <c r="A95" s="46"/>
      <c r="B95" s="46"/>
      <c r="C95" s="46"/>
      <c r="D95" s="46"/>
      <c r="E95" s="46"/>
      <c r="F95" s="47"/>
      <c r="G95" s="48"/>
    </row>
    <row r="96" spans="1:7" s="29" customFormat="1" x14ac:dyDescent="0.2">
      <c r="A96" s="46"/>
      <c r="B96" s="46"/>
      <c r="C96" s="46"/>
      <c r="D96" s="46"/>
      <c r="E96" s="46"/>
      <c r="F96" s="47"/>
      <c r="G96" s="48"/>
    </row>
    <row r="97" spans="1:7" s="29" customFormat="1" x14ac:dyDescent="0.2">
      <c r="A97" s="46"/>
      <c r="B97" s="46"/>
      <c r="C97" s="46"/>
      <c r="D97" s="46"/>
      <c r="E97" s="46"/>
      <c r="F97" s="47"/>
      <c r="G97" s="48"/>
    </row>
    <row r="98" spans="1:7" s="29" customFormat="1" x14ac:dyDescent="0.2">
      <c r="A98" s="46"/>
      <c r="B98" s="46"/>
      <c r="C98" s="46"/>
      <c r="D98" s="46"/>
      <c r="E98" s="46"/>
      <c r="F98" s="47"/>
      <c r="G98" s="48"/>
    </row>
    <row r="99" spans="1:7" s="29" customFormat="1" x14ac:dyDescent="0.2">
      <c r="A99" s="46"/>
      <c r="B99" s="46"/>
      <c r="C99" s="46"/>
      <c r="D99" s="46"/>
      <c r="E99" s="46"/>
      <c r="F99" s="47"/>
      <c r="G99" s="48"/>
    </row>
    <row r="100" spans="1:7" s="29" customFormat="1" x14ac:dyDescent="0.2">
      <c r="A100" s="46"/>
      <c r="B100" s="46"/>
      <c r="C100" s="46"/>
      <c r="D100" s="46"/>
      <c r="E100" s="46"/>
      <c r="F100" s="47"/>
      <c r="G100" s="48"/>
    </row>
    <row r="101" spans="1:7" s="29" customFormat="1" x14ac:dyDescent="0.2">
      <c r="A101" s="46"/>
      <c r="B101" s="46"/>
      <c r="C101" s="46"/>
      <c r="D101" s="46"/>
      <c r="E101" s="46"/>
      <c r="F101" s="47"/>
      <c r="G101" s="48"/>
    </row>
    <row r="102" spans="1:7" s="29" customFormat="1" x14ac:dyDescent="0.2">
      <c r="A102" s="46"/>
      <c r="B102" s="46"/>
      <c r="C102" s="46"/>
      <c r="D102" s="46"/>
      <c r="E102" s="46"/>
      <c r="F102" s="47"/>
      <c r="G102" s="48"/>
    </row>
    <row r="103" spans="1:7" s="29" customFormat="1" x14ac:dyDescent="0.2">
      <c r="A103" s="46"/>
      <c r="B103" s="46"/>
      <c r="C103" s="46"/>
      <c r="D103" s="46"/>
      <c r="E103" s="46"/>
      <c r="F103" s="47"/>
      <c r="G103" s="48"/>
    </row>
    <row r="104" spans="1:7" s="29" customFormat="1" x14ac:dyDescent="0.2">
      <c r="A104" s="46"/>
      <c r="B104" s="46"/>
      <c r="C104" s="46"/>
      <c r="D104" s="46"/>
      <c r="E104" s="46"/>
      <c r="F104" s="47"/>
      <c r="G104" s="48"/>
    </row>
    <row r="105" spans="1:7" s="29" customFormat="1" x14ac:dyDescent="0.2">
      <c r="A105" s="46"/>
      <c r="B105" s="46"/>
      <c r="C105" s="46"/>
      <c r="D105" s="46"/>
      <c r="E105" s="46"/>
      <c r="F105" s="47"/>
      <c r="G105" s="48"/>
    </row>
    <row r="106" spans="1:7" s="29" customFormat="1" x14ac:dyDescent="0.2">
      <c r="A106" s="46"/>
      <c r="B106" s="46"/>
      <c r="C106" s="46"/>
      <c r="D106" s="46"/>
      <c r="E106" s="46"/>
      <c r="F106" s="47"/>
      <c r="G106" s="48"/>
    </row>
    <row r="107" spans="1:7" s="29" customFormat="1" x14ac:dyDescent="0.2">
      <c r="A107" s="46"/>
      <c r="B107" s="46"/>
      <c r="C107" s="46"/>
      <c r="D107" s="46"/>
      <c r="E107" s="46"/>
      <c r="F107" s="47"/>
      <c r="G107" s="48"/>
    </row>
    <row r="108" spans="1:7" s="29" customFormat="1" x14ac:dyDescent="0.2">
      <c r="A108" s="46"/>
      <c r="B108" s="46"/>
      <c r="C108" s="46"/>
      <c r="D108" s="46"/>
      <c r="E108" s="46"/>
      <c r="F108" s="47"/>
      <c r="G108" s="48"/>
    </row>
    <row r="109" spans="1:7" s="29" customFormat="1" x14ac:dyDescent="0.2">
      <c r="A109" s="46"/>
      <c r="B109" s="46"/>
      <c r="C109" s="46"/>
      <c r="D109" s="46"/>
      <c r="E109" s="46"/>
      <c r="F109" s="47"/>
      <c r="G109" s="48"/>
    </row>
    <row r="110" spans="1:7" s="29" customFormat="1" x14ac:dyDescent="0.2">
      <c r="A110" s="46"/>
      <c r="B110" s="46"/>
      <c r="C110" s="46"/>
      <c r="D110" s="46"/>
      <c r="E110" s="46"/>
      <c r="F110" s="47"/>
      <c r="G110" s="48"/>
    </row>
    <row r="111" spans="1:7" s="29" customFormat="1" x14ac:dyDescent="0.2">
      <c r="A111" s="46"/>
      <c r="B111" s="46"/>
      <c r="C111" s="46"/>
      <c r="D111" s="46"/>
      <c r="E111" s="46"/>
      <c r="F111" s="47"/>
      <c r="G111" s="48"/>
    </row>
    <row r="112" spans="1:7" s="29" customFormat="1" x14ac:dyDescent="0.2">
      <c r="A112" s="46"/>
      <c r="B112" s="46"/>
      <c r="C112" s="46"/>
      <c r="D112" s="46"/>
      <c r="E112" s="46"/>
      <c r="F112" s="47"/>
      <c r="G112" s="48"/>
    </row>
    <row r="113" spans="1:7" s="29" customFormat="1" x14ac:dyDescent="0.2">
      <c r="A113" s="46"/>
      <c r="B113" s="46"/>
      <c r="C113" s="46"/>
      <c r="D113" s="46"/>
      <c r="E113" s="46"/>
      <c r="F113" s="47"/>
      <c r="G113" s="48"/>
    </row>
    <row r="114" spans="1:7" s="29" customFormat="1" x14ac:dyDescent="0.2">
      <c r="A114" s="46"/>
      <c r="B114" s="46"/>
      <c r="C114" s="46"/>
      <c r="D114" s="46"/>
      <c r="E114" s="46"/>
      <c r="F114" s="47"/>
      <c r="G114" s="48"/>
    </row>
    <row r="115" spans="1:7" s="29" customFormat="1" x14ac:dyDescent="0.2">
      <c r="A115" s="46"/>
      <c r="B115" s="46"/>
      <c r="C115" s="46"/>
      <c r="D115" s="46"/>
      <c r="E115" s="46"/>
      <c r="F115" s="47"/>
      <c r="G115" s="48"/>
    </row>
    <row r="116" spans="1:7" s="29" customFormat="1" x14ac:dyDescent="0.2">
      <c r="A116" s="46"/>
      <c r="B116" s="46"/>
      <c r="C116" s="46"/>
      <c r="D116" s="46"/>
      <c r="E116" s="46"/>
      <c r="F116" s="47"/>
      <c r="G116" s="48"/>
    </row>
    <row r="117" spans="1:7" s="29" customFormat="1" x14ac:dyDescent="0.2">
      <c r="A117" s="46"/>
      <c r="B117" s="46"/>
      <c r="C117" s="46"/>
      <c r="D117" s="46"/>
      <c r="E117" s="46"/>
      <c r="F117" s="47"/>
      <c r="G117" s="48"/>
    </row>
    <row r="118" spans="1:7" s="29" customFormat="1" x14ac:dyDescent="0.2">
      <c r="A118" s="46"/>
      <c r="B118" s="46"/>
      <c r="C118" s="46"/>
      <c r="D118" s="46"/>
      <c r="E118" s="46"/>
      <c r="F118" s="47"/>
      <c r="G118" s="48"/>
    </row>
    <row r="119" spans="1:7" s="29" customFormat="1" x14ac:dyDescent="0.2">
      <c r="A119" s="46"/>
      <c r="B119" s="46"/>
      <c r="C119" s="46"/>
      <c r="D119" s="46"/>
      <c r="E119" s="46"/>
      <c r="F119" s="47"/>
      <c r="G119" s="48"/>
    </row>
    <row r="120" spans="1:7" s="29" customFormat="1" x14ac:dyDescent="0.2">
      <c r="A120" s="46"/>
      <c r="B120" s="46"/>
      <c r="C120" s="46"/>
      <c r="D120" s="46"/>
      <c r="E120" s="46"/>
      <c r="F120" s="47"/>
      <c r="G120" s="48"/>
    </row>
    <row r="121" spans="1:7" s="29" customFormat="1" x14ac:dyDescent="0.2">
      <c r="A121" s="46"/>
      <c r="B121" s="46"/>
      <c r="C121" s="46"/>
      <c r="D121" s="46"/>
      <c r="E121" s="46"/>
      <c r="F121" s="47"/>
      <c r="G121" s="48"/>
    </row>
    <row r="122" spans="1:7" s="29" customFormat="1" x14ac:dyDescent="0.2">
      <c r="A122" s="46"/>
      <c r="B122" s="46"/>
      <c r="C122" s="46"/>
      <c r="D122" s="46"/>
      <c r="E122" s="46"/>
      <c r="F122" s="47"/>
      <c r="G122" s="48"/>
    </row>
    <row r="123" spans="1:7" s="29" customFormat="1" x14ac:dyDescent="0.2">
      <c r="A123" s="46"/>
      <c r="B123" s="46"/>
      <c r="C123" s="46"/>
      <c r="D123" s="46"/>
      <c r="E123" s="46"/>
      <c r="F123" s="47"/>
      <c r="G123" s="48"/>
    </row>
    <row r="124" spans="1:7" s="29" customFormat="1" x14ac:dyDescent="0.2">
      <c r="A124" s="46"/>
      <c r="B124" s="46"/>
      <c r="C124" s="46"/>
      <c r="D124" s="46"/>
      <c r="E124" s="46"/>
      <c r="F124" s="47"/>
      <c r="G124" s="48"/>
    </row>
    <row r="125" spans="1:7" s="29" customFormat="1" x14ac:dyDescent="0.2">
      <c r="A125" s="46"/>
      <c r="B125" s="46"/>
      <c r="C125" s="46"/>
      <c r="D125" s="46"/>
      <c r="E125" s="46"/>
      <c r="F125" s="47"/>
      <c r="G125" s="48"/>
    </row>
    <row r="126" spans="1:7" s="29" customFormat="1" x14ac:dyDescent="0.2">
      <c r="A126" s="46"/>
      <c r="B126" s="46"/>
      <c r="C126" s="46"/>
      <c r="D126" s="46"/>
      <c r="E126" s="46"/>
      <c r="F126" s="47"/>
      <c r="G126" s="48"/>
    </row>
    <row r="127" spans="1:7" s="29" customFormat="1" x14ac:dyDescent="0.2">
      <c r="A127" s="46"/>
      <c r="B127" s="46"/>
      <c r="C127" s="46"/>
      <c r="D127" s="46"/>
      <c r="E127" s="46"/>
      <c r="F127" s="47"/>
      <c r="G127" s="48"/>
    </row>
    <row r="128" spans="1:7" s="29" customFormat="1" x14ac:dyDescent="0.2">
      <c r="A128" s="46"/>
      <c r="B128" s="46"/>
      <c r="C128" s="46"/>
      <c r="D128" s="46"/>
      <c r="E128" s="46"/>
      <c r="F128" s="47"/>
      <c r="G128" s="48"/>
    </row>
    <row r="129" spans="1:7" s="29" customFormat="1" x14ac:dyDescent="0.2">
      <c r="A129" s="46"/>
      <c r="B129" s="46"/>
      <c r="C129" s="46"/>
      <c r="D129" s="46"/>
      <c r="E129" s="46"/>
      <c r="F129" s="47"/>
      <c r="G129" s="48"/>
    </row>
    <row r="130" spans="1:7" s="29" customFormat="1" x14ac:dyDescent="0.2">
      <c r="A130" s="46"/>
      <c r="B130" s="46"/>
      <c r="C130" s="46"/>
      <c r="D130" s="46"/>
      <c r="E130" s="46"/>
      <c r="F130" s="47"/>
      <c r="G130" s="48"/>
    </row>
    <row r="131" spans="1:7" s="29" customFormat="1" x14ac:dyDescent="0.2">
      <c r="A131" s="46"/>
      <c r="B131" s="46"/>
      <c r="C131" s="46"/>
      <c r="D131" s="46"/>
      <c r="E131" s="46"/>
      <c r="F131" s="47"/>
      <c r="G131" s="48"/>
    </row>
    <row r="132" spans="1:7" s="29" customFormat="1" x14ac:dyDescent="0.2">
      <c r="A132" s="46"/>
      <c r="B132" s="46"/>
      <c r="C132" s="46"/>
      <c r="D132" s="46"/>
      <c r="E132" s="46"/>
      <c r="F132" s="47"/>
      <c r="G132" s="48"/>
    </row>
    <row r="133" spans="1:7" s="29" customFormat="1" x14ac:dyDescent="0.2">
      <c r="A133" s="46"/>
      <c r="B133" s="46"/>
      <c r="C133" s="46"/>
      <c r="D133" s="46"/>
      <c r="E133" s="46"/>
      <c r="F133" s="47"/>
      <c r="G133" s="48"/>
    </row>
    <row r="134" spans="1:7" s="29" customFormat="1" x14ac:dyDescent="0.2">
      <c r="A134" s="46"/>
      <c r="B134" s="46"/>
      <c r="C134" s="46"/>
      <c r="D134" s="46"/>
      <c r="E134" s="46"/>
      <c r="F134" s="47"/>
      <c r="G134" s="48"/>
    </row>
    <row r="135" spans="1:7" s="29" customFormat="1" x14ac:dyDescent="0.2">
      <c r="A135" s="46"/>
      <c r="B135" s="46"/>
      <c r="C135" s="46"/>
      <c r="D135" s="46"/>
      <c r="E135" s="46"/>
      <c r="F135" s="47"/>
      <c r="G135" s="48"/>
    </row>
    <row r="136" spans="1:7" s="29" customFormat="1" x14ac:dyDescent="0.2">
      <c r="A136" s="46"/>
      <c r="B136" s="46"/>
      <c r="C136" s="46"/>
      <c r="D136" s="46"/>
      <c r="E136" s="46"/>
      <c r="F136" s="47"/>
      <c r="G136" s="48"/>
    </row>
    <row r="137" spans="1:7" s="29" customFormat="1" x14ac:dyDescent="0.2">
      <c r="A137" s="46"/>
      <c r="B137" s="46"/>
      <c r="C137" s="46"/>
      <c r="D137" s="46"/>
      <c r="E137" s="46"/>
      <c r="F137" s="47"/>
      <c r="G137" s="48"/>
    </row>
    <row r="138" spans="1:7" s="29" customFormat="1" x14ac:dyDescent="0.2">
      <c r="A138" s="46"/>
      <c r="B138" s="46"/>
      <c r="C138" s="46"/>
      <c r="D138" s="46"/>
      <c r="E138" s="46"/>
      <c r="F138" s="47"/>
      <c r="G138" s="48"/>
    </row>
    <row r="139" spans="1:7" s="29" customFormat="1" x14ac:dyDescent="0.2">
      <c r="A139" s="46"/>
      <c r="B139" s="46"/>
      <c r="C139" s="46"/>
      <c r="D139" s="46"/>
      <c r="E139" s="46"/>
      <c r="F139" s="47"/>
      <c r="G139" s="48"/>
    </row>
    <row r="140" spans="1:7" s="29" customFormat="1" x14ac:dyDescent="0.2">
      <c r="A140" s="46"/>
      <c r="B140" s="46"/>
      <c r="C140" s="46"/>
      <c r="D140" s="46"/>
      <c r="E140" s="46"/>
      <c r="F140" s="47"/>
      <c r="G140" s="48"/>
    </row>
    <row r="141" spans="1:7" s="29" customFormat="1" x14ac:dyDescent="0.2">
      <c r="A141" s="46"/>
      <c r="B141" s="46"/>
      <c r="C141" s="46"/>
      <c r="D141" s="46"/>
      <c r="E141" s="46"/>
      <c r="F141" s="47"/>
      <c r="G141" s="48"/>
    </row>
    <row r="142" spans="1:7" s="29" customFormat="1" x14ac:dyDescent="0.2">
      <c r="A142" s="46"/>
      <c r="B142" s="46"/>
      <c r="C142" s="46"/>
      <c r="D142" s="46"/>
      <c r="E142" s="46"/>
      <c r="F142" s="47"/>
      <c r="G142" s="48"/>
    </row>
    <row r="143" spans="1:7" s="29" customFormat="1" x14ac:dyDescent="0.2">
      <c r="A143" s="46"/>
      <c r="B143" s="46"/>
      <c r="C143" s="46"/>
      <c r="D143" s="46"/>
      <c r="E143" s="46"/>
      <c r="F143" s="47"/>
      <c r="G143" s="48"/>
    </row>
    <row r="144" spans="1:7" s="29" customFormat="1" x14ac:dyDescent="0.2">
      <c r="A144" s="46"/>
      <c r="B144" s="46"/>
      <c r="C144" s="46"/>
      <c r="D144" s="46"/>
      <c r="E144" s="46"/>
      <c r="F144" s="47"/>
      <c r="G144" s="48"/>
    </row>
    <row r="145" spans="1:7" s="29" customFormat="1" x14ac:dyDescent="0.2">
      <c r="A145" s="46"/>
      <c r="B145" s="46"/>
      <c r="C145" s="46"/>
      <c r="D145" s="46"/>
      <c r="E145" s="46"/>
      <c r="F145" s="47"/>
      <c r="G145" s="48"/>
    </row>
    <row r="146" spans="1:7" s="29" customFormat="1" x14ac:dyDescent="0.2">
      <c r="A146" s="46"/>
      <c r="B146" s="46"/>
      <c r="C146" s="46"/>
      <c r="D146" s="46"/>
      <c r="E146" s="46"/>
      <c r="F146" s="47"/>
      <c r="G146" s="48"/>
    </row>
    <row r="147" spans="1:7" s="29" customFormat="1" x14ac:dyDescent="0.2">
      <c r="A147" s="46"/>
      <c r="B147" s="46"/>
      <c r="C147" s="46"/>
      <c r="D147" s="46"/>
      <c r="E147" s="46"/>
      <c r="F147" s="47"/>
      <c r="G147" s="48"/>
    </row>
    <row r="148" spans="1:7" s="29" customFormat="1" x14ac:dyDescent="0.2">
      <c r="A148" s="46"/>
      <c r="B148" s="46"/>
      <c r="C148" s="46"/>
      <c r="D148" s="46"/>
      <c r="E148" s="46"/>
      <c r="F148" s="47"/>
      <c r="G148" s="48"/>
    </row>
    <row r="149" spans="1:7" s="29" customFormat="1" x14ac:dyDescent="0.2">
      <c r="A149" s="46"/>
      <c r="B149" s="46"/>
      <c r="C149" s="46"/>
      <c r="D149" s="46"/>
      <c r="E149" s="46"/>
      <c r="F149" s="47"/>
      <c r="G149" s="48"/>
    </row>
    <row r="150" spans="1:7" s="29" customFormat="1" x14ac:dyDescent="0.2">
      <c r="A150" s="46"/>
      <c r="B150" s="46"/>
      <c r="C150" s="46"/>
      <c r="D150" s="46"/>
      <c r="E150" s="46"/>
      <c r="F150" s="47"/>
      <c r="G150" s="48"/>
    </row>
    <row r="151" spans="1:7" s="29" customFormat="1" x14ac:dyDescent="0.2">
      <c r="A151" s="46"/>
      <c r="B151" s="46"/>
      <c r="C151" s="46"/>
      <c r="D151" s="46"/>
      <c r="E151" s="46"/>
      <c r="F151" s="47"/>
      <c r="G151" s="48"/>
    </row>
    <row r="152" spans="1:7" s="29" customFormat="1" x14ac:dyDescent="0.2">
      <c r="A152" s="46"/>
      <c r="B152" s="46"/>
      <c r="C152" s="46"/>
      <c r="D152" s="46"/>
      <c r="E152" s="46"/>
      <c r="F152" s="47"/>
      <c r="G152" s="48"/>
    </row>
    <row r="153" spans="1:7" s="29" customFormat="1" x14ac:dyDescent="0.2">
      <c r="A153" s="46"/>
      <c r="B153" s="46"/>
      <c r="C153" s="46"/>
      <c r="D153" s="46"/>
      <c r="E153" s="46"/>
      <c r="F153" s="47"/>
      <c r="G153" s="48"/>
    </row>
    <row r="154" spans="1:7" s="29" customFormat="1" x14ac:dyDescent="0.2">
      <c r="A154" s="46"/>
      <c r="B154" s="46"/>
      <c r="C154" s="46"/>
      <c r="D154" s="46"/>
      <c r="E154" s="46"/>
      <c r="F154" s="47"/>
      <c r="G154" s="48"/>
    </row>
    <row r="155" spans="1:7" s="29" customFormat="1" x14ac:dyDescent="0.2">
      <c r="A155" s="46"/>
      <c r="B155" s="46"/>
      <c r="C155" s="46"/>
      <c r="D155" s="46"/>
      <c r="E155" s="46"/>
      <c r="F155" s="47"/>
      <c r="G155" s="48"/>
    </row>
    <row r="156" spans="1:7" s="29" customFormat="1" x14ac:dyDescent="0.2">
      <c r="A156" s="46"/>
      <c r="B156" s="46"/>
      <c r="C156" s="46"/>
      <c r="D156" s="46"/>
      <c r="E156" s="46"/>
      <c r="F156" s="47"/>
      <c r="G156" s="48"/>
    </row>
    <row r="157" spans="1:7" s="29" customFormat="1" x14ac:dyDescent="0.2">
      <c r="A157" s="46"/>
      <c r="B157" s="46"/>
      <c r="C157" s="46"/>
      <c r="D157" s="46"/>
      <c r="E157" s="46"/>
      <c r="F157" s="47"/>
      <c r="G157" s="48"/>
    </row>
    <row r="158" spans="1:7" s="29" customFormat="1" x14ac:dyDescent="0.2">
      <c r="A158" s="46"/>
      <c r="B158" s="46"/>
      <c r="C158" s="46"/>
      <c r="D158" s="46"/>
      <c r="E158" s="46"/>
      <c r="F158" s="47"/>
      <c r="G158" s="48"/>
    </row>
    <row r="159" spans="1:7" s="29" customFormat="1" x14ac:dyDescent="0.2">
      <c r="A159" s="46"/>
      <c r="B159" s="46"/>
      <c r="C159" s="46"/>
      <c r="D159" s="46"/>
      <c r="E159" s="46"/>
      <c r="F159" s="47"/>
      <c r="G159" s="48"/>
    </row>
    <row r="160" spans="1:7" s="29" customFormat="1" x14ac:dyDescent="0.2">
      <c r="A160" s="46"/>
      <c r="B160" s="46"/>
      <c r="C160" s="46"/>
      <c r="D160" s="46"/>
      <c r="E160" s="46"/>
      <c r="F160" s="47"/>
      <c r="G160" s="48"/>
    </row>
    <row r="161" spans="1:7" s="29" customFormat="1" x14ac:dyDescent="0.2">
      <c r="A161" s="46"/>
      <c r="B161" s="46"/>
      <c r="C161" s="46"/>
      <c r="D161" s="46"/>
      <c r="E161" s="46"/>
      <c r="F161" s="47"/>
      <c r="G161" s="48"/>
    </row>
    <row r="162" spans="1:7" s="29" customFormat="1" x14ac:dyDescent="0.2">
      <c r="A162" s="46"/>
      <c r="B162" s="46"/>
      <c r="C162" s="46"/>
      <c r="D162" s="46"/>
      <c r="E162" s="46"/>
      <c r="F162" s="47"/>
      <c r="G162" s="48"/>
    </row>
    <row r="163" spans="1:7" s="29" customFormat="1" x14ac:dyDescent="0.2">
      <c r="A163" s="46"/>
      <c r="B163" s="46"/>
      <c r="C163" s="46"/>
      <c r="D163" s="46"/>
      <c r="E163" s="46"/>
      <c r="F163" s="47"/>
      <c r="G163" s="48"/>
    </row>
    <row r="164" spans="1:7" s="29" customFormat="1" x14ac:dyDescent="0.2">
      <c r="A164" s="46"/>
      <c r="B164" s="46"/>
      <c r="C164" s="46"/>
      <c r="D164" s="46"/>
      <c r="E164" s="46"/>
      <c r="F164" s="47"/>
      <c r="G164" s="48"/>
    </row>
    <row r="165" spans="1:7" s="29" customFormat="1" x14ac:dyDescent="0.2">
      <c r="A165" s="46"/>
      <c r="B165" s="46"/>
      <c r="C165" s="46"/>
      <c r="D165" s="46"/>
      <c r="E165" s="46"/>
      <c r="F165" s="47"/>
      <c r="G165" s="48"/>
    </row>
    <row r="166" spans="1:7" s="29" customFormat="1" x14ac:dyDescent="0.2">
      <c r="A166" s="46"/>
      <c r="B166" s="46"/>
      <c r="C166" s="46"/>
      <c r="D166" s="46"/>
      <c r="E166" s="46"/>
      <c r="F166" s="47"/>
      <c r="G166" s="48"/>
    </row>
    <row r="167" spans="1:7" s="29" customFormat="1" x14ac:dyDescent="0.2">
      <c r="A167" s="46"/>
      <c r="B167" s="46"/>
      <c r="C167" s="46"/>
      <c r="D167" s="46"/>
      <c r="E167" s="46"/>
      <c r="F167" s="47"/>
      <c r="G167" s="48"/>
    </row>
    <row r="168" spans="1:7" s="29" customFormat="1" x14ac:dyDescent="0.2">
      <c r="A168" s="46"/>
      <c r="B168" s="46"/>
      <c r="C168" s="46"/>
      <c r="D168" s="46"/>
      <c r="E168" s="46"/>
      <c r="F168" s="47"/>
      <c r="G168" s="48"/>
    </row>
    <row r="169" spans="1:7" s="29" customFormat="1" x14ac:dyDescent="0.2">
      <c r="A169" s="46"/>
      <c r="B169" s="46"/>
      <c r="C169" s="46"/>
      <c r="D169" s="46"/>
      <c r="E169" s="46"/>
      <c r="F169" s="47"/>
      <c r="G169" s="48"/>
    </row>
    <row r="170" spans="1:7" s="29" customFormat="1" x14ac:dyDescent="0.2">
      <c r="A170" s="46"/>
      <c r="B170" s="46"/>
      <c r="C170" s="46"/>
      <c r="D170" s="46"/>
      <c r="E170" s="46"/>
      <c r="F170" s="47"/>
      <c r="G170" s="48"/>
    </row>
    <row r="171" spans="1:7" s="29" customFormat="1" x14ac:dyDescent="0.2">
      <c r="A171" s="46"/>
      <c r="B171" s="46"/>
      <c r="C171" s="46"/>
      <c r="D171" s="46"/>
      <c r="E171" s="46"/>
      <c r="F171" s="47"/>
      <c r="G171" s="48"/>
    </row>
    <row r="172" spans="1:7" s="29" customFormat="1" x14ac:dyDescent="0.2">
      <c r="A172" s="46"/>
      <c r="B172" s="46"/>
      <c r="C172" s="46"/>
      <c r="D172" s="46"/>
      <c r="E172" s="46"/>
      <c r="F172" s="47"/>
      <c r="G172" s="48"/>
    </row>
    <row r="173" spans="1:7" s="29" customFormat="1" x14ac:dyDescent="0.2">
      <c r="A173" s="46"/>
      <c r="B173" s="46"/>
      <c r="C173" s="46"/>
      <c r="D173" s="46"/>
      <c r="E173" s="46"/>
      <c r="F173" s="47"/>
      <c r="G173" s="48"/>
    </row>
    <row r="174" spans="1:7" s="29" customFormat="1" x14ac:dyDescent="0.2">
      <c r="A174" s="46"/>
      <c r="B174" s="46"/>
      <c r="C174" s="46"/>
      <c r="D174" s="46"/>
      <c r="E174" s="46"/>
      <c r="F174" s="47"/>
      <c r="G174" s="48"/>
    </row>
    <row r="175" spans="1:7" s="29" customFormat="1" x14ac:dyDescent="0.2">
      <c r="A175" s="46"/>
      <c r="B175" s="46"/>
      <c r="C175" s="46"/>
      <c r="D175" s="46"/>
      <c r="E175" s="46"/>
      <c r="F175" s="47"/>
      <c r="G175" s="48"/>
    </row>
    <row r="176" spans="1:7" s="29" customFormat="1" x14ac:dyDescent="0.2">
      <c r="A176" s="46"/>
      <c r="B176" s="46"/>
      <c r="C176" s="46"/>
      <c r="D176" s="46"/>
      <c r="E176" s="46"/>
      <c r="F176" s="47"/>
      <c r="G176" s="48"/>
    </row>
    <row r="177" spans="1:7" s="29" customFormat="1" x14ac:dyDescent="0.2">
      <c r="A177" s="46"/>
      <c r="B177" s="46"/>
      <c r="C177" s="46"/>
      <c r="D177" s="46"/>
      <c r="E177" s="46"/>
      <c r="F177" s="47"/>
      <c r="G177" s="48"/>
    </row>
    <row r="178" spans="1:7" s="29" customFormat="1" x14ac:dyDescent="0.2">
      <c r="A178" s="46"/>
      <c r="B178" s="46"/>
      <c r="C178" s="46"/>
      <c r="D178" s="46"/>
      <c r="E178" s="46"/>
      <c r="F178" s="47"/>
      <c r="G178" s="48"/>
    </row>
    <row r="179" spans="1:7" s="29" customFormat="1" x14ac:dyDescent="0.2">
      <c r="A179" s="46"/>
      <c r="B179" s="46"/>
      <c r="C179" s="46"/>
      <c r="D179" s="46"/>
      <c r="E179" s="46"/>
      <c r="F179" s="47"/>
      <c r="G179" s="48"/>
    </row>
    <row r="180" spans="1:7" s="29" customFormat="1" x14ac:dyDescent="0.2">
      <c r="A180" s="46"/>
      <c r="B180" s="46"/>
      <c r="C180" s="46"/>
      <c r="D180" s="46"/>
      <c r="E180" s="46"/>
      <c r="F180" s="47"/>
      <c r="G180" s="48"/>
    </row>
    <row r="181" spans="1:7" s="29" customFormat="1" x14ac:dyDescent="0.2">
      <c r="A181" s="46"/>
      <c r="B181" s="46"/>
      <c r="C181" s="46"/>
      <c r="D181" s="46"/>
      <c r="E181" s="46"/>
      <c r="F181" s="47"/>
      <c r="G181" s="48"/>
    </row>
    <row r="182" spans="1:7" s="29" customFormat="1" x14ac:dyDescent="0.2">
      <c r="A182" s="46"/>
      <c r="B182" s="46"/>
      <c r="C182" s="46"/>
      <c r="D182" s="46"/>
      <c r="E182" s="46"/>
      <c r="F182" s="47"/>
      <c r="G182" s="48"/>
    </row>
    <row r="183" spans="1:7" s="29" customFormat="1" x14ac:dyDescent="0.2">
      <c r="A183" s="46"/>
      <c r="B183" s="46"/>
      <c r="C183" s="46"/>
      <c r="D183" s="46"/>
      <c r="E183" s="46"/>
      <c r="F183" s="47"/>
      <c r="G183" s="48"/>
    </row>
    <row r="184" spans="1:7" s="29" customFormat="1" x14ac:dyDescent="0.2">
      <c r="A184" s="46"/>
      <c r="B184" s="46"/>
      <c r="C184" s="46"/>
      <c r="D184" s="46"/>
      <c r="E184" s="46"/>
      <c r="F184" s="47"/>
      <c r="G184" s="48"/>
    </row>
    <row r="185" spans="1:7" s="29" customFormat="1" x14ac:dyDescent="0.2">
      <c r="A185" s="46"/>
      <c r="B185" s="46"/>
      <c r="C185" s="46"/>
      <c r="D185" s="46"/>
      <c r="E185" s="46"/>
      <c r="F185" s="47"/>
      <c r="G185" s="48"/>
    </row>
    <row r="186" spans="1:7" s="29" customFormat="1" x14ac:dyDescent="0.2">
      <c r="A186" s="46"/>
      <c r="B186" s="46"/>
      <c r="C186" s="46"/>
      <c r="D186" s="46"/>
      <c r="E186" s="46"/>
      <c r="F186" s="47"/>
      <c r="G186" s="48"/>
    </row>
    <row r="187" spans="1:7" s="29" customFormat="1" x14ac:dyDescent="0.2">
      <c r="A187" s="46"/>
      <c r="B187" s="46"/>
      <c r="C187" s="46"/>
      <c r="D187" s="46"/>
      <c r="E187" s="46"/>
      <c r="F187" s="47"/>
      <c r="G187" s="48"/>
    </row>
    <row r="188" spans="1:7" s="29" customFormat="1" x14ac:dyDescent="0.2">
      <c r="A188" s="46"/>
      <c r="B188" s="46"/>
      <c r="C188" s="46"/>
      <c r="D188" s="46"/>
      <c r="E188" s="46"/>
      <c r="F188" s="47"/>
      <c r="G188" s="48"/>
    </row>
    <row r="189" spans="1:7" s="29" customFormat="1" x14ac:dyDescent="0.2">
      <c r="A189" s="46"/>
      <c r="B189" s="46"/>
      <c r="C189" s="46"/>
      <c r="D189" s="46"/>
      <c r="E189" s="46"/>
      <c r="F189" s="47"/>
      <c r="G189" s="48"/>
    </row>
    <row r="190" spans="1:7" s="29" customFormat="1" x14ac:dyDescent="0.2">
      <c r="A190" s="46"/>
      <c r="B190" s="46"/>
      <c r="C190" s="46"/>
      <c r="D190" s="46"/>
      <c r="E190" s="46"/>
      <c r="F190" s="47"/>
      <c r="G190" s="48"/>
    </row>
    <row r="191" spans="1:7" s="29" customFormat="1" x14ac:dyDescent="0.2">
      <c r="A191" s="46"/>
      <c r="B191" s="46"/>
      <c r="C191" s="46"/>
      <c r="D191" s="46"/>
      <c r="E191" s="46"/>
      <c r="F191" s="47"/>
      <c r="G191" s="48"/>
    </row>
    <row r="192" spans="1:7" s="29" customFormat="1" x14ac:dyDescent="0.2">
      <c r="A192" s="46"/>
      <c r="B192" s="46"/>
      <c r="C192" s="46"/>
      <c r="D192" s="46"/>
      <c r="E192" s="46"/>
      <c r="F192" s="47"/>
      <c r="G192" s="48"/>
    </row>
    <row r="193" spans="1:7" s="29" customFormat="1" x14ac:dyDescent="0.2">
      <c r="A193" s="46"/>
      <c r="B193" s="46"/>
      <c r="C193" s="46"/>
      <c r="D193" s="46"/>
      <c r="E193" s="46"/>
      <c r="F193" s="47"/>
      <c r="G193" s="48"/>
    </row>
    <row r="194" spans="1:7" s="29" customFormat="1" x14ac:dyDescent="0.2">
      <c r="A194" s="46"/>
      <c r="B194" s="46"/>
      <c r="C194" s="46"/>
      <c r="D194" s="46"/>
      <c r="E194" s="46"/>
      <c r="F194" s="47"/>
      <c r="G194" s="48"/>
    </row>
    <row r="195" spans="1:7" s="29" customFormat="1" x14ac:dyDescent="0.2">
      <c r="A195" s="46"/>
      <c r="B195" s="46"/>
      <c r="C195" s="46"/>
      <c r="D195" s="46"/>
      <c r="E195" s="46"/>
      <c r="F195" s="47"/>
      <c r="G195" s="48"/>
    </row>
    <row r="196" spans="1:7" s="29" customFormat="1" x14ac:dyDescent="0.2">
      <c r="A196" s="46"/>
      <c r="B196" s="46"/>
      <c r="C196" s="46"/>
      <c r="D196" s="46"/>
      <c r="E196" s="46"/>
      <c r="F196" s="47"/>
      <c r="G196" s="48"/>
    </row>
    <row r="197" spans="1:7" s="29" customFormat="1" x14ac:dyDescent="0.2">
      <c r="A197" s="46"/>
      <c r="B197" s="46"/>
      <c r="C197" s="46"/>
      <c r="D197" s="46"/>
      <c r="E197" s="46"/>
      <c r="F197" s="47"/>
      <c r="G197" s="48"/>
    </row>
    <row r="198" spans="1:7" s="29" customFormat="1" x14ac:dyDescent="0.2">
      <c r="A198" s="46"/>
      <c r="B198" s="46"/>
      <c r="C198" s="46"/>
      <c r="D198" s="46"/>
      <c r="E198" s="46"/>
      <c r="F198" s="47"/>
      <c r="G198" s="48"/>
    </row>
    <row r="199" spans="1:7" s="29" customFormat="1" x14ac:dyDescent="0.2">
      <c r="A199" s="46"/>
      <c r="B199" s="46"/>
      <c r="C199" s="46"/>
      <c r="D199" s="46"/>
      <c r="E199" s="46"/>
      <c r="F199" s="47"/>
      <c r="G199" s="48"/>
    </row>
    <row r="200" spans="1:7" s="29" customFormat="1" x14ac:dyDescent="0.2">
      <c r="A200" s="46"/>
      <c r="B200" s="46"/>
      <c r="C200" s="46"/>
      <c r="D200" s="46"/>
      <c r="E200" s="46"/>
      <c r="F200" s="47"/>
      <c r="G200" s="48"/>
    </row>
    <row r="201" spans="1:7" s="29" customFormat="1" x14ac:dyDescent="0.2">
      <c r="A201" s="46"/>
      <c r="B201" s="46"/>
      <c r="C201" s="46"/>
      <c r="D201" s="46"/>
      <c r="E201" s="46"/>
      <c r="F201" s="47"/>
      <c r="G201" s="48"/>
    </row>
    <row r="202" spans="1:7" s="29" customFormat="1" x14ac:dyDescent="0.2">
      <c r="A202" s="46"/>
      <c r="B202" s="46"/>
      <c r="C202" s="46"/>
      <c r="D202" s="46"/>
      <c r="E202" s="46"/>
      <c r="F202" s="47"/>
      <c r="G202" s="48"/>
    </row>
    <row r="203" spans="1:7" s="29" customFormat="1" x14ac:dyDescent="0.2">
      <c r="A203" s="46"/>
      <c r="B203" s="46"/>
      <c r="C203" s="46"/>
      <c r="D203" s="46"/>
      <c r="E203" s="46"/>
      <c r="F203" s="47"/>
      <c r="G203" s="48"/>
    </row>
    <row r="204" spans="1:7" s="29" customFormat="1" x14ac:dyDescent="0.2">
      <c r="A204" s="46"/>
      <c r="B204" s="46"/>
      <c r="C204" s="46"/>
      <c r="D204" s="46"/>
      <c r="E204" s="46"/>
      <c r="F204" s="47"/>
      <c r="G204" s="48"/>
    </row>
    <row r="205" spans="1:7" s="29" customFormat="1" x14ac:dyDescent="0.2">
      <c r="A205" s="46"/>
      <c r="B205" s="46"/>
      <c r="C205" s="46"/>
      <c r="D205" s="46"/>
      <c r="E205" s="46"/>
      <c r="F205" s="47"/>
      <c r="G205" s="48"/>
    </row>
    <row r="206" spans="1:7" s="29" customFormat="1" x14ac:dyDescent="0.2">
      <c r="A206" s="46"/>
      <c r="B206" s="46"/>
      <c r="C206" s="46"/>
      <c r="D206" s="46"/>
      <c r="E206" s="46"/>
      <c r="F206" s="47"/>
      <c r="G206" s="48"/>
    </row>
    <row r="207" spans="1:7" s="29" customFormat="1" x14ac:dyDescent="0.2">
      <c r="A207" s="46"/>
      <c r="B207" s="46"/>
      <c r="C207" s="46"/>
      <c r="D207" s="46"/>
      <c r="E207" s="46"/>
      <c r="F207" s="47"/>
      <c r="G207" s="48"/>
    </row>
    <row r="208" spans="1:7" s="29" customFormat="1" x14ac:dyDescent="0.2">
      <c r="A208" s="46"/>
      <c r="B208" s="46"/>
      <c r="C208" s="46"/>
      <c r="D208" s="46"/>
      <c r="E208" s="46"/>
      <c r="F208" s="47"/>
      <c r="G208" s="48"/>
    </row>
    <row r="209" spans="1:7" s="29" customFormat="1" x14ac:dyDescent="0.2">
      <c r="A209" s="46"/>
      <c r="B209" s="46"/>
      <c r="C209" s="46"/>
      <c r="D209" s="46"/>
      <c r="E209" s="46"/>
      <c r="F209" s="47"/>
      <c r="G209" s="48"/>
    </row>
    <row r="210" spans="1:7" s="29" customFormat="1" x14ac:dyDescent="0.2">
      <c r="A210" s="46"/>
      <c r="B210" s="46"/>
      <c r="C210" s="46"/>
      <c r="D210" s="46"/>
      <c r="E210" s="46"/>
      <c r="F210" s="47"/>
      <c r="G210" s="48"/>
    </row>
    <row r="211" spans="1:7" s="29" customFormat="1" x14ac:dyDescent="0.2">
      <c r="A211" s="46"/>
      <c r="B211" s="46"/>
      <c r="C211" s="46"/>
      <c r="D211" s="46"/>
      <c r="E211" s="46"/>
      <c r="F211" s="47"/>
      <c r="G211" s="48"/>
    </row>
    <row r="212" spans="1:7" s="29" customFormat="1" x14ac:dyDescent="0.2">
      <c r="A212" s="46"/>
      <c r="B212" s="46"/>
      <c r="C212" s="46"/>
      <c r="D212" s="46"/>
      <c r="E212" s="46"/>
      <c r="F212" s="47"/>
      <c r="G212" s="48"/>
    </row>
    <row r="213" spans="1:7" s="29" customFormat="1" x14ac:dyDescent="0.2">
      <c r="A213" s="46"/>
      <c r="B213" s="46"/>
      <c r="C213" s="46"/>
      <c r="D213" s="46"/>
      <c r="E213" s="46"/>
      <c r="F213" s="47"/>
      <c r="G213" s="48"/>
    </row>
    <row r="214" spans="1:7" s="29" customFormat="1" x14ac:dyDescent="0.2">
      <c r="A214" s="46"/>
      <c r="B214" s="46"/>
      <c r="C214" s="46"/>
      <c r="D214" s="46"/>
      <c r="E214" s="46"/>
      <c r="F214" s="47"/>
      <c r="G214" s="48"/>
    </row>
    <row r="215" spans="1:7" s="29" customFormat="1" x14ac:dyDescent="0.2">
      <c r="A215" s="46"/>
      <c r="B215" s="46"/>
      <c r="C215" s="46"/>
      <c r="D215" s="46"/>
      <c r="E215" s="46"/>
      <c r="F215" s="47"/>
      <c r="G215" s="48"/>
    </row>
    <row r="216" spans="1:7" s="29" customFormat="1" x14ac:dyDescent="0.2">
      <c r="A216" s="46"/>
      <c r="B216" s="46"/>
      <c r="C216" s="46"/>
      <c r="D216" s="46"/>
      <c r="E216" s="46"/>
      <c r="F216" s="47"/>
      <c r="G216" s="48"/>
    </row>
    <row r="217" spans="1:7" s="29" customFormat="1" x14ac:dyDescent="0.2">
      <c r="A217" s="46"/>
      <c r="B217" s="46"/>
      <c r="C217" s="46"/>
      <c r="D217" s="46"/>
      <c r="E217" s="46"/>
      <c r="F217" s="47"/>
      <c r="G217" s="48"/>
    </row>
    <row r="218" spans="1:7" s="29" customFormat="1" x14ac:dyDescent="0.2">
      <c r="A218" s="46"/>
      <c r="B218" s="46"/>
      <c r="C218" s="46"/>
      <c r="D218" s="46"/>
      <c r="E218" s="46"/>
      <c r="F218" s="47"/>
      <c r="G218" s="48"/>
    </row>
    <row r="219" spans="1:7" s="29" customFormat="1" x14ac:dyDescent="0.2">
      <c r="A219" s="46"/>
      <c r="B219" s="46"/>
      <c r="C219" s="46"/>
      <c r="D219" s="46"/>
      <c r="E219" s="46"/>
      <c r="F219" s="47"/>
      <c r="G219" s="48"/>
    </row>
    <row r="220" spans="1:7" s="29" customFormat="1" x14ac:dyDescent="0.2">
      <c r="A220" s="46"/>
      <c r="B220" s="46"/>
      <c r="C220" s="46"/>
      <c r="D220" s="46"/>
      <c r="E220" s="46"/>
      <c r="F220" s="47"/>
      <c r="G220" s="48"/>
    </row>
    <row r="221" spans="1:7" s="29" customFormat="1" x14ac:dyDescent="0.2">
      <c r="A221" s="46"/>
      <c r="B221" s="46"/>
      <c r="C221" s="46"/>
      <c r="D221" s="46"/>
      <c r="E221" s="46"/>
      <c r="F221" s="47"/>
      <c r="G221" s="48"/>
    </row>
    <row r="222" spans="1:7" s="29" customFormat="1" x14ac:dyDescent="0.2">
      <c r="A222" s="46"/>
      <c r="B222" s="46"/>
      <c r="C222" s="46"/>
      <c r="D222" s="46"/>
      <c r="E222" s="46"/>
      <c r="F222" s="47"/>
      <c r="G222" s="48"/>
    </row>
    <row r="223" spans="1:7" s="29" customFormat="1" x14ac:dyDescent="0.2">
      <c r="A223" s="46"/>
      <c r="B223" s="46"/>
      <c r="C223" s="46"/>
      <c r="D223" s="46"/>
      <c r="E223" s="46"/>
      <c r="F223" s="47"/>
      <c r="G223" s="48"/>
    </row>
    <row r="224" spans="1:7" s="29" customFormat="1" x14ac:dyDescent="0.2">
      <c r="A224" s="46"/>
      <c r="B224" s="46"/>
      <c r="C224" s="46"/>
      <c r="D224" s="46"/>
      <c r="E224" s="46"/>
      <c r="F224" s="47"/>
      <c r="G224" s="48"/>
    </row>
    <row r="225" spans="1:7" s="29" customFormat="1" x14ac:dyDescent="0.2">
      <c r="A225" s="46"/>
      <c r="B225" s="46"/>
      <c r="C225" s="46"/>
      <c r="D225" s="46"/>
      <c r="E225" s="46"/>
      <c r="F225" s="47"/>
      <c r="G225" s="48"/>
    </row>
    <row r="226" spans="1:7" s="29" customFormat="1" x14ac:dyDescent="0.2">
      <c r="A226" s="46"/>
      <c r="B226" s="46"/>
      <c r="C226" s="46"/>
      <c r="D226" s="46"/>
      <c r="E226" s="46"/>
      <c r="F226" s="47"/>
      <c r="G226" s="48"/>
    </row>
    <row r="227" spans="1:7" s="29" customFormat="1" x14ac:dyDescent="0.2">
      <c r="A227" s="46"/>
      <c r="B227" s="46"/>
      <c r="C227" s="46"/>
      <c r="D227" s="46"/>
      <c r="E227" s="46"/>
      <c r="F227" s="47"/>
      <c r="G227" s="48"/>
    </row>
    <row r="228" spans="1:7" s="29" customFormat="1" x14ac:dyDescent="0.2">
      <c r="A228" s="46"/>
      <c r="B228" s="46"/>
      <c r="C228" s="46"/>
      <c r="D228" s="46"/>
      <c r="E228" s="46"/>
      <c r="F228" s="47"/>
      <c r="G228" s="48"/>
    </row>
    <row r="229" spans="1:7" s="29" customFormat="1" x14ac:dyDescent="0.2">
      <c r="A229" s="46"/>
      <c r="B229" s="46"/>
      <c r="C229" s="46"/>
      <c r="D229" s="46"/>
      <c r="E229" s="46"/>
      <c r="F229" s="47"/>
      <c r="G229" s="48"/>
    </row>
    <row r="230" spans="1:7" s="29" customFormat="1" x14ac:dyDescent="0.2">
      <c r="A230" s="46"/>
      <c r="B230" s="46"/>
      <c r="C230" s="46"/>
      <c r="D230" s="46"/>
      <c r="E230" s="46"/>
      <c r="F230" s="47"/>
      <c r="G230" s="48"/>
    </row>
    <row r="231" spans="1:7" s="29" customFormat="1" x14ac:dyDescent="0.2">
      <c r="A231" s="46"/>
      <c r="B231" s="46"/>
      <c r="C231" s="46"/>
      <c r="D231" s="46"/>
      <c r="E231" s="46"/>
      <c r="F231" s="47"/>
      <c r="G231" s="48"/>
    </row>
    <row r="232" spans="1:7" s="29" customFormat="1" x14ac:dyDescent="0.2">
      <c r="A232" s="46"/>
      <c r="B232" s="46"/>
      <c r="C232" s="46"/>
      <c r="D232" s="46"/>
      <c r="E232" s="46"/>
      <c r="F232" s="47"/>
      <c r="G232" s="48"/>
    </row>
    <row r="233" spans="1:7" s="29" customFormat="1" x14ac:dyDescent="0.2">
      <c r="A233" s="46"/>
      <c r="B233" s="46"/>
      <c r="C233" s="46"/>
      <c r="D233" s="46"/>
      <c r="E233" s="46"/>
      <c r="F233" s="47"/>
      <c r="G233" s="48"/>
    </row>
    <row r="234" spans="1:7" s="29" customFormat="1" x14ac:dyDescent="0.2">
      <c r="A234" s="46"/>
      <c r="B234" s="46"/>
      <c r="C234" s="46"/>
      <c r="D234" s="46"/>
      <c r="E234" s="46"/>
      <c r="F234" s="47"/>
      <c r="G234" s="48"/>
    </row>
    <row r="235" spans="1:7" s="29" customFormat="1" x14ac:dyDescent="0.2">
      <c r="A235" s="46"/>
      <c r="B235" s="46"/>
      <c r="C235" s="46"/>
      <c r="D235" s="46"/>
      <c r="E235" s="46"/>
      <c r="F235" s="47"/>
      <c r="G235" s="48"/>
    </row>
    <row r="236" spans="1:7" s="29" customFormat="1" x14ac:dyDescent="0.2">
      <c r="A236" s="46"/>
      <c r="B236" s="46"/>
      <c r="C236" s="46"/>
      <c r="D236" s="46"/>
      <c r="E236" s="46"/>
      <c r="F236" s="47"/>
      <c r="G236" s="48"/>
    </row>
    <row r="237" spans="1:7" s="29" customFormat="1" x14ac:dyDescent="0.2">
      <c r="A237" s="46"/>
      <c r="B237" s="46"/>
      <c r="C237" s="46"/>
      <c r="D237" s="46"/>
      <c r="E237" s="46"/>
      <c r="F237" s="47"/>
      <c r="G237" s="48"/>
    </row>
    <row r="238" spans="1:7" s="29" customFormat="1" x14ac:dyDescent="0.2">
      <c r="A238" s="46"/>
      <c r="B238" s="46"/>
      <c r="C238" s="46"/>
      <c r="D238" s="46"/>
      <c r="E238" s="46"/>
      <c r="F238" s="47"/>
      <c r="G238" s="48"/>
    </row>
    <row r="239" spans="1:7" s="29" customFormat="1" x14ac:dyDescent="0.2">
      <c r="A239" s="46"/>
      <c r="B239" s="46"/>
      <c r="C239" s="46"/>
      <c r="D239" s="46"/>
      <c r="E239" s="46"/>
      <c r="F239" s="47"/>
      <c r="G239" s="48"/>
    </row>
    <row r="240" spans="1:7" s="29" customFormat="1" x14ac:dyDescent="0.2">
      <c r="A240" s="46"/>
      <c r="B240" s="46"/>
      <c r="C240" s="46"/>
      <c r="D240" s="46"/>
      <c r="E240" s="46"/>
      <c r="F240" s="47"/>
      <c r="G240" s="48"/>
    </row>
    <row r="241" spans="1:7" s="29" customFormat="1" x14ac:dyDescent="0.2">
      <c r="A241" s="46"/>
      <c r="B241" s="46"/>
      <c r="C241" s="46"/>
      <c r="D241" s="46"/>
      <c r="E241" s="46"/>
      <c r="F241" s="47"/>
      <c r="G241" s="48"/>
    </row>
    <row r="242" spans="1:7" s="29" customFormat="1" x14ac:dyDescent="0.2">
      <c r="A242" s="46"/>
      <c r="B242" s="46"/>
      <c r="C242" s="46"/>
      <c r="D242" s="46"/>
      <c r="E242" s="46"/>
      <c r="F242" s="47"/>
      <c r="G242" s="48"/>
    </row>
    <row r="243" spans="1:7" s="29" customFormat="1" x14ac:dyDescent="0.2">
      <c r="A243" s="46"/>
      <c r="B243" s="46"/>
      <c r="C243" s="46"/>
      <c r="D243" s="46"/>
      <c r="E243" s="46"/>
      <c r="F243" s="47"/>
      <c r="G243" s="48"/>
    </row>
    <row r="244" spans="1:7" s="29" customFormat="1" x14ac:dyDescent="0.2">
      <c r="A244" s="46"/>
      <c r="B244" s="46"/>
      <c r="C244" s="46"/>
      <c r="D244" s="46"/>
      <c r="E244" s="46"/>
      <c r="F244" s="47"/>
      <c r="G244" s="48"/>
    </row>
    <row r="245" spans="1:7" s="29" customFormat="1" x14ac:dyDescent="0.2">
      <c r="A245" s="46"/>
      <c r="B245" s="46"/>
      <c r="C245" s="46"/>
      <c r="D245" s="46"/>
      <c r="E245" s="46"/>
      <c r="F245" s="47"/>
      <c r="G245" s="48"/>
    </row>
    <row r="246" spans="1:7" s="29" customFormat="1" x14ac:dyDescent="0.2">
      <c r="A246" s="46"/>
      <c r="B246" s="46"/>
      <c r="C246" s="46"/>
      <c r="D246" s="46"/>
      <c r="E246" s="46"/>
      <c r="F246" s="47"/>
      <c r="G246" s="48"/>
    </row>
    <row r="247" spans="1:7" s="29" customFormat="1" x14ac:dyDescent="0.2">
      <c r="A247" s="46"/>
      <c r="B247" s="46"/>
      <c r="C247" s="46"/>
      <c r="D247" s="46"/>
      <c r="E247" s="46"/>
      <c r="F247" s="47"/>
      <c r="G247" s="48"/>
    </row>
    <row r="248" spans="1:7" s="29" customFormat="1" x14ac:dyDescent="0.2">
      <c r="A248" s="46"/>
      <c r="B248" s="46"/>
      <c r="C248" s="46"/>
      <c r="D248" s="46"/>
      <c r="E248" s="46"/>
      <c r="F248" s="47"/>
      <c r="G248" s="48"/>
    </row>
    <row r="249" spans="1:7" s="29" customFormat="1" x14ac:dyDescent="0.2">
      <c r="A249" s="46"/>
      <c r="B249" s="46"/>
      <c r="C249" s="46"/>
      <c r="D249" s="46"/>
      <c r="E249" s="46"/>
      <c r="F249" s="47"/>
      <c r="G249" s="48"/>
    </row>
    <row r="250" spans="1:7" s="29" customFormat="1" x14ac:dyDescent="0.2">
      <c r="A250" s="46"/>
      <c r="B250" s="46"/>
      <c r="C250" s="46"/>
      <c r="D250" s="46"/>
      <c r="E250" s="46"/>
      <c r="F250" s="47"/>
      <c r="G250" s="48"/>
    </row>
    <row r="251" spans="1:7" s="29" customFormat="1" x14ac:dyDescent="0.2">
      <c r="A251" s="46"/>
      <c r="B251" s="46"/>
      <c r="C251" s="46"/>
      <c r="D251" s="46"/>
      <c r="E251" s="46"/>
      <c r="F251" s="47"/>
      <c r="G251" s="48"/>
    </row>
    <row r="252" spans="1:7" s="29" customFormat="1" x14ac:dyDescent="0.2">
      <c r="A252" s="46"/>
      <c r="B252" s="46"/>
      <c r="C252" s="46"/>
      <c r="D252" s="46"/>
      <c r="E252" s="46"/>
      <c r="F252" s="47"/>
      <c r="G252" s="48"/>
    </row>
    <row r="253" spans="1:7" s="29" customFormat="1" x14ac:dyDescent="0.2">
      <c r="A253" s="46"/>
      <c r="B253" s="46"/>
      <c r="C253" s="46"/>
      <c r="D253" s="46"/>
      <c r="E253" s="46"/>
      <c r="F253" s="47"/>
      <c r="G253" s="48"/>
    </row>
    <row r="254" spans="1:7" s="29" customFormat="1" x14ac:dyDescent="0.2">
      <c r="A254" s="46"/>
      <c r="B254" s="46"/>
      <c r="C254" s="46"/>
      <c r="D254" s="46"/>
      <c r="E254" s="46"/>
      <c r="F254" s="47"/>
      <c r="G254" s="48"/>
    </row>
    <row r="255" spans="1:7" s="29" customFormat="1" x14ac:dyDescent="0.2">
      <c r="A255" s="46"/>
      <c r="B255" s="46"/>
      <c r="C255" s="46"/>
      <c r="D255" s="46"/>
      <c r="E255" s="46"/>
      <c r="F255" s="47"/>
      <c r="G255" s="48"/>
    </row>
    <row r="256" spans="1:7" s="29" customFormat="1" x14ac:dyDescent="0.2">
      <c r="A256" s="46"/>
      <c r="B256" s="46"/>
      <c r="C256" s="46"/>
      <c r="D256" s="46"/>
      <c r="E256" s="46"/>
      <c r="F256" s="47"/>
      <c r="G256" s="48"/>
    </row>
    <row r="257" spans="1:7" s="29" customFormat="1" x14ac:dyDescent="0.2">
      <c r="A257" s="46"/>
      <c r="B257" s="46"/>
      <c r="C257" s="46"/>
      <c r="D257" s="46"/>
      <c r="E257" s="46"/>
      <c r="F257" s="47"/>
      <c r="G257" s="48"/>
    </row>
    <row r="258" spans="1:7" s="29" customFormat="1" x14ac:dyDescent="0.2">
      <c r="A258" s="46"/>
      <c r="B258" s="46"/>
      <c r="C258" s="46"/>
      <c r="D258" s="46"/>
      <c r="E258" s="46"/>
      <c r="F258" s="47"/>
      <c r="G258" s="48"/>
    </row>
    <row r="259" spans="1:7" s="29" customFormat="1" x14ac:dyDescent="0.2">
      <c r="A259" s="46"/>
      <c r="B259" s="46"/>
      <c r="C259" s="46"/>
      <c r="D259" s="46"/>
      <c r="E259" s="46"/>
      <c r="F259" s="47"/>
      <c r="G259" s="48"/>
    </row>
    <row r="260" spans="1:7" s="29" customFormat="1" x14ac:dyDescent="0.2">
      <c r="A260" s="46"/>
      <c r="B260" s="46"/>
      <c r="C260" s="46"/>
      <c r="D260" s="46"/>
      <c r="E260" s="46"/>
      <c r="F260" s="47"/>
      <c r="G260" s="48"/>
    </row>
    <row r="261" spans="1:7" s="29" customFormat="1" x14ac:dyDescent="0.2">
      <c r="A261" s="46"/>
      <c r="B261" s="46"/>
      <c r="C261" s="46"/>
      <c r="D261" s="46"/>
      <c r="E261" s="46"/>
      <c r="F261" s="47"/>
      <c r="G261" s="48"/>
    </row>
    <row r="262" spans="1:7" s="29" customFormat="1" x14ac:dyDescent="0.2">
      <c r="A262" s="46"/>
      <c r="B262" s="46"/>
      <c r="C262" s="46"/>
      <c r="D262" s="46"/>
      <c r="E262" s="46"/>
      <c r="F262" s="47"/>
      <c r="G262" s="48"/>
    </row>
    <row r="263" spans="1:7" s="29" customFormat="1" x14ac:dyDescent="0.2">
      <c r="A263" s="46"/>
      <c r="B263" s="46"/>
      <c r="C263" s="46"/>
      <c r="D263" s="46"/>
      <c r="E263" s="46"/>
      <c r="F263" s="47"/>
      <c r="G263" s="48"/>
    </row>
    <row r="264" spans="1:7" s="29" customFormat="1" x14ac:dyDescent="0.2">
      <c r="A264" s="46"/>
      <c r="B264" s="46"/>
      <c r="C264" s="46"/>
      <c r="D264" s="46"/>
      <c r="E264" s="46"/>
      <c r="F264" s="47"/>
      <c r="G264" s="48"/>
    </row>
    <row r="265" spans="1:7" s="29" customFormat="1" x14ac:dyDescent="0.2">
      <c r="A265" s="46"/>
      <c r="B265" s="46"/>
      <c r="C265" s="46"/>
      <c r="D265" s="46"/>
      <c r="E265" s="46"/>
      <c r="F265" s="47"/>
      <c r="G265" s="48"/>
    </row>
    <row r="266" spans="1:7" s="29" customFormat="1" x14ac:dyDescent="0.2">
      <c r="A266" s="46"/>
      <c r="B266" s="46"/>
      <c r="C266" s="46"/>
      <c r="D266" s="46"/>
      <c r="E266" s="46"/>
      <c r="F266" s="47"/>
      <c r="G266" s="48"/>
    </row>
    <row r="267" spans="1:7" s="29" customFormat="1" x14ac:dyDescent="0.2">
      <c r="A267" s="46"/>
      <c r="B267" s="46"/>
      <c r="C267" s="46"/>
      <c r="D267" s="46"/>
      <c r="E267" s="46"/>
      <c r="F267" s="47"/>
      <c r="G267" s="48"/>
    </row>
    <row r="268" spans="1:7" s="29" customFormat="1" x14ac:dyDescent="0.2">
      <c r="A268" s="46"/>
      <c r="B268" s="46"/>
      <c r="C268" s="46"/>
      <c r="D268" s="46"/>
      <c r="E268" s="46"/>
      <c r="F268" s="47"/>
      <c r="G268" s="48"/>
    </row>
    <row r="269" spans="1:7" s="29" customFormat="1" x14ac:dyDescent="0.2">
      <c r="A269" s="46"/>
      <c r="B269" s="46"/>
      <c r="C269" s="46"/>
      <c r="D269" s="46"/>
      <c r="E269" s="46"/>
      <c r="F269" s="47"/>
      <c r="G269" s="48"/>
    </row>
    <row r="270" spans="1:7" s="29" customFormat="1" x14ac:dyDescent="0.2">
      <c r="A270" s="46"/>
      <c r="B270" s="46"/>
      <c r="C270" s="46"/>
      <c r="D270" s="46"/>
      <c r="E270" s="46"/>
      <c r="F270" s="47"/>
      <c r="G270" s="48"/>
    </row>
    <row r="271" spans="1:7" s="29" customFormat="1" x14ac:dyDescent="0.2">
      <c r="A271" s="46"/>
      <c r="B271" s="46"/>
      <c r="C271" s="46"/>
      <c r="D271" s="46"/>
      <c r="E271" s="46"/>
      <c r="F271" s="47"/>
      <c r="G271" s="48"/>
    </row>
    <row r="272" spans="1:7" s="29" customFormat="1" x14ac:dyDescent="0.2">
      <c r="A272" s="46"/>
      <c r="B272" s="46"/>
      <c r="C272" s="46"/>
      <c r="D272" s="46"/>
      <c r="E272" s="46"/>
      <c r="F272" s="47"/>
      <c r="G272" s="48"/>
    </row>
    <row r="273" spans="1:7" s="29" customFormat="1" x14ac:dyDescent="0.2">
      <c r="A273" s="46"/>
      <c r="B273" s="46"/>
      <c r="C273" s="46"/>
      <c r="D273" s="46"/>
      <c r="E273" s="46"/>
      <c r="F273" s="47"/>
      <c r="G273" s="48"/>
    </row>
    <row r="274" spans="1:7" s="29" customFormat="1" x14ac:dyDescent="0.2">
      <c r="A274" s="46"/>
      <c r="B274" s="46"/>
      <c r="C274" s="46"/>
      <c r="D274" s="46"/>
      <c r="E274" s="46"/>
      <c r="F274" s="47"/>
      <c r="G274" s="48"/>
    </row>
    <row r="275" spans="1:7" s="29" customFormat="1" x14ac:dyDescent="0.2">
      <c r="A275" s="46"/>
      <c r="B275" s="46"/>
      <c r="C275" s="46"/>
      <c r="D275" s="46"/>
      <c r="E275" s="46"/>
      <c r="F275" s="47"/>
      <c r="G275" s="48"/>
    </row>
    <row r="276" spans="1:7" s="29" customFormat="1" x14ac:dyDescent="0.2">
      <c r="A276" s="46"/>
      <c r="B276" s="46"/>
      <c r="C276" s="46"/>
      <c r="D276" s="46"/>
      <c r="E276" s="46"/>
      <c r="F276" s="47"/>
      <c r="G276" s="48"/>
    </row>
    <row r="277" spans="1:7" s="29" customFormat="1" x14ac:dyDescent="0.2">
      <c r="A277" s="46"/>
      <c r="B277" s="46"/>
      <c r="C277" s="46"/>
      <c r="D277" s="46"/>
      <c r="E277" s="46"/>
      <c r="F277" s="47"/>
      <c r="G277" s="48"/>
    </row>
    <row r="278" spans="1:7" s="29" customFormat="1" x14ac:dyDescent="0.2">
      <c r="A278" s="46"/>
      <c r="B278" s="46"/>
      <c r="C278" s="46"/>
      <c r="D278" s="46"/>
      <c r="E278" s="46"/>
      <c r="F278" s="47"/>
      <c r="G278" s="48"/>
    </row>
    <row r="279" spans="1:7" s="29" customFormat="1" x14ac:dyDescent="0.2">
      <c r="A279" s="46"/>
      <c r="B279" s="46"/>
      <c r="C279" s="46"/>
      <c r="D279" s="46"/>
      <c r="E279" s="46"/>
      <c r="F279" s="47"/>
      <c r="G279" s="48"/>
    </row>
    <row r="280" spans="1:7" s="29" customFormat="1" x14ac:dyDescent="0.2">
      <c r="A280" s="46"/>
      <c r="B280" s="46"/>
      <c r="C280" s="46"/>
      <c r="D280" s="46"/>
      <c r="E280" s="46"/>
      <c r="F280" s="47"/>
      <c r="G280" s="48"/>
    </row>
    <row r="281" spans="1:7" s="29" customFormat="1" x14ac:dyDescent="0.2">
      <c r="A281" s="46"/>
      <c r="B281" s="46"/>
      <c r="C281" s="46"/>
      <c r="D281" s="46"/>
      <c r="E281" s="46"/>
      <c r="F281" s="47"/>
      <c r="G281" s="48"/>
    </row>
    <row r="282" spans="1:7" s="29" customFormat="1" x14ac:dyDescent="0.2">
      <c r="A282" s="46"/>
      <c r="B282" s="46"/>
      <c r="C282" s="46"/>
      <c r="D282" s="46"/>
      <c r="E282" s="46"/>
      <c r="F282" s="47"/>
      <c r="G282" s="48"/>
    </row>
    <row r="283" spans="1:7" s="29" customFormat="1" x14ac:dyDescent="0.2">
      <c r="A283" s="46"/>
      <c r="B283" s="46"/>
      <c r="C283" s="46"/>
      <c r="D283" s="46"/>
      <c r="E283" s="46"/>
      <c r="F283" s="47"/>
      <c r="G283" s="48"/>
    </row>
    <row r="284" spans="1:7" s="29" customFormat="1" x14ac:dyDescent="0.2">
      <c r="A284" s="46"/>
      <c r="B284" s="46"/>
      <c r="C284" s="46"/>
      <c r="D284" s="46"/>
      <c r="E284" s="46"/>
      <c r="F284" s="47"/>
      <c r="G284" s="48"/>
    </row>
    <row r="285" spans="1:7" s="29" customFormat="1" x14ac:dyDescent="0.2">
      <c r="A285" s="46"/>
      <c r="B285" s="46"/>
      <c r="C285" s="46"/>
      <c r="D285" s="46"/>
      <c r="E285" s="46"/>
      <c r="F285" s="47"/>
      <c r="G285" s="48"/>
    </row>
    <row r="286" spans="1:7" s="29" customFormat="1" x14ac:dyDescent="0.2">
      <c r="A286" s="46"/>
      <c r="B286" s="46"/>
      <c r="C286" s="46"/>
      <c r="D286" s="46"/>
      <c r="E286" s="46"/>
      <c r="F286" s="47"/>
      <c r="G286" s="48"/>
    </row>
    <row r="287" spans="1:7" s="29" customFormat="1" x14ac:dyDescent="0.2">
      <c r="A287" s="46"/>
      <c r="B287" s="46"/>
      <c r="C287" s="46"/>
      <c r="D287" s="46"/>
      <c r="E287" s="46"/>
      <c r="F287" s="47"/>
      <c r="G287" s="48"/>
    </row>
    <row r="288" spans="1:7" s="29" customFormat="1" x14ac:dyDescent="0.2">
      <c r="A288" s="46"/>
      <c r="B288" s="46"/>
      <c r="C288" s="46"/>
      <c r="D288" s="46"/>
      <c r="E288" s="46"/>
      <c r="F288" s="47"/>
      <c r="G288" s="48"/>
    </row>
    <row r="289" spans="1:7" s="29" customFormat="1" x14ac:dyDescent="0.2">
      <c r="A289" s="46"/>
      <c r="B289" s="46"/>
      <c r="C289" s="46"/>
      <c r="D289" s="46"/>
      <c r="E289" s="46"/>
      <c r="F289" s="47"/>
      <c r="G289" s="48"/>
    </row>
    <row r="290" spans="1:7" s="29" customFormat="1" x14ac:dyDescent="0.2">
      <c r="A290" s="46"/>
      <c r="B290" s="46"/>
      <c r="C290" s="46"/>
      <c r="D290" s="46"/>
      <c r="E290" s="46"/>
      <c r="F290" s="47"/>
      <c r="G290" s="48"/>
    </row>
    <row r="291" spans="1:7" s="29" customFormat="1" x14ac:dyDescent="0.2">
      <c r="A291" s="46"/>
      <c r="B291" s="46"/>
      <c r="C291" s="46"/>
      <c r="D291" s="46"/>
      <c r="E291" s="46"/>
      <c r="F291" s="47"/>
      <c r="G291" s="48"/>
    </row>
    <row r="292" spans="1:7" s="29" customFormat="1" x14ac:dyDescent="0.2">
      <c r="A292" s="46"/>
      <c r="B292" s="46"/>
      <c r="C292" s="46"/>
      <c r="D292" s="46"/>
      <c r="E292" s="46"/>
      <c r="F292" s="47"/>
      <c r="G292" s="48"/>
    </row>
    <row r="293" spans="1:7" s="29" customFormat="1" x14ac:dyDescent="0.2">
      <c r="A293" s="46"/>
      <c r="B293" s="46"/>
      <c r="C293" s="46"/>
      <c r="D293" s="46"/>
      <c r="E293" s="46"/>
      <c r="F293" s="47"/>
      <c r="G293" s="48"/>
    </row>
    <row r="294" spans="1:7" s="29" customFormat="1" x14ac:dyDescent="0.2">
      <c r="A294" s="46"/>
      <c r="B294" s="46"/>
      <c r="C294" s="46"/>
      <c r="D294" s="46"/>
      <c r="E294" s="46"/>
      <c r="F294" s="47"/>
      <c r="G294" s="48"/>
    </row>
    <row r="295" spans="1:7" s="29" customFormat="1" x14ac:dyDescent="0.2">
      <c r="A295" s="46"/>
      <c r="B295" s="46"/>
      <c r="C295" s="46"/>
      <c r="D295" s="46"/>
      <c r="E295" s="46"/>
      <c r="F295" s="47"/>
      <c r="G295" s="48"/>
    </row>
    <row r="296" spans="1:7" s="29" customFormat="1" x14ac:dyDescent="0.2">
      <c r="A296" s="46"/>
      <c r="B296" s="46"/>
      <c r="C296" s="46"/>
      <c r="D296" s="46"/>
      <c r="E296" s="46"/>
      <c r="F296" s="47"/>
      <c r="G296" s="48"/>
    </row>
    <row r="297" spans="1:7" s="29" customFormat="1" x14ac:dyDescent="0.2">
      <c r="A297" s="46"/>
      <c r="B297" s="46"/>
      <c r="C297" s="46"/>
      <c r="D297" s="46"/>
      <c r="E297" s="46"/>
      <c r="F297" s="47"/>
      <c r="G297" s="48"/>
    </row>
    <row r="298" spans="1:7" s="29" customFormat="1" x14ac:dyDescent="0.2">
      <c r="A298" s="46"/>
      <c r="B298" s="46"/>
      <c r="C298" s="46"/>
      <c r="D298" s="46"/>
      <c r="E298" s="46"/>
      <c r="F298" s="47"/>
      <c r="G298" s="48"/>
    </row>
    <row r="299" spans="1:7" s="29" customFormat="1" x14ac:dyDescent="0.2">
      <c r="A299" s="46"/>
      <c r="B299" s="46"/>
      <c r="C299" s="46"/>
      <c r="D299" s="46"/>
      <c r="E299" s="46"/>
      <c r="F299" s="47"/>
      <c r="G299" s="48"/>
    </row>
    <row r="300" spans="1:7" s="29" customFormat="1" x14ac:dyDescent="0.2">
      <c r="A300" s="46"/>
      <c r="B300" s="46"/>
      <c r="C300" s="46"/>
      <c r="D300" s="46"/>
      <c r="E300" s="46"/>
      <c r="F300" s="47"/>
      <c r="G300" s="48"/>
    </row>
    <row r="301" spans="1:7" s="29" customFormat="1" x14ac:dyDescent="0.2">
      <c r="A301" s="46"/>
      <c r="B301" s="46"/>
      <c r="C301" s="46"/>
      <c r="D301" s="46"/>
      <c r="E301" s="46"/>
      <c r="F301" s="47"/>
      <c r="G301" s="48"/>
    </row>
    <row r="302" spans="1:7" s="29" customFormat="1" x14ac:dyDescent="0.2">
      <c r="A302" s="46"/>
      <c r="B302" s="46"/>
      <c r="C302" s="46"/>
      <c r="D302" s="46"/>
      <c r="E302" s="46"/>
      <c r="F302" s="47"/>
      <c r="G302" s="48"/>
    </row>
    <row r="303" spans="1:7" s="29" customFormat="1" x14ac:dyDescent="0.2">
      <c r="A303" s="46"/>
      <c r="B303" s="46"/>
      <c r="C303" s="46"/>
      <c r="D303" s="46"/>
      <c r="E303" s="46"/>
      <c r="F303" s="47"/>
      <c r="G303" s="48"/>
    </row>
    <row r="304" spans="1:7" s="29" customFormat="1" x14ac:dyDescent="0.2">
      <c r="A304" s="46"/>
      <c r="B304" s="46"/>
      <c r="C304" s="46"/>
      <c r="D304" s="46"/>
      <c r="E304" s="46"/>
      <c r="F304" s="47"/>
      <c r="G304" s="48"/>
    </row>
    <row r="305" spans="1:7" s="29" customFormat="1" x14ac:dyDescent="0.2">
      <c r="A305" s="46"/>
      <c r="B305" s="46"/>
      <c r="C305" s="46"/>
      <c r="D305" s="46"/>
      <c r="E305" s="46"/>
      <c r="F305" s="47"/>
      <c r="G305" s="48"/>
    </row>
    <row r="306" spans="1:7" s="29" customFormat="1" x14ac:dyDescent="0.2">
      <c r="A306" s="46"/>
      <c r="B306" s="46"/>
      <c r="C306" s="46"/>
      <c r="D306" s="46"/>
      <c r="E306" s="46"/>
      <c r="F306" s="47"/>
      <c r="G306" s="48"/>
    </row>
    <row r="307" spans="1:7" s="29" customFormat="1" x14ac:dyDescent="0.2">
      <c r="A307" s="46"/>
      <c r="B307" s="46"/>
      <c r="C307" s="46"/>
      <c r="D307" s="46"/>
      <c r="E307" s="46"/>
      <c r="F307" s="47"/>
      <c r="G307" s="48"/>
    </row>
    <row r="308" spans="1:7" s="29" customFormat="1" x14ac:dyDescent="0.2">
      <c r="A308" s="46"/>
      <c r="B308" s="46"/>
      <c r="C308" s="46"/>
      <c r="D308" s="46"/>
      <c r="E308" s="46"/>
      <c r="F308" s="47"/>
      <c r="G308" s="48"/>
    </row>
    <row r="309" spans="1:7" s="29" customFormat="1" x14ac:dyDescent="0.2">
      <c r="A309" s="46"/>
      <c r="B309" s="46"/>
      <c r="C309" s="46"/>
      <c r="D309" s="46"/>
      <c r="E309" s="46"/>
      <c r="F309" s="47"/>
      <c r="G309" s="48"/>
    </row>
    <row r="310" spans="1:7" s="29" customFormat="1" x14ac:dyDescent="0.2">
      <c r="A310" s="46"/>
      <c r="B310" s="46"/>
      <c r="C310" s="46"/>
      <c r="D310" s="46"/>
      <c r="E310" s="46"/>
      <c r="F310" s="47"/>
      <c r="G310" s="48"/>
    </row>
    <row r="311" spans="1:7" s="29" customFormat="1" x14ac:dyDescent="0.2">
      <c r="A311" s="46"/>
      <c r="B311" s="46"/>
      <c r="C311" s="46"/>
      <c r="D311" s="46"/>
      <c r="E311" s="46"/>
      <c r="F311" s="47"/>
      <c r="G311" s="48"/>
    </row>
    <row r="312" spans="1:7" s="29" customFormat="1" x14ac:dyDescent="0.2">
      <c r="A312" s="46"/>
      <c r="B312" s="46"/>
      <c r="C312" s="46"/>
      <c r="D312" s="46"/>
      <c r="E312" s="46"/>
      <c r="F312" s="47"/>
      <c r="G312" s="48"/>
    </row>
    <row r="313" spans="1:7" s="29" customFormat="1" x14ac:dyDescent="0.2">
      <c r="A313" s="46"/>
      <c r="B313" s="46"/>
      <c r="C313" s="46"/>
      <c r="D313" s="46"/>
      <c r="E313" s="46"/>
      <c r="F313" s="47"/>
      <c r="G313" s="48"/>
    </row>
    <row r="314" spans="1:7" s="29" customFormat="1" x14ac:dyDescent="0.2">
      <c r="A314" s="46"/>
      <c r="B314" s="46"/>
      <c r="C314" s="46"/>
      <c r="D314" s="46"/>
      <c r="E314" s="46"/>
      <c r="F314" s="47"/>
      <c r="G314" s="48"/>
    </row>
    <row r="315" spans="1:7" s="29" customFormat="1" x14ac:dyDescent="0.2">
      <c r="A315" s="46"/>
      <c r="B315" s="46"/>
      <c r="C315" s="46"/>
      <c r="D315" s="46"/>
      <c r="E315" s="46"/>
      <c r="F315" s="47"/>
      <c r="G315" s="48"/>
    </row>
    <row r="316" spans="1:7" s="29" customFormat="1" x14ac:dyDescent="0.2">
      <c r="A316" s="46"/>
      <c r="B316" s="46"/>
      <c r="C316" s="46"/>
      <c r="D316" s="46"/>
      <c r="E316" s="46"/>
      <c r="F316" s="47"/>
      <c r="G316" s="48"/>
    </row>
    <row r="317" spans="1:7" s="29" customFormat="1" x14ac:dyDescent="0.2">
      <c r="A317" s="46"/>
      <c r="B317" s="46"/>
      <c r="C317" s="46"/>
      <c r="D317" s="46"/>
      <c r="E317" s="46"/>
      <c r="F317" s="47"/>
      <c r="G317" s="48"/>
    </row>
    <row r="318" spans="1:7" s="29" customFormat="1" x14ac:dyDescent="0.2">
      <c r="A318" s="46"/>
      <c r="B318" s="46"/>
      <c r="C318" s="46"/>
      <c r="D318" s="46"/>
      <c r="E318" s="46"/>
      <c r="F318" s="47"/>
      <c r="G318" s="48"/>
    </row>
    <row r="319" spans="1:7" s="29" customFormat="1" x14ac:dyDescent="0.2">
      <c r="A319" s="46"/>
      <c r="B319" s="46"/>
      <c r="C319" s="46"/>
      <c r="D319" s="46"/>
      <c r="E319" s="46"/>
      <c r="F319" s="47"/>
      <c r="G319" s="48"/>
    </row>
    <row r="320" spans="1:7" s="29" customFormat="1" x14ac:dyDescent="0.2">
      <c r="A320" s="46"/>
      <c r="B320" s="46"/>
      <c r="C320" s="46"/>
      <c r="D320" s="46"/>
      <c r="E320" s="46"/>
      <c r="F320" s="47"/>
      <c r="G320" s="48"/>
    </row>
    <row r="321" spans="1:7" s="29" customFormat="1" x14ac:dyDescent="0.2">
      <c r="A321" s="46"/>
      <c r="B321" s="46"/>
      <c r="C321" s="46"/>
      <c r="D321" s="46"/>
      <c r="E321" s="46"/>
      <c r="F321" s="47"/>
      <c r="G321" s="48"/>
    </row>
    <row r="322" spans="1:7" s="29" customFormat="1" x14ac:dyDescent="0.2">
      <c r="A322" s="46"/>
      <c r="B322" s="46"/>
      <c r="C322" s="46"/>
      <c r="D322" s="46"/>
      <c r="E322" s="46"/>
      <c r="F322" s="47"/>
      <c r="G322" s="48"/>
    </row>
    <row r="323" spans="1:7" s="29" customFormat="1" x14ac:dyDescent="0.2">
      <c r="A323" s="46"/>
      <c r="B323" s="46"/>
      <c r="C323" s="46"/>
      <c r="D323" s="46"/>
      <c r="E323" s="46"/>
      <c r="F323" s="47"/>
      <c r="G323" s="48"/>
    </row>
    <row r="324" spans="1:7" s="29" customFormat="1" x14ac:dyDescent="0.2">
      <c r="A324" s="46"/>
      <c r="B324" s="46"/>
      <c r="C324" s="46"/>
      <c r="D324" s="46"/>
      <c r="E324" s="46"/>
      <c r="F324" s="47"/>
      <c r="G324" s="48"/>
    </row>
    <row r="325" spans="1:7" s="29" customFormat="1" x14ac:dyDescent="0.2">
      <c r="A325" s="46"/>
      <c r="B325" s="46"/>
      <c r="C325" s="46"/>
      <c r="D325" s="46"/>
      <c r="E325" s="46"/>
      <c r="F325" s="47"/>
      <c r="G325" s="48"/>
    </row>
    <row r="326" spans="1:7" s="29" customFormat="1" x14ac:dyDescent="0.2">
      <c r="A326" s="46"/>
      <c r="B326" s="46"/>
      <c r="C326" s="46"/>
      <c r="D326" s="46"/>
      <c r="E326" s="46"/>
      <c r="F326" s="47"/>
      <c r="G326" s="48"/>
    </row>
    <row r="327" spans="1:7" s="29" customFormat="1" x14ac:dyDescent="0.2">
      <c r="A327" s="46"/>
      <c r="B327" s="46"/>
      <c r="C327" s="46"/>
      <c r="D327" s="46"/>
      <c r="E327" s="46"/>
      <c r="F327" s="47"/>
      <c r="G327" s="48"/>
    </row>
    <row r="328" spans="1:7" s="29" customFormat="1" x14ac:dyDescent="0.2">
      <c r="A328" s="46"/>
      <c r="B328" s="46"/>
      <c r="C328" s="46"/>
      <c r="D328" s="46"/>
      <c r="E328" s="46"/>
      <c r="F328" s="47"/>
      <c r="G328" s="48"/>
    </row>
    <row r="329" spans="1:7" s="29" customFormat="1" x14ac:dyDescent="0.2">
      <c r="A329" s="46"/>
      <c r="B329" s="46"/>
      <c r="C329" s="46"/>
      <c r="D329" s="46"/>
      <c r="E329" s="46"/>
      <c r="F329" s="47"/>
      <c r="G329" s="48"/>
    </row>
    <row r="330" spans="1:7" s="29" customFormat="1" x14ac:dyDescent="0.2">
      <c r="A330" s="46"/>
      <c r="B330" s="46"/>
      <c r="C330" s="46"/>
      <c r="D330" s="46"/>
      <c r="E330" s="46"/>
      <c r="F330" s="47"/>
      <c r="G330" s="48"/>
    </row>
    <row r="331" spans="1:7" s="29" customFormat="1" x14ac:dyDescent="0.2">
      <c r="A331" s="46"/>
      <c r="B331" s="46"/>
      <c r="C331" s="46"/>
      <c r="D331" s="46"/>
      <c r="E331" s="46"/>
      <c r="F331" s="47"/>
      <c r="G331" s="48"/>
    </row>
    <row r="332" spans="1:7" s="29" customFormat="1" x14ac:dyDescent="0.2">
      <c r="A332" s="46"/>
      <c r="B332" s="46"/>
      <c r="C332" s="46"/>
      <c r="D332" s="46"/>
      <c r="E332" s="46"/>
      <c r="F332" s="47"/>
      <c r="G332" s="48"/>
    </row>
    <row r="333" spans="1:7" s="29" customFormat="1" x14ac:dyDescent="0.2">
      <c r="A333" s="46"/>
      <c r="B333" s="46"/>
      <c r="C333" s="46"/>
      <c r="D333" s="46"/>
      <c r="E333" s="46"/>
      <c r="F333" s="47"/>
      <c r="G333" s="48"/>
    </row>
    <row r="334" spans="1:7" s="29" customFormat="1" x14ac:dyDescent="0.2">
      <c r="A334" s="46"/>
      <c r="B334" s="46"/>
      <c r="C334" s="46"/>
      <c r="D334" s="46"/>
      <c r="E334" s="46"/>
      <c r="F334" s="47"/>
      <c r="G334" s="48"/>
    </row>
    <row r="335" spans="1:7" s="29" customFormat="1" x14ac:dyDescent="0.2">
      <c r="A335" s="46"/>
      <c r="B335" s="46"/>
      <c r="C335" s="46"/>
      <c r="D335" s="46"/>
      <c r="E335" s="46"/>
      <c r="F335" s="47"/>
      <c r="G335" s="48"/>
    </row>
    <row r="336" spans="1:7" s="29" customFormat="1" x14ac:dyDescent="0.2">
      <c r="A336" s="46"/>
      <c r="B336" s="46"/>
      <c r="C336" s="46"/>
      <c r="D336" s="46"/>
      <c r="E336" s="46"/>
      <c r="F336" s="47"/>
      <c r="G336" s="48"/>
    </row>
    <row r="337" spans="1:7" s="29" customFormat="1" x14ac:dyDescent="0.2">
      <c r="A337" s="46"/>
      <c r="B337" s="46"/>
      <c r="C337" s="46"/>
      <c r="D337" s="46"/>
      <c r="E337" s="46"/>
      <c r="F337" s="47"/>
      <c r="G337" s="48"/>
    </row>
    <row r="338" spans="1:7" s="29" customFormat="1" x14ac:dyDescent="0.2">
      <c r="A338" s="46"/>
      <c r="B338" s="46"/>
      <c r="C338" s="46"/>
      <c r="D338" s="46"/>
      <c r="E338" s="46"/>
      <c r="F338" s="47"/>
      <c r="G338" s="48"/>
    </row>
    <row r="339" spans="1:7" s="29" customFormat="1" x14ac:dyDescent="0.2">
      <c r="A339" s="46"/>
      <c r="B339" s="46"/>
      <c r="C339" s="46"/>
      <c r="D339" s="46"/>
      <c r="E339" s="46"/>
      <c r="F339" s="47"/>
      <c r="G339" s="48"/>
    </row>
    <row r="340" spans="1:7" s="29" customFormat="1" x14ac:dyDescent="0.2">
      <c r="A340" s="46"/>
      <c r="B340" s="46"/>
      <c r="C340" s="46"/>
      <c r="D340" s="46"/>
      <c r="E340" s="46"/>
      <c r="F340" s="47"/>
      <c r="G340" s="48"/>
    </row>
    <row r="341" spans="1:7" s="29" customFormat="1" x14ac:dyDescent="0.2">
      <c r="A341" s="46"/>
      <c r="B341" s="46"/>
      <c r="C341" s="46"/>
      <c r="D341" s="46"/>
      <c r="E341" s="46"/>
      <c r="F341" s="47"/>
      <c r="G341" s="48"/>
    </row>
    <row r="342" spans="1:7" s="29" customFormat="1" x14ac:dyDescent="0.2">
      <c r="A342" s="46"/>
      <c r="B342" s="46"/>
      <c r="C342" s="46"/>
      <c r="D342" s="46"/>
      <c r="E342" s="46"/>
      <c r="F342" s="47"/>
      <c r="G342" s="48"/>
    </row>
    <row r="343" spans="1:7" s="29" customFormat="1" x14ac:dyDescent="0.2">
      <c r="A343" s="46"/>
      <c r="B343" s="46"/>
      <c r="C343" s="46"/>
      <c r="D343" s="46"/>
      <c r="E343" s="46"/>
      <c r="F343" s="47"/>
      <c r="G343" s="48"/>
    </row>
    <row r="344" spans="1:7" s="29" customFormat="1" x14ac:dyDescent="0.2">
      <c r="A344" s="46"/>
      <c r="B344" s="46"/>
      <c r="C344" s="46"/>
      <c r="D344" s="46"/>
      <c r="E344" s="46"/>
      <c r="F344" s="47"/>
      <c r="G344" s="48"/>
    </row>
    <row r="345" spans="1:7" s="29" customFormat="1" x14ac:dyDescent="0.2">
      <c r="A345" s="46"/>
      <c r="B345" s="46"/>
      <c r="C345" s="46"/>
      <c r="D345" s="46"/>
      <c r="E345" s="46"/>
      <c r="F345" s="47"/>
      <c r="G345" s="48"/>
    </row>
    <row r="346" spans="1:7" s="29" customFormat="1" x14ac:dyDescent="0.2">
      <c r="A346" s="46"/>
      <c r="B346" s="46"/>
      <c r="C346" s="46"/>
      <c r="D346" s="46"/>
      <c r="E346" s="46"/>
      <c r="F346" s="47"/>
      <c r="G346" s="48"/>
    </row>
    <row r="347" spans="1:7" s="29" customFormat="1" x14ac:dyDescent="0.2">
      <c r="A347" s="46"/>
      <c r="B347" s="46"/>
      <c r="C347" s="46"/>
      <c r="D347" s="46"/>
      <c r="E347" s="46"/>
      <c r="F347" s="47"/>
      <c r="G347" s="48"/>
    </row>
    <row r="348" spans="1:7" s="29" customFormat="1" x14ac:dyDescent="0.2">
      <c r="A348" s="46"/>
      <c r="B348" s="46"/>
      <c r="C348" s="46"/>
      <c r="D348" s="46"/>
      <c r="E348" s="46"/>
      <c r="F348" s="47"/>
      <c r="G348" s="48"/>
    </row>
    <row r="349" spans="1:7" s="29" customFormat="1" x14ac:dyDescent="0.2">
      <c r="A349" s="46"/>
      <c r="B349" s="46"/>
      <c r="C349" s="46"/>
      <c r="D349" s="46"/>
      <c r="E349" s="46"/>
      <c r="F349" s="47"/>
      <c r="G349" s="48"/>
    </row>
    <row r="350" spans="1:7" s="29" customFormat="1" x14ac:dyDescent="0.2">
      <c r="A350" s="46"/>
      <c r="B350" s="46"/>
      <c r="C350" s="46"/>
      <c r="D350" s="46"/>
      <c r="E350" s="46"/>
      <c r="F350" s="47"/>
      <c r="G350" s="48"/>
    </row>
    <row r="351" spans="1:7" s="29" customFormat="1" x14ac:dyDescent="0.2">
      <c r="A351" s="46"/>
      <c r="B351" s="46"/>
      <c r="C351" s="46"/>
      <c r="D351" s="46"/>
      <c r="E351" s="46"/>
      <c r="F351" s="47"/>
      <c r="G351" s="48"/>
    </row>
    <row r="352" spans="1:7" s="29" customFormat="1" x14ac:dyDescent="0.2">
      <c r="A352" s="46"/>
      <c r="B352" s="46"/>
      <c r="C352" s="46"/>
      <c r="D352" s="46"/>
      <c r="E352" s="46"/>
      <c r="F352" s="47"/>
      <c r="G352" s="48"/>
    </row>
    <row r="353" spans="1:7" s="29" customFormat="1" x14ac:dyDescent="0.2">
      <c r="A353" s="46"/>
      <c r="B353" s="46"/>
      <c r="C353" s="46"/>
      <c r="D353" s="46"/>
      <c r="E353" s="46"/>
      <c r="F353" s="47"/>
      <c r="G353" s="48"/>
    </row>
    <row r="354" spans="1:7" s="29" customFormat="1" x14ac:dyDescent="0.2">
      <c r="A354" s="46"/>
      <c r="B354" s="46"/>
      <c r="C354" s="46"/>
      <c r="D354" s="46"/>
      <c r="E354" s="46"/>
      <c r="F354" s="47"/>
      <c r="G354" s="48"/>
    </row>
    <row r="355" spans="1:7" s="29" customFormat="1" x14ac:dyDescent="0.2">
      <c r="A355" s="46"/>
      <c r="B355" s="46"/>
      <c r="C355" s="46"/>
      <c r="D355" s="46"/>
      <c r="E355" s="46"/>
      <c r="F355" s="47"/>
      <c r="G355" s="48"/>
    </row>
    <row r="356" spans="1:7" s="29" customFormat="1" x14ac:dyDescent="0.2">
      <c r="A356" s="46"/>
      <c r="B356" s="46"/>
      <c r="C356" s="46"/>
      <c r="D356" s="46"/>
      <c r="E356" s="46"/>
      <c r="F356" s="47"/>
      <c r="G356" s="48"/>
    </row>
    <row r="357" spans="1:7" s="29" customFormat="1" x14ac:dyDescent="0.2">
      <c r="A357" s="46"/>
      <c r="B357" s="46"/>
      <c r="C357" s="46"/>
      <c r="D357" s="46"/>
      <c r="E357" s="46"/>
      <c r="F357" s="47"/>
      <c r="G357" s="48"/>
    </row>
    <row r="358" spans="1:7" s="29" customFormat="1" x14ac:dyDescent="0.2">
      <c r="A358" s="46"/>
      <c r="B358" s="46"/>
      <c r="C358" s="46"/>
      <c r="D358" s="46"/>
      <c r="E358" s="46"/>
      <c r="F358" s="47"/>
      <c r="G358" s="48"/>
    </row>
    <row r="359" spans="1:7" s="29" customFormat="1" x14ac:dyDescent="0.2">
      <c r="A359" s="46"/>
      <c r="B359" s="46"/>
      <c r="C359" s="46"/>
      <c r="D359" s="46"/>
      <c r="E359" s="46"/>
      <c r="F359" s="47"/>
      <c r="G359" s="48"/>
    </row>
    <row r="360" spans="1:7" s="29" customFormat="1" x14ac:dyDescent="0.2">
      <c r="A360" s="46"/>
      <c r="B360" s="46"/>
      <c r="C360" s="46"/>
      <c r="D360" s="46"/>
      <c r="E360" s="46"/>
      <c r="F360" s="47"/>
      <c r="G360" s="48"/>
    </row>
    <row r="361" spans="1:7" s="29" customFormat="1" x14ac:dyDescent="0.2">
      <c r="A361" s="46"/>
      <c r="B361" s="46"/>
      <c r="C361" s="46"/>
      <c r="D361" s="46"/>
      <c r="E361" s="46"/>
      <c r="F361" s="47"/>
      <c r="G361" s="48"/>
    </row>
    <row r="362" spans="1:7" s="29" customFormat="1" x14ac:dyDescent="0.2">
      <c r="A362" s="46"/>
      <c r="B362" s="46"/>
      <c r="C362" s="46"/>
      <c r="D362" s="46"/>
      <c r="E362" s="46"/>
      <c r="F362" s="47"/>
      <c r="G362" s="48"/>
    </row>
    <row r="363" spans="1:7" s="29" customFormat="1" x14ac:dyDescent="0.2">
      <c r="A363" s="46"/>
      <c r="B363" s="46"/>
      <c r="C363" s="46"/>
      <c r="D363" s="46"/>
      <c r="E363" s="46"/>
      <c r="F363" s="47"/>
      <c r="G363" s="48"/>
    </row>
    <row r="364" spans="1:7" s="29" customFormat="1" x14ac:dyDescent="0.2">
      <c r="A364" s="46"/>
      <c r="B364" s="46"/>
      <c r="C364" s="46"/>
      <c r="D364" s="46"/>
      <c r="E364" s="46"/>
      <c r="F364" s="47"/>
      <c r="G364" s="48"/>
    </row>
    <row r="365" spans="1:7" s="29" customFormat="1" x14ac:dyDescent="0.2">
      <c r="A365" s="46"/>
      <c r="B365" s="46"/>
      <c r="C365" s="46"/>
      <c r="D365" s="46"/>
      <c r="E365" s="46"/>
      <c r="F365" s="47"/>
      <c r="G365" s="48"/>
    </row>
    <row r="366" spans="1:7" s="29" customFormat="1" x14ac:dyDescent="0.2">
      <c r="A366" s="46"/>
      <c r="B366" s="46"/>
      <c r="C366" s="46"/>
      <c r="D366" s="46"/>
      <c r="E366" s="46"/>
      <c r="F366" s="47"/>
      <c r="G366" s="48"/>
    </row>
    <row r="367" spans="1:7" s="29" customFormat="1" x14ac:dyDescent="0.2">
      <c r="A367" s="46"/>
      <c r="B367" s="46"/>
      <c r="C367" s="46"/>
      <c r="D367" s="46"/>
      <c r="E367" s="46"/>
      <c r="F367" s="47"/>
      <c r="G367" s="48"/>
    </row>
    <row r="368" spans="1:7" s="29" customFormat="1" x14ac:dyDescent="0.2">
      <c r="A368" s="46"/>
      <c r="B368" s="46"/>
      <c r="C368" s="46"/>
      <c r="D368" s="46"/>
      <c r="E368" s="46"/>
      <c r="F368" s="47"/>
      <c r="G368" s="48"/>
    </row>
    <row r="369" spans="1:7" s="29" customFormat="1" x14ac:dyDescent="0.2">
      <c r="A369" s="46"/>
      <c r="B369" s="46"/>
      <c r="C369" s="46"/>
      <c r="D369" s="46"/>
      <c r="E369" s="46"/>
      <c r="F369" s="47"/>
      <c r="G369" s="48"/>
    </row>
    <row r="370" spans="1:7" s="29" customFormat="1" x14ac:dyDescent="0.2">
      <c r="A370" s="46"/>
      <c r="B370" s="46"/>
      <c r="C370" s="46"/>
      <c r="D370" s="46"/>
      <c r="E370" s="46"/>
      <c r="F370" s="47"/>
      <c r="G370" s="48"/>
    </row>
    <row r="371" spans="1:7" s="29" customFormat="1" x14ac:dyDescent="0.2">
      <c r="A371" s="46"/>
      <c r="B371" s="46"/>
      <c r="C371" s="46"/>
      <c r="D371" s="46"/>
      <c r="E371" s="46"/>
      <c r="F371" s="47"/>
      <c r="G371" s="48"/>
    </row>
    <row r="372" spans="1:7" s="29" customFormat="1" x14ac:dyDescent="0.2">
      <c r="A372" s="46"/>
      <c r="B372" s="46"/>
      <c r="C372" s="46"/>
      <c r="D372" s="46"/>
      <c r="E372" s="46"/>
      <c r="F372" s="47"/>
      <c r="G372" s="48"/>
    </row>
    <row r="373" spans="1:7" s="29" customFormat="1" x14ac:dyDescent="0.2">
      <c r="A373" s="46"/>
      <c r="B373" s="46"/>
      <c r="C373" s="46"/>
      <c r="D373" s="46"/>
      <c r="E373" s="46"/>
      <c r="F373" s="47"/>
      <c r="G373" s="48"/>
    </row>
    <row r="374" spans="1:7" s="29" customFormat="1" x14ac:dyDescent="0.2">
      <c r="A374" s="46"/>
      <c r="B374" s="46"/>
      <c r="C374" s="46"/>
      <c r="D374" s="46"/>
      <c r="E374" s="46"/>
      <c r="F374" s="47"/>
      <c r="G374" s="48"/>
    </row>
    <row r="375" spans="1:7" s="29" customFormat="1" x14ac:dyDescent="0.2">
      <c r="A375" s="46"/>
      <c r="B375" s="46"/>
      <c r="C375" s="46"/>
      <c r="D375" s="46"/>
      <c r="E375" s="46"/>
      <c r="F375" s="47"/>
      <c r="G375" s="48"/>
    </row>
    <row r="376" spans="1:7" s="29" customFormat="1" x14ac:dyDescent="0.2">
      <c r="A376" s="46"/>
      <c r="B376" s="46"/>
      <c r="C376" s="46"/>
      <c r="D376" s="46"/>
      <c r="E376" s="46"/>
      <c r="F376" s="47"/>
      <c r="G376" s="48"/>
    </row>
    <row r="377" spans="1:7" s="29" customFormat="1" x14ac:dyDescent="0.2">
      <c r="A377" s="46"/>
      <c r="B377" s="46"/>
      <c r="C377" s="46"/>
      <c r="D377" s="46"/>
      <c r="E377" s="46"/>
      <c r="F377" s="47"/>
      <c r="G377" s="48"/>
    </row>
    <row r="378" spans="1:7" s="29" customFormat="1" x14ac:dyDescent="0.2">
      <c r="A378" s="46"/>
      <c r="B378" s="46"/>
      <c r="C378" s="46"/>
      <c r="D378" s="46"/>
      <c r="E378" s="46"/>
      <c r="F378" s="47"/>
      <c r="G378" s="48"/>
    </row>
    <row r="379" spans="1:7" s="29" customFormat="1" x14ac:dyDescent="0.2">
      <c r="A379" s="46"/>
      <c r="B379" s="46"/>
      <c r="C379" s="46"/>
      <c r="D379" s="46"/>
      <c r="E379" s="46"/>
      <c r="F379" s="47"/>
      <c r="G379" s="48"/>
    </row>
    <row r="380" spans="1:7" s="29" customFormat="1" x14ac:dyDescent="0.2">
      <c r="A380" s="46"/>
      <c r="B380" s="46"/>
      <c r="C380" s="46"/>
      <c r="D380" s="46"/>
      <c r="E380" s="46"/>
      <c r="F380" s="47"/>
      <c r="G380" s="48"/>
    </row>
    <row r="381" spans="1:7" s="29" customFormat="1" x14ac:dyDescent="0.2">
      <c r="A381" s="46"/>
      <c r="B381" s="46"/>
      <c r="C381" s="46"/>
      <c r="D381" s="46"/>
      <c r="E381" s="46"/>
      <c r="F381" s="47"/>
      <c r="G381" s="48"/>
    </row>
    <row r="382" spans="1:7" s="29" customFormat="1" x14ac:dyDescent="0.2">
      <c r="A382" s="46"/>
      <c r="B382" s="46"/>
      <c r="C382" s="46"/>
      <c r="D382" s="46"/>
      <c r="E382" s="46"/>
      <c r="F382" s="47"/>
      <c r="G382" s="48"/>
    </row>
    <row r="383" spans="1:7" s="29" customFormat="1" x14ac:dyDescent="0.2">
      <c r="A383" s="46"/>
      <c r="B383" s="46"/>
      <c r="C383" s="46"/>
      <c r="D383" s="46"/>
      <c r="E383" s="46"/>
      <c r="F383" s="47"/>
      <c r="G383" s="48"/>
    </row>
    <row r="384" spans="1:7" s="29" customFormat="1" x14ac:dyDescent="0.2">
      <c r="A384" s="46"/>
      <c r="B384" s="46"/>
      <c r="C384" s="46"/>
      <c r="D384" s="46"/>
      <c r="E384" s="46"/>
      <c r="F384" s="47"/>
      <c r="G384" s="48"/>
    </row>
    <row r="385" spans="1:7" s="29" customFormat="1" x14ac:dyDescent="0.2">
      <c r="A385" s="46"/>
      <c r="B385" s="46"/>
      <c r="C385" s="46"/>
      <c r="D385" s="46"/>
      <c r="E385" s="46"/>
      <c r="F385" s="47"/>
      <c r="G385" s="48"/>
    </row>
    <row r="386" spans="1:7" s="29" customFormat="1" x14ac:dyDescent="0.2">
      <c r="A386" s="46"/>
      <c r="B386" s="46"/>
      <c r="C386" s="46"/>
      <c r="D386" s="46"/>
      <c r="E386" s="46"/>
      <c r="F386" s="47"/>
      <c r="G386" s="48"/>
    </row>
    <row r="387" spans="1:7" s="29" customFormat="1" x14ac:dyDescent="0.2">
      <c r="A387" s="46"/>
      <c r="B387" s="46"/>
      <c r="C387" s="46"/>
      <c r="D387" s="46"/>
      <c r="E387" s="46"/>
      <c r="F387" s="47"/>
      <c r="G387" s="48"/>
    </row>
    <row r="388" spans="1:7" s="29" customFormat="1" x14ac:dyDescent="0.2">
      <c r="A388" s="46"/>
      <c r="B388" s="46"/>
      <c r="C388" s="46"/>
      <c r="D388" s="46"/>
      <c r="E388" s="46"/>
      <c r="F388" s="47"/>
      <c r="G388" s="48"/>
    </row>
    <row r="389" spans="1:7" s="29" customFormat="1" x14ac:dyDescent="0.2">
      <c r="A389" s="46"/>
      <c r="B389" s="46"/>
      <c r="C389" s="46"/>
      <c r="D389" s="46"/>
      <c r="E389" s="46"/>
      <c r="F389" s="47"/>
      <c r="G389" s="48"/>
    </row>
    <row r="390" spans="1:7" s="29" customFormat="1" x14ac:dyDescent="0.2">
      <c r="A390" s="46"/>
      <c r="B390" s="46"/>
      <c r="C390" s="46"/>
      <c r="D390" s="46"/>
      <c r="E390" s="46"/>
      <c r="F390" s="47"/>
      <c r="G390" s="48"/>
    </row>
    <row r="391" spans="1:7" s="29" customFormat="1" x14ac:dyDescent="0.2">
      <c r="A391" s="46"/>
      <c r="B391" s="46"/>
      <c r="C391" s="46"/>
      <c r="D391" s="46"/>
      <c r="E391" s="46"/>
      <c r="F391" s="47"/>
      <c r="G391" s="48"/>
    </row>
    <row r="392" spans="1:7" s="29" customFormat="1" x14ac:dyDescent="0.2">
      <c r="A392" s="46"/>
      <c r="B392" s="46"/>
      <c r="C392" s="46"/>
      <c r="D392" s="46"/>
      <c r="E392" s="46"/>
      <c r="F392" s="47"/>
      <c r="G392" s="48"/>
    </row>
    <row r="393" spans="1:7" s="29" customFormat="1" x14ac:dyDescent="0.2">
      <c r="A393" s="46"/>
      <c r="B393" s="46"/>
      <c r="C393" s="46"/>
      <c r="D393" s="46"/>
      <c r="E393" s="46"/>
      <c r="F393" s="47"/>
      <c r="G393" s="48"/>
    </row>
    <row r="394" spans="1:7" s="29" customFormat="1" x14ac:dyDescent="0.2">
      <c r="A394" s="46"/>
      <c r="B394" s="46"/>
      <c r="C394" s="46"/>
      <c r="D394" s="46"/>
      <c r="E394" s="46"/>
      <c r="F394" s="47"/>
      <c r="G394" s="48"/>
    </row>
    <row r="395" spans="1:7" s="29" customFormat="1" x14ac:dyDescent="0.2">
      <c r="A395" s="46"/>
      <c r="B395" s="46"/>
      <c r="C395" s="46"/>
      <c r="D395" s="46"/>
      <c r="E395" s="46"/>
      <c r="F395" s="47"/>
      <c r="G395" s="48"/>
    </row>
    <row r="396" spans="1:7" s="29" customFormat="1" x14ac:dyDescent="0.2">
      <c r="A396" s="46"/>
      <c r="B396" s="46"/>
      <c r="C396" s="46"/>
      <c r="D396" s="46"/>
      <c r="E396" s="46"/>
      <c r="F396" s="47"/>
      <c r="G396" s="48"/>
    </row>
    <row r="397" spans="1:7" s="29" customFormat="1" x14ac:dyDescent="0.2">
      <c r="A397" s="46"/>
      <c r="B397" s="46"/>
      <c r="C397" s="46"/>
      <c r="D397" s="46"/>
      <c r="E397" s="46"/>
      <c r="F397" s="47"/>
      <c r="G397" s="48"/>
    </row>
    <row r="398" spans="1:7" s="29" customFormat="1" x14ac:dyDescent="0.2">
      <c r="A398" s="46"/>
      <c r="B398" s="46"/>
      <c r="C398" s="46"/>
      <c r="D398" s="46"/>
      <c r="E398" s="46"/>
      <c r="F398" s="47"/>
      <c r="G398" s="48"/>
    </row>
    <row r="399" spans="1:7" s="29" customFormat="1" x14ac:dyDescent="0.2">
      <c r="A399" s="46"/>
      <c r="B399" s="46"/>
      <c r="C399" s="46"/>
      <c r="D399" s="46"/>
      <c r="E399" s="46"/>
      <c r="F399" s="47"/>
      <c r="G399" s="48"/>
    </row>
    <row r="400" spans="1:7" s="29" customFormat="1" x14ac:dyDescent="0.2">
      <c r="A400" s="46"/>
      <c r="B400" s="46"/>
      <c r="C400" s="46"/>
      <c r="D400" s="46"/>
      <c r="E400" s="46"/>
      <c r="F400" s="47"/>
      <c r="G400" s="48"/>
    </row>
    <row r="401" spans="1:7" s="29" customFormat="1" x14ac:dyDescent="0.2">
      <c r="A401" s="46"/>
      <c r="B401" s="46"/>
      <c r="C401" s="46"/>
      <c r="D401" s="46"/>
      <c r="E401" s="46"/>
      <c r="F401" s="47"/>
      <c r="G401" s="48"/>
    </row>
    <row r="402" spans="1:7" s="29" customFormat="1" x14ac:dyDescent="0.2">
      <c r="A402" s="46"/>
      <c r="B402" s="46"/>
      <c r="C402" s="46"/>
      <c r="D402" s="46"/>
      <c r="E402" s="46"/>
      <c r="F402" s="47"/>
      <c r="G402" s="48"/>
    </row>
    <row r="403" spans="1:7" s="29" customFormat="1" x14ac:dyDescent="0.2">
      <c r="A403" s="46"/>
      <c r="B403" s="46"/>
      <c r="C403" s="46"/>
      <c r="D403" s="46"/>
      <c r="E403" s="46"/>
      <c r="F403" s="47"/>
      <c r="G403" s="48"/>
    </row>
    <row r="404" spans="1:7" s="29" customFormat="1" x14ac:dyDescent="0.2">
      <c r="A404" s="46"/>
      <c r="B404" s="46"/>
      <c r="C404" s="46"/>
      <c r="D404" s="46"/>
      <c r="E404" s="46"/>
      <c r="F404" s="47"/>
      <c r="G404" s="48"/>
    </row>
    <row r="405" spans="1:7" s="29" customFormat="1" x14ac:dyDescent="0.2">
      <c r="A405" s="46"/>
      <c r="B405" s="46"/>
      <c r="C405" s="46"/>
      <c r="D405" s="46"/>
      <c r="E405" s="46"/>
      <c r="F405" s="47"/>
      <c r="G405" s="48"/>
    </row>
    <row r="406" spans="1:7" s="29" customFormat="1" x14ac:dyDescent="0.2">
      <c r="A406" s="46"/>
      <c r="B406" s="46"/>
      <c r="C406" s="46"/>
      <c r="D406" s="46"/>
      <c r="E406" s="46"/>
      <c r="F406" s="47"/>
      <c r="G406" s="48"/>
    </row>
    <row r="407" spans="1:7" s="29" customFormat="1" x14ac:dyDescent="0.2">
      <c r="A407" s="46"/>
      <c r="B407" s="46"/>
      <c r="C407" s="46"/>
      <c r="D407" s="46"/>
      <c r="E407" s="46"/>
      <c r="F407" s="47"/>
      <c r="G407" s="48"/>
    </row>
    <row r="408" spans="1:7" s="29" customFormat="1" x14ac:dyDescent="0.2">
      <c r="A408" s="46"/>
      <c r="B408" s="46"/>
      <c r="C408" s="46"/>
      <c r="D408" s="46"/>
      <c r="E408" s="46"/>
      <c r="F408" s="47"/>
      <c r="G408" s="48"/>
    </row>
    <row r="409" spans="1:7" s="29" customFormat="1" x14ac:dyDescent="0.2">
      <c r="A409" s="46"/>
      <c r="B409" s="46"/>
      <c r="C409" s="46"/>
      <c r="D409" s="46"/>
      <c r="E409" s="46"/>
      <c r="F409" s="47"/>
      <c r="G409" s="48"/>
    </row>
    <row r="410" spans="1:7" s="29" customFormat="1" x14ac:dyDescent="0.2">
      <c r="A410" s="46"/>
      <c r="B410" s="46"/>
      <c r="C410" s="46"/>
      <c r="D410" s="46"/>
      <c r="E410" s="46"/>
      <c r="F410" s="47"/>
      <c r="G410" s="48"/>
    </row>
    <row r="411" spans="1:7" s="29" customFormat="1" x14ac:dyDescent="0.2">
      <c r="A411" s="46"/>
      <c r="B411" s="46"/>
      <c r="C411" s="46"/>
      <c r="D411" s="46"/>
      <c r="E411" s="46"/>
      <c r="F411" s="47"/>
      <c r="G411" s="48"/>
    </row>
    <row r="412" spans="1:7" s="29" customFormat="1" x14ac:dyDescent="0.2">
      <c r="A412" s="46"/>
      <c r="B412" s="46"/>
      <c r="C412" s="46"/>
      <c r="D412" s="46"/>
      <c r="E412" s="46"/>
      <c r="F412" s="47"/>
      <c r="G412" s="48"/>
    </row>
    <row r="413" spans="1:7" s="29" customFormat="1" x14ac:dyDescent="0.2">
      <c r="A413" s="46"/>
      <c r="B413" s="46"/>
      <c r="C413" s="46"/>
      <c r="D413" s="46"/>
      <c r="E413" s="46"/>
      <c r="F413" s="47"/>
      <c r="G413" s="48"/>
    </row>
    <row r="414" spans="1:7" s="29" customFormat="1" x14ac:dyDescent="0.2">
      <c r="A414" s="46"/>
      <c r="B414" s="46"/>
      <c r="C414" s="46"/>
      <c r="D414" s="46"/>
      <c r="E414" s="46"/>
      <c r="F414" s="47"/>
      <c r="G414" s="48"/>
    </row>
    <row r="415" spans="1:7" s="29" customFormat="1" x14ac:dyDescent="0.2">
      <c r="A415" s="46"/>
      <c r="B415" s="46"/>
      <c r="C415" s="46"/>
      <c r="D415" s="46"/>
      <c r="E415" s="46"/>
      <c r="F415" s="47"/>
      <c r="G415" s="48"/>
    </row>
    <row r="416" spans="1:7" s="29" customFormat="1" x14ac:dyDescent="0.2">
      <c r="A416" s="46"/>
      <c r="B416" s="46"/>
      <c r="C416" s="46"/>
      <c r="D416" s="46"/>
      <c r="E416" s="46"/>
      <c r="F416" s="47"/>
      <c r="G416" s="48"/>
    </row>
    <row r="417" spans="1:7" s="29" customFormat="1" x14ac:dyDescent="0.2">
      <c r="A417" s="46"/>
      <c r="B417" s="46"/>
      <c r="C417" s="46"/>
      <c r="D417" s="46"/>
      <c r="E417" s="46"/>
      <c r="F417" s="47"/>
      <c r="G417" s="48"/>
    </row>
    <row r="418" spans="1:7" s="29" customFormat="1" x14ac:dyDescent="0.2">
      <c r="A418" s="46"/>
      <c r="B418" s="46"/>
      <c r="C418" s="46"/>
      <c r="D418" s="46"/>
      <c r="E418" s="46"/>
      <c r="F418" s="47"/>
      <c r="G418" s="48"/>
    </row>
    <row r="419" spans="1:7" s="29" customFormat="1" x14ac:dyDescent="0.2">
      <c r="A419" s="46"/>
      <c r="B419" s="46"/>
      <c r="C419" s="46"/>
      <c r="D419" s="46"/>
      <c r="E419" s="46"/>
      <c r="F419" s="47"/>
      <c r="G419" s="48"/>
    </row>
    <row r="420" spans="1:7" s="29" customFormat="1" x14ac:dyDescent="0.2">
      <c r="A420" s="46"/>
      <c r="B420" s="46"/>
      <c r="C420" s="46"/>
      <c r="D420" s="46"/>
      <c r="E420" s="46"/>
      <c r="F420" s="47"/>
      <c r="G420" s="48"/>
    </row>
    <row r="421" spans="1:7" s="29" customFormat="1" x14ac:dyDescent="0.2">
      <c r="A421" s="46"/>
      <c r="B421" s="46"/>
      <c r="C421" s="46"/>
      <c r="D421" s="46"/>
      <c r="E421" s="46"/>
      <c r="F421" s="47"/>
      <c r="G421" s="48"/>
    </row>
    <row r="422" spans="1:7" s="29" customFormat="1" x14ac:dyDescent="0.2">
      <c r="A422" s="46"/>
      <c r="B422" s="46"/>
      <c r="C422" s="46"/>
      <c r="D422" s="46"/>
      <c r="E422" s="46"/>
      <c r="F422" s="47"/>
      <c r="G422" s="48"/>
    </row>
    <row r="423" spans="1:7" s="29" customFormat="1" x14ac:dyDescent="0.2">
      <c r="A423" s="46"/>
      <c r="B423" s="46"/>
      <c r="C423" s="46"/>
      <c r="D423" s="46"/>
      <c r="E423" s="46"/>
      <c r="F423" s="47"/>
      <c r="G423" s="48"/>
    </row>
    <row r="424" spans="1:7" s="29" customFormat="1" x14ac:dyDescent="0.2">
      <c r="A424" s="46"/>
      <c r="B424" s="46"/>
      <c r="C424" s="46"/>
      <c r="D424" s="46"/>
      <c r="E424" s="46"/>
      <c r="F424" s="47"/>
      <c r="G424" s="48"/>
    </row>
    <row r="425" spans="1:7" s="29" customFormat="1" x14ac:dyDescent="0.2">
      <c r="A425" s="46"/>
      <c r="B425" s="46"/>
      <c r="C425" s="46"/>
      <c r="D425" s="46"/>
      <c r="E425" s="46"/>
      <c r="F425" s="47"/>
      <c r="G425" s="48"/>
    </row>
    <row r="426" spans="1:7" s="29" customFormat="1" x14ac:dyDescent="0.2">
      <c r="A426" s="46"/>
      <c r="B426" s="46"/>
      <c r="C426" s="46"/>
      <c r="D426" s="46"/>
      <c r="E426" s="46"/>
      <c r="F426" s="47"/>
      <c r="G426" s="48"/>
    </row>
    <row r="427" spans="1:7" s="29" customFormat="1" x14ac:dyDescent="0.2">
      <c r="A427" s="46"/>
      <c r="B427" s="46"/>
      <c r="C427" s="46"/>
      <c r="D427" s="46"/>
      <c r="E427" s="46"/>
      <c r="F427" s="47"/>
      <c r="G427" s="48"/>
    </row>
    <row r="428" spans="1:7" s="29" customFormat="1" x14ac:dyDescent="0.2">
      <c r="A428" s="46"/>
      <c r="B428" s="46"/>
      <c r="C428" s="46"/>
      <c r="D428" s="46"/>
      <c r="E428" s="46"/>
      <c r="F428" s="47"/>
      <c r="G428" s="48"/>
    </row>
    <row r="429" spans="1:7" s="29" customFormat="1" x14ac:dyDescent="0.2">
      <c r="A429" s="46"/>
      <c r="B429" s="46"/>
      <c r="C429" s="46"/>
      <c r="D429" s="46"/>
      <c r="E429" s="46"/>
      <c r="F429" s="47"/>
      <c r="G429" s="48"/>
    </row>
    <row r="430" spans="1:7" s="29" customFormat="1" x14ac:dyDescent="0.2">
      <c r="A430" s="46"/>
      <c r="B430" s="46"/>
      <c r="C430" s="46"/>
      <c r="D430" s="46"/>
      <c r="E430" s="46"/>
      <c r="F430" s="47"/>
      <c r="G430" s="48"/>
    </row>
    <row r="431" spans="1:7" s="29" customFormat="1" x14ac:dyDescent="0.2">
      <c r="A431" s="46"/>
      <c r="B431" s="46"/>
      <c r="C431" s="46"/>
      <c r="D431" s="46"/>
      <c r="E431" s="46"/>
      <c r="F431" s="47"/>
      <c r="G431" s="48"/>
    </row>
    <row r="432" spans="1:7" s="29" customFormat="1" x14ac:dyDescent="0.2">
      <c r="A432" s="46"/>
      <c r="B432" s="46"/>
      <c r="C432" s="46"/>
      <c r="D432" s="46"/>
      <c r="E432" s="46"/>
      <c r="F432" s="47"/>
      <c r="G432" s="48"/>
    </row>
    <row r="433" spans="1:7" s="29" customFormat="1" x14ac:dyDescent="0.2">
      <c r="A433" s="46"/>
      <c r="B433" s="46"/>
      <c r="C433" s="46"/>
      <c r="D433" s="46"/>
      <c r="E433" s="46"/>
      <c r="F433" s="47"/>
      <c r="G433" s="48"/>
    </row>
    <row r="434" spans="1:7" s="29" customFormat="1" x14ac:dyDescent="0.2">
      <c r="A434" s="46"/>
      <c r="B434" s="46"/>
      <c r="C434" s="46"/>
      <c r="D434" s="46"/>
      <c r="E434" s="46"/>
      <c r="F434" s="47"/>
      <c r="G434" s="48"/>
    </row>
    <row r="435" spans="1:7" s="29" customFormat="1" x14ac:dyDescent="0.2">
      <c r="A435" s="46"/>
      <c r="B435" s="46"/>
      <c r="C435" s="46"/>
      <c r="D435" s="46"/>
      <c r="E435" s="46"/>
      <c r="F435" s="47"/>
      <c r="G435" s="48"/>
    </row>
    <row r="436" spans="1:7" s="29" customFormat="1" x14ac:dyDescent="0.2">
      <c r="A436" s="46"/>
      <c r="B436" s="46"/>
      <c r="C436" s="46"/>
      <c r="D436" s="46"/>
      <c r="E436" s="46"/>
      <c r="F436" s="47"/>
      <c r="G436" s="48"/>
    </row>
    <row r="437" spans="1:7" s="29" customFormat="1" x14ac:dyDescent="0.2">
      <c r="A437" s="46"/>
      <c r="B437" s="46"/>
      <c r="C437" s="46"/>
      <c r="D437" s="46"/>
      <c r="E437" s="46"/>
      <c r="F437" s="47"/>
      <c r="G437" s="48"/>
    </row>
    <row r="438" spans="1:7" s="29" customFormat="1" x14ac:dyDescent="0.2">
      <c r="A438" s="46"/>
      <c r="B438" s="46"/>
      <c r="C438" s="46"/>
      <c r="D438" s="46"/>
      <c r="E438" s="46"/>
      <c r="F438" s="47"/>
      <c r="G438" s="48"/>
    </row>
    <row r="439" spans="1:7" s="29" customFormat="1" x14ac:dyDescent="0.2">
      <c r="A439" s="46"/>
      <c r="B439" s="46"/>
      <c r="C439" s="46"/>
      <c r="D439" s="46"/>
      <c r="E439" s="46"/>
      <c r="F439" s="47"/>
      <c r="G439" s="48"/>
    </row>
    <row r="440" spans="1:7" s="29" customFormat="1" x14ac:dyDescent="0.2">
      <c r="A440" s="46"/>
      <c r="B440" s="46"/>
      <c r="C440" s="46"/>
      <c r="D440" s="46"/>
      <c r="E440" s="46"/>
      <c r="F440" s="47"/>
      <c r="G440" s="48"/>
    </row>
    <row r="441" spans="1:7" s="29" customFormat="1" x14ac:dyDescent="0.2">
      <c r="A441" s="46"/>
      <c r="B441" s="46"/>
      <c r="C441" s="46"/>
      <c r="D441" s="46"/>
      <c r="E441" s="46"/>
      <c r="F441" s="47"/>
      <c r="G441" s="48"/>
    </row>
    <row r="442" spans="1:7" s="29" customFormat="1" x14ac:dyDescent="0.2">
      <c r="A442" s="46"/>
      <c r="B442" s="46"/>
      <c r="C442" s="46"/>
      <c r="D442" s="46"/>
      <c r="E442" s="46"/>
      <c r="F442" s="47"/>
      <c r="G442" s="48"/>
    </row>
    <row r="443" spans="1:7" s="29" customFormat="1" x14ac:dyDescent="0.2">
      <c r="A443" s="46"/>
      <c r="B443" s="46"/>
      <c r="C443" s="46"/>
      <c r="D443" s="46"/>
      <c r="E443" s="46"/>
      <c r="F443" s="47"/>
      <c r="G443" s="48"/>
    </row>
    <row r="444" spans="1:7" s="29" customFormat="1" x14ac:dyDescent="0.2">
      <c r="A444" s="46"/>
      <c r="B444" s="46"/>
      <c r="C444" s="46"/>
      <c r="D444" s="46"/>
      <c r="E444" s="46"/>
      <c r="F444" s="47"/>
      <c r="G444" s="48"/>
    </row>
    <row r="445" spans="1:7" s="29" customFormat="1" x14ac:dyDescent="0.2">
      <c r="A445" s="46"/>
      <c r="B445" s="46"/>
      <c r="C445" s="46"/>
      <c r="D445" s="46"/>
      <c r="E445" s="46"/>
      <c r="F445" s="47"/>
      <c r="G445" s="48"/>
    </row>
    <row r="446" spans="1:7" s="29" customFormat="1" x14ac:dyDescent="0.2">
      <c r="A446" s="46"/>
      <c r="B446" s="46"/>
      <c r="C446" s="46"/>
      <c r="D446" s="46"/>
      <c r="E446" s="46"/>
      <c r="F446" s="47"/>
      <c r="G446" s="48"/>
    </row>
    <row r="447" spans="1:7" s="29" customFormat="1" x14ac:dyDescent="0.2">
      <c r="A447" s="46"/>
      <c r="B447" s="46"/>
      <c r="C447" s="46"/>
      <c r="D447" s="46"/>
      <c r="E447" s="46"/>
      <c r="F447" s="47"/>
      <c r="G447" s="48"/>
    </row>
    <row r="448" spans="1:7" s="29" customFormat="1" x14ac:dyDescent="0.2">
      <c r="A448" s="46"/>
      <c r="B448" s="46"/>
      <c r="C448" s="46"/>
      <c r="D448" s="46"/>
      <c r="E448" s="46"/>
      <c r="F448" s="47"/>
      <c r="G448" s="48"/>
    </row>
    <row r="449" spans="1:7" s="29" customFormat="1" x14ac:dyDescent="0.2">
      <c r="A449" s="46"/>
      <c r="B449" s="46"/>
      <c r="C449" s="46"/>
      <c r="D449" s="46"/>
      <c r="E449" s="46"/>
      <c r="F449" s="47"/>
      <c r="G449" s="48"/>
    </row>
    <row r="450" spans="1:7" s="29" customFormat="1" x14ac:dyDescent="0.2">
      <c r="F450" s="48"/>
      <c r="G450" s="48"/>
    </row>
    <row r="451" spans="1:7" s="29" customFormat="1" x14ac:dyDescent="0.2">
      <c r="F451" s="48"/>
      <c r="G451" s="48"/>
    </row>
    <row r="452" spans="1:7" s="29" customFormat="1" x14ac:dyDescent="0.2">
      <c r="F452" s="48"/>
      <c r="G452" s="48"/>
    </row>
    <row r="453" spans="1:7" s="29" customFormat="1" x14ac:dyDescent="0.2">
      <c r="F453" s="48"/>
      <c r="G453" s="48"/>
    </row>
    <row r="454" spans="1:7" s="29" customFormat="1" x14ac:dyDescent="0.2">
      <c r="F454" s="48"/>
      <c r="G454" s="48"/>
    </row>
    <row r="455" spans="1:7" s="29" customFormat="1" x14ac:dyDescent="0.2">
      <c r="F455" s="48"/>
      <c r="G455" s="48"/>
    </row>
    <row r="456" spans="1:7" s="29" customFormat="1" x14ac:dyDescent="0.2">
      <c r="F456" s="48"/>
      <c r="G456" s="48"/>
    </row>
    <row r="457" spans="1:7" s="29" customFormat="1" x14ac:dyDescent="0.2">
      <c r="F457" s="48"/>
      <c r="G457" s="48"/>
    </row>
    <row r="458" spans="1:7" s="29" customFormat="1" x14ac:dyDescent="0.2">
      <c r="F458" s="48"/>
      <c r="G458" s="48"/>
    </row>
    <row r="459" spans="1:7" s="29" customFormat="1" x14ac:dyDescent="0.2">
      <c r="F459" s="48"/>
      <c r="G459" s="48"/>
    </row>
    <row r="460" spans="1:7" s="29" customFormat="1" x14ac:dyDescent="0.2">
      <c r="F460" s="48"/>
      <c r="G460" s="48"/>
    </row>
    <row r="461" spans="1:7" s="29" customFormat="1" x14ac:dyDescent="0.2">
      <c r="F461" s="48"/>
      <c r="G461" s="48"/>
    </row>
    <row r="462" spans="1:7" s="29" customFormat="1" x14ac:dyDescent="0.2">
      <c r="F462" s="48"/>
      <c r="G462" s="48"/>
    </row>
    <row r="463" spans="1:7" s="29" customFormat="1" x14ac:dyDescent="0.2">
      <c r="F463" s="48"/>
      <c r="G463" s="48"/>
    </row>
    <row r="464" spans="1:7" s="29" customFormat="1" x14ac:dyDescent="0.2">
      <c r="F464" s="48"/>
      <c r="G464" s="48"/>
    </row>
    <row r="465" spans="6:7" s="29" customFormat="1" x14ac:dyDescent="0.2">
      <c r="F465" s="48"/>
      <c r="G465" s="48"/>
    </row>
    <row r="466" spans="6:7" s="29" customFormat="1" x14ac:dyDescent="0.2">
      <c r="F466" s="48"/>
      <c r="G466" s="48"/>
    </row>
    <row r="467" spans="6:7" s="29" customFormat="1" x14ac:dyDescent="0.2">
      <c r="F467" s="48"/>
      <c r="G467" s="48"/>
    </row>
    <row r="468" spans="6:7" s="29" customFormat="1" x14ac:dyDescent="0.2">
      <c r="F468" s="48"/>
      <c r="G468" s="48"/>
    </row>
    <row r="469" spans="6:7" s="29" customFormat="1" x14ac:dyDescent="0.2">
      <c r="F469" s="48"/>
      <c r="G469" s="48"/>
    </row>
    <row r="470" spans="6:7" s="29" customFormat="1" x14ac:dyDescent="0.2">
      <c r="F470" s="48"/>
      <c r="G470" s="48"/>
    </row>
    <row r="471" spans="6:7" s="29" customFormat="1" x14ac:dyDescent="0.2">
      <c r="F471" s="48"/>
      <c r="G471" s="48"/>
    </row>
    <row r="472" spans="6:7" s="29" customFormat="1" x14ac:dyDescent="0.2">
      <c r="F472" s="48"/>
      <c r="G472" s="48"/>
    </row>
    <row r="473" spans="6:7" s="29" customFormat="1" x14ac:dyDescent="0.2">
      <c r="F473" s="48"/>
      <c r="G473" s="48"/>
    </row>
    <row r="474" spans="6:7" s="29" customFormat="1" x14ac:dyDescent="0.2">
      <c r="F474" s="48"/>
      <c r="G474" s="48"/>
    </row>
    <row r="475" spans="6:7" s="29" customFormat="1" x14ac:dyDescent="0.2">
      <c r="F475" s="48"/>
      <c r="G475" s="48"/>
    </row>
    <row r="476" spans="6:7" s="29" customFormat="1" x14ac:dyDescent="0.2">
      <c r="F476" s="48"/>
      <c r="G476" s="48"/>
    </row>
    <row r="477" spans="6:7" s="29" customFormat="1" x14ac:dyDescent="0.2">
      <c r="F477" s="48"/>
      <c r="G477" s="48"/>
    </row>
    <row r="478" spans="6:7" s="29" customFormat="1" x14ac:dyDescent="0.2">
      <c r="F478" s="48"/>
      <c r="G478" s="48"/>
    </row>
    <row r="479" spans="6:7" s="29" customFormat="1" x14ac:dyDescent="0.2">
      <c r="F479" s="48"/>
      <c r="G479" s="48"/>
    </row>
    <row r="480" spans="6:7" s="29" customFormat="1" x14ac:dyDescent="0.2">
      <c r="F480" s="48"/>
      <c r="G480" s="48"/>
    </row>
    <row r="481" spans="6:7" s="29" customFormat="1" x14ac:dyDescent="0.2">
      <c r="F481" s="48"/>
      <c r="G481" s="48"/>
    </row>
    <row r="482" spans="6:7" s="29" customFormat="1" x14ac:dyDescent="0.2">
      <c r="F482" s="48"/>
      <c r="G482" s="48"/>
    </row>
    <row r="483" spans="6:7" s="29" customFormat="1" x14ac:dyDescent="0.2">
      <c r="F483" s="48"/>
      <c r="G483" s="48"/>
    </row>
    <row r="484" spans="6:7" s="29" customFormat="1" x14ac:dyDescent="0.2">
      <c r="F484" s="48"/>
      <c r="G484" s="48"/>
    </row>
    <row r="485" spans="6:7" s="29" customFormat="1" x14ac:dyDescent="0.2">
      <c r="F485" s="48"/>
      <c r="G485" s="48"/>
    </row>
    <row r="486" spans="6:7" s="29" customFormat="1" x14ac:dyDescent="0.2">
      <c r="F486" s="48"/>
      <c r="G486" s="48"/>
    </row>
    <row r="487" spans="6:7" s="29" customFormat="1" x14ac:dyDescent="0.2">
      <c r="F487" s="48"/>
      <c r="G487" s="48"/>
    </row>
    <row r="488" spans="6:7" s="29" customFormat="1" x14ac:dyDescent="0.2">
      <c r="F488" s="48"/>
      <c r="G488" s="48"/>
    </row>
    <row r="489" spans="6:7" s="29" customFormat="1" x14ac:dyDescent="0.2">
      <c r="F489" s="48"/>
      <c r="G489" s="48"/>
    </row>
    <row r="490" spans="6:7" s="29" customFormat="1" x14ac:dyDescent="0.2">
      <c r="F490" s="48"/>
      <c r="G490" s="48"/>
    </row>
    <row r="491" spans="6:7" s="29" customFormat="1" x14ac:dyDescent="0.2">
      <c r="F491" s="48"/>
      <c r="G491" s="48"/>
    </row>
    <row r="492" spans="6:7" s="29" customFormat="1" x14ac:dyDescent="0.2">
      <c r="F492" s="48"/>
      <c r="G492" s="48"/>
    </row>
    <row r="493" spans="6:7" s="29" customFormat="1" x14ac:dyDescent="0.2">
      <c r="F493" s="48"/>
      <c r="G493" s="48"/>
    </row>
    <row r="494" spans="6:7" s="29" customFormat="1" x14ac:dyDescent="0.2">
      <c r="F494" s="48"/>
      <c r="G494" s="48"/>
    </row>
    <row r="495" spans="6:7" s="29" customFormat="1" x14ac:dyDescent="0.2">
      <c r="F495" s="48"/>
      <c r="G495" s="48"/>
    </row>
    <row r="496" spans="6:7" s="29" customFormat="1" x14ac:dyDescent="0.2">
      <c r="F496" s="48"/>
      <c r="G496" s="48"/>
    </row>
    <row r="497" spans="6:7" s="29" customFormat="1" x14ac:dyDescent="0.2">
      <c r="F497" s="48"/>
      <c r="G497" s="48"/>
    </row>
    <row r="498" spans="6:7" s="29" customFormat="1" x14ac:dyDescent="0.2">
      <c r="F498" s="48"/>
      <c r="G498" s="48"/>
    </row>
    <row r="499" spans="6:7" s="29" customFormat="1" x14ac:dyDescent="0.2">
      <c r="F499" s="48"/>
      <c r="G499" s="48"/>
    </row>
    <row r="500" spans="6:7" s="29" customFormat="1" x14ac:dyDescent="0.2">
      <c r="F500" s="48"/>
      <c r="G500" s="48"/>
    </row>
    <row r="501" spans="6:7" s="29" customFormat="1" x14ac:dyDescent="0.2">
      <c r="F501" s="48"/>
      <c r="G501" s="48"/>
    </row>
    <row r="502" spans="6:7" s="29" customFormat="1" x14ac:dyDescent="0.2">
      <c r="F502" s="48"/>
      <c r="G502" s="48"/>
    </row>
    <row r="503" spans="6:7" s="29" customFormat="1" x14ac:dyDescent="0.2">
      <c r="F503" s="48"/>
      <c r="G503" s="48"/>
    </row>
    <row r="504" spans="6:7" s="29" customFormat="1" x14ac:dyDescent="0.2">
      <c r="F504" s="48"/>
      <c r="G504" s="48"/>
    </row>
    <row r="505" spans="6:7" s="29" customFormat="1" x14ac:dyDescent="0.2">
      <c r="F505" s="48"/>
      <c r="G505" s="48"/>
    </row>
    <row r="506" spans="6:7" s="29" customFormat="1" x14ac:dyDescent="0.2">
      <c r="F506" s="48"/>
      <c r="G506" s="48"/>
    </row>
    <row r="507" spans="6:7" s="29" customFormat="1" x14ac:dyDescent="0.2">
      <c r="F507" s="48"/>
      <c r="G507" s="48"/>
    </row>
    <row r="508" spans="6:7" s="29" customFormat="1" x14ac:dyDescent="0.2">
      <c r="F508" s="48"/>
      <c r="G508" s="48"/>
    </row>
    <row r="509" spans="6:7" s="29" customFormat="1" x14ac:dyDescent="0.2">
      <c r="F509" s="48"/>
      <c r="G509" s="48"/>
    </row>
    <row r="510" spans="6:7" s="29" customFormat="1" x14ac:dyDescent="0.2">
      <c r="F510" s="48"/>
      <c r="G510" s="48"/>
    </row>
    <row r="511" spans="6:7" s="29" customFormat="1" x14ac:dyDescent="0.2">
      <c r="F511" s="48"/>
      <c r="G511" s="48"/>
    </row>
    <row r="512" spans="6:7" s="29" customFormat="1" x14ac:dyDescent="0.2">
      <c r="F512" s="48"/>
      <c r="G512" s="48"/>
    </row>
    <row r="513" spans="6:7" s="29" customFormat="1" x14ac:dyDescent="0.2">
      <c r="F513" s="48"/>
      <c r="G513" s="48"/>
    </row>
    <row r="514" spans="6:7" s="29" customFormat="1" x14ac:dyDescent="0.2">
      <c r="F514" s="48"/>
      <c r="G514" s="48"/>
    </row>
    <row r="515" spans="6:7" s="29" customFormat="1" x14ac:dyDescent="0.2">
      <c r="F515" s="48"/>
      <c r="G515" s="48"/>
    </row>
    <row r="516" spans="6:7" s="29" customFormat="1" x14ac:dyDescent="0.2">
      <c r="F516" s="48"/>
      <c r="G516" s="48"/>
    </row>
    <row r="517" spans="6:7" s="29" customFormat="1" x14ac:dyDescent="0.2">
      <c r="F517" s="48"/>
      <c r="G517" s="48"/>
    </row>
    <row r="518" spans="6:7" s="29" customFormat="1" x14ac:dyDescent="0.2">
      <c r="F518" s="48"/>
      <c r="G518" s="48"/>
    </row>
    <row r="519" spans="6:7" s="29" customFormat="1" x14ac:dyDescent="0.2">
      <c r="F519" s="48"/>
      <c r="G519" s="48"/>
    </row>
    <row r="520" spans="6:7" s="29" customFormat="1" x14ac:dyDescent="0.2">
      <c r="F520" s="48"/>
      <c r="G520" s="48"/>
    </row>
    <row r="521" spans="6:7" s="29" customFormat="1" x14ac:dyDescent="0.2">
      <c r="F521" s="48"/>
      <c r="G521" s="48"/>
    </row>
    <row r="522" spans="6:7" s="29" customFormat="1" x14ac:dyDescent="0.2">
      <c r="F522" s="48"/>
      <c r="G522" s="48"/>
    </row>
    <row r="523" spans="6:7" s="29" customFormat="1" x14ac:dyDescent="0.2">
      <c r="F523" s="48"/>
      <c r="G523" s="48"/>
    </row>
    <row r="524" spans="6:7" s="29" customFormat="1" x14ac:dyDescent="0.2">
      <c r="F524" s="48"/>
      <c r="G524" s="48"/>
    </row>
    <row r="525" spans="6:7" s="29" customFormat="1" x14ac:dyDescent="0.2">
      <c r="F525" s="48"/>
      <c r="G525" s="48"/>
    </row>
    <row r="526" spans="6:7" s="29" customFormat="1" x14ac:dyDescent="0.2">
      <c r="F526" s="48"/>
      <c r="G526" s="48"/>
    </row>
    <row r="527" spans="6:7" s="29" customFormat="1" x14ac:dyDescent="0.2">
      <c r="F527" s="48"/>
      <c r="G527" s="48"/>
    </row>
    <row r="528" spans="6:7" s="29" customFormat="1" x14ac:dyDescent="0.2">
      <c r="F528" s="48"/>
      <c r="G528" s="48"/>
    </row>
    <row r="529" spans="6:7" s="29" customFormat="1" x14ac:dyDescent="0.2">
      <c r="F529" s="48"/>
      <c r="G529" s="48"/>
    </row>
    <row r="530" spans="6:7" s="29" customFormat="1" x14ac:dyDescent="0.2">
      <c r="F530" s="48"/>
      <c r="G530" s="48"/>
    </row>
    <row r="531" spans="6:7" s="29" customFormat="1" x14ac:dyDescent="0.2">
      <c r="F531" s="48"/>
      <c r="G531" s="48"/>
    </row>
    <row r="532" spans="6:7" s="29" customFormat="1" x14ac:dyDescent="0.2">
      <c r="F532" s="48"/>
      <c r="G532" s="48"/>
    </row>
    <row r="533" spans="6:7" s="29" customFormat="1" x14ac:dyDescent="0.2">
      <c r="F533" s="48"/>
      <c r="G533" s="48"/>
    </row>
    <row r="534" spans="6:7" s="29" customFormat="1" x14ac:dyDescent="0.2">
      <c r="F534" s="48"/>
      <c r="G534" s="48"/>
    </row>
    <row r="535" spans="6:7" s="29" customFormat="1" x14ac:dyDescent="0.2">
      <c r="F535" s="48"/>
      <c r="G535" s="48"/>
    </row>
    <row r="536" spans="6:7" s="29" customFormat="1" x14ac:dyDescent="0.2">
      <c r="F536" s="48"/>
      <c r="G536" s="48"/>
    </row>
    <row r="537" spans="6:7" s="29" customFormat="1" x14ac:dyDescent="0.2">
      <c r="F537" s="48"/>
      <c r="G537" s="48"/>
    </row>
    <row r="538" spans="6:7" s="29" customFormat="1" x14ac:dyDescent="0.2">
      <c r="F538" s="48"/>
      <c r="G538" s="48"/>
    </row>
    <row r="539" spans="6:7" s="29" customFormat="1" x14ac:dyDescent="0.2">
      <c r="F539" s="48"/>
      <c r="G539" s="48"/>
    </row>
    <row r="540" spans="6:7" s="29" customFormat="1" x14ac:dyDescent="0.2">
      <c r="F540" s="48"/>
      <c r="G540" s="48"/>
    </row>
    <row r="541" spans="6:7" s="29" customFormat="1" x14ac:dyDescent="0.2">
      <c r="F541" s="48"/>
      <c r="G541" s="48"/>
    </row>
    <row r="542" spans="6:7" s="29" customFormat="1" x14ac:dyDescent="0.2">
      <c r="F542" s="48"/>
      <c r="G542" s="48"/>
    </row>
    <row r="543" spans="6:7" s="29" customFormat="1" x14ac:dyDescent="0.2">
      <c r="F543" s="48"/>
      <c r="G543" s="48"/>
    </row>
    <row r="544" spans="6:7" s="29" customFormat="1" x14ac:dyDescent="0.2">
      <c r="F544" s="48"/>
      <c r="G544" s="48"/>
    </row>
    <row r="545" spans="6:7" s="29" customFormat="1" x14ac:dyDescent="0.2">
      <c r="F545" s="48"/>
      <c r="G545" s="48"/>
    </row>
    <row r="546" spans="6:7" s="29" customFormat="1" x14ac:dyDescent="0.2">
      <c r="F546" s="48"/>
      <c r="G546" s="48"/>
    </row>
    <row r="547" spans="6:7" s="29" customFormat="1" x14ac:dyDescent="0.2">
      <c r="F547" s="48"/>
      <c r="G547" s="48"/>
    </row>
    <row r="548" spans="6:7" s="29" customFormat="1" x14ac:dyDescent="0.2">
      <c r="F548" s="48"/>
      <c r="G548" s="48"/>
    </row>
    <row r="549" spans="6:7" s="29" customFormat="1" x14ac:dyDescent="0.2">
      <c r="F549" s="48"/>
      <c r="G549" s="48"/>
    </row>
    <row r="550" spans="6:7" s="29" customFormat="1" x14ac:dyDescent="0.2">
      <c r="F550" s="48"/>
      <c r="G550" s="48"/>
    </row>
    <row r="551" spans="6:7" s="29" customFormat="1" x14ac:dyDescent="0.2">
      <c r="F551" s="48"/>
      <c r="G551" s="48"/>
    </row>
    <row r="552" spans="6:7" s="29" customFormat="1" x14ac:dyDescent="0.2">
      <c r="F552" s="48"/>
      <c r="G552" s="48"/>
    </row>
    <row r="553" spans="6:7" s="29" customFormat="1" x14ac:dyDescent="0.2">
      <c r="F553" s="48"/>
      <c r="G553" s="48"/>
    </row>
    <row r="554" spans="6:7" s="29" customFormat="1" x14ac:dyDescent="0.2">
      <c r="F554" s="48"/>
      <c r="G554" s="48"/>
    </row>
    <row r="555" spans="6:7" s="29" customFormat="1" x14ac:dyDescent="0.2">
      <c r="F555" s="48"/>
      <c r="G555" s="48"/>
    </row>
    <row r="556" spans="6:7" s="29" customFormat="1" x14ac:dyDescent="0.2">
      <c r="F556" s="48"/>
      <c r="G556" s="48"/>
    </row>
    <row r="557" spans="6:7" s="29" customFormat="1" x14ac:dyDescent="0.2">
      <c r="F557" s="48"/>
      <c r="G557" s="48"/>
    </row>
    <row r="558" spans="6:7" s="29" customFormat="1" x14ac:dyDescent="0.2">
      <c r="F558" s="48"/>
      <c r="G558" s="48"/>
    </row>
    <row r="559" spans="6:7" s="29" customFormat="1" x14ac:dyDescent="0.2">
      <c r="F559" s="48"/>
      <c r="G559" s="48"/>
    </row>
    <row r="560" spans="6:7" s="29" customFormat="1" x14ac:dyDescent="0.2">
      <c r="F560" s="48"/>
      <c r="G560" s="48"/>
    </row>
    <row r="561" spans="6:7" s="29" customFormat="1" x14ac:dyDescent="0.2">
      <c r="F561" s="48"/>
      <c r="G561" s="48"/>
    </row>
    <row r="562" spans="6:7" s="29" customFormat="1" x14ac:dyDescent="0.2">
      <c r="F562" s="48"/>
      <c r="G562" s="48"/>
    </row>
    <row r="563" spans="6:7" s="29" customFormat="1" x14ac:dyDescent="0.2">
      <c r="F563" s="48"/>
      <c r="G563" s="48"/>
    </row>
    <row r="564" spans="6:7" s="29" customFormat="1" x14ac:dyDescent="0.2">
      <c r="F564" s="48"/>
      <c r="G564" s="48"/>
    </row>
    <row r="565" spans="6:7" s="29" customFormat="1" x14ac:dyDescent="0.2">
      <c r="F565" s="48"/>
      <c r="G565" s="48"/>
    </row>
    <row r="566" spans="6:7" s="29" customFormat="1" x14ac:dyDescent="0.2">
      <c r="F566" s="48"/>
      <c r="G566" s="48"/>
    </row>
    <row r="567" spans="6:7" s="29" customFormat="1" x14ac:dyDescent="0.2">
      <c r="F567" s="48"/>
      <c r="G567" s="48"/>
    </row>
    <row r="568" spans="6:7" s="29" customFormat="1" x14ac:dyDescent="0.2">
      <c r="F568" s="48"/>
      <c r="G568" s="48"/>
    </row>
    <row r="569" spans="6:7" s="29" customFormat="1" x14ac:dyDescent="0.2">
      <c r="F569" s="48"/>
      <c r="G569" s="48"/>
    </row>
    <row r="570" spans="6:7" s="29" customFormat="1" x14ac:dyDescent="0.2">
      <c r="F570" s="48"/>
      <c r="G570" s="48"/>
    </row>
    <row r="571" spans="6:7" s="29" customFormat="1" x14ac:dyDescent="0.2">
      <c r="F571" s="48"/>
      <c r="G571" s="48"/>
    </row>
    <row r="572" spans="6:7" s="29" customFormat="1" x14ac:dyDescent="0.2">
      <c r="F572" s="48"/>
      <c r="G572" s="48"/>
    </row>
    <row r="573" spans="6:7" s="29" customFormat="1" x14ac:dyDescent="0.2">
      <c r="F573" s="48"/>
      <c r="G573" s="48"/>
    </row>
    <row r="574" spans="6:7" s="29" customFormat="1" x14ac:dyDescent="0.2">
      <c r="F574" s="48"/>
      <c r="G574" s="48"/>
    </row>
    <row r="575" spans="6:7" s="29" customFormat="1" x14ac:dyDescent="0.2">
      <c r="F575" s="48"/>
      <c r="G575" s="48"/>
    </row>
    <row r="576" spans="6:7" s="29" customFormat="1" x14ac:dyDescent="0.2">
      <c r="F576" s="48"/>
      <c r="G576" s="48"/>
    </row>
    <row r="577" spans="6:7" s="29" customFormat="1" x14ac:dyDescent="0.2">
      <c r="F577" s="48"/>
      <c r="G577" s="48"/>
    </row>
    <row r="578" spans="6:7" s="29" customFormat="1" x14ac:dyDescent="0.2">
      <c r="F578" s="48"/>
      <c r="G578" s="48"/>
    </row>
    <row r="579" spans="6:7" s="29" customFormat="1" x14ac:dyDescent="0.2">
      <c r="F579" s="48"/>
      <c r="G579" s="48"/>
    </row>
    <row r="580" spans="6:7" s="29" customFormat="1" x14ac:dyDescent="0.2">
      <c r="F580" s="48"/>
      <c r="G580" s="48"/>
    </row>
    <row r="581" spans="6:7" s="29" customFormat="1" x14ac:dyDescent="0.2">
      <c r="F581" s="48"/>
      <c r="G581" s="48"/>
    </row>
    <row r="582" spans="6:7" s="29" customFormat="1" x14ac:dyDescent="0.2">
      <c r="F582" s="48"/>
      <c r="G582" s="48"/>
    </row>
    <row r="583" spans="6:7" s="29" customFormat="1" x14ac:dyDescent="0.2">
      <c r="F583" s="48"/>
      <c r="G583" s="48"/>
    </row>
    <row r="584" spans="6:7" s="29" customFormat="1" x14ac:dyDescent="0.2">
      <c r="F584" s="48"/>
      <c r="G584" s="48"/>
    </row>
    <row r="585" spans="6:7" s="29" customFormat="1" x14ac:dyDescent="0.2">
      <c r="F585" s="48"/>
      <c r="G585" s="48"/>
    </row>
    <row r="586" spans="6:7" s="29" customFormat="1" x14ac:dyDescent="0.2">
      <c r="F586" s="48"/>
      <c r="G586" s="48"/>
    </row>
    <row r="587" spans="6:7" s="29" customFormat="1" x14ac:dyDescent="0.2">
      <c r="F587" s="48"/>
      <c r="G587" s="48"/>
    </row>
    <row r="588" spans="6:7" s="29" customFormat="1" x14ac:dyDescent="0.2">
      <c r="F588" s="48"/>
      <c r="G588" s="48"/>
    </row>
    <row r="589" spans="6:7" s="29" customFormat="1" x14ac:dyDescent="0.2">
      <c r="F589" s="48"/>
      <c r="G589" s="48"/>
    </row>
    <row r="590" spans="6:7" s="29" customFormat="1" x14ac:dyDescent="0.2">
      <c r="F590" s="48"/>
      <c r="G590" s="48"/>
    </row>
    <row r="591" spans="6:7" s="29" customFormat="1" x14ac:dyDescent="0.2">
      <c r="F591" s="48"/>
      <c r="G591" s="48"/>
    </row>
    <row r="592" spans="6:7" s="29" customFormat="1" x14ac:dyDescent="0.2">
      <c r="F592" s="48"/>
      <c r="G592" s="48"/>
    </row>
    <row r="593" spans="6:7" s="29" customFormat="1" x14ac:dyDescent="0.2">
      <c r="F593" s="48"/>
      <c r="G593" s="48"/>
    </row>
    <row r="594" spans="6:7" s="29" customFormat="1" x14ac:dyDescent="0.2">
      <c r="F594" s="48"/>
      <c r="G594" s="48"/>
    </row>
    <row r="595" spans="6:7" s="29" customFormat="1" x14ac:dyDescent="0.2">
      <c r="F595" s="48"/>
      <c r="G595" s="48"/>
    </row>
    <row r="596" spans="6:7" s="29" customFormat="1" x14ac:dyDescent="0.2">
      <c r="F596" s="48"/>
      <c r="G596" s="48"/>
    </row>
    <row r="597" spans="6:7" s="29" customFormat="1" x14ac:dyDescent="0.2">
      <c r="F597" s="48"/>
      <c r="G597" s="48"/>
    </row>
    <row r="598" spans="6:7" s="29" customFormat="1" x14ac:dyDescent="0.2">
      <c r="F598" s="48"/>
      <c r="G598" s="48"/>
    </row>
    <row r="599" spans="6:7" s="29" customFormat="1" x14ac:dyDescent="0.2">
      <c r="F599" s="48"/>
      <c r="G599" s="48"/>
    </row>
    <row r="600" spans="6:7" s="29" customFormat="1" x14ac:dyDescent="0.2">
      <c r="F600" s="48"/>
      <c r="G600" s="48"/>
    </row>
    <row r="601" spans="6:7" s="29" customFormat="1" x14ac:dyDescent="0.2">
      <c r="F601" s="48"/>
      <c r="G601" s="48"/>
    </row>
    <row r="602" spans="6:7" s="29" customFormat="1" x14ac:dyDescent="0.2">
      <c r="F602" s="48"/>
      <c r="G602" s="48"/>
    </row>
    <row r="603" spans="6:7" s="29" customFormat="1" x14ac:dyDescent="0.2">
      <c r="F603" s="48"/>
      <c r="G603" s="48"/>
    </row>
    <row r="604" spans="6:7" s="29" customFormat="1" x14ac:dyDescent="0.2">
      <c r="F604" s="48"/>
      <c r="G604" s="48"/>
    </row>
    <row r="605" spans="6:7" s="29" customFormat="1" x14ac:dyDescent="0.2">
      <c r="F605" s="48"/>
      <c r="G605" s="48"/>
    </row>
    <row r="606" spans="6:7" s="29" customFormat="1" x14ac:dyDescent="0.2">
      <c r="F606" s="48"/>
      <c r="G606" s="48"/>
    </row>
    <row r="607" spans="6:7" s="29" customFormat="1" x14ac:dyDescent="0.2">
      <c r="F607" s="48"/>
      <c r="G607" s="48"/>
    </row>
    <row r="608" spans="6:7" s="29" customFormat="1" x14ac:dyDescent="0.2">
      <c r="F608" s="48"/>
      <c r="G608" s="48"/>
    </row>
    <row r="609" spans="6:7" s="29" customFormat="1" x14ac:dyDescent="0.2">
      <c r="F609" s="48"/>
      <c r="G609" s="48"/>
    </row>
    <row r="610" spans="6:7" s="29" customFormat="1" x14ac:dyDescent="0.2">
      <c r="F610" s="48"/>
      <c r="G610" s="48"/>
    </row>
    <row r="611" spans="6:7" s="29" customFormat="1" x14ac:dyDescent="0.2">
      <c r="F611" s="48"/>
      <c r="G611" s="48"/>
    </row>
    <row r="612" spans="6:7" s="29" customFormat="1" x14ac:dyDescent="0.2">
      <c r="F612" s="48"/>
      <c r="G612" s="48"/>
    </row>
    <row r="613" spans="6:7" s="29" customFormat="1" x14ac:dyDescent="0.2">
      <c r="F613" s="48"/>
      <c r="G613" s="48"/>
    </row>
    <row r="614" spans="6:7" s="29" customFormat="1" x14ac:dyDescent="0.2">
      <c r="F614" s="48"/>
      <c r="G614" s="48"/>
    </row>
    <row r="615" spans="6:7" s="29" customFormat="1" x14ac:dyDescent="0.2">
      <c r="F615" s="48"/>
      <c r="G615" s="48"/>
    </row>
    <row r="616" spans="6:7" s="29" customFormat="1" x14ac:dyDescent="0.2">
      <c r="F616" s="48"/>
      <c r="G616" s="48"/>
    </row>
    <row r="617" spans="6:7" s="29" customFormat="1" x14ac:dyDescent="0.2">
      <c r="F617" s="48"/>
      <c r="G617" s="48"/>
    </row>
    <row r="618" spans="6:7" s="29" customFormat="1" x14ac:dyDescent="0.2">
      <c r="F618" s="48"/>
      <c r="G618" s="48"/>
    </row>
    <row r="619" spans="6:7" s="29" customFormat="1" x14ac:dyDescent="0.2">
      <c r="F619" s="48"/>
      <c r="G619" s="48"/>
    </row>
    <row r="620" spans="6:7" s="29" customFormat="1" x14ac:dyDescent="0.2">
      <c r="F620" s="48"/>
      <c r="G620" s="48"/>
    </row>
    <row r="621" spans="6:7" s="29" customFormat="1" x14ac:dyDescent="0.2">
      <c r="F621" s="48"/>
      <c r="G621" s="48"/>
    </row>
    <row r="622" spans="6:7" s="29" customFormat="1" x14ac:dyDescent="0.2">
      <c r="F622" s="48"/>
      <c r="G622" s="48"/>
    </row>
    <row r="623" spans="6:7" s="29" customFormat="1" x14ac:dyDescent="0.2">
      <c r="F623" s="48"/>
      <c r="G623" s="48"/>
    </row>
    <row r="624" spans="6:7" s="29" customFormat="1" x14ac:dyDescent="0.2">
      <c r="F624" s="48"/>
      <c r="G624" s="48"/>
    </row>
    <row r="625" spans="6:7" s="29" customFormat="1" x14ac:dyDescent="0.2">
      <c r="F625" s="48"/>
      <c r="G625" s="48"/>
    </row>
    <row r="626" spans="6:7" s="29" customFormat="1" x14ac:dyDescent="0.2">
      <c r="F626" s="48"/>
      <c r="G626" s="48"/>
    </row>
    <row r="627" spans="6:7" s="29" customFormat="1" x14ac:dyDescent="0.2">
      <c r="F627" s="48"/>
      <c r="G627" s="48"/>
    </row>
    <row r="628" spans="6:7" s="29" customFormat="1" x14ac:dyDescent="0.2">
      <c r="F628" s="48"/>
      <c r="G628" s="48"/>
    </row>
    <row r="629" spans="6:7" s="29" customFormat="1" x14ac:dyDescent="0.2">
      <c r="F629" s="48"/>
      <c r="G629" s="48"/>
    </row>
    <row r="630" spans="6:7" s="29" customFormat="1" x14ac:dyDescent="0.2">
      <c r="F630" s="48"/>
      <c r="G630" s="48"/>
    </row>
    <row r="631" spans="6:7" s="29" customFormat="1" x14ac:dyDescent="0.2">
      <c r="F631" s="48"/>
      <c r="G631" s="48"/>
    </row>
    <row r="632" spans="6:7" s="29" customFormat="1" x14ac:dyDescent="0.2">
      <c r="F632" s="48"/>
      <c r="G632" s="48"/>
    </row>
    <row r="633" spans="6:7" s="29" customFormat="1" x14ac:dyDescent="0.2">
      <c r="F633" s="48"/>
      <c r="G633" s="48"/>
    </row>
    <row r="634" spans="6:7" s="29" customFormat="1" x14ac:dyDescent="0.2">
      <c r="F634" s="48"/>
      <c r="G634" s="48"/>
    </row>
    <row r="635" spans="6:7" s="29" customFormat="1" x14ac:dyDescent="0.2">
      <c r="F635" s="48"/>
      <c r="G635" s="48"/>
    </row>
    <row r="636" spans="6:7" s="29" customFormat="1" x14ac:dyDescent="0.2">
      <c r="F636" s="48"/>
      <c r="G636" s="48"/>
    </row>
    <row r="637" spans="6:7" s="29" customFormat="1" x14ac:dyDescent="0.2">
      <c r="F637" s="48"/>
      <c r="G637" s="48"/>
    </row>
    <row r="638" spans="6:7" s="29" customFormat="1" x14ac:dyDescent="0.2">
      <c r="F638" s="48"/>
      <c r="G638" s="48"/>
    </row>
    <row r="639" spans="6:7" s="29" customFormat="1" x14ac:dyDescent="0.2">
      <c r="F639" s="48"/>
      <c r="G639" s="48"/>
    </row>
    <row r="640" spans="6:7" s="29" customFormat="1" x14ac:dyDescent="0.2">
      <c r="F640" s="48"/>
      <c r="G640" s="48"/>
    </row>
    <row r="641" spans="6:7" s="29" customFormat="1" x14ac:dyDescent="0.2">
      <c r="F641" s="48"/>
      <c r="G641" s="48"/>
    </row>
    <row r="642" spans="6:7" s="29" customFormat="1" x14ac:dyDescent="0.2">
      <c r="F642" s="48"/>
      <c r="G642" s="48"/>
    </row>
    <row r="643" spans="6:7" s="29" customFormat="1" x14ac:dyDescent="0.2">
      <c r="F643" s="48"/>
      <c r="G643" s="48"/>
    </row>
    <row r="644" spans="6:7" s="29" customFormat="1" x14ac:dyDescent="0.2">
      <c r="F644" s="48"/>
      <c r="G644" s="48"/>
    </row>
    <row r="645" spans="6:7" s="29" customFormat="1" x14ac:dyDescent="0.2">
      <c r="F645" s="48"/>
      <c r="G645" s="48"/>
    </row>
    <row r="646" spans="6:7" s="29" customFormat="1" x14ac:dyDescent="0.2">
      <c r="F646" s="48"/>
      <c r="G646" s="48"/>
    </row>
    <row r="647" spans="6:7" s="29" customFormat="1" x14ac:dyDescent="0.2">
      <c r="F647" s="48"/>
      <c r="G647" s="48"/>
    </row>
    <row r="648" spans="6:7" s="29" customFormat="1" x14ac:dyDescent="0.2">
      <c r="F648" s="48"/>
      <c r="G648" s="48"/>
    </row>
    <row r="649" spans="6:7" s="29" customFormat="1" x14ac:dyDescent="0.2">
      <c r="F649" s="48"/>
      <c r="G649" s="48"/>
    </row>
    <row r="650" spans="6:7" s="29" customFormat="1" x14ac:dyDescent="0.2">
      <c r="F650" s="48"/>
      <c r="G650" s="48"/>
    </row>
    <row r="651" spans="6:7" s="29" customFormat="1" x14ac:dyDescent="0.2">
      <c r="F651" s="48"/>
      <c r="G651" s="48"/>
    </row>
    <row r="652" spans="6:7" s="29" customFormat="1" x14ac:dyDescent="0.2">
      <c r="F652" s="48"/>
      <c r="G652" s="48"/>
    </row>
    <row r="653" spans="6:7" s="29" customFormat="1" x14ac:dyDescent="0.2">
      <c r="F653" s="48"/>
      <c r="G653" s="48"/>
    </row>
    <row r="654" spans="6:7" s="29" customFormat="1" x14ac:dyDescent="0.2">
      <c r="F654" s="48"/>
      <c r="G654" s="48"/>
    </row>
    <row r="655" spans="6:7" s="29" customFormat="1" x14ac:dyDescent="0.2">
      <c r="F655" s="48"/>
      <c r="G655" s="48"/>
    </row>
    <row r="656" spans="6:7" s="29" customFormat="1" x14ac:dyDescent="0.2">
      <c r="F656" s="48"/>
      <c r="G656" s="48"/>
    </row>
    <row r="657" spans="6:7" s="29" customFormat="1" x14ac:dyDescent="0.2">
      <c r="F657" s="48"/>
      <c r="G657" s="48"/>
    </row>
    <row r="658" spans="6:7" s="29" customFormat="1" x14ac:dyDescent="0.2">
      <c r="F658" s="48"/>
      <c r="G658" s="48"/>
    </row>
    <row r="659" spans="6:7" s="29" customFormat="1" x14ac:dyDescent="0.2">
      <c r="F659" s="48"/>
      <c r="G659" s="48"/>
    </row>
    <row r="660" spans="6:7" s="29" customFormat="1" x14ac:dyDescent="0.2">
      <c r="F660" s="48"/>
      <c r="G660" s="48"/>
    </row>
    <row r="661" spans="6:7" s="29" customFormat="1" x14ac:dyDescent="0.2">
      <c r="F661" s="48"/>
      <c r="G661" s="48"/>
    </row>
    <row r="662" spans="6:7" s="29" customFormat="1" x14ac:dyDescent="0.2">
      <c r="F662" s="48"/>
      <c r="G662" s="48"/>
    </row>
    <row r="663" spans="6:7" s="29" customFormat="1" x14ac:dyDescent="0.2">
      <c r="F663" s="48"/>
      <c r="G663" s="48"/>
    </row>
    <row r="664" spans="6:7" s="29" customFormat="1" x14ac:dyDescent="0.2">
      <c r="F664" s="48"/>
      <c r="G664" s="48"/>
    </row>
    <row r="665" spans="6:7" s="29" customFormat="1" x14ac:dyDescent="0.2">
      <c r="F665" s="48"/>
      <c r="G665" s="48"/>
    </row>
    <row r="666" spans="6:7" s="29" customFormat="1" x14ac:dyDescent="0.2">
      <c r="F666" s="48"/>
      <c r="G666" s="48"/>
    </row>
    <row r="667" spans="6:7" s="29" customFormat="1" x14ac:dyDescent="0.2">
      <c r="F667" s="48"/>
      <c r="G667" s="48"/>
    </row>
    <row r="668" spans="6:7" s="29" customFormat="1" x14ac:dyDescent="0.2">
      <c r="F668" s="48"/>
      <c r="G668" s="48"/>
    </row>
    <row r="669" spans="6:7" s="29" customFormat="1" x14ac:dyDescent="0.2">
      <c r="F669" s="48"/>
      <c r="G669" s="48"/>
    </row>
    <row r="670" spans="6:7" s="29" customFormat="1" x14ac:dyDescent="0.2">
      <c r="F670" s="48"/>
      <c r="G670" s="48"/>
    </row>
    <row r="671" spans="6:7" s="29" customFormat="1" x14ac:dyDescent="0.2">
      <c r="F671" s="48"/>
      <c r="G671" s="48"/>
    </row>
    <row r="672" spans="6:7" s="29" customFormat="1" x14ac:dyDescent="0.2">
      <c r="F672" s="48"/>
      <c r="G672" s="48"/>
    </row>
    <row r="673" spans="6:7" s="29" customFormat="1" x14ac:dyDescent="0.2">
      <c r="F673" s="48"/>
      <c r="G673" s="48"/>
    </row>
    <row r="674" spans="6:7" s="29" customFormat="1" x14ac:dyDescent="0.2">
      <c r="F674" s="48"/>
      <c r="G674" s="48"/>
    </row>
    <row r="675" spans="6:7" s="29" customFormat="1" x14ac:dyDescent="0.2">
      <c r="F675" s="48"/>
      <c r="G675" s="48"/>
    </row>
    <row r="676" spans="6:7" s="29" customFormat="1" x14ac:dyDescent="0.2">
      <c r="F676" s="48"/>
      <c r="G676" s="48"/>
    </row>
    <row r="677" spans="6:7" s="29" customFormat="1" x14ac:dyDescent="0.2">
      <c r="F677" s="48"/>
      <c r="G677" s="48"/>
    </row>
    <row r="678" spans="6:7" s="29" customFormat="1" x14ac:dyDescent="0.2">
      <c r="F678" s="48"/>
      <c r="G678" s="48"/>
    </row>
    <row r="679" spans="6:7" s="29" customFormat="1" x14ac:dyDescent="0.2">
      <c r="F679" s="48"/>
      <c r="G679" s="48"/>
    </row>
    <row r="680" spans="6:7" s="29" customFormat="1" x14ac:dyDescent="0.2">
      <c r="F680" s="48"/>
      <c r="G680" s="48"/>
    </row>
    <row r="681" spans="6:7" s="29" customFormat="1" x14ac:dyDescent="0.2">
      <c r="F681" s="48"/>
      <c r="G681" s="48"/>
    </row>
    <row r="682" spans="6:7" s="29" customFormat="1" x14ac:dyDescent="0.2">
      <c r="F682" s="48"/>
      <c r="G682" s="48"/>
    </row>
    <row r="683" spans="6:7" s="29" customFormat="1" x14ac:dyDescent="0.2">
      <c r="F683" s="48"/>
      <c r="G683" s="48"/>
    </row>
    <row r="684" spans="6:7" s="29" customFormat="1" x14ac:dyDescent="0.2">
      <c r="F684" s="48"/>
      <c r="G684" s="48"/>
    </row>
    <row r="685" spans="6:7" s="29" customFormat="1" x14ac:dyDescent="0.2">
      <c r="F685" s="48"/>
      <c r="G685" s="48"/>
    </row>
    <row r="686" spans="6:7" s="29" customFormat="1" x14ac:dyDescent="0.2">
      <c r="F686" s="48"/>
      <c r="G686" s="48"/>
    </row>
    <row r="687" spans="6:7" s="29" customFormat="1" x14ac:dyDescent="0.2">
      <c r="F687" s="48"/>
      <c r="G687" s="48"/>
    </row>
    <row r="688" spans="6:7" s="29" customFormat="1" x14ac:dyDescent="0.2">
      <c r="F688" s="48"/>
      <c r="G688" s="48"/>
    </row>
    <row r="689" spans="6:7" s="29" customFormat="1" x14ac:dyDescent="0.2">
      <c r="F689" s="48"/>
      <c r="G689" s="48"/>
    </row>
    <row r="690" spans="6:7" s="29" customFormat="1" x14ac:dyDescent="0.2">
      <c r="F690" s="48"/>
      <c r="G690" s="48"/>
    </row>
    <row r="691" spans="6:7" s="29" customFormat="1" x14ac:dyDescent="0.2">
      <c r="F691" s="48"/>
      <c r="G691" s="48"/>
    </row>
    <row r="692" spans="6:7" s="29" customFormat="1" x14ac:dyDescent="0.2">
      <c r="F692" s="48"/>
      <c r="G692" s="48"/>
    </row>
    <row r="693" spans="6:7" s="29" customFormat="1" x14ac:dyDescent="0.2">
      <c r="F693" s="48"/>
      <c r="G693" s="48"/>
    </row>
    <row r="694" spans="6:7" s="29" customFormat="1" x14ac:dyDescent="0.2">
      <c r="F694" s="48"/>
      <c r="G694" s="48"/>
    </row>
    <row r="695" spans="6:7" s="29" customFormat="1" x14ac:dyDescent="0.2">
      <c r="F695" s="48"/>
      <c r="G695" s="48"/>
    </row>
    <row r="696" spans="6:7" s="29" customFormat="1" x14ac:dyDescent="0.2">
      <c r="F696" s="48"/>
      <c r="G696" s="48"/>
    </row>
    <row r="697" spans="6:7" s="29" customFormat="1" x14ac:dyDescent="0.2">
      <c r="F697" s="48"/>
      <c r="G697" s="48"/>
    </row>
    <row r="698" spans="6:7" s="29" customFormat="1" x14ac:dyDescent="0.2">
      <c r="F698" s="48"/>
      <c r="G698" s="48"/>
    </row>
    <row r="699" spans="6:7" s="29" customFormat="1" x14ac:dyDescent="0.2">
      <c r="F699" s="48"/>
      <c r="G699" s="48"/>
    </row>
    <row r="700" spans="6:7" s="29" customFormat="1" x14ac:dyDescent="0.2">
      <c r="F700" s="48"/>
      <c r="G700" s="48"/>
    </row>
    <row r="701" spans="6:7" s="29" customFormat="1" x14ac:dyDescent="0.2">
      <c r="F701" s="48"/>
      <c r="G701" s="48"/>
    </row>
    <row r="702" spans="6:7" s="29" customFormat="1" x14ac:dyDescent="0.2">
      <c r="F702" s="48"/>
      <c r="G702" s="48"/>
    </row>
    <row r="703" spans="6:7" s="29" customFormat="1" x14ac:dyDescent="0.2">
      <c r="F703" s="48"/>
      <c r="G703" s="48"/>
    </row>
    <row r="704" spans="6:7" s="29" customFormat="1" x14ac:dyDescent="0.2">
      <c r="F704" s="48"/>
      <c r="G704" s="48"/>
    </row>
    <row r="705" spans="6:7" s="29" customFormat="1" x14ac:dyDescent="0.2">
      <c r="F705" s="48"/>
      <c r="G705" s="48"/>
    </row>
    <row r="706" spans="6:7" s="29" customFormat="1" x14ac:dyDescent="0.2">
      <c r="F706" s="48"/>
      <c r="G706" s="48"/>
    </row>
    <row r="707" spans="6:7" s="29" customFormat="1" x14ac:dyDescent="0.2">
      <c r="F707" s="48"/>
      <c r="G707" s="48"/>
    </row>
    <row r="708" spans="6:7" s="29" customFormat="1" x14ac:dyDescent="0.2">
      <c r="F708" s="48"/>
      <c r="G708" s="48"/>
    </row>
    <row r="709" spans="6:7" s="29" customFormat="1" x14ac:dyDescent="0.2">
      <c r="F709" s="48"/>
      <c r="G709" s="48"/>
    </row>
    <row r="710" spans="6:7" s="29" customFormat="1" x14ac:dyDescent="0.2">
      <c r="F710" s="48"/>
      <c r="G710" s="48"/>
    </row>
    <row r="711" spans="6:7" s="29" customFormat="1" x14ac:dyDescent="0.2">
      <c r="F711" s="48"/>
      <c r="G711" s="48"/>
    </row>
    <row r="712" spans="6:7" s="29" customFormat="1" x14ac:dyDescent="0.2">
      <c r="F712" s="48"/>
      <c r="G712" s="48"/>
    </row>
    <row r="713" spans="6:7" s="29" customFormat="1" x14ac:dyDescent="0.2">
      <c r="F713" s="48"/>
      <c r="G713" s="48"/>
    </row>
    <row r="714" spans="6:7" s="29" customFormat="1" x14ac:dyDescent="0.2">
      <c r="F714" s="48"/>
      <c r="G714" s="48"/>
    </row>
    <row r="715" spans="6:7" s="29" customFormat="1" x14ac:dyDescent="0.2">
      <c r="F715" s="48"/>
      <c r="G715" s="48"/>
    </row>
    <row r="716" spans="6:7" s="29" customFormat="1" x14ac:dyDescent="0.2">
      <c r="F716" s="48"/>
      <c r="G716" s="48"/>
    </row>
    <row r="717" spans="6:7" s="29" customFormat="1" x14ac:dyDescent="0.2">
      <c r="F717" s="48"/>
      <c r="G717" s="48"/>
    </row>
    <row r="718" spans="6:7" s="29" customFormat="1" x14ac:dyDescent="0.2">
      <c r="F718" s="48"/>
      <c r="G718" s="48"/>
    </row>
    <row r="719" spans="6:7" s="29" customFormat="1" x14ac:dyDescent="0.2">
      <c r="F719" s="48"/>
      <c r="G719" s="48"/>
    </row>
    <row r="720" spans="6:7" s="29" customFormat="1" x14ac:dyDescent="0.2">
      <c r="F720" s="48"/>
      <c r="G720" s="48"/>
    </row>
    <row r="721" spans="6:7" s="29" customFormat="1" x14ac:dyDescent="0.2">
      <c r="F721" s="48"/>
      <c r="G721" s="48"/>
    </row>
    <row r="722" spans="6:7" s="29" customFormat="1" x14ac:dyDescent="0.2">
      <c r="F722" s="48"/>
      <c r="G722" s="48"/>
    </row>
    <row r="723" spans="6:7" s="29" customFormat="1" x14ac:dyDescent="0.2">
      <c r="F723" s="48"/>
      <c r="G723" s="48"/>
    </row>
    <row r="724" spans="6:7" s="29" customFormat="1" x14ac:dyDescent="0.2">
      <c r="F724" s="48"/>
      <c r="G724" s="48"/>
    </row>
    <row r="725" spans="6:7" s="29" customFormat="1" x14ac:dyDescent="0.2">
      <c r="F725" s="48"/>
      <c r="G725" s="48"/>
    </row>
    <row r="726" spans="6:7" s="29" customFormat="1" x14ac:dyDescent="0.2">
      <c r="F726" s="48"/>
      <c r="G726" s="48"/>
    </row>
    <row r="727" spans="6:7" s="29" customFormat="1" x14ac:dyDescent="0.2">
      <c r="F727" s="48"/>
      <c r="G727" s="48"/>
    </row>
    <row r="728" spans="6:7" s="29" customFormat="1" x14ac:dyDescent="0.2">
      <c r="F728" s="48"/>
      <c r="G728" s="48"/>
    </row>
    <row r="729" spans="6:7" s="29" customFormat="1" x14ac:dyDescent="0.2">
      <c r="F729" s="48"/>
      <c r="G729" s="48"/>
    </row>
    <row r="730" spans="6:7" s="29" customFormat="1" x14ac:dyDescent="0.2">
      <c r="F730" s="48"/>
      <c r="G730" s="48"/>
    </row>
    <row r="731" spans="6:7" s="29" customFormat="1" x14ac:dyDescent="0.2">
      <c r="F731" s="48"/>
      <c r="G731" s="48"/>
    </row>
    <row r="732" spans="6:7" s="29" customFormat="1" x14ac:dyDescent="0.2">
      <c r="F732" s="48"/>
      <c r="G732" s="48"/>
    </row>
    <row r="733" spans="6:7" s="29" customFormat="1" x14ac:dyDescent="0.2">
      <c r="F733" s="48"/>
      <c r="G733" s="48"/>
    </row>
    <row r="734" spans="6:7" s="29" customFormat="1" x14ac:dyDescent="0.2">
      <c r="F734" s="48"/>
      <c r="G734" s="48"/>
    </row>
    <row r="735" spans="6:7" s="29" customFormat="1" x14ac:dyDescent="0.2">
      <c r="F735" s="48"/>
      <c r="G735" s="48"/>
    </row>
    <row r="736" spans="6:7" s="29" customFormat="1" x14ac:dyDescent="0.2">
      <c r="F736" s="48"/>
      <c r="G736" s="48"/>
    </row>
    <row r="737" spans="6:7" s="29" customFormat="1" x14ac:dyDescent="0.2">
      <c r="F737" s="48"/>
      <c r="G737" s="48"/>
    </row>
    <row r="738" spans="6:7" s="29" customFormat="1" x14ac:dyDescent="0.2">
      <c r="F738" s="48"/>
      <c r="G738" s="48"/>
    </row>
    <row r="739" spans="6:7" s="29" customFormat="1" x14ac:dyDescent="0.2">
      <c r="F739" s="48"/>
      <c r="G739" s="48"/>
    </row>
    <row r="740" spans="6:7" s="29" customFormat="1" x14ac:dyDescent="0.2">
      <c r="F740" s="48"/>
      <c r="G740" s="48"/>
    </row>
    <row r="741" spans="6:7" s="29" customFormat="1" x14ac:dyDescent="0.2">
      <c r="F741" s="48"/>
      <c r="G741" s="48"/>
    </row>
    <row r="742" spans="6:7" s="29" customFormat="1" x14ac:dyDescent="0.2">
      <c r="F742" s="48"/>
      <c r="G742" s="48"/>
    </row>
    <row r="743" spans="6:7" s="29" customFormat="1" x14ac:dyDescent="0.2">
      <c r="F743" s="48"/>
      <c r="G743" s="48"/>
    </row>
    <row r="744" spans="6:7" s="29" customFormat="1" x14ac:dyDescent="0.2">
      <c r="F744" s="48"/>
      <c r="G744" s="48"/>
    </row>
    <row r="745" spans="6:7" s="29" customFormat="1" x14ac:dyDescent="0.2">
      <c r="F745" s="48"/>
      <c r="G745" s="48"/>
    </row>
    <row r="746" spans="6:7" s="29" customFormat="1" x14ac:dyDescent="0.2">
      <c r="F746" s="48"/>
      <c r="G746" s="48"/>
    </row>
    <row r="747" spans="6:7" s="29" customFormat="1" x14ac:dyDescent="0.2">
      <c r="F747" s="48"/>
      <c r="G747" s="48"/>
    </row>
    <row r="748" spans="6:7" s="29" customFormat="1" x14ac:dyDescent="0.2">
      <c r="F748" s="48"/>
      <c r="G748" s="48"/>
    </row>
    <row r="749" spans="6:7" s="29" customFormat="1" x14ac:dyDescent="0.2">
      <c r="F749" s="48"/>
      <c r="G749" s="48"/>
    </row>
    <row r="750" spans="6:7" s="29" customFormat="1" x14ac:dyDescent="0.2">
      <c r="F750" s="48"/>
      <c r="G750" s="48"/>
    </row>
    <row r="751" spans="6:7" s="29" customFormat="1" x14ac:dyDescent="0.2">
      <c r="F751" s="48"/>
      <c r="G751" s="48"/>
    </row>
    <row r="752" spans="6:7" s="29" customFormat="1" x14ac:dyDescent="0.2">
      <c r="F752" s="48"/>
      <c r="G752" s="48"/>
    </row>
    <row r="753" spans="6:7" s="29" customFormat="1" x14ac:dyDescent="0.2">
      <c r="F753" s="48"/>
      <c r="G753" s="48"/>
    </row>
    <row r="754" spans="6:7" s="29" customFormat="1" x14ac:dyDescent="0.2">
      <c r="F754" s="48"/>
      <c r="G754" s="48"/>
    </row>
    <row r="755" spans="6:7" s="29" customFormat="1" x14ac:dyDescent="0.2">
      <c r="F755" s="48"/>
      <c r="G755" s="48"/>
    </row>
    <row r="756" spans="6:7" s="29" customFormat="1" x14ac:dyDescent="0.2">
      <c r="F756" s="48"/>
      <c r="G756" s="48"/>
    </row>
    <row r="757" spans="6:7" s="29" customFormat="1" x14ac:dyDescent="0.2">
      <c r="F757" s="48"/>
      <c r="G757" s="48"/>
    </row>
    <row r="758" spans="6:7" s="29" customFormat="1" x14ac:dyDescent="0.2">
      <c r="F758" s="48"/>
      <c r="G758" s="48"/>
    </row>
    <row r="759" spans="6:7" s="29" customFormat="1" x14ac:dyDescent="0.2">
      <c r="F759" s="48"/>
      <c r="G759" s="48"/>
    </row>
    <row r="760" spans="6:7" s="29" customFormat="1" x14ac:dyDescent="0.2">
      <c r="F760" s="48"/>
      <c r="G760" s="48"/>
    </row>
    <row r="761" spans="6:7" s="29" customFormat="1" x14ac:dyDescent="0.2">
      <c r="F761" s="48"/>
      <c r="G761" s="48"/>
    </row>
    <row r="762" spans="6:7" s="29" customFormat="1" x14ac:dyDescent="0.2">
      <c r="F762" s="48"/>
      <c r="G762" s="48"/>
    </row>
    <row r="763" spans="6:7" s="29" customFormat="1" x14ac:dyDescent="0.2">
      <c r="F763" s="48"/>
      <c r="G763" s="48"/>
    </row>
    <row r="764" spans="6:7" s="29" customFormat="1" x14ac:dyDescent="0.2">
      <c r="F764" s="48"/>
      <c r="G764" s="48"/>
    </row>
    <row r="765" spans="6:7" s="29" customFormat="1" x14ac:dyDescent="0.2">
      <c r="F765" s="48"/>
      <c r="G765" s="48"/>
    </row>
    <row r="766" spans="6:7" s="29" customFormat="1" x14ac:dyDescent="0.2">
      <c r="F766" s="48"/>
      <c r="G766" s="48"/>
    </row>
    <row r="767" spans="6:7" s="29" customFormat="1" x14ac:dyDescent="0.2">
      <c r="F767" s="48"/>
      <c r="G767" s="48"/>
    </row>
    <row r="768" spans="6:7" s="29" customFormat="1" x14ac:dyDescent="0.2">
      <c r="F768" s="48"/>
      <c r="G768" s="48"/>
    </row>
    <row r="769" spans="6:7" s="29" customFormat="1" x14ac:dyDescent="0.2">
      <c r="F769" s="48"/>
      <c r="G769" s="48"/>
    </row>
    <row r="770" spans="6:7" s="29" customFormat="1" x14ac:dyDescent="0.2">
      <c r="F770" s="48"/>
      <c r="G770" s="48"/>
    </row>
    <row r="771" spans="6:7" s="29" customFormat="1" x14ac:dyDescent="0.2">
      <c r="F771" s="48"/>
      <c r="G771" s="48"/>
    </row>
    <row r="772" spans="6:7" s="29" customFormat="1" x14ac:dyDescent="0.2">
      <c r="F772" s="48"/>
      <c r="G772" s="48"/>
    </row>
    <row r="773" spans="6:7" s="29" customFormat="1" x14ac:dyDescent="0.2">
      <c r="F773" s="48"/>
      <c r="G773" s="48"/>
    </row>
    <row r="774" spans="6:7" s="29" customFormat="1" x14ac:dyDescent="0.2">
      <c r="F774" s="48"/>
      <c r="G774" s="48"/>
    </row>
    <row r="775" spans="6:7" s="29" customFormat="1" x14ac:dyDescent="0.2">
      <c r="F775" s="48"/>
      <c r="G775" s="48"/>
    </row>
    <row r="776" spans="6:7" s="29" customFormat="1" x14ac:dyDescent="0.2">
      <c r="F776" s="48"/>
      <c r="G776" s="48"/>
    </row>
    <row r="777" spans="6:7" s="29" customFormat="1" x14ac:dyDescent="0.2">
      <c r="F777" s="48"/>
      <c r="G777" s="48"/>
    </row>
    <row r="778" spans="6:7" s="29" customFormat="1" x14ac:dyDescent="0.2">
      <c r="F778" s="48"/>
      <c r="G778" s="48"/>
    </row>
    <row r="779" spans="6:7" s="29" customFormat="1" x14ac:dyDescent="0.2">
      <c r="F779" s="48"/>
      <c r="G779" s="48"/>
    </row>
    <row r="780" spans="6:7" s="29" customFormat="1" x14ac:dyDescent="0.2">
      <c r="F780" s="48"/>
      <c r="G780" s="48"/>
    </row>
    <row r="781" spans="6:7" s="29" customFormat="1" x14ac:dyDescent="0.2">
      <c r="F781" s="48"/>
      <c r="G781" s="48"/>
    </row>
    <row r="782" spans="6:7" s="29" customFormat="1" x14ac:dyDescent="0.2">
      <c r="F782" s="48"/>
      <c r="G782" s="48"/>
    </row>
    <row r="783" spans="6:7" s="29" customFormat="1" x14ac:dyDescent="0.2">
      <c r="F783" s="48"/>
      <c r="G783" s="48"/>
    </row>
    <row r="784" spans="6:7" s="29" customFormat="1" x14ac:dyDescent="0.2">
      <c r="F784" s="48"/>
      <c r="G784" s="48"/>
    </row>
    <row r="785" spans="6:7" s="29" customFormat="1" x14ac:dyDescent="0.2">
      <c r="F785" s="48"/>
      <c r="G785" s="48"/>
    </row>
    <row r="786" spans="6:7" s="29" customFormat="1" x14ac:dyDescent="0.2">
      <c r="F786" s="48"/>
      <c r="G786" s="48"/>
    </row>
    <row r="787" spans="6:7" s="29" customFormat="1" x14ac:dyDescent="0.2">
      <c r="F787" s="48"/>
      <c r="G787" s="48"/>
    </row>
    <row r="788" spans="6:7" s="29" customFormat="1" x14ac:dyDescent="0.2">
      <c r="F788" s="48"/>
      <c r="G788" s="48"/>
    </row>
    <row r="789" spans="6:7" s="29" customFormat="1" x14ac:dyDescent="0.2">
      <c r="F789" s="48"/>
      <c r="G789" s="48"/>
    </row>
    <row r="790" spans="6:7" s="29" customFormat="1" x14ac:dyDescent="0.2">
      <c r="F790" s="48"/>
      <c r="G790" s="48"/>
    </row>
    <row r="791" spans="6:7" s="29" customFormat="1" x14ac:dyDescent="0.2">
      <c r="F791" s="48"/>
      <c r="G791" s="48"/>
    </row>
    <row r="792" spans="6:7" s="29" customFormat="1" x14ac:dyDescent="0.2">
      <c r="F792" s="48"/>
      <c r="G792" s="48"/>
    </row>
    <row r="793" spans="6:7" s="29" customFormat="1" x14ac:dyDescent="0.2">
      <c r="F793" s="48"/>
      <c r="G793" s="48"/>
    </row>
    <row r="794" spans="6:7" s="29" customFormat="1" x14ac:dyDescent="0.2">
      <c r="F794" s="48"/>
      <c r="G794" s="48"/>
    </row>
    <row r="795" spans="6:7" s="29" customFormat="1" x14ac:dyDescent="0.2">
      <c r="F795" s="48"/>
      <c r="G795" s="48"/>
    </row>
    <row r="796" spans="6:7" s="29" customFormat="1" x14ac:dyDescent="0.2">
      <c r="F796" s="48"/>
      <c r="G796" s="48"/>
    </row>
    <row r="797" spans="6:7" s="29" customFormat="1" x14ac:dyDescent="0.2">
      <c r="F797" s="48"/>
      <c r="G797" s="48"/>
    </row>
    <row r="798" spans="6:7" s="29" customFormat="1" x14ac:dyDescent="0.2">
      <c r="F798" s="48"/>
      <c r="G798" s="48"/>
    </row>
    <row r="799" spans="6:7" s="29" customFormat="1" x14ac:dyDescent="0.2">
      <c r="F799" s="48"/>
      <c r="G799" s="48"/>
    </row>
    <row r="800" spans="6:7" s="29" customFormat="1" x14ac:dyDescent="0.2">
      <c r="F800" s="48"/>
      <c r="G800" s="48"/>
    </row>
    <row r="801" spans="6:7" s="29" customFormat="1" x14ac:dyDescent="0.2">
      <c r="F801" s="48"/>
      <c r="G801" s="48"/>
    </row>
    <row r="802" spans="6:7" s="29" customFormat="1" x14ac:dyDescent="0.2">
      <c r="F802" s="48"/>
      <c r="G802" s="48"/>
    </row>
    <row r="803" spans="6:7" s="29" customFormat="1" x14ac:dyDescent="0.2">
      <c r="F803" s="48"/>
      <c r="G803" s="48"/>
    </row>
    <row r="804" spans="6:7" s="29" customFormat="1" x14ac:dyDescent="0.2">
      <c r="F804" s="48"/>
      <c r="G804" s="48"/>
    </row>
    <row r="805" spans="6:7" s="29" customFormat="1" x14ac:dyDescent="0.2">
      <c r="F805" s="48"/>
      <c r="G805" s="48"/>
    </row>
    <row r="806" spans="6:7" s="29" customFormat="1" x14ac:dyDescent="0.2">
      <c r="F806" s="48"/>
      <c r="G806" s="48"/>
    </row>
    <row r="807" spans="6:7" s="29" customFormat="1" x14ac:dyDescent="0.2">
      <c r="F807" s="48"/>
      <c r="G807" s="48"/>
    </row>
    <row r="808" spans="6:7" s="29" customFormat="1" x14ac:dyDescent="0.2">
      <c r="F808" s="48"/>
      <c r="G808" s="48"/>
    </row>
    <row r="809" spans="6:7" s="29" customFormat="1" x14ac:dyDescent="0.2">
      <c r="F809" s="48"/>
      <c r="G809" s="48"/>
    </row>
    <row r="810" spans="6:7" s="29" customFormat="1" x14ac:dyDescent="0.2">
      <c r="F810" s="48"/>
      <c r="G810" s="48"/>
    </row>
    <row r="811" spans="6:7" s="29" customFormat="1" x14ac:dyDescent="0.2">
      <c r="F811" s="48"/>
      <c r="G811" s="48"/>
    </row>
    <row r="812" spans="6:7" s="29" customFormat="1" x14ac:dyDescent="0.2">
      <c r="F812" s="48"/>
      <c r="G812" s="48"/>
    </row>
    <row r="813" spans="6:7" s="29" customFormat="1" x14ac:dyDescent="0.2">
      <c r="F813" s="48"/>
      <c r="G813" s="48"/>
    </row>
    <row r="814" spans="6:7" s="29" customFormat="1" x14ac:dyDescent="0.2">
      <c r="F814" s="48"/>
      <c r="G814" s="48"/>
    </row>
    <row r="815" spans="6:7" s="29" customFormat="1" x14ac:dyDescent="0.2">
      <c r="F815" s="48"/>
      <c r="G815" s="48"/>
    </row>
    <row r="816" spans="6:7" s="29" customFormat="1" x14ac:dyDescent="0.2">
      <c r="F816" s="48"/>
      <c r="G816" s="48"/>
    </row>
    <row r="817" spans="6:7" s="29" customFormat="1" x14ac:dyDescent="0.2">
      <c r="F817" s="48"/>
      <c r="G817" s="48"/>
    </row>
    <row r="818" spans="6:7" s="29" customFormat="1" x14ac:dyDescent="0.2">
      <c r="F818" s="48"/>
      <c r="G818" s="48"/>
    </row>
    <row r="819" spans="6:7" s="29" customFormat="1" x14ac:dyDescent="0.2">
      <c r="F819" s="48"/>
      <c r="G819" s="48"/>
    </row>
    <row r="820" spans="6:7" s="29" customFormat="1" x14ac:dyDescent="0.2">
      <c r="F820" s="48"/>
      <c r="G820" s="48"/>
    </row>
    <row r="821" spans="6:7" s="29" customFormat="1" x14ac:dyDescent="0.2">
      <c r="F821" s="48"/>
      <c r="G821" s="48"/>
    </row>
    <row r="822" spans="6:7" s="29" customFormat="1" x14ac:dyDescent="0.2">
      <c r="F822" s="48"/>
      <c r="G822" s="48"/>
    </row>
    <row r="823" spans="6:7" s="29" customFormat="1" x14ac:dyDescent="0.2">
      <c r="F823" s="48"/>
      <c r="G823" s="48"/>
    </row>
    <row r="824" spans="6:7" s="29" customFormat="1" x14ac:dyDescent="0.2">
      <c r="F824" s="48"/>
      <c r="G824" s="48"/>
    </row>
    <row r="825" spans="6:7" s="29" customFormat="1" x14ac:dyDescent="0.2">
      <c r="F825" s="48"/>
      <c r="G825" s="48"/>
    </row>
    <row r="826" spans="6:7" s="29" customFormat="1" x14ac:dyDescent="0.2">
      <c r="F826" s="48"/>
      <c r="G826" s="48"/>
    </row>
    <row r="827" spans="6:7" s="29" customFormat="1" x14ac:dyDescent="0.2">
      <c r="F827" s="48"/>
      <c r="G827" s="48"/>
    </row>
    <row r="828" spans="6:7" s="29" customFormat="1" x14ac:dyDescent="0.2">
      <c r="F828" s="48"/>
      <c r="G828" s="48"/>
    </row>
    <row r="829" spans="6:7" s="29" customFormat="1" x14ac:dyDescent="0.2">
      <c r="F829" s="48"/>
      <c r="G829" s="48"/>
    </row>
    <row r="830" spans="6:7" s="29" customFormat="1" x14ac:dyDescent="0.2">
      <c r="F830" s="48"/>
      <c r="G830" s="48"/>
    </row>
    <row r="831" spans="6:7" s="29" customFormat="1" x14ac:dyDescent="0.2">
      <c r="F831" s="48"/>
      <c r="G831" s="48"/>
    </row>
    <row r="832" spans="6:7" s="29" customFormat="1" x14ac:dyDescent="0.2">
      <c r="F832" s="48"/>
      <c r="G832" s="48"/>
    </row>
    <row r="833" spans="6:7" s="29" customFormat="1" x14ac:dyDescent="0.2">
      <c r="F833" s="48"/>
      <c r="G833" s="48"/>
    </row>
    <row r="834" spans="6:7" s="29" customFormat="1" x14ac:dyDescent="0.2">
      <c r="F834" s="48"/>
      <c r="G834" s="48"/>
    </row>
    <row r="835" spans="6:7" s="29" customFormat="1" x14ac:dyDescent="0.2">
      <c r="F835" s="48"/>
      <c r="G835" s="48"/>
    </row>
    <row r="836" spans="6:7" s="29" customFormat="1" x14ac:dyDescent="0.2">
      <c r="F836" s="48"/>
      <c r="G836" s="48"/>
    </row>
    <row r="837" spans="6:7" s="29" customFormat="1" x14ac:dyDescent="0.2">
      <c r="F837" s="48"/>
      <c r="G837" s="48"/>
    </row>
    <row r="838" spans="6:7" s="29" customFormat="1" x14ac:dyDescent="0.2">
      <c r="F838" s="48"/>
      <c r="G838" s="48"/>
    </row>
    <row r="839" spans="6:7" s="29" customFormat="1" x14ac:dyDescent="0.2">
      <c r="F839" s="48"/>
      <c r="G839" s="48"/>
    </row>
    <row r="840" spans="6:7" s="29" customFormat="1" x14ac:dyDescent="0.2">
      <c r="F840" s="48"/>
      <c r="G840" s="48"/>
    </row>
    <row r="841" spans="6:7" s="29" customFormat="1" x14ac:dyDescent="0.2">
      <c r="F841" s="48"/>
      <c r="G841" s="48"/>
    </row>
    <row r="842" spans="6:7" s="29" customFormat="1" x14ac:dyDescent="0.2">
      <c r="F842" s="48"/>
      <c r="G842" s="48"/>
    </row>
    <row r="843" spans="6:7" s="29" customFormat="1" x14ac:dyDescent="0.2">
      <c r="F843" s="48"/>
      <c r="G843" s="48"/>
    </row>
    <row r="844" spans="6:7" s="29" customFormat="1" x14ac:dyDescent="0.2">
      <c r="F844" s="48"/>
      <c r="G844" s="48"/>
    </row>
    <row r="845" spans="6:7" s="29" customFormat="1" x14ac:dyDescent="0.2">
      <c r="F845" s="48"/>
      <c r="G845" s="48"/>
    </row>
    <row r="846" spans="6:7" s="29" customFormat="1" x14ac:dyDescent="0.2">
      <c r="F846" s="48"/>
      <c r="G846" s="48"/>
    </row>
    <row r="847" spans="6:7" s="29" customFormat="1" x14ac:dyDescent="0.2">
      <c r="F847" s="48"/>
      <c r="G847" s="48"/>
    </row>
    <row r="848" spans="6:7" s="29" customFormat="1" x14ac:dyDescent="0.2">
      <c r="F848" s="48"/>
      <c r="G848" s="48"/>
    </row>
    <row r="849" spans="6:7" s="29" customFormat="1" x14ac:dyDescent="0.2">
      <c r="F849" s="48"/>
      <c r="G849" s="48"/>
    </row>
    <row r="850" spans="6:7" s="29" customFormat="1" x14ac:dyDescent="0.2">
      <c r="F850" s="48"/>
      <c r="G850" s="48"/>
    </row>
    <row r="851" spans="6:7" s="29" customFormat="1" x14ac:dyDescent="0.2">
      <c r="F851" s="48"/>
      <c r="G851" s="48"/>
    </row>
    <row r="852" spans="6:7" s="29" customFormat="1" x14ac:dyDescent="0.2">
      <c r="F852" s="48"/>
      <c r="G852" s="48"/>
    </row>
    <row r="853" spans="6:7" s="29" customFormat="1" x14ac:dyDescent="0.2">
      <c r="F853" s="48"/>
      <c r="G853" s="48"/>
    </row>
    <row r="854" spans="6:7" s="29" customFormat="1" x14ac:dyDescent="0.2">
      <c r="F854" s="48"/>
      <c r="G854" s="48"/>
    </row>
    <row r="855" spans="6:7" s="29" customFormat="1" x14ac:dyDescent="0.2">
      <c r="F855" s="48"/>
      <c r="G855" s="48"/>
    </row>
    <row r="856" spans="6:7" s="29" customFormat="1" x14ac:dyDescent="0.2">
      <c r="F856" s="48"/>
      <c r="G856" s="48"/>
    </row>
    <row r="857" spans="6:7" s="29" customFormat="1" x14ac:dyDescent="0.2">
      <c r="F857" s="48"/>
      <c r="G857" s="48"/>
    </row>
    <row r="858" spans="6:7" s="29" customFormat="1" x14ac:dyDescent="0.2">
      <c r="F858" s="48"/>
      <c r="G858" s="48"/>
    </row>
    <row r="859" spans="6:7" s="29" customFormat="1" x14ac:dyDescent="0.2">
      <c r="F859" s="48"/>
      <c r="G859" s="48"/>
    </row>
    <row r="860" spans="6:7" s="29" customFormat="1" x14ac:dyDescent="0.2">
      <c r="F860" s="48"/>
      <c r="G860" s="48"/>
    </row>
    <row r="861" spans="6:7" s="29" customFormat="1" x14ac:dyDescent="0.2">
      <c r="F861" s="48"/>
      <c r="G861" s="48"/>
    </row>
    <row r="862" spans="6:7" s="29" customFormat="1" x14ac:dyDescent="0.2">
      <c r="F862" s="48"/>
      <c r="G862" s="48"/>
    </row>
    <row r="863" spans="6:7" s="29" customFormat="1" x14ac:dyDescent="0.2">
      <c r="F863" s="48"/>
      <c r="G863" s="48"/>
    </row>
    <row r="864" spans="6:7" s="29" customFormat="1" x14ac:dyDescent="0.2">
      <c r="F864" s="48"/>
      <c r="G864" s="48"/>
    </row>
    <row r="865" spans="6:59" s="29" customFormat="1" x14ac:dyDescent="0.2">
      <c r="F865" s="48"/>
      <c r="G865" s="48"/>
    </row>
    <row r="866" spans="6:59" s="29" customFormat="1" x14ac:dyDescent="0.2">
      <c r="F866" s="48"/>
      <c r="G866" s="48"/>
    </row>
    <row r="867" spans="6:59" s="29" customFormat="1" x14ac:dyDescent="0.2">
      <c r="F867" s="48"/>
      <c r="G867" s="48"/>
    </row>
    <row r="868" spans="6:59" s="29" customFormat="1" x14ac:dyDescent="0.2">
      <c r="F868" s="48"/>
      <c r="G868" s="48"/>
    </row>
    <row r="869" spans="6:59" s="29" customFormat="1" x14ac:dyDescent="0.2">
      <c r="F869" s="48"/>
      <c r="G869" s="48"/>
    </row>
    <row r="870" spans="6:59" s="29" customFormat="1" x14ac:dyDescent="0.2">
      <c r="F870" s="48"/>
      <c r="G870" s="48"/>
    </row>
    <row r="871" spans="6:59" s="29" customFormat="1" x14ac:dyDescent="0.2">
      <c r="F871" s="48"/>
      <c r="G871" s="48"/>
    </row>
    <row r="872" spans="6:59" s="29" customFormat="1" x14ac:dyDescent="0.2">
      <c r="F872" s="48"/>
      <c r="G872" s="48"/>
    </row>
    <row r="873" spans="6:59" s="29" customFormat="1" x14ac:dyDescent="0.2">
      <c r="F873" s="48"/>
      <c r="G873" s="48"/>
    </row>
    <row r="874" spans="6:59" s="29" customFormat="1" x14ac:dyDescent="0.2">
      <c r="F874" s="48"/>
      <c r="G874" s="48"/>
    </row>
    <row r="875" spans="6:59" s="29" customFormat="1" x14ac:dyDescent="0.2">
      <c r="F875" s="48"/>
      <c r="G875" s="48"/>
    </row>
    <row r="876" spans="6:59" s="29" customFormat="1" x14ac:dyDescent="0.2">
      <c r="F876" s="48"/>
      <c r="G876" s="48"/>
    </row>
    <row r="877" spans="6:59" s="29" customFormat="1" x14ac:dyDescent="0.2">
      <c r="F877" s="48"/>
      <c r="G877" s="48"/>
    </row>
    <row r="878" spans="6:59" s="29" customFormat="1" x14ac:dyDescent="0.2">
      <c r="F878" s="48"/>
      <c r="G878" s="48"/>
    </row>
    <row r="879" spans="6:59" s="44" customFormat="1" x14ac:dyDescent="0.2">
      <c r="F879" s="45"/>
      <c r="G879" s="45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  <c r="AU879" s="29"/>
      <c r="AV879" s="29"/>
      <c r="AW879" s="29"/>
      <c r="AX879" s="29"/>
      <c r="AY879" s="29"/>
      <c r="AZ879" s="29"/>
      <c r="BA879" s="29"/>
      <c r="BB879" s="29"/>
      <c r="BC879" s="29"/>
      <c r="BD879" s="29"/>
      <c r="BE879" s="29"/>
      <c r="BF879" s="29"/>
      <c r="BG879" s="29"/>
    </row>
  </sheetData>
  <conditionalFormatting sqref="G1:G3 G5:G1048576">
    <cfRule type="containsText" dxfId="30" priority="9" operator="containsText" text="Sem">
      <formula>NOT(ISERROR(SEARCH("Sem",G1)))</formula>
    </cfRule>
    <cfRule type="containsText" dxfId="29" priority="10" operator="containsText" text="pas">
      <formula>NOT(ISERROR(SEARCH("pas",G1)))</formula>
    </cfRule>
  </conditionalFormatting>
  <conditionalFormatting sqref="H3">
    <cfRule type="containsText" dxfId="28" priority="1" operator="containsText" text="Sem">
      <formula>NOT(ISERROR(SEARCH("Sem",H3)))</formula>
    </cfRule>
    <cfRule type="containsText" dxfId="27" priority="2" operator="containsText" text="pas">
      <formula>NOT(ISERROR(SEARCH("pas",H3)))</formula>
    </cfRule>
  </conditionalFormatting>
  <pageMargins left="0.25" right="0.25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U1147"/>
  <sheetViews>
    <sheetView showGridLines="0" workbookViewId="0">
      <pane xSplit="1" ySplit="3" topLeftCell="C4" activePane="bottomRight" state="frozen"/>
      <selection pane="topRight" activeCell="B1" sqref="B1"/>
      <selection pane="bottomLeft" activeCell="A4" sqref="A4"/>
      <selection pane="bottomRight" activeCell="M19" sqref="M19"/>
    </sheetView>
  </sheetViews>
  <sheetFormatPr baseColWidth="10" defaultColWidth="9.140625" defaultRowHeight="12.75" x14ac:dyDescent="0.2"/>
  <cols>
    <col min="1" max="1" width="4.140625" style="22" customWidth="1"/>
    <col min="2" max="2" width="9.42578125" style="1" hidden="1" customWidth="1"/>
    <col min="3" max="3" width="15" style="1" customWidth="1"/>
    <col min="4" max="4" width="14.85546875" style="1" hidden="1" customWidth="1"/>
    <col min="5" max="5" width="20.28515625" style="1" bestFit="1" customWidth="1"/>
    <col min="6" max="6" width="33" style="1" customWidth="1"/>
    <col min="7" max="7" width="16" style="1" customWidth="1"/>
    <col min="8" max="8" width="15.85546875" style="1" customWidth="1"/>
    <col min="9" max="9" width="16" style="1" customWidth="1"/>
    <col min="10" max="10" width="15.85546875" style="1" customWidth="1"/>
    <col min="11" max="12" width="16" style="1" customWidth="1"/>
    <col min="13" max="13" width="15.85546875" style="1" customWidth="1"/>
    <col min="14" max="14" width="16" style="1" customWidth="1"/>
    <col min="15" max="15" width="15.85546875" style="1" customWidth="1"/>
    <col min="16" max="16" width="16" style="1" customWidth="1"/>
    <col min="17" max="16384" width="9.140625" style="1"/>
  </cols>
  <sheetData>
    <row r="1" spans="1:47" s="11" customFormat="1" ht="14.25" x14ac:dyDescent="0.2">
      <c r="A1" s="5" t="s">
        <v>7</v>
      </c>
      <c r="B1" s="6"/>
      <c r="C1" s="7" t="s">
        <v>5</v>
      </c>
      <c r="D1" s="8"/>
      <c r="E1" s="9">
        <v>40717</v>
      </c>
      <c r="F1" s="6"/>
      <c r="G1" s="10" t="str">
        <f>YEAR($E$1)&amp;G$2</f>
        <v>201124</v>
      </c>
      <c r="H1" s="10" t="str">
        <f>YEAR($E$1)&amp;H$2</f>
        <v>201123</v>
      </c>
      <c r="I1" s="10" t="str">
        <f t="shared" ref="I1:O1" si="0">YEAR($E$1)&amp;I$2</f>
        <v>201122</v>
      </c>
      <c r="J1" s="10" t="str">
        <f t="shared" si="0"/>
        <v>201121</v>
      </c>
      <c r="K1" s="10" t="str">
        <f t="shared" si="0"/>
        <v>201120</v>
      </c>
      <c r="L1" s="10" t="str">
        <f t="shared" si="0"/>
        <v>201119</v>
      </c>
      <c r="M1" s="10" t="str">
        <f t="shared" si="0"/>
        <v>201118</v>
      </c>
      <c r="N1" s="10" t="str">
        <f t="shared" si="0"/>
        <v>201117</v>
      </c>
      <c r="O1" s="10" t="str">
        <f t="shared" si="0"/>
        <v>201116</v>
      </c>
      <c r="P1" s="6"/>
    </row>
    <row r="2" spans="1:47" s="11" customFormat="1" ht="15" thickBot="1" x14ac:dyDescent="0.25">
      <c r="A2" s="5" t="s">
        <v>8</v>
      </c>
      <c r="B2" s="6"/>
      <c r="C2" s="12" t="s">
        <v>6</v>
      </c>
      <c r="D2" s="13"/>
      <c r="E2" s="14">
        <f>WEEKNUM(E1,2)-1</f>
        <v>25</v>
      </c>
      <c r="F2" s="6"/>
      <c r="G2" s="15">
        <f>$E$2-Tableau1[[#Headers],[1]]</f>
        <v>24</v>
      </c>
      <c r="H2" s="15">
        <f>$E$2-Tableau1[[#Headers],[2]]</f>
        <v>23</v>
      </c>
      <c r="I2" s="15">
        <f>$E$2-Tableau1[[#Headers],[3]]</f>
        <v>22</v>
      </c>
      <c r="J2" s="15">
        <f>$E$2-Tableau1[[#Headers],[4]]</f>
        <v>21</v>
      </c>
      <c r="K2" s="15">
        <f>$E$2-Tableau1[[#Headers],[5]]</f>
        <v>20</v>
      </c>
      <c r="L2" s="15">
        <f>$E$2-Tableau1[[#Headers],[6]]</f>
        <v>19</v>
      </c>
      <c r="M2" s="15">
        <f>$E$2-Tableau1[[#Headers],[7]]</f>
        <v>18</v>
      </c>
      <c r="N2" s="15">
        <f>$E$2-Tableau1[[#Headers],[8]]</f>
        <v>17</v>
      </c>
      <c r="O2" s="15">
        <f>$E$2-Tableau1[[#Headers],[9]]</f>
        <v>16</v>
      </c>
      <c r="P2" s="6"/>
    </row>
    <row r="3" spans="1:47" ht="25.5" customHeight="1" x14ac:dyDescent="0.2">
      <c r="A3" s="5" t="s">
        <v>9</v>
      </c>
      <c r="B3" s="16" t="s">
        <v>0</v>
      </c>
      <c r="C3" s="17" t="s">
        <v>16</v>
      </c>
      <c r="D3" s="17" t="s">
        <v>1</v>
      </c>
      <c r="E3" s="17" t="s">
        <v>17</v>
      </c>
      <c r="F3" s="16" t="s">
        <v>12</v>
      </c>
      <c r="G3" s="17" t="s">
        <v>7</v>
      </c>
      <c r="H3" s="17" t="s">
        <v>8</v>
      </c>
      <c r="I3" s="17" t="s">
        <v>9</v>
      </c>
      <c r="J3" s="17" t="s">
        <v>10</v>
      </c>
      <c r="K3" s="17" t="s">
        <v>106</v>
      </c>
      <c r="L3" s="17" t="s">
        <v>107</v>
      </c>
      <c r="M3" s="17" t="s">
        <v>108</v>
      </c>
      <c r="N3" s="17" t="s">
        <v>109</v>
      </c>
      <c r="O3" s="17" t="s">
        <v>110</v>
      </c>
      <c r="P3" s="3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</row>
    <row r="4" spans="1:47" s="20" customFormat="1" ht="14.25" x14ac:dyDescent="0.2">
      <c r="A4" s="5" t="s">
        <v>10</v>
      </c>
      <c r="B4" s="2" t="s">
        <v>3</v>
      </c>
      <c r="C4" s="2" t="s">
        <v>15</v>
      </c>
      <c r="D4" s="2" t="s">
        <v>4</v>
      </c>
      <c r="E4" s="2" t="s">
        <v>11</v>
      </c>
      <c r="F4" s="2" t="s">
        <v>12</v>
      </c>
      <c r="G4" s="3">
        <v>137</v>
      </c>
      <c r="H4" s="3">
        <v>175</v>
      </c>
      <c r="I4" s="3">
        <v>138</v>
      </c>
      <c r="J4" s="3">
        <v>88</v>
      </c>
      <c r="K4" s="3">
        <v>12</v>
      </c>
      <c r="L4" s="3">
        <v>2</v>
      </c>
      <c r="M4" s="3">
        <v>1</v>
      </c>
      <c r="N4" s="3">
        <v>0</v>
      </c>
      <c r="O4" s="3">
        <v>1</v>
      </c>
      <c r="P4" s="4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</row>
    <row r="5" spans="1:47" x14ac:dyDescent="0.2">
      <c r="A5" s="2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</row>
    <row r="6" spans="1:47" x14ac:dyDescent="0.2">
      <c r="A6" s="21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x14ac:dyDescent="0.2">
      <c r="A7" s="21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</row>
    <row r="8" spans="1:47" x14ac:dyDescent="0.2">
      <c r="A8" s="21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47" x14ac:dyDescent="0.2">
      <c r="A9" s="21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</row>
    <row r="10" spans="1:47" x14ac:dyDescent="0.2">
      <c r="A10" s="21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</row>
    <row r="11" spans="1:47" x14ac:dyDescent="0.2">
      <c r="A11" s="21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</row>
    <row r="12" spans="1:47" x14ac:dyDescent="0.2">
      <c r="A12" s="21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</row>
    <row r="13" spans="1:47" x14ac:dyDescent="0.2">
      <c r="A13" s="21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</row>
    <row r="14" spans="1:47" x14ac:dyDescent="0.2">
      <c r="A14" s="21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</row>
    <row r="15" spans="1:47" x14ac:dyDescent="0.2">
      <c r="A15" s="21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</row>
    <row r="16" spans="1:47" x14ac:dyDescent="0.2">
      <c r="A16" s="21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</row>
    <row r="17" spans="1:47" x14ac:dyDescent="0.2">
      <c r="A17" s="21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</row>
    <row r="18" spans="1:47" x14ac:dyDescent="0.2">
      <c r="A18" s="21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</row>
    <row r="19" spans="1:47" x14ac:dyDescent="0.2">
      <c r="A19" s="21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</row>
    <row r="20" spans="1:47" x14ac:dyDescent="0.2">
      <c r="A20" s="21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</row>
    <row r="21" spans="1:47" x14ac:dyDescent="0.2">
      <c r="A21" s="21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</row>
    <row r="22" spans="1:47" x14ac:dyDescent="0.2">
      <c r="A22" s="21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</row>
    <row r="23" spans="1:47" x14ac:dyDescent="0.2">
      <c r="A23" s="21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x14ac:dyDescent="0.2">
      <c r="A24" s="21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</row>
    <row r="25" spans="1:47" x14ac:dyDescent="0.2">
      <c r="A25" s="21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</row>
    <row r="26" spans="1:47" x14ac:dyDescent="0.2">
      <c r="A26" s="21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</row>
    <row r="27" spans="1:47" x14ac:dyDescent="0.2">
      <c r="A27" s="21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</row>
    <row r="28" spans="1:47" x14ac:dyDescent="0.2">
      <c r="A28" s="21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</row>
    <row r="29" spans="1:47" x14ac:dyDescent="0.2">
      <c r="A29" s="21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</row>
    <row r="30" spans="1:47" x14ac:dyDescent="0.2">
      <c r="A30" s="21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</row>
    <row r="31" spans="1:47" x14ac:dyDescent="0.2">
      <c r="A31" s="21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</row>
    <row r="32" spans="1:47" x14ac:dyDescent="0.2">
      <c r="A32" s="21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</row>
    <row r="33" spans="1:47" x14ac:dyDescent="0.2">
      <c r="A33" s="2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</row>
    <row r="34" spans="1:47" x14ac:dyDescent="0.2">
      <c r="A34" s="21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</row>
    <row r="35" spans="1:47" x14ac:dyDescent="0.2">
      <c r="A35" s="2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</row>
    <row r="36" spans="1:47" x14ac:dyDescent="0.2">
      <c r="A36" s="21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</row>
    <row r="37" spans="1:47" x14ac:dyDescent="0.2">
      <c r="A37" s="21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</row>
    <row r="38" spans="1:47" x14ac:dyDescent="0.2">
      <c r="A38" s="21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x14ac:dyDescent="0.2">
      <c r="A39" s="21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</row>
    <row r="40" spans="1:47" x14ac:dyDescent="0.2">
      <c r="A40" s="21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</row>
    <row r="41" spans="1:47" x14ac:dyDescent="0.2">
      <c r="A41" s="21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</row>
    <row r="42" spans="1:47" x14ac:dyDescent="0.2">
      <c r="A42" s="21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</row>
    <row r="43" spans="1:47" x14ac:dyDescent="0.2">
      <c r="A43" s="21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</row>
    <row r="44" spans="1:47" x14ac:dyDescent="0.2">
      <c r="A44" s="2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</row>
    <row r="45" spans="1:47" x14ac:dyDescent="0.2">
      <c r="A45" s="2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</row>
    <row r="46" spans="1:47" x14ac:dyDescent="0.2">
      <c r="A46" s="21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x14ac:dyDescent="0.2">
      <c r="A47" s="21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</row>
    <row r="48" spans="1:47" x14ac:dyDescent="0.2">
      <c r="A48" s="21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</row>
    <row r="49" spans="1:47" x14ac:dyDescent="0.2">
      <c r="A49" s="21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</row>
    <row r="50" spans="1:47" x14ac:dyDescent="0.2">
      <c r="A50" s="2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</row>
    <row r="51" spans="1:47" x14ac:dyDescent="0.2">
      <c r="A51" s="2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</row>
    <row r="52" spans="1:47" x14ac:dyDescent="0.2">
      <c r="A52" s="21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</row>
    <row r="53" spans="1:47" x14ac:dyDescent="0.2">
      <c r="A53" s="21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x14ac:dyDescent="0.2">
      <c r="A54" s="21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</row>
    <row r="55" spans="1:47" x14ac:dyDescent="0.2">
      <c r="A55" s="2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</row>
    <row r="56" spans="1:47" x14ac:dyDescent="0.2">
      <c r="A56" s="2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</row>
    <row r="57" spans="1:47" x14ac:dyDescent="0.2">
      <c r="A57" s="2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</row>
    <row r="58" spans="1:47" x14ac:dyDescent="0.2">
      <c r="A58" s="2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</row>
    <row r="59" spans="1:47" x14ac:dyDescent="0.2">
      <c r="A59" s="21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</row>
    <row r="60" spans="1:47" x14ac:dyDescent="0.2">
      <c r="A60" s="21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</row>
    <row r="61" spans="1:47" x14ac:dyDescent="0.2">
      <c r="A61" s="21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</row>
    <row r="62" spans="1:47" x14ac:dyDescent="0.2">
      <c r="A62" s="21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</row>
    <row r="63" spans="1:47" x14ac:dyDescent="0.2">
      <c r="A63" s="21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</row>
    <row r="64" spans="1:47" x14ac:dyDescent="0.2">
      <c r="A64" s="21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</row>
    <row r="65" spans="1:47" x14ac:dyDescent="0.2">
      <c r="A65" s="21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x14ac:dyDescent="0.2">
      <c r="A66" s="2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x14ac:dyDescent="0.2">
      <c r="A67" s="21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  <row r="68" spans="1:47" x14ac:dyDescent="0.2">
      <c r="A68" s="21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x14ac:dyDescent="0.2">
      <c r="A69" s="21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</row>
    <row r="70" spans="1:47" x14ac:dyDescent="0.2">
      <c r="A70" s="21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</row>
    <row r="71" spans="1:47" x14ac:dyDescent="0.2">
      <c r="A71" s="21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</row>
    <row r="72" spans="1:47" x14ac:dyDescent="0.2">
      <c r="A72" s="21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</row>
    <row r="73" spans="1:47" x14ac:dyDescent="0.2">
      <c r="A73" s="21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</row>
    <row r="74" spans="1:47" x14ac:dyDescent="0.2">
      <c r="A74" s="21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</row>
    <row r="75" spans="1:47" x14ac:dyDescent="0.2">
      <c r="A75" s="21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</row>
    <row r="76" spans="1:47" x14ac:dyDescent="0.2">
      <c r="A76" s="21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</row>
    <row r="77" spans="1:47" x14ac:dyDescent="0.2">
      <c r="A77" s="21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</row>
    <row r="78" spans="1:47" x14ac:dyDescent="0.2">
      <c r="A78" s="21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</row>
    <row r="79" spans="1:47" x14ac:dyDescent="0.2">
      <c r="A79" s="21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</row>
    <row r="80" spans="1:47" x14ac:dyDescent="0.2">
      <c r="A80" s="21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</row>
    <row r="81" spans="1:47" x14ac:dyDescent="0.2">
      <c r="A81" s="21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</row>
    <row r="82" spans="1:47" x14ac:dyDescent="0.2">
      <c r="A82" s="21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</row>
    <row r="83" spans="1:47" x14ac:dyDescent="0.2">
      <c r="A83" s="21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x14ac:dyDescent="0.2">
      <c r="A84" s="21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</row>
    <row r="85" spans="1:47" x14ac:dyDescent="0.2">
      <c r="A85" s="21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</row>
    <row r="86" spans="1:47" x14ac:dyDescent="0.2">
      <c r="A86" s="21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</row>
    <row r="87" spans="1:47" x14ac:dyDescent="0.2">
      <c r="A87" s="21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</row>
    <row r="88" spans="1:47" x14ac:dyDescent="0.2">
      <c r="A88" s="21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</row>
    <row r="89" spans="1:47" x14ac:dyDescent="0.2">
      <c r="A89" s="21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</row>
    <row r="90" spans="1:47" x14ac:dyDescent="0.2">
      <c r="A90" s="21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</row>
    <row r="91" spans="1:47" x14ac:dyDescent="0.2">
      <c r="A91" s="21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</row>
    <row r="92" spans="1:47" x14ac:dyDescent="0.2">
      <c r="A92" s="21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</row>
    <row r="93" spans="1:47" x14ac:dyDescent="0.2">
      <c r="A93" s="21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</row>
    <row r="94" spans="1:47" x14ac:dyDescent="0.2">
      <c r="A94" s="21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</row>
    <row r="95" spans="1:47" x14ac:dyDescent="0.2">
      <c r="A95" s="21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</row>
    <row r="96" spans="1:47" x14ac:dyDescent="0.2">
      <c r="A96" s="21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</row>
    <row r="97" spans="1:47" x14ac:dyDescent="0.2">
      <c r="A97" s="21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</row>
    <row r="98" spans="1:47" x14ac:dyDescent="0.2">
      <c r="A98" s="21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</row>
    <row r="99" spans="1:47" x14ac:dyDescent="0.2">
      <c r="A99" s="21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</row>
    <row r="100" spans="1:47" x14ac:dyDescent="0.2">
      <c r="A100" s="21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</row>
    <row r="101" spans="1:47" x14ac:dyDescent="0.2">
      <c r="A101" s="21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</row>
    <row r="102" spans="1:47" x14ac:dyDescent="0.2">
      <c r="A102" s="21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</row>
    <row r="103" spans="1:47" x14ac:dyDescent="0.2">
      <c r="A103" s="21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</row>
    <row r="104" spans="1:47" x14ac:dyDescent="0.2">
      <c r="A104" s="21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</row>
    <row r="105" spans="1:47" x14ac:dyDescent="0.2">
      <c r="A105" s="21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</row>
    <row r="106" spans="1:47" x14ac:dyDescent="0.2">
      <c r="A106" s="21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</row>
    <row r="107" spans="1:47" x14ac:dyDescent="0.2">
      <c r="A107" s="21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</row>
    <row r="108" spans="1:47" x14ac:dyDescent="0.2">
      <c r="A108" s="21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</row>
    <row r="109" spans="1:47" x14ac:dyDescent="0.2">
      <c r="A109" s="21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</row>
    <row r="110" spans="1:47" x14ac:dyDescent="0.2">
      <c r="A110" s="21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</row>
    <row r="111" spans="1:47" x14ac:dyDescent="0.2">
      <c r="A111" s="21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</row>
    <row r="112" spans="1:47" x14ac:dyDescent="0.2">
      <c r="A112" s="21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</row>
    <row r="113" spans="1:47" x14ac:dyDescent="0.2">
      <c r="A113" s="21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</row>
    <row r="114" spans="1:47" x14ac:dyDescent="0.2">
      <c r="A114" s="21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</row>
    <row r="115" spans="1:47" x14ac:dyDescent="0.2">
      <c r="A115" s="21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</row>
    <row r="116" spans="1:47" x14ac:dyDescent="0.2">
      <c r="A116" s="21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</row>
    <row r="117" spans="1:47" x14ac:dyDescent="0.2">
      <c r="A117" s="21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</row>
    <row r="118" spans="1:47" x14ac:dyDescent="0.2">
      <c r="A118" s="21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</row>
    <row r="119" spans="1:47" x14ac:dyDescent="0.2">
      <c r="A119" s="21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</row>
    <row r="120" spans="1:47" x14ac:dyDescent="0.2">
      <c r="A120" s="21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</row>
    <row r="121" spans="1:47" x14ac:dyDescent="0.2">
      <c r="A121" s="21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</row>
    <row r="122" spans="1:47" x14ac:dyDescent="0.2">
      <c r="A122" s="21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</row>
    <row r="123" spans="1:47" x14ac:dyDescent="0.2">
      <c r="A123" s="21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</row>
    <row r="124" spans="1:47" x14ac:dyDescent="0.2">
      <c r="A124" s="21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</row>
    <row r="125" spans="1:47" x14ac:dyDescent="0.2">
      <c r="A125" s="21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</row>
    <row r="126" spans="1:47" x14ac:dyDescent="0.2">
      <c r="A126" s="21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</row>
    <row r="127" spans="1:47" x14ac:dyDescent="0.2">
      <c r="A127" s="21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</row>
    <row r="128" spans="1:47" x14ac:dyDescent="0.2">
      <c r="A128" s="21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</row>
    <row r="129" spans="1:47" x14ac:dyDescent="0.2">
      <c r="A129" s="21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</row>
    <row r="130" spans="1:47" x14ac:dyDescent="0.2">
      <c r="A130" s="21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</row>
    <row r="131" spans="1:47" x14ac:dyDescent="0.2">
      <c r="A131" s="21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</row>
    <row r="132" spans="1:47" x14ac:dyDescent="0.2">
      <c r="A132" s="21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</row>
    <row r="133" spans="1:47" x14ac:dyDescent="0.2">
      <c r="A133" s="21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</row>
    <row r="134" spans="1:47" x14ac:dyDescent="0.2">
      <c r="A134" s="21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</row>
    <row r="135" spans="1:47" x14ac:dyDescent="0.2">
      <c r="A135" s="21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</row>
    <row r="136" spans="1:47" x14ac:dyDescent="0.2">
      <c r="A136" s="21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</row>
    <row r="137" spans="1:47" x14ac:dyDescent="0.2">
      <c r="A137" s="21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</row>
    <row r="138" spans="1:47" x14ac:dyDescent="0.2">
      <c r="A138" s="21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</row>
    <row r="139" spans="1:47" x14ac:dyDescent="0.2">
      <c r="A139" s="21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</row>
    <row r="140" spans="1:47" x14ac:dyDescent="0.2">
      <c r="A140" s="21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</row>
    <row r="141" spans="1:47" x14ac:dyDescent="0.2">
      <c r="A141" s="21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</row>
    <row r="142" spans="1:47" x14ac:dyDescent="0.2">
      <c r="A142" s="21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</row>
    <row r="143" spans="1:47" x14ac:dyDescent="0.2">
      <c r="A143" s="21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</row>
    <row r="144" spans="1:47" x14ac:dyDescent="0.2">
      <c r="A144" s="21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</row>
    <row r="145" spans="1:47" x14ac:dyDescent="0.2">
      <c r="A145" s="21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</row>
    <row r="146" spans="1:47" x14ac:dyDescent="0.2">
      <c r="A146" s="21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</row>
    <row r="147" spans="1:47" x14ac:dyDescent="0.2">
      <c r="A147" s="21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</row>
    <row r="148" spans="1:47" x14ac:dyDescent="0.2">
      <c r="A148" s="21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</row>
    <row r="149" spans="1:47" x14ac:dyDescent="0.2">
      <c r="A149" s="21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</row>
    <row r="150" spans="1:47" x14ac:dyDescent="0.2">
      <c r="A150" s="21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</row>
    <row r="151" spans="1:47" x14ac:dyDescent="0.2">
      <c r="A151" s="21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</row>
    <row r="152" spans="1:47" x14ac:dyDescent="0.2">
      <c r="A152" s="21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</row>
    <row r="153" spans="1:47" x14ac:dyDescent="0.2">
      <c r="A153" s="21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</row>
    <row r="154" spans="1:47" x14ac:dyDescent="0.2">
      <c r="A154" s="21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</row>
    <row r="155" spans="1:47" x14ac:dyDescent="0.2">
      <c r="A155" s="21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</row>
    <row r="156" spans="1:47" x14ac:dyDescent="0.2">
      <c r="A156" s="21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</row>
    <row r="157" spans="1:47" x14ac:dyDescent="0.2">
      <c r="A157" s="21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</row>
    <row r="158" spans="1:47" x14ac:dyDescent="0.2">
      <c r="A158" s="21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</row>
    <row r="159" spans="1:47" x14ac:dyDescent="0.2">
      <c r="A159" s="21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</row>
    <row r="160" spans="1:47" x14ac:dyDescent="0.2">
      <c r="A160" s="21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</row>
    <row r="161" spans="1:47" x14ac:dyDescent="0.2">
      <c r="A161" s="21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</row>
    <row r="162" spans="1:47" x14ac:dyDescent="0.2">
      <c r="A162" s="21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</row>
    <row r="163" spans="1:47" x14ac:dyDescent="0.2">
      <c r="A163" s="21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</row>
    <row r="164" spans="1:47" x14ac:dyDescent="0.2">
      <c r="A164" s="21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</row>
    <row r="165" spans="1:47" x14ac:dyDescent="0.2">
      <c r="A165" s="21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</row>
    <row r="166" spans="1:47" x14ac:dyDescent="0.2">
      <c r="A166" s="21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</row>
    <row r="167" spans="1:47" x14ac:dyDescent="0.2">
      <c r="A167" s="21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</row>
    <row r="168" spans="1:47" x14ac:dyDescent="0.2">
      <c r="A168" s="21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</row>
    <row r="169" spans="1:47" x14ac:dyDescent="0.2">
      <c r="A169" s="21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</row>
    <row r="170" spans="1:47" x14ac:dyDescent="0.2">
      <c r="A170" s="21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</row>
    <row r="171" spans="1:47" x14ac:dyDescent="0.2">
      <c r="A171" s="21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</row>
    <row r="172" spans="1:47" x14ac:dyDescent="0.2">
      <c r="A172" s="21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</row>
    <row r="173" spans="1:47" x14ac:dyDescent="0.2">
      <c r="A173" s="21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</row>
    <row r="174" spans="1:47" x14ac:dyDescent="0.2">
      <c r="A174" s="21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</row>
    <row r="175" spans="1:47" x14ac:dyDescent="0.2">
      <c r="A175" s="21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</row>
    <row r="176" spans="1:47" x14ac:dyDescent="0.2">
      <c r="A176" s="21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</row>
    <row r="177" spans="1:47" x14ac:dyDescent="0.2">
      <c r="A177" s="21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</row>
    <row r="178" spans="1:47" x14ac:dyDescent="0.2">
      <c r="A178" s="21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</row>
    <row r="179" spans="1:47" x14ac:dyDescent="0.2">
      <c r="A179" s="21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</row>
    <row r="180" spans="1:47" x14ac:dyDescent="0.2">
      <c r="A180" s="21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</row>
    <row r="181" spans="1:47" x14ac:dyDescent="0.2">
      <c r="A181" s="21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</row>
    <row r="182" spans="1:47" x14ac:dyDescent="0.2">
      <c r="A182" s="21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</row>
    <row r="183" spans="1:47" x14ac:dyDescent="0.2">
      <c r="A183" s="21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</row>
    <row r="184" spans="1:47" x14ac:dyDescent="0.2">
      <c r="A184" s="21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</row>
    <row r="185" spans="1:47" x14ac:dyDescent="0.2">
      <c r="A185" s="21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</row>
    <row r="186" spans="1:47" x14ac:dyDescent="0.2">
      <c r="A186" s="21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</row>
    <row r="187" spans="1:47" x14ac:dyDescent="0.2">
      <c r="A187" s="21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</row>
    <row r="188" spans="1:47" x14ac:dyDescent="0.2">
      <c r="A188" s="21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</row>
    <row r="189" spans="1:47" x14ac:dyDescent="0.2">
      <c r="A189" s="21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</row>
    <row r="190" spans="1:47" x14ac:dyDescent="0.2">
      <c r="A190" s="21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</row>
    <row r="191" spans="1:47" x14ac:dyDescent="0.2">
      <c r="A191" s="21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</row>
    <row r="192" spans="1:47" x14ac:dyDescent="0.2">
      <c r="A192" s="21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</row>
    <row r="193" spans="1:47" x14ac:dyDescent="0.2">
      <c r="A193" s="21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</row>
    <row r="194" spans="1:47" x14ac:dyDescent="0.2">
      <c r="A194" s="21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</row>
    <row r="195" spans="1:47" x14ac:dyDescent="0.2">
      <c r="A195" s="21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</row>
    <row r="196" spans="1:47" x14ac:dyDescent="0.2">
      <c r="A196" s="21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</row>
    <row r="197" spans="1:47" x14ac:dyDescent="0.2">
      <c r="A197" s="21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</row>
    <row r="198" spans="1:47" x14ac:dyDescent="0.2">
      <c r="A198" s="21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</row>
    <row r="199" spans="1:47" x14ac:dyDescent="0.2">
      <c r="A199" s="21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</row>
    <row r="200" spans="1:47" x14ac:dyDescent="0.2">
      <c r="A200" s="21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</row>
    <row r="201" spans="1:47" x14ac:dyDescent="0.2">
      <c r="A201" s="21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</row>
    <row r="202" spans="1:47" x14ac:dyDescent="0.2">
      <c r="A202" s="21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</row>
    <row r="203" spans="1:47" x14ac:dyDescent="0.2">
      <c r="A203" s="21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</row>
    <row r="204" spans="1:47" x14ac:dyDescent="0.2">
      <c r="A204" s="21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</row>
    <row r="205" spans="1:47" x14ac:dyDescent="0.2">
      <c r="A205" s="21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</row>
    <row r="206" spans="1:47" x14ac:dyDescent="0.2">
      <c r="A206" s="21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</row>
    <row r="207" spans="1:47" x14ac:dyDescent="0.2">
      <c r="A207" s="21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</row>
    <row r="208" spans="1:47" x14ac:dyDescent="0.2">
      <c r="A208" s="21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</row>
    <row r="209" spans="1:47" x14ac:dyDescent="0.2">
      <c r="A209" s="21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</row>
    <row r="210" spans="1:47" x14ac:dyDescent="0.2">
      <c r="A210" s="21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</row>
    <row r="211" spans="1:47" x14ac:dyDescent="0.2">
      <c r="A211" s="21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</row>
    <row r="212" spans="1:47" x14ac:dyDescent="0.2">
      <c r="A212" s="21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</row>
    <row r="213" spans="1:47" x14ac:dyDescent="0.2">
      <c r="A213" s="21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</row>
    <row r="214" spans="1:47" x14ac:dyDescent="0.2">
      <c r="A214" s="21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</row>
    <row r="215" spans="1:47" x14ac:dyDescent="0.2">
      <c r="A215" s="21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</row>
    <row r="216" spans="1:47" x14ac:dyDescent="0.2">
      <c r="A216" s="21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</row>
    <row r="217" spans="1:47" x14ac:dyDescent="0.2">
      <c r="A217" s="21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</row>
    <row r="218" spans="1:47" x14ac:dyDescent="0.2">
      <c r="A218" s="21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</row>
    <row r="219" spans="1:47" x14ac:dyDescent="0.2">
      <c r="A219" s="21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</row>
    <row r="220" spans="1:47" x14ac:dyDescent="0.2">
      <c r="A220" s="21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</row>
    <row r="221" spans="1:47" x14ac:dyDescent="0.2">
      <c r="A221" s="21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</row>
    <row r="222" spans="1:47" x14ac:dyDescent="0.2">
      <c r="A222" s="21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</row>
    <row r="223" spans="1:47" x14ac:dyDescent="0.2">
      <c r="A223" s="21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</row>
    <row r="224" spans="1:47" x14ac:dyDescent="0.2">
      <c r="A224" s="21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</row>
    <row r="225" spans="1:47" x14ac:dyDescent="0.2">
      <c r="A225" s="21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</row>
    <row r="226" spans="1:47" x14ac:dyDescent="0.2">
      <c r="A226" s="21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</row>
    <row r="227" spans="1:47" x14ac:dyDescent="0.2">
      <c r="A227" s="21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</row>
    <row r="228" spans="1:47" x14ac:dyDescent="0.2">
      <c r="A228" s="21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</row>
    <row r="229" spans="1:47" x14ac:dyDescent="0.2">
      <c r="A229" s="21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</row>
    <row r="230" spans="1:47" x14ac:dyDescent="0.2">
      <c r="A230" s="21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</row>
    <row r="231" spans="1:47" x14ac:dyDescent="0.2">
      <c r="A231" s="21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</row>
    <row r="232" spans="1:47" x14ac:dyDescent="0.2">
      <c r="A232" s="21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</row>
    <row r="233" spans="1:47" x14ac:dyDescent="0.2">
      <c r="A233" s="21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</row>
    <row r="234" spans="1:47" x14ac:dyDescent="0.2">
      <c r="A234" s="21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</row>
    <row r="235" spans="1:47" x14ac:dyDescent="0.2">
      <c r="A235" s="21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</row>
    <row r="236" spans="1:47" x14ac:dyDescent="0.2">
      <c r="A236" s="21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</row>
    <row r="237" spans="1:47" x14ac:dyDescent="0.2">
      <c r="A237" s="21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</row>
    <row r="238" spans="1:47" x14ac:dyDescent="0.2">
      <c r="A238" s="21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</row>
    <row r="239" spans="1:47" x14ac:dyDescent="0.2">
      <c r="A239" s="21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</row>
    <row r="240" spans="1:47" x14ac:dyDescent="0.2">
      <c r="A240" s="21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</row>
    <row r="241" spans="1:47" x14ac:dyDescent="0.2">
      <c r="A241" s="21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</row>
    <row r="242" spans="1:47" x14ac:dyDescent="0.2">
      <c r="A242" s="21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</row>
    <row r="243" spans="1:47" x14ac:dyDescent="0.2">
      <c r="A243" s="21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</row>
    <row r="244" spans="1:47" x14ac:dyDescent="0.2">
      <c r="A244" s="21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</row>
    <row r="245" spans="1:47" x14ac:dyDescent="0.2">
      <c r="A245" s="21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</row>
    <row r="246" spans="1:47" x14ac:dyDescent="0.2">
      <c r="A246" s="21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</row>
    <row r="247" spans="1:47" x14ac:dyDescent="0.2">
      <c r="A247" s="21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</row>
    <row r="248" spans="1:47" x14ac:dyDescent="0.2">
      <c r="A248" s="21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</row>
    <row r="249" spans="1:47" x14ac:dyDescent="0.2">
      <c r="A249" s="21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</row>
    <row r="250" spans="1:47" x14ac:dyDescent="0.2">
      <c r="A250" s="21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</row>
    <row r="251" spans="1:47" x14ac:dyDescent="0.2">
      <c r="A251" s="21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</row>
    <row r="252" spans="1:47" x14ac:dyDescent="0.2">
      <c r="A252" s="21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</row>
    <row r="253" spans="1:47" x14ac:dyDescent="0.2">
      <c r="A253" s="21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</row>
    <row r="254" spans="1:47" x14ac:dyDescent="0.2">
      <c r="A254" s="21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</row>
    <row r="255" spans="1:47" x14ac:dyDescent="0.2">
      <c r="A255" s="21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</row>
    <row r="256" spans="1:47" x14ac:dyDescent="0.2">
      <c r="A256" s="21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</row>
    <row r="257" spans="1:47" x14ac:dyDescent="0.2">
      <c r="A257" s="21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</row>
    <row r="258" spans="1:47" x14ac:dyDescent="0.2">
      <c r="A258" s="21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</row>
    <row r="259" spans="1:47" x14ac:dyDescent="0.2">
      <c r="A259" s="21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</row>
    <row r="260" spans="1:47" x14ac:dyDescent="0.2">
      <c r="A260" s="21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</row>
    <row r="261" spans="1:47" x14ac:dyDescent="0.2">
      <c r="A261" s="21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</row>
    <row r="262" spans="1:47" x14ac:dyDescent="0.2">
      <c r="A262" s="21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</row>
    <row r="263" spans="1:47" x14ac:dyDescent="0.2">
      <c r="A263" s="21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</row>
    <row r="264" spans="1:47" x14ac:dyDescent="0.2">
      <c r="A264" s="21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</row>
    <row r="265" spans="1:47" x14ac:dyDescent="0.2">
      <c r="A265" s="21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</row>
    <row r="266" spans="1:47" x14ac:dyDescent="0.2">
      <c r="A266" s="21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</row>
    <row r="267" spans="1:47" x14ac:dyDescent="0.2">
      <c r="A267" s="21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</row>
    <row r="268" spans="1:47" x14ac:dyDescent="0.2">
      <c r="A268" s="21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</row>
    <row r="269" spans="1:47" x14ac:dyDescent="0.2">
      <c r="A269" s="21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</row>
    <row r="270" spans="1:47" x14ac:dyDescent="0.2">
      <c r="A270" s="21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</row>
    <row r="271" spans="1:47" x14ac:dyDescent="0.2">
      <c r="A271" s="21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</row>
    <row r="272" spans="1:47" x14ac:dyDescent="0.2">
      <c r="A272" s="21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</row>
    <row r="273" spans="1:47" x14ac:dyDescent="0.2">
      <c r="A273" s="21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</row>
    <row r="274" spans="1:47" x14ac:dyDescent="0.2">
      <c r="A274" s="21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</row>
    <row r="275" spans="1:47" x14ac:dyDescent="0.2">
      <c r="A275" s="21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</row>
    <row r="276" spans="1:47" x14ac:dyDescent="0.2">
      <c r="A276" s="21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</row>
    <row r="277" spans="1:47" x14ac:dyDescent="0.2">
      <c r="A277" s="21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</row>
    <row r="278" spans="1:47" x14ac:dyDescent="0.2">
      <c r="A278" s="21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</row>
    <row r="279" spans="1:47" x14ac:dyDescent="0.2">
      <c r="A279" s="21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</row>
    <row r="280" spans="1:47" x14ac:dyDescent="0.2">
      <c r="A280" s="21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</row>
    <row r="281" spans="1:47" x14ac:dyDescent="0.2">
      <c r="A281" s="21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</row>
    <row r="282" spans="1:47" x14ac:dyDescent="0.2">
      <c r="A282" s="21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</row>
    <row r="283" spans="1:47" x14ac:dyDescent="0.2">
      <c r="A283" s="21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</row>
    <row r="284" spans="1:47" x14ac:dyDescent="0.2">
      <c r="A284" s="21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</row>
    <row r="285" spans="1:47" x14ac:dyDescent="0.2">
      <c r="A285" s="21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</row>
    <row r="286" spans="1:47" x14ac:dyDescent="0.2">
      <c r="A286" s="21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</row>
    <row r="287" spans="1:47" x14ac:dyDescent="0.2">
      <c r="A287" s="21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</row>
    <row r="288" spans="1:47" x14ac:dyDescent="0.2">
      <c r="A288" s="21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</row>
    <row r="289" spans="1:47" x14ac:dyDescent="0.2">
      <c r="A289" s="21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</row>
    <row r="290" spans="1:47" x14ac:dyDescent="0.2">
      <c r="A290" s="21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</row>
    <row r="291" spans="1:47" x14ac:dyDescent="0.2">
      <c r="A291" s="21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</row>
    <row r="292" spans="1:47" x14ac:dyDescent="0.2">
      <c r="A292" s="21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</row>
    <row r="293" spans="1:47" x14ac:dyDescent="0.2">
      <c r="A293" s="21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</row>
    <row r="294" spans="1:47" x14ac:dyDescent="0.2">
      <c r="A294" s="21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</row>
    <row r="295" spans="1:47" x14ac:dyDescent="0.2">
      <c r="A295" s="21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</row>
    <row r="296" spans="1:47" x14ac:dyDescent="0.2">
      <c r="A296" s="21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</row>
    <row r="297" spans="1:47" x14ac:dyDescent="0.2">
      <c r="A297" s="21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</row>
    <row r="298" spans="1:47" x14ac:dyDescent="0.2">
      <c r="A298" s="21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</row>
    <row r="299" spans="1:47" x14ac:dyDescent="0.2">
      <c r="A299" s="21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</row>
    <row r="300" spans="1:47" x14ac:dyDescent="0.2">
      <c r="A300" s="21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</row>
    <row r="301" spans="1:47" x14ac:dyDescent="0.2">
      <c r="A301" s="21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</row>
    <row r="302" spans="1:47" x14ac:dyDescent="0.2">
      <c r="A302" s="21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</row>
    <row r="303" spans="1:47" x14ac:dyDescent="0.2">
      <c r="A303" s="21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</row>
    <row r="304" spans="1:47" x14ac:dyDescent="0.2">
      <c r="A304" s="21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</row>
    <row r="305" spans="1:47" x14ac:dyDescent="0.2">
      <c r="A305" s="21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</row>
    <row r="306" spans="1:47" x14ac:dyDescent="0.2">
      <c r="A306" s="21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</row>
    <row r="307" spans="1:47" x14ac:dyDescent="0.2">
      <c r="A307" s="21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</row>
    <row r="308" spans="1:47" x14ac:dyDescent="0.2">
      <c r="A308" s="21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</row>
    <row r="309" spans="1:47" x14ac:dyDescent="0.2">
      <c r="A309" s="21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</row>
    <row r="310" spans="1:47" x14ac:dyDescent="0.2">
      <c r="A310" s="21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</row>
    <row r="311" spans="1:47" x14ac:dyDescent="0.2">
      <c r="A311" s="21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</row>
    <row r="312" spans="1:47" x14ac:dyDescent="0.2">
      <c r="A312" s="21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</row>
    <row r="313" spans="1:47" x14ac:dyDescent="0.2">
      <c r="A313" s="21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</row>
    <row r="314" spans="1:47" x14ac:dyDescent="0.2">
      <c r="A314" s="21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</row>
    <row r="315" spans="1:47" x14ac:dyDescent="0.2">
      <c r="A315" s="21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</row>
    <row r="316" spans="1:47" x14ac:dyDescent="0.2">
      <c r="A316" s="21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</row>
    <row r="317" spans="1:47" x14ac:dyDescent="0.2">
      <c r="A317" s="21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</row>
    <row r="318" spans="1:47" x14ac:dyDescent="0.2">
      <c r="A318" s="21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</row>
    <row r="319" spans="1:47" x14ac:dyDescent="0.2">
      <c r="A319" s="21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</row>
    <row r="320" spans="1:47" x14ac:dyDescent="0.2">
      <c r="A320" s="21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</row>
    <row r="321" spans="1:47" x14ac:dyDescent="0.2">
      <c r="A321" s="21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</row>
    <row r="322" spans="1:47" x14ac:dyDescent="0.2">
      <c r="A322" s="21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</row>
    <row r="323" spans="1:47" x14ac:dyDescent="0.2">
      <c r="A323" s="21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</row>
    <row r="324" spans="1:47" x14ac:dyDescent="0.2">
      <c r="A324" s="21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</row>
    <row r="325" spans="1:47" x14ac:dyDescent="0.2">
      <c r="A325" s="21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</row>
    <row r="326" spans="1:47" x14ac:dyDescent="0.2">
      <c r="A326" s="21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</row>
    <row r="327" spans="1:47" x14ac:dyDescent="0.2">
      <c r="A327" s="21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</row>
    <row r="328" spans="1:47" x14ac:dyDescent="0.2">
      <c r="A328" s="21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</row>
    <row r="329" spans="1:47" x14ac:dyDescent="0.2">
      <c r="A329" s="21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</row>
    <row r="330" spans="1:47" x14ac:dyDescent="0.2">
      <c r="A330" s="21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</row>
    <row r="331" spans="1:47" x14ac:dyDescent="0.2">
      <c r="A331" s="21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</row>
    <row r="332" spans="1:47" x14ac:dyDescent="0.2">
      <c r="A332" s="21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</row>
    <row r="333" spans="1:47" x14ac:dyDescent="0.2">
      <c r="A333" s="21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</row>
    <row r="334" spans="1:47" x14ac:dyDescent="0.2">
      <c r="A334" s="21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</row>
    <row r="335" spans="1:47" x14ac:dyDescent="0.2">
      <c r="A335" s="21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</row>
    <row r="336" spans="1:47" x14ac:dyDescent="0.2">
      <c r="A336" s="21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</row>
    <row r="337" spans="1:47" x14ac:dyDescent="0.2">
      <c r="A337" s="21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</row>
    <row r="338" spans="1:47" x14ac:dyDescent="0.2">
      <c r="A338" s="21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</row>
    <row r="339" spans="1:47" x14ac:dyDescent="0.2">
      <c r="A339" s="21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</row>
    <row r="340" spans="1:47" x14ac:dyDescent="0.2">
      <c r="A340" s="21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</row>
    <row r="341" spans="1:47" x14ac:dyDescent="0.2">
      <c r="A341" s="21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</row>
    <row r="342" spans="1:47" x14ac:dyDescent="0.2">
      <c r="A342" s="21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</row>
    <row r="343" spans="1:47" x14ac:dyDescent="0.2">
      <c r="A343" s="21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</row>
    <row r="344" spans="1:47" x14ac:dyDescent="0.2">
      <c r="A344" s="21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</row>
    <row r="345" spans="1:47" x14ac:dyDescent="0.2">
      <c r="A345" s="21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</row>
    <row r="346" spans="1:47" x14ac:dyDescent="0.2">
      <c r="A346" s="21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</row>
    <row r="347" spans="1:47" x14ac:dyDescent="0.2">
      <c r="A347" s="21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</row>
    <row r="348" spans="1:47" x14ac:dyDescent="0.2">
      <c r="A348" s="21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</row>
    <row r="349" spans="1:47" x14ac:dyDescent="0.2">
      <c r="A349" s="21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</row>
    <row r="350" spans="1:47" x14ac:dyDescent="0.2">
      <c r="A350" s="21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</row>
    <row r="351" spans="1:47" x14ac:dyDescent="0.2">
      <c r="A351" s="21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</row>
    <row r="352" spans="1:47" x14ac:dyDescent="0.2">
      <c r="A352" s="21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8"/>
      <c r="AU352" s="18"/>
    </row>
    <row r="353" spans="1:47" x14ac:dyDescent="0.2">
      <c r="A353" s="21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8"/>
      <c r="AU353" s="18"/>
    </row>
    <row r="354" spans="1:47" x14ac:dyDescent="0.2">
      <c r="A354" s="21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</row>
    <row r="355" spans="1:47" x14ac:dyDescent="0.2">
      <c r="A355" s="21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8"/>
      <c r="AU355" s="18"/>
    </row>
    <row r="356" spans="1:47" x14ac:dyDescent="0.2">
      <c r="A356" s="21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</row>
    <row r="357" spans="1:47" x14ac:dyDescent="0.2">
      <c r="A357" s="21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</row>
    <row r="358" spans="1:47" x14ac:dyDescent="0.2">
      <c r="A358" s="21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</row>
    <row r="359" spans="1:47" x14ac:dyDescent="0.2">
      <c r="A359" s="21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8"/>
      <c r="AU359" s="18"/>
    </row>
    <row r="360" spans="1:47" x14ac:dyDescent="0.2">
      <c r="A360" s="21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8"/>
      <c r="AU360" s="18"/>
    </row>
    <row r="361" spans="1:47" x14ac:dyDescent="0.2">
      <c r="A361" s="21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</row>
    <row r="362" spans="1:47" x14ac:dyDescent="0.2">
      <c r="A362" s="21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</row>
    <row r="363" spans="1:47" x14ac:dyDescent="0.2">
      <c r="A363" s="21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8"/>
      <c r="AU363" s="18"/>
    </row>
    <row r="364" spans="1:47" x14ac:dyDescent="0.2">
      <c r="A364" s="21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8"/>
      <c r="AU364" s="18"/>
    </row>
    <row r="365" spans="1:47" x14ac:dyDescent="0.2">
      <c r="A365" s="21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8"/>
      <c r="AU365" s="18"/>
    </row>
    <row r="366" spans="1:47" x14ac:dyDescent="0.2">
      <c r="A366" s="21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</row>
    <row r="367" spans="1:47" x14ac:dyDescent="0.2">
      <c r="A367" s="21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8"/>
      <c r="AU367" s="18"/>
    </row>
    <row r="368" spans="1:47" x14ac:dyDescent="0.2">
      <c r="A368" s="21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8"/>
      <c r="AU368" s="18"/>
    </row>
    <row r="369" spans="1:47" x14ac:dyDescent="0.2">
      <c r="A369" s="21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8"/>
      <c r="AU369" s="18"/>
    </row>
    <row r="370" spans="1:47" x14ac:dyDescent="0.2">
      <c r="A370" s="21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8"/>
      <c r="AU370" s="18"/>
    </row>
    <row r="371" spans="1:47" x14ac:dyDescent="0.2">
      <c r="A371" s="21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8"/>
      <c r="AU371" s="18"/>
    </row>
    <row r="372" spans="1:47" x14ac:dyDescent="0.2">
      <c r="A372" s="21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8"/>
      <c r="AU372" s="18"/>
    </row>
    <row r="373" spans="1:47" x14ac:dyDescent="0.2">
      <c r="A373" s="21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8"/>
      <c r="AU373" s="18"/>
    </row>
    <row r="374" spans="1:47" x14ac:dyDescent="0.2">
      <c r="A374" s="21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8"/>
      <c r="AU374" s="18"/>
    </row>
    <row r="375" spans="1:47" x14ac:dyDescent="0.2">
      <c r="A375" s="21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8"/>
      <c r="AU375" s="18"/>
    </row>
    <row r="376" spans="1:47" x14ac:dyDescent="0.2">
      <c r="A376" s="21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8"/>
      <c r="AU376" s="18"/>
    </row>
    <row r="377" spans="1:47" x14ac:dyDescent="0.2">
      <c r="A377" s="21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8"/>
      <c r="AU377" s="18"/>
    </row>
    <row r="378" spans="1:47" x14ac:dyDescent="0.2">
      <c r="A378" s="21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8"/>
      <c r="AU378" s="18"/>
    </row>
    <row r="379" spans="1:47" x14ac:dyDescent="0.2">
      <c r="A379" s="21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8"/>
      <c r="AU379" s="18"/>
    </row>
    <row r="380" spans="1:47" x14ac:dyDescent="0.2">
      <c r="A380" s="21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8"/>
      <c r="AU380" s="18"/>
    </row>
    <row r="381" spans="1:47" x14ac:dyDescent="0.2">
      <c r="A381" s="21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8"/>
      <c r="AU381" s="18"/>
    </row>
    <row r="382" spans="1:47" x14ac:dyDescent="0.2">
      <c r="A382" s="21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8"/>
      <c r="AU382" s="18"/>
    </row>
    <row r="383" spans="1:47" x14ac:dyDescent="0.2">
      <c r="A383" s="21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8"/>
      <c r="AU383" s="18"/>
    </row>
    <row r="384" spans="1:47" x14ac:dyDescent="0.2">
      <c r="A384" s="21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8"/>
      <c r="AU384" s="18"/>
    </row>
    <row r="385" spans="1:47" x14ac:dyDescent="0.2">
      <c r="A385" s="21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8"/>
      <c r="AU385" s="18"/>
    </row>
    <row r="386" spans="1:47" x14ac:dyDescent="0.2">
      <c r="A386" s="21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8"/>
      <c r="AU386" s="18"/>
    </row>
    <row r="387" spans="1:47" x14ac:dyDescent="0.2">
      <c r="A387" s="21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8"/>
      <c r="AU387" s="18"/>
    </row>
    <row r="388" spans="1:47" x14ac:dyDescent="0.2">
      <c r="A388" s="21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8"/>
      <c r="AU388" s="18"/>
    </row>
    <row r="389" spans="1:47" x14ac:dyDescent="0.2">
      <c r="A389" s="21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</row>
    <row r="390" spans="1:47" x14ac:dyDescent="0.2">
      <c r="A390" s="21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8"/>
      <c r="AU390" s="18"/>
    </row>
    <row r="391" spans="1:47" x14ac:dyDescent="0.2">
      <c r="A391" s="21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8"/>
      <c r="AU391" s="18"/>
    </row>
    <row r="392" spans="1:47" x14ac:dyDescent="0.2">
      <c r="A392" s="21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8"/>
      <c r="AU392" s="18"/>
    </row>
    <row r="393" spans="1:47" x14ac:dyDescent="0.2">
      <c r="A393" s="21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</row>
    <row r="394" spans="1:47" x14ac:dyDescent="0.2">
      <c r="A394" s="21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8"/>
      <c r="AU394" s="18"/>
    </row>
    <row r="395" spans="1:47" x14ac:dyDescent="0.2">
      <c r="A395" s="21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8"/>
      <c r="AU395" s="18"/>
    </row>
    <row r="396" spans="1:47" x14ac:dyDescent="0.2">
      <c r="A396" s="21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8"/>
      <c r="AU396" s="18"/>
    </row>
    <row r="397" spans="1:47" x14ac:dyDescent="0.2">
      <c r="A397" s="21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8"/>
      <c r="AU397" s="18"/>
    </row>
    <row r="398" spans="1:47" x14ac:dyDescent="0.2">
      <c r="A398" s="21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8"/>
      <c r="AU398" s="18"/>
    </row>
    <row r="399" spans="1:47" x14ac:dyDescent="0.2">
      <c r="A399" s="21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8"/>
      <c r="AU399" s="18"/>
    </row>
    <row r="400" spans="1:47" x14ac:dyDescent="0.2">
      <c r="A400" s="21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8"/>
      <c r="AU400" s="18"/>
    </row>
    <row r="401" spans="1:47" x14ac:dyDescent="0.2">
      <c r="A401" s="21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8"/>
      <c r="AU401" s="18"/>
    </row>
    <row r="402" spans="1:47" x14ac:dyDescent="0.2">
      <c r="A402" s="21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8"/>
      <c r="AU402" s="18"/>
    </row>
    <row r="403" spans="1:47" x14ac:dyDescent="0.2">
      <c r="A403" s="21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8"/>
      <c r="AU403" s="18"/>
    </row>
    <row r="404" spans="1:47" x14ac:dyDescent="0.2">
      <c r="A404" s="21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8"/>
      <c r="AU404" s="18"/>
    </row>
    <row r="405" spans="1:47" x14ac:dyDescent="0.2">
      <c r="A405" s="21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8"/>
      <c r="AU405" s="18"/>
    </row>
    <row r="406" spans="1:47" x14ac:dyDescent="0.2">
      <c r="A406" s="21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8"/>
      <c r="AU406" s="18"/>
    </row>
    <row r="407" spans="1:47" x14ac:dyDescent="0.2">
      <c r="A407" s="21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8"/>
      <c r="AU407" s="18"/>
    </row>
    <row r="408" spans="1:47" x14ac:dyDescent="0.2">
      <c r="A408" s="21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8"/>
      <c r="AU408" s="18"/>
    </row>
    <row r="409" spans="1:47" x14ac:dyDescent="0.2">
      <c r="A409" s="21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8"/>
      <c r="AU409" s="18"/>
    </row>
    <row r="410" spans="1:47" x14ac:dyDescent="0.2">
      <c r="A410" s="21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8"/>
      <c r="AU410" s="18"/>
    </row>
    <row r="411" spans="1:47" x14ac:dyDescent="0.2">
      <c r="A411" s="21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8"/>
      <c r="AU411" s="18"/>
    </row>
    <row r="412" spans="1:47" x14ac:dyDescent="0.2">
      <c r="A412" s="21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8"/>
      <c r="AU412" s="18"/>
    </row>
    <row r="413" spans="1:47" x14ac:dyDescent="0.2">
      <c r="A413" s="21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8"/>
      <c r="AU413" s="18"/>
    </row>
    <row r="414" spans="1:47" x14ac:dyDescent="0.2">
      <c r="A414" s="21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8"/>
      <c r="AU414" s="18"/>
    </row>
    <row r="415" spans="1:47" x14ac:dyDescent="0.2">
      <c r="A415" s="21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8"/>
      <c r="AU415" s="18"/>
    </row>
    <row r="416" spans="1:47" x14ac:dyDescent="0.2">
      <c r="A416" s="21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8"/>
      <c r="AU416" s="18"/>
    </row>
    <row r="417" spans="1:47" x14ac:dyDescent="0.2">
      <c r="A417" s="21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8"/>
      <c r="AU417" s="18"/>
    </row>
    <row r="418" spans="1:47" x14ac:dyDescent="0.2">
      <c r="A418" s="21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8"/>
      <c r="AU418" s="18"/>
    </row>
    <row r="419" spans="1:47" x14ac:dyDescent="0.2">
      <c r="A419" s="21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8"/>
      <c r="AU419" s="18"/>
    </row>
    <row r="420" spans="1:47" x14ac:dyDescent="0.2">
      <c r="A420" s="21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8"/>
      <c r="AU420" s="18"/>
    </row>
    <row r="421" spans="1:47" x14ac:dyDescent="0.2">
      <c r="A421" s="21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8"/>
      <c r="AU421" s="18"/>
    </row>
    <row r="422" spans="1:47" x14ac:dyDescent="0.2">
      <c r="A422" s="21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8"/>
      <c r="AU422" s="18"/>
    </row>
    <row r="423" spans="1:47" x14ac:dyDescent="0.2">
      <c r="A423" s="21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8"/>
      <c r="AU423" s="18"/>
    </row>
    <row r="424" spans="1:47" x14ac:dyDescent="0.2">
      <c r="A424" s="21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8"/>
      <c r="AU424" s="18"/>
    </row>
    <row r="425" spans="1:47" x14ac:dyDescent="0.2">
      <c r="A425" s="21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</row>
    <row r="426" spans="1:47" x14ac:dyDescent="0.2">
      <c r="A426" s="21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8"/>
      <c r="AU426" s="18"/>
    </row>
    <row r="427" spans="1:47" x14ac:dyDescent="0.2">
      <c r="A427" s="21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8"/>
      <c r="AU427" s="18"/>
    </row>
    <row r="428" spans="1:47" x14ac:dyDescent="0.2">
      <c r="A428" s="21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8"/>
      <c r="AU428" s="18"/>
    </row>
    <row r="429" spans="1:47" x14ac:dyDescent="0.2">
      <c r="A429" s="21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8"/>
      <c r="AU429" s="18"/>
    </row>
    <row r="430" spans="1:47" x14ac:dyDescent="0.2">
      <c r="A430" s="21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8"/>
      <c r="AU430" s="18"/>
    </row>
    <row r="431" spans="1:47" x14ac:dyDescent="0.2">
      <c r="A431" s="21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8"/>
      <c r="AU431" s="18"/>
    </row>
    <row r="432" spans="1:47" x14ac:dyDescent="0.2">
      <c r="A432" s="21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8"/>
      <c r="AU432" s="18"/>
    </row>
    <row r="433" spans="1:47" x14ac:dyDescent="0.2">
      <c r="A433" s="21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8"/>
      <c r="AU433" s="18"/>
    </row>
    <row r="434" spans="1:47" x14ac:dyDescent="0.2">
      <c r="A434" s="21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8"/>
      <c r="AU434" s="18"/>
    </row>
    <row r="435" spans="1:47" x14ac:dyDescent="0.2">
      <c r="A435" s="21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8"/>
      <c r="AU435" s="18"/>
    </row>
    <row r="436" spans="1:47" x14ac:dyDescent="0.2">
      <c r="A436" s="21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8"/>
      <c r="AU436" s="18"/>
    </row>
    <row r="437" spans="1:47" x14ac:dyDescent="0.2">
      <c r="A437" s="21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8"/>
      <c r="AU437" s="18"/>
    </row>
    <row r="438" spans="1:47" x14ac:dyDescent="0.2">
      <c r="A438" s="21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8"/>
      <c r="AU438" s="18"/>
    </row>
    <row r="439" spans="1:47" x14ac:dyDescent="0.2">
      <c r="A439" s="21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8"/>
      <c r="AU439" s="18"/>
    </row>
    <row r="440" spans="1:47" x14ac:dyDescent="0.2">
      <c r="A440" s="21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8"/>
      <c r="AU440" s="18"/>
    </row>
    <row r="441" spans="1:47" x14ac:dyDescent="0.2">
      <c r="A441" s="21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8"/>
      <c r="AU441" s="18"/>
    </row>
    <row r="442" spans="1:47" x14ac:dyDescent="0.2">
      <c r="A442" s="21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8"/>
      <c r="AU442" s="18"/>
    </row>
    <row r="443" spans="1:47" x14ac:dyDescent="0.2">
      <c r="A443" s="21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8"/>
      <c r="AU443" s="18"/>
    </row>
    <row r="444" spans="1:47" x14ac:dyDescent="0.2">
      <c r="A444" s="21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8"/>
      <c r="AU444" s="18"/>
    </row>
    <row r="445" spans="1:47" x14ac:dyDescent="0.2">
      <c r="A445" s="21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8"/>
      <c r="AU445" s="18"/>
    </row>
    <row r="446" spans="1:47" x14ac:dyDescent="0.2">
      <c r="A446" s="21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8"/>
      <c r="AU446" s="18"/>
    </row>
    <row r="447" spans="1:47" x14ac:dyDescent="0.2">
      <c r="A447" s="21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8"/>
      <c r="AU447" s="18"/>
    </row>
    <row r="448" spans="1:47" x14ac:dyDescent="0.2">
      <c r="A448" s="21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8"/>
      <c r="AU448" s="18"/>
    </row>
    <row r="449" spans="1:47" x14ac:dyDescent="0.2">
      <c r="A449" s="21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8"/>
      <c r="AU449" s="18"/>
    </row>
    <row r="450" spans="1:47" x14ac:dyDescent="0.2">
      <c r="A450" s="21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8"/>
      <c r="AU450" s="18"/>
    </row>
    <row r="451" spans="1:47" x14ac:dyDescent="0.2">
      <c r="A451" s="21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8"/>
      <c r="AU451" s="18"/>
    </row>
    <row r="452" spans="1:47" x14ac:dyDescent="0.2">
      <c r="A452" s="21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8"/>
      <c r="AU452" s="18"/>
    </row>
    <row r="453" spans="1:47" x14ac:dyDescent="0.2">
      <c r="A453" s="21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8"/>
      <c r="AU453" s="18"/>
    </row>
    <row r="454" spans="1:47" x14ac:dyDescent="0.2">
      <c r="A454" s="21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8"/>
      <c r="AU454" s="18"/>
    </row>
    <row r="455" spans="1:47" x14ac:dyDescent="0.2">
      <c r="A455" s="21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8"/>
      <c r="AU455" s="18"/>
    </row>
    <row r="456" spans="1:47" x14ac:dyDescent="0.2">
      <c r="A456" s="21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8"/>
      <c r="AU456" s="18"/>
    </row>
    <row r="457" spans="1:47" x14ac:dyDescent="0.2">
      <c r="A457" s="21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8"/>
      <c r="AU457" s="18"/>
    </row>
    <row r="458" spans="1:47" x14ac:dyDescent="0.2">
      <c r="A458" s="21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8"/>
      <c r="AU458" s="18"/>
    </row>
    <row r="459" spans="1:47" x14ac:dyDescent="0.2">
      <c r="A459" s="21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8"/>
      <c r="AU459" s="18"/>
    </row>
    <row r="460" spans="1:47" x14ac:dyDescent="0.2">
      <c r="A460" s="21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8"/>
      <c r="AU460" s="18"/>
    </row>
    <row r="461" spans="1:47" x14ac:dyDescent="0.2">
      <c r="A461" s="21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8"/>
      <c r="AU461" s="18"/>
    </row>
    <row r="462" spans="1:47" x14ac:dyDescent="0.2">
      <c r="A462" s="21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8"/>
      <c r="AU462" s="18"/>
    </row>
    <row r="463" spans="1:47" x14ac:dyDescent="0.2">
      <c r="A463" s="21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8"/>
      <c r="AU463" s="18"/>
    </row>
    <row r="464" spans="1:47" x14ac:dyDescent="0.2">
      <c r="A464" s="21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8"/>
      <c r="AU464" s="18"/>
    </row>
    <row r="465" spans="1:47" x14ac:dyDescent="0.2">
      <c r="A465" s="21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8"/>
      <c r="AU465" s="18"/>
    </row>
    <row r="466" spans="1:47" x14ac:dyDescent="0.2">
      <c r="A466" s="21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8"/>
      <c r="AU466" s="18"/>
    </row>
    <row r="467" spans="1:47" x14ac:dyDescent="0.2">
      <c r="A467" s="21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8"/>
      <c r="AU467" s="18"/>
    </row>
    <row r="468" spans="1:47" x14ac:dyDescent="0.2">
      <c r="A468" s="21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8"/>
      <c r="AU468" s="18"/>
    </row>
    <row r="469" spans="1:47" x14ac:dyDescent="0.2">
      <c r="A469" s="21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8"/>
      <c r="AU469" s="18"/>
    </row>
    <row r="470" spans="1:47" x14ac:dyDescent="0.2">
      <c r="A470" s="21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8"/>
      <c r="AU470" s="18"/>
    </row>
    <row r="471" spans="1:47" x14ac:dyDescent="0.2">
      <c r="A471" s="21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8"/>
      <c r="AU471" s="18"/>
    </row>
    <row r="472" spans="1:47" x14ac:dyDescent="0.2">
      <c r="A472" s="21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8"/>
      <c r="AU472" s="18"/>
    </row>
    <row r="473" spans="1:47" x14ac:dyDescent="0.2">
      <c r="A473" s="21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8"/>
      <c r="AU473" s="18"/>
    </row>
    <row r="474" spans="1:47" x14ac:dyDescent="0.2">
      <c r="A474" s="21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8"/>
      <c r="AU474" s="18"/>
    </row>
    <row r="475" spans="1:47" x14ac:dyDescent="0.2">
      <c r="A475" s="21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8"/>
      <c r="AU475" s="18"/>
    </row>
    <row r="476" spans="1:47" x14ac:dyDescent="0.2">
      <c r="A476" s="21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8"/>
      <c r="AU476" s="18"/>
    </row>
    <row r="477" spans="1:47" x14ac:dyDescent="0.2">
      <c r="A477" s="21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8"/>
      <c r="AU477" s="18"/>
    </row>
    <row r="478" spans="1:47" x14ac:dyDescent="0.2">
      <c r="A478" s="21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8"/>
      <c r="AU478" s="18"/>
    </row>
    <row r="479" spans="1:47" x14ac:dyDescent="0.2">
      <c r="A479" s="21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8"/>
      <c r="AU479" s="18"/>
    </row>
    <row r="480" spans="1:47" x14ac:dyDescent="0.2">
      <c r="A480" s="21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8"/>
      <c r="AU480" s="18"/>
    </row>
    <row r="481" spans="1:47" x14ac:dyDescent="0.2">
      <c r="A481" s="21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8"/>
      <c r="AU481" s="18"/>
    </row>
    <row r="482" spans="1:47" x14ac:dyDescent="0.2">
      <c r="A482" s="21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8"/>
      <c r="AU482" s="18"/>
    </row>
    <row r="483" spans="1:47" x14ac:dyDescent="0.2">
      <c r="A483" s="21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8"/>
      <c r="AU483" s="18"/>
    </row>
    <row r="484" spans="1:47" x14ac:dyDescent="0.2">
      <c r="A484" s="21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</row>
    <row r="485" spans="1:47" x14ac:dyDescent="0.2">
      <c r="A485" s="21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8"/>
      <c r="AU485" s="18"/>
    </row>
    <row r="486" spans="1:47" x14ac:dyDescent="0.2">
      <c r="A486" s="21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8"/>
      <c r="AU486" s="18"/>
    </row>
    <row r="487" spans="1:47" x14ac:dyDescent="0.2">
      <c r="A487" s="21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8"/>
      <c r="AU487" s="18"/>
    </row>
    <row r="488" spans="1:47" x14ac:dyDescent="0.2">
      <c r="A488" s="21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8"/>
      <c r="AU488" s="18"/>
    </row>
    <row r="489" spans="1:47" x14ac:dyDescent="0.2">
      <c r="A489" s="21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8"/>
      <c r="AU489" s="18"/>
    </row>
    <row r="490" spans="1:47" x14ac:dyDescent="0.2">
      <c r="A490" s="21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8"/>
      <c r="AU490" s="18"/>
    </row>
    <row r="491" spans="1:47" x14ac:dyDescent="0.2">
      <c r="A491" s="21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8"/>
      <c r="AU491" s="18"/>
    </row>
    <row r="492" spans="1:47" x14ac:dyDescent="0.2">
      <c r="A492" s="21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8"/>
      <c r="AU492" s="18"/>
    </row>
    <row r="493" spans="1:47" x14ac:dyDescent="0.2">
      <c r="A493" s="21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8"/>
      <c r="AU493" s="18"/>
    </row>
    <row r="494" spans="1:47" x14ac:dyDescent="0.2">
      <c r="A494" s="21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8"/>
      <c r="AU494" s="18"/>
    </row>
    <row r="495" spans="1:47" x14ac:dyDescent="0.2">
      <c r="A495" s="21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8"/>
      <c r="AU495" s="18"/>
    </row>
    <row r="496" spans="1:47" x14ac:dyDescent="0.2">
      <c r="A496" s="21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8"/>
      <c r="AU496" s="18"/>
    </row>
    <row r="497" spans="1:47" x14ac:dyDescent="0.2">
      <c r="A497" s="21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8"/>
      <c r="AU497" s="18"/>
    </row>
    <row r="498" spans="1:47" x14ac:dyDescent="0.2">
      <c r="A498" s="21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8"/>
      <c r="AU498" s="18"/>
    </row>
    <row r="499" spans="1:47" x14ac:dyDescent="0.2">
      <c r="A499" s="21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8"/>
      <c r="AU499" s="18"/>
    </row>
    <row r="500" spans="1:47" x14ac:dyDescent="0.2">
      <c r="A500" s="21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8"/>
      <c r="AU500" s="18"/>
    </row>
    <row r="501" spans="1:47" x14ac:dyDescent="0.2">
      <c r="A501" s="21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8"/>
      <c r="AU501" s="18"/>
    </row>
    <row r="502" spans="1:47" x14ac:dyDescent="0.2">
      <c r="A502" s="21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8"/>
      <c r="AU502" s="18"/>
    </row>
    <row r="503" spans="1:47" x14ac:dyDescent="0.2">
      <c r="A503" s="21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8"/>
      <c r="AU503" s="18"/>
    </row>
    <row r="504" spans="1:47" x14ac:dyDescent="0.2">
      <c r="A504" s="21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8"/>
      <c r="AU504" s="18"/>
    </row>
    <row r="505" spans="1:47" x14ac:dyDescent="0.2">
      <c r="A505" s="21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8"/>
      <c r="AU505" s="18"/>
    </row>
    <row r="506" spans="1:47" x14ac:dyDescent="0.2">
      <c r="A506" s="21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8"/>
      <c r="AU506" s="18"/>
    </row>
    <row r="507" spans="1:47" x14ac:dyDescent="0.2">
      <c r="A507" s="21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8"/>
      <c r="AU507" s="18"/>
    </row>
    <row r="508" spans="1:47" x14ac:dyDescent="0.2">
      <c r="A508" s="21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8"/>
      <c r="AU508" s="18"/>
    </row>
    <row r="509" spans="1:47" x14ac:dyDescent="0.2">
      <c r="A509" s="21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8"/>
      <c r="AU509" s="18"/>
    </row>
    <row r="510" spans="1:47" x14ac:dyDescent="0.2">
      <c r="A510" s="21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8"/>
      <c r="AU510" s="18"/>
    </row>
    <row r="511" spans="1:47" x14ac:dyDescent="0.2">
      <c r="A511" s="21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8"/>
      <c r="AU511" s="18"/>
    </row>
    <row r="512" spans="1:47" x14ac:dyDescent="0.2">
      <c r="A512" s="21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8"/>
      <c r="AU512" s="18"/>
    </row>
    <row r="513" spans="1:47" x14ac:dyDescent="0.2">
      <c r="A513" s="21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8"/>
      <c r="AU513" s="18"/>
    </row>
    <row r="514" spans="1:47" x14ac:dyDescent="0.2">
      <c r="A514" s="21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8"/>
      <c r="AU514" s="18"/>
    </row>
    <row r="515" spans="1:47" x14ac:dyDescent="0.2">
      <c r="A515" s="21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8"/>
      <c r="AU515" s="18"/>
    </row>
    <row r="516" spans="1:47" x14ac:dyDescent="0.2">
      <c r="A516" s="21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8"/>
      <c r="AU516" s="18"/>
    </row>
    <row r="517" spans="1:47" x14ac:dyDescent="0.2">
      <c r="A517" s="21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8"/>
      <c r="AU517" s="18"/>
    </row>
    <row r="518" spans="1:47" x14ac:dyDescent="0.2">
      <c r="A518" s="21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8"/>
      <c r="AU518" s="18"/>
    </row>
    <row r="519" spans="1:47" x14ac:dyDescent="0.2">
      <c r="A519" s="21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8"/>
      <c r="AU519" s="18"/>
    </row>
    <row r="520" spans="1:47" x14ac:dyDescent="0.2">
      <c r="A520" s="21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8"/>
      <c r="AU520" s="18"/>
    </row>
    <row r="521" spans="1:47" x14ac:dyDescent="0.2">
      <c r="A521" s="21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8"/>
      <c r="AU521" s="18"/>
    </row>
    <row r="522" spans="1:47" x14ac:dyDescent="0.2">
      <c r="A522" s="21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8"/>
      <c r="AU522" s="18"/>
    </row>
    <row r="523" spans="1:47" x14ac:dyDescent="0.2">
      <c r="A523" s="21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8"/>
      <c r="AU523" s="18"/>
    </row>
    <row r="524" spans="1:47" x14ac:dyDescent="0.2">
      <c r="A524" s="21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8"/>
      <c r="AU524" s="18"/>
    </row>
    <row r="525" spans="1:47" x14ac:dyDescent="0.2">
      <c r="A525" s="21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8"/>
      <c r="AU525" s="18"/>
    </row>
    <row r="526" spans="1:47" x14ac:dyDescent="0.2">
      <c r="A526" s="21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8"/>
      <c r="AU526" s="18"/>
    </row>
    <row r="527" spans="1:47" x14ac:dyDescent="0.2">
      <c r="A527" s="21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8"/>
      <c r="AU527" s="18"/>
    </row>
    <row r="528" spans="1:47" x14ac:dyDescent="0.2">
      <c r="A528" s="21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8"/>
      <c r="AU528" s="18"/>
    </row>
    <row r="529" spans="1:47" x14ac:dyDescent="0.2">
      <c r="A529" s="21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8"/>
      <c r="AU529" s="18"/>
    </row>
    <row r="530" spans="1:47" x14ac:dyDescent="0.2">
      <c r="A530" s="21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8"/>
      <c r="AU530" s="18"/>
    </row>
    <row r="531" spans="1:47" x14ac:dyDescent="0.2">
      <c r="A531" s="21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8"/>
      <c r="AU531" s="18"/>
    </row>
    <row r="532" spans="1:47" x14ac:dyDescent="0.2">
      <c r="A532" s="21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8"/>
      <c r="AU532" s="18"/>
    </row>
    <row r="533" spans="1:47" x14ac:dyDescent="0.2">
      <c r="A533" s="21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8"/>
      <c r="AU533" s="18"/>
    </row>
    <row r="534" spans="1:47" x14ac:dyDescent="0.2">
      <c r="A534" s="21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8"/>
      <c r="AU534" s="18"/>
    </row>
    <row r="535" spans="1:47" x14ac:dyDescent="0.2">
      <c r="A535" s="21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8"/>
      <c r="AU535" s="18"/>
    </row>
    <row r="536" spans="1:47" x14ac:dyDescent="0.2">
      <c r="A536" s="21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8"/>
      <c r="AU536" s="18"/>
    </row>
    <row r="537" spans="1:47" x14ac:dyDescent="0.2">
      <c r="A537" s="21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8"/>
      <c r="AU537" s="18"/>
    </row>
    <row r="538" spans="1:47" x14ac:dyDescent="0.2">
      <c r="A538" s="21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8"/>
      <c r="AU538" s="18"/>
    </row>
    <row r="539" spans="1:47" x14ac:dyDescent="0.2">
      <c r="A539" s="21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8"/>
      <c r="AU539" s="18"/>
    </row>
    <row r="540" spans="1:47" x14ac:dyDescent="0.2">
      <c r="A540" s="21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8"/>
      <c r="AU540" s="18"/>
    </row>
    <row r="541" spans="1:47" x14ac:dyDescent="0.2">
      <c r="A541" s="21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8"/>
      <c r="AU541" s="18"/>
    </row>
    <row r="542" spans="1:47" x14ac:dyDescent="0.2">
      <c r="A542" s="21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8"/>
      <c r="AU542" s="18"/>
    </row>
    <row r="543" spans="1:47" x14ac:dyDescent="0.2">
      <c r="A543" s="21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8"/>
      <c r="AU543" s="18"/>
    </row>
    <row r="544" spans="1:47" x14ac:dyDescent="0.2">
      <c r="A544" s="21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8"/>
      <c r="AU544" s="18"/>
    </row>
    <row r="545" spans="1:47" x14ac:dyDescent="0.2">
      <c r="A545" s="21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8"/>
      <c r="AU545" s="18"/>
    </row>
    <row r="546" spans="1:47" x14ac:dyDescent="0.2">
      <c r="A546" s="21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8"/>
      <c r="AU546" s="18"/>
    </row>
    <row r="547" spans="1:47" x14ac:dyDescent="0.2">
      <c r="A547" s="21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8"/>
      <c r="AU547" s="18"/>
    </row>
    <row r="548" spans="1:47" x14ac:dyDescent="0.2">
      <c r="A548" s="21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8"/>
      <c r="AU548" s="18"/>
    </row>
    <row r="549" spans="1:47" x14ac:dyDescent="0.2">
      <c r="A549" s="21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8"/>
      <c r="AU549" s="18"/>
    </row>
    <row r="550" spans="1:47" x14ac:dyDescent="0.2">
      <c r="A550" s="21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8"/>
      <c r="AU550" s="18"/>
    </row>
    <row r="551" spans="1:47" x14ac:dyDescent="0.2">
      <c r="A551" s="21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8"/>
      <c r="AU551" s="18"/>
    </row>
    <row r="552" spans="1:47" x14ac:dyDescent="0.2">
      <c r="A552" s="21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8"/>
      <c r="AU552" s="18"/>
    </row>
    <row r="553" spans="1:47" x14ac:dyDescent="0.2">
      <c r="A553" s="21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8"/>
      <c r="AU553" s="18"/>
    </row>
    <row r="554" spans="1:47" x14ac:dyDescent="0.2">
      <c r="A554" s="21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8"/>
      <c r="AU554" s="18"/>
    </row>
    <row r="555" spans="1:47" x14ac:dyDescent="0.2">
      <c r="A555" s="21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8"/>
      <c r="AU555" s="18"/>
    </row>
    <row r="556" spans="1:47" x14ac:dyDescent="0.2">
      <c r="A556" s="21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8"/>
      <c r="AU556" s="18"/>
    </row>
    <row r="557" spans="1:47" x14ac:dyDescent="0.2">
      <c r="A557" s="21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8"/>
      <c r="AU557" s="18"/>
    </row>
    <row r="558" spans="1:47" x14ac:dyDescent="0.2">
      <c r="A558" s="21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8"/>
      <c r="AU558" s="18"/>
    </row>
    <row r="559" spans="1:47" x14ac:dyDescent="0.2">
      <c r="A559" s="21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8"/>
      <c r="AU559" s="18"/>
    </row>
    <row r="560" spans="1:47" x14ac:dyDescent="0.2">
      <c r="A560" s="21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8"/>
      <c r="AU560" s="18"/>
    </row>
    <row r="561" spans="1:47" x14ac:dyDescent="0.2">
      <c r="A561" s="21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8"/>
      <c r="AU561" s="18"/>
    </row>
    <row r="562" spans="1:47" x14ac:dyDescent="0.2">
      <c r="A562" s="21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8"/>
      <c r="AU562" s="18"/>
    </row>
    <row r="563" spans="1:47" x14ac:dyDescent="0.2">
      <c r="A563" s="21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8"/>
      <c r="AU563" s="18"/>
    </row>
    <row r="564" spans="1:47" x14ac:dyDescent="0.2">
      <c r="A564" s="21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8"/>
      <c r="AU564" s="18"/>
    </row>
    <row r="565" spans="1:47" x14ac:dyDescent="0.2">
      <c r="A565" s="21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8"/>
      <c r="AU565" s="18"/>
    </row>
    <row r="566" spans="1:47" x14ac:dyDescent="0.2">
      <c r="A566" s="21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8"/>
      <c r="AU566" s="18"/>
    </row>
    <row r="567" spans="1:47" x14ac:dyDescent="0.2">
      <c r="A567" s="21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8"/>
      <c r="AU567" s="18"/>
    </row>
    <row r="568" spans="1:47" x14ac:dyDescent="0.2">
      <c r="A568" s="21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8"/>
      <c r="AU568" s="18"/>
    </row>
    <row r="569" spans="1:47" x14ac:dyDescent="0.2">
      <c r="A569" s="21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8"/>
      <c r="AU569" s="18"/>
    </row>
    <row r="570" spans="1:47" x14ac:dyDescent="0.2">
      <c r="A570" s="21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8"/>
      <c r="AU570" s="18"/>
    </row>
    <row r="571" spans="1:47" x14ac:dyDescent="0.2">
      <c r="A571" s="21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8"/>
      <c r="AU571" s="18"/>
    </row>
    <row r="572" spans="1:47" x14ac:dyDescent="0.2">
      <c r="A572" s="21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8"/>
      <c r="AU572" s="18"/>
    </row>
    <row r="573" spans="1:47" x14ac:dyDescent="0.2">
      <c r="A573" s="21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8"/>
      <c r="AU573" s="18"/>
    </row>
    <row r="574" spans="1:47" x14ac:dyDescent="0.2">
      <c r="A574" s="21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8"/>
      <c r="AU574" s="18"/>
    </row>
    <row r="575" spans="1:47" x14ac:dyDescent="0.2">
      <c r="A575" s="21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8"/>
      <c r="AU575" s="18"/>
    </row>
    <row r="576" spans="1:47" x14ac:dyDescent="0.2">
      <c r="A576" s="21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8"/>
      <c r="AU576" s="18"/>
    </row>
    <row r="577" spans="1:47" x14ac:dyDescent="0.2">
      <c r="A577" s="21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8"/>
      <c r="AU577" s="18"/>
    </row>
    <row r="578" spans="1:47" x14ac:dyDescent="0.2">
      <c r="A578" s="21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8"/>
      <c r="AU578" s="18"/>
    </row>
    <row r="579" spans="1:47" x14ac:dyDescent="0.2">
      <c r="A579" s="21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8"/>
      <c r="AU579" s="18"/>
    </row>
    <row r="580" spans="1:47" x14ac:dyDescent="0.2">
      <c r="A580" s="21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8"/>
      <c r="AU580" s="18"/>
    </row>
    <row r="581" spans="1:47" x14ac:dyDescent="0.2">
      <c r="A581" s="21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8"/>
      <c r="AU581" s="18"/>
    </row>
    <row r="582" spans="1:47" x14ac:dyDescent="0.2">
      <c r="A582" s="21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8"/>
      <c r="AU582" s="18"/>
    </row>
    <row r="583" spans="1:47" x14ac:dyDescent="0.2">
      <c r="A583" s="21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8"/>
      <c r="AU583" s="18"/>
    </row>
    <row r="584" spans="1:47" x14ac:dyDescent="0.2">
      <c r="A584" s="21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8"/>
      <c r="AU584" s="18"/>
    </row>
    <row r="585" spans="1:47" x14ac:dyDescent="0.2">
      <c r="A585" s="21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8"/>
      <c r="AU585" s="18"/>
    </row>
    <row r="586" spans="1:47" x14ac:dyDescent="0.2">
      <c r="A586" s="21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8"/>
      <c r="AU586" s="18"/>
    </row>
    <row r="587" spans="1:47" x14ac:dyDescent="0.2">
      <c r="A587" s="21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8"/>
      <c r="AU587" s="18"/>
    </row>
    <row r="588" spans="1:47" x14ac:dyDescent="0.2">
      <c r="A588" s="21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8"/>
      <c r="AU588" s="18"/>
    </row>
    <row r="589" spans="1:47" x14ac:dyDescent="0.2">
      <c r="A589" s="21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8"/>
      <c r="AU589" s="18"/>
    </row>
    <row r="590" spans="1:47" x14ac:dyDescent="0.2">
      <c r="A590" s="21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8"/>
      <c r="AU590" s="18"/>
    </row>
    <row r="591" spans="1:47" x14ac:dyDescent="0.2">
      <c r="A591" s="21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8"/>
      <c r="AU591" s="18"/>
    </row>
    <row r="592" spans="1:47" x14ac:dyDescent="0.2">
      <c r="A592" s="21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8"/>
      <c r="AU592" s="18"/>
    </row>
    <row r="593" spans="1:47" x14ac:dyDescent="0.2">
      <c r="A593" s="21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8"/>
      <c r="AU593" s="18"/>
    </row>
    <row r="594" spans="1:47" x14ac:dyDescent="0.2">
      <c r="A594" s="21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8"/>
      <c r="AU594" s="18"/>
    </row>
    <row r="595" spans="1:47" x14ac:dyDescent="0.2">
      <c r="A595" s="21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8"/>
      <c r="AU595" s="18"/>
    </row>
    <row r="596" spans="1:47" x14ac:dyDescent="0.2">
      <c r="A596" s="21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8"/>
      <c r="AU596" s="18"/>
    </row>
    <row r="597" spans="1:47" x14ac:dyDescent="0.2">
      <c r="A597" s="21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8"/>
      <c r="AU597" s="18"/>
    </row>
    <row r="598" spans="1:47" x14ac:dyDescent="0.2">
      <c r="A598" s="21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8"/>
      <c r="AU598" s="18"/>
    </row>
    <row r="599" spans="1:47" x14ac:dyDescent="0.2">
      <c r="A599" s="21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8"/>
      <c r="AU599" s="18"/>
    </row>
    <row r="600" spans="1:47" x14ac:dyDescent="0.2">
      <c r="A600" s="21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8"/>
      <c r="AU600" s="18"/>
    </row>
    <row r="601" spans="1:47" x14ac:dyDescent="0.2">
      <c r="A601" s="21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8"/>
      <c r="AU601" s="18"/>
    </row>
    <row r="602" spans="1:47" x14ac:dyDescent="0.2">
      <c r="A602" s="21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8"/>
      <c r="AU602" s="18"/>
    </row>
    <row r="603" spans="1:47" x14ac:dyDescent="0.2">
      <c r="A603" s="21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8"/>
      <c r="AU603" s="18"/>
    </row>
    <row r="604" spans="1:47" x14ac:dyDescent="0.2">
      <c r="A604" s="21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8"/>
      <c r="AU604" s="18"/>
    </row>
    <row r="605" spans="1:47" x14ac:dyDescent="0.2">
      <c r="A605" s="21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8"/>
      <c r="AU605" s="18"/>
    </row>
    <row r="606" spans="1:47" x14ac:dyDescent="0.2">
      <c r="A606" s="21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8"/>
      <c r="AU606" s="18"/>
    </row>
    <row r="607" spans="1:47" x14ac:dyDescent="0.2">
      <c r="A607" s="21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8"/>
      <c r="AU607" s="18"/>
    </row>
    <row r="608" spans="1:47" x14ac:dyDescent="0.2">
      <c r="A608" s="21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8"/>
      <c r="AU608" s="18"/>
    </row>
    <row r="609" spans="1:47" x14ac:dyDescent="0.2">
      <c r="A609" s="21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8"/>
      <c r="AU609" s="18"/>
    </row>
    <row r="610" spans="1:47" x14ac:dyDescent="0.2">
      <c r="A610" s="21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8"/>
      <c r="AU610" s="18"/>
    </row>
    <row r="611" spans="1:47" x14ac:dyDescent="0.2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8"/>
      <c r="AU611" s="18"/>
    </row>
    <row r="612" spans="1:47" x14ac:dyDescent="0.2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8"/>
      <c r="AU612" s="18"/>
    </row>
    <row r="613" spans="1:47" x14ac:dyDescent="0.2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</row>
    <row r="614" spans="1:47" x14ac:dyDescent="0.2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8"/>
      <c r="AU614" s="18"/>
    </row>
    <row r="615" spans="1:47" x14ac:dyDescent="0.2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8"/>
      <c r="AU615" s="18"/>
    </row>
    <row r="616" spans="1:47" x14ac:dyDescent="0.2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8"/>
      <c r="AU616" s="18"/>
    </row>
    <row r="617" spans="1:47" x14ac:dyDescent="0.2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8"/>
      <c r="AU617" s="18"/>
    </row>
    <row r="618" spans="1:47" x14ac:dyDescent="0.2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8"/>
      <c r="AU618" s="18"/>
    </row>
    <row r="619" spans="1:47" x14ac:dyDescent="0.2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8"/>
      <c r="AU619" s="18"/>
    </row>
    <row r="620" spans="1:47" x14ac:dyDescent="0.2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8"/>
      <c r="AU620" s="18"/>
    </row>
    <row r="621" spans="1:47" x14ac:dyDescent="0.2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8"/>
      <c r="AU621" s="18"/>
    </row>
    <row r="622" spans="1:47" x14ac:dyDescent="0.2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8"/>
      <c r="AU622" s="18"/>
    </row>
    <row r="623" spans="1:47" x14ac:dyDescent="0.2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8"/>
      <c r="AU623" s="18"/>
    </row>
    <row r="624" spans="1:47" x14ac:dyDescent="0.2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8"/>
      <c r="AU624" s="18"/>
    </row>
    <row r="625" spans="2:47" x14ac:dyDescent="0.2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8"/>
      <c r="AU625" s="18"/>
    </row>
    <row r="626" spans="2:47" x14ac:dyDescent="0.2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8"/>
      <c r="AU626" s="18"/>
    </row>
    <row r="627" spans="2:47" x14ac:dyDescent="0.2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8"/>
      <c r="AU627" s="18"/>
    </row>
    <row r="628" spans="2:47" x14ac:dyDescent="0.2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8"/>
      <c r="AU628" s="18"/>
    </row>
    <row r="629" spans="2:47" x14ac:dyDescent="0.2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8"/>
      <c r="AU629" s="18"/>
    </row>
    <row r="630" spans="2:47" x14ac:dyDescent="0.2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8"/>
      <c r="AU630" s="18"/>
    </row>
    <row r="631" spans="2:47" x14ac:dyDescent="0.2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8"/>
      <c r="AU631" s="18"/>
    </row>
    <row r="632" spans="2:47" x14ac:dyDescent="0.2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8"/>
      <c r="AU632" s="18"/>
    </row>
    <row r="633" spans="2:47" x14ac:dyDescent="0.2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8"/>
      <c r="AU633" s="18"/>
    </row>
    <row r="634" spans="2:47" x14ac:dyDescent="0.2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8"/>
      <c r="AU634" s="18"/>
    </row>
    <row r="635" spans="2:47" x14ac:dyDescent="0.2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8"/>
      <c r="AU635" s="18"/>
    </row>
    <row r="636" spans="2:47" x14ac:dyDescent="0.2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8"/>
      <c r="AU636" s="18"/>
    </row>
    <row r="637" spans="2:47" x14ac:dyDescent="0.2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8"/>
      <c r="AU637" s="18"/>
    </row>
    <row r="638" spans="2:47" x14ac:dyDescent="0.2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8"/>
      <c r="AU638" s="18"/>
    </row>
    <row r="639" spans="2:47" x14ac:dyDescent="0.2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8"/>
      <c r="AU639" s="18"/>
    </row>
    <row r="640" spans="2:47" x14ac:dyDescent="0.2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8"/>
      <c r="AU640" s="18"/>
    </row>
    <row r="641" spans="2:47" x14ac:dyDescent="0.2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8"/>
      <c r="AU641" s="18"/>
    </row>
    <row r="642" spans="2:47" x14ac:dyDescent="0.2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8"/>
      <c r="AU642" s="18"/>
    </row>
    <row r="643" spans="2:47" x14ac:dyDescent="0.2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8"/>
      <c r="AU643" s="18"/>
    </row>
    <row r="644" spans="2:47" x14ac:dyDescent="0.2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</row>
    <row r="645" spans="2:47" x14ac:dyDescent="0.2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</row>
    <row r="646" spans="2:47" x14ac:dyDescent="0.2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</row>
    <row r="647" spans="2:47" x14ac:dyDescent="0.2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</row>
    <row r="648" spans="2:47" x14ac:dyDescent="0.2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</row>
    <row r="649" spans="2:47" x14ac:dyDescent="0.2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</row>
    <row r="650" spans="2:47" x14ac:dyDescent="0.2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</row>
    <row r="651" spans="2:47" x14ac:dyDescent="0.2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</row>
    <row r="652" spans="2:47" x14ac:dyDescent="0.2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</row>
    <row r="653" spans="2:47" x14ac:dyDescent="0.2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8"/>
      <c r="AU653" s="18"/>
    </row>
    <row r="654" spans="2:47" x14ac:dyDescent="0.2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8"/>
      <c r="AU654" s="18"/>
    </row>
    <row r="655" spans="2:47" x14ac:dyDescent="0.2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8"/>
      <c r="AU655" s="18"/>
    </row>
    <row r="656" spans="2:47" x14ac:dyDescent="0.2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8"/>
      <c r="AU656" s="18"/>
    </row>
    <row r="657" spans="2:47" x14ac:dyDescent="0.2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8"/>
      <c r="AU657" s="18"/>
    </row>
    <row r="658" spans="2:47" x14ac:dyDescent="0.2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8"/>
      <c r="AU658" s="18"/>
    </row>
    <row r="659" spans="2:47" x14ac:dyDescent="0.2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8"/>
      <c r="AU659" s="18"/>
    </row>
    <row r="660" spans="2:47" x14ac:dyDescent="0.2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8"/>
      <c r="AU660" s="18"/>
    </row>
    <row r="661" spans="2:47" x14ac:dyDescent="0.2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8"/>
      <c r="AU661" s="18"/>
    </row>
    <row r="662" spans="2:47" x14ac:dyDescent="0.2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8"/>
      <c r="AU662" s="18"/>
    </row>
    <row r="663" spans="2:47" x14ac:dyDescent="0.2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8"/>
      <c r="AU663" s="18"/>
    </row>
    <row r="664" spans="2:47" x14ac:dyDescent="0.2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8"/>
      <c r="AU664" s="18"/>
    </row>
    <row r="665" spans="2:47" x14ac:dyDescent="0.2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8"/>
      <c r="AU665" s="18"/>
    </row>
    <row r="666" spans="2:47" x14ac:dyDescent="0.2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8"/>
      <c r="AU666" s="18"/>
    </row>
    <row r="667" spans="2:47" x14ac:dyDescent="0.2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8"/>
      <c r="AU667" s="18"/>
    </row>
    <row r="668" spans="2:47" x14ac:dyDescent="0.2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8"/>
      <c r="AU668" s="18"/>
    </row>
    <row r="669" spans="2:47" x14ac:dyDescent="0.2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8"/>
      <c r="AU669" s="18"/>
    </row>
    <row r="670" spans="2:47" x14ac:dyDescent="0.2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8"/>
      <c r="AU670" s="18"/>
    </row>
    <row r="671" spans="2:47" x14ac:dyDescent="0.2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8"/>
      <c r="AU671" s="18"/>
    </row>
    <row r="672" spans="2:47" x14ac:dyDescent="0.2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8"/>
      <c r="AU672" s="18"/>
    </row>
    <row r="673" spans="2:47" x14ac:dyDescent="0.2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8"/>
      <c r="AU673" s="18"/>
    </row>
    <row r="674" spans="2:47" x14ac:dyDescent="0.2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8"/>
      <c r="AU674" s="18"/>
    </row>
    <row r="675" spans="2:47" x14ac:dyDescent="0.2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8"/>
      <c r="AU675" s="18"/>
    </row>
    <row r="676" spans="2:47" x14ac:dyDescent="0.2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8"/>
      <c r="AU676" s="18"/>
    </row>
    <row r="677" spans="2:47" x14ac:dyDescent="0.2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8"/>
      <c r="AU677" s="18"/>
    </row>
    <row r="678" spans="2:47" x14ac:dyDescent="0.2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8"/>
      <c r="AU678" s="18"/>
    </row>
    <row r="679" spans="2:47" x14ac:dyDescent="0.2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8"/>
      <c r="AU679" s="18"/>
    </row>
    <row r="680" spans="2:47" x14ac:dyDescent="0.2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8"/>
      <c r="AU680" s="18"/>
    </row>
    <row r="681" spans="2:47" x14ac:dyDescent="0.2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8"/>
      <c r="AU681" s="18"/>
    </row>
    <row r="682" spans="2:47" x14ac:dyDescent="0.2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8"/>
      <c r="AU682" s="18"/>
    </row>
    <row r="683" spans="2:47" x14ac:dyDescent="0.2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8"/>
      <c r="AU683" s="18"/>
    </row>
    <row r="684" spans="2:47" x14ac:dyDescent="0.2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8"/>
      <c r="AU684" s="18"/>
    </row>
    <row r="685" spans="2:47" x14ac:dyDescent="0.2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8"/>
      <c r="AU685" s="18"/>
    </row>
    <row r="686" spans="2:47" x14ac:dyDescent="0.2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</row>
    <row r="687" spans="2:47" x14ac:dyDescent="0.2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8"/>
      <c r="AU687" s="18"/>
    </row>
    <row r="688" spans="2:47" x14ac:dyDescent="0.2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8"/>
      <c r="AU688" s="18"/>
    </row>
    <row r="689" spans="2:47" x14ac:dyDescent="0.2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8"/>
      <c r="AU689" s="18"/>
    </row>
    <row r="690" spans="2:47" x14ac:dyDescent="0.2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8"/>
      <c r="AU690" s="18"/>
    </row>
    <row r="691" spans="2:47" x14ac:dyDescent="0.2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</row>
    <row r="692" spans="2:47" x14ac:dyDescent="0.2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8"/>
      <c r="AU692" s="18"/>
    </row>
    <row r="693" spans="2:47" x14ac:dyDescent="0.2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</row>
    <row r="694" spans="2:47" x14ac:dyDescent="0.2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</row>
    <row r="695" spans="2:47" x14ac:dyDescent="0.2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8"/>
      <c r="AU695" s="18"/>
    </row>
    <row r="696" spans="2:47" x14ac:dyDescent="0.2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</row>
    <row r="697" spans="2:47" x14ac:dyDescent="0.2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8"/>
      <c r="AU697" s="18"/>
    </row>
    <row r="698" spans="2:47" x14ac:dyDescent="0.2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8"/>
      <c r="AU698" s="18"/>
    </row>
    <row r="699" spans="2:47" x14ac:dyDescent="0.2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8"/>
      <c r="AU699" s="18"/>
    </row>
    <row r="700" spans="2:47" x14ac:dyDescent="0.2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8"/>
      <c r="AU700" s="18"/>
    </row>
    <row r="701" spans="2:47" x14ac:dyDescent="0.2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8"/>
      <c r="AU701" s="18"/>
    </row>
    <row r="702" spans="2:47" x14ac:dyDescent="0.2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8"/>
      <c r="AU702" s="18"/>
    </row>
    <row r="703" spans="2:47" x14ac:dyDescent="0.2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8"/>
      <c r="AU703" s="18"/>
    </row>
    <row r="704" spans="2:47" x14ac:dyDescent="0.2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8"/>
      <c r="AU704" s="18"/>
    </row>
    <row r="705" spans="2:47" x14ac:dyDescent="0.2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8"/>
      <c r="AU705" s="18"/>
    </row>
    <row r="706" spans="2:47" x14ac:dyDescent="0.2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8"/>
      <c r="AU706" s="18"/>
    </row>
    <row r="707" spans="2:47" x14ac:dyDescent="0.2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8"/>
      <c r="AU707" s="18"/>
    </row>
    <row r="708" spans="2:47" x14ac:dyDescent="0.2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8"/>
      <c r="AU708" s="18"/>
    </row>
    <row r="709" spans="2:47" x14ac:dyDescent="0.2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8"/>
      <c r="AU709" s="18"/>
    </row>
    <row r="710" spans="2:47" x14ac:dyDescent="0.2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8"/>
      <c r="AU710" s="18"/>
    </row>
    <row r="711" spans="2:47" x14ac:dyDescent="0.2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8"/>
      <c r="AU711" s="18"/>
    </row>
    <row r="712" spans="2:47" x14ac:dyDescent="0.2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8"/>
      <c r="AU712" s="18"/>
    </row>
    <row r="713" spans="2:47" x14ac:dyDescent="0.2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8"/>
      <c r="AU713" s="18"/>
    </row>
    <row r="714" spans="2:47" x14ac:dyDescent="0.2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8"/>
      <c r="AU714" s="18"/>
    </row>
    <row r="715" spans="2:47" x14ac:dyDescent="0.2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8"/>
      <c r="AU715" s="18"/>
    </row>
    <row r="716" spans="2:47" x14ac:dyDescent="0.2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8"/>
      <c r="AU716" s="18"/>
    </row>
    <row r="717" spans="2:47" x14ac:dyDescent="0.2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8"/>
      <c r="AU717" s="18"/>
    </row>
    <row r="718" spans="2:47" x14ac:dyDescent="0.2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8"/>
      <c r="AU718" s="18"/>
    </row>
    <row r="719" spans="2:47" x14ac:dyDescent="0.2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8"/>
      <c r="AU719" s="18"/>
    </row>
    <row r="720" spans="2:47" x14ac:dyDescent="0.2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8"/>
      <c r="AU720" s="18"/>
    </row>
    <row r="721" spans="2:47" x14ac:dyDescent="0.2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8"/>
      <c r="AU721" s="18"/>
    </row>
    <row r="722" spans="2:47" x14ac:dyDescent="0.2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8"/>
      <c r="AU722" s="18"/>
    </row>
    <row r="723" spans="2:47" x14ac:dyDescent="0.2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8"/>
      <c r="AU723" s="18"/>
    </row>
    <row r="724" spans="2:47" x14ac:dyDescent="0.2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8"/>
      <c r="AU724" s="18"/>
    </row>
    <row r="725" spans="2:47" x14ac:dyDescent="0.2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</row>
    <row r="726" spans="2:47" x14ac:dyDescent="0.2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</row>
    <row r="727" spans="2:47" x14ac:dyDescent="0.2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</row>
    <row r="728" spans="2:47" x14ac:dyDescent="0.2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</row>
    <row r="729" spans="2:47" x14ac:dyDescent="0.2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</row>
    <row r="730" spans="2:47" x14ac:dyDescent="0.2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</row>
    <row r="731" spans="2:47" x14ac:dyDescent="0.2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</row>
    <row r="732" spans="2:47" x14ac:dyDescent="0.2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</row>
    <row r="733" spans="2:47" x14ac:dyDescent="0.2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</row>
    <row r="734" spans="2:47" x14ac:dyDescent="0.2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</row>
    <row r="735" spans="2:47" x14ac:dyDescent="0.2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</row>
    <row r="736" spans="2:47" x14ac:dyDescent="0.2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8"/>
      <c r="AU736" s="18"/>
    </row>
    <row r="737" spans="2:47" x14ac:dyDescent="0.2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</row>
    <row r="738" spans="2:47" x14ac:dyDescent="0.2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/>
    </row>
    <row r="739" spans="2:47" x14ac:dyDescent="0.2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8"/>
      <c r="AU739" s="18"/>
    </row>
    <row r="740" spans="2:47" x14ac:dyDescent="0.2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8"/>
      <c r="AU740" s="18"/>
    </row>
    <row r="741" spans="2:47" x14ac:dyDescent="0.2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</row>
    <row r="742" spans="2:47" x14ac:dyDescent="0.2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</row>
    <row r="743" spans="2:47" x14ac:dyDescent="0.2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</row>
    <row r="744" spans="2:47" x14ac:dyDescent="0.2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</row>
    <row r="745" spans="2:47" x14ac:dyDescent="0.2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</row>
    <row r="746" spans="2:47" x14ac:dyDescent="0.2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/>
    </row>
    <row r="747" spans="2:47" x14ac:dyDescent="0.2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</row>
    <row r="748" spans="2:47" x14ac:dyDescent="0.2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</row>
    <row r="749" spans="2:47" x14ac:dyDescent="0.2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</row>
    <row r="750" spans="2:47" x14ac:dyDescent="0.2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</row>
    <row r="751" spans="2:47" x14ac:dyDescent="0.2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</row>
    <row r="752" spans="2:47" x14ac:dyDescent="0.2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</row>
    <row r="753" spans="2:47" x14ac:dyDescent="0.2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</row>
    <row r="754" spans="2:47" x14ac:dyDescent="0.2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</row>
    <row r="755" spans="2:47" x14ac:dyDescent="0.2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</row>
    <row r="756" spans="2:47" x14ac:dyDescent="0.2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</row>
    <row r="757" spans="2:47" x14ac:dyDescent="0.2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</row>
    <row r="758" spans="2:47" x14ac:dyDescent="0.2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</row>
    <row r="759" spans="2:47" x14ac:dyDescent="0.2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</row>
    <row r="760" spans="2:47" x14ac:dyDescent="0.2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</row>
    <row r="761" spans="2:47" x14ac:dyDescent="0.2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</row>
    <row r="762" spans="2:47" x14ac:dyDescent="0.2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</row>
    <row r="763" spans="2:47" x14ac:dyDescent="0.2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</row>
    <row r="764" spans="2:47" x14ac:dyDescent="0.2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</row>
    <row r="765" spans="2:47" x14ac:dyDescent="0.2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</row>
    <row r="766" spans="2:47" x14ac:dyDescent="0.2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</row>
    <row r="767" spans="2:47" x14ac:dyDescent="0.2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</row>
    <row r="768" spans="2:47" x14ac:dyDescent="0.2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</row>
    <row r="769" spans="2:47" x14ac:dyDescent="0.2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</row>
    <row r="770" spans="2:47" x14ac:dyDescent="0.2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</row>
    <row r="771" spans="2:47" x14ac:dyDescent="0.2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</row>
    <row r="772" spans="2:47" x14ac:dyDescent="0.2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</row>
    <row r="773" spans="2:47" x14ac:dyDescent="0.2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</row>
    <row r="774" spans="2:47" x14ac:dyDescent="0.2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8"/>
      <c r="AU774" s="18"/>
    </row>
    <row r="775" spans="2:47" x14ac:dyDescent="0.2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8"/>
      <c r="AU775" s="18"/>
    </row>
    <row r="776" spans="2:47" x14ac:dyDescent="0.2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</row>
    <row r="777" spans="2:47" x14ac:dyDescent="0.2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</row>
    <row r="778" spans="2:47" x14ac:dyDescent="0.2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</row>
    <row r="779" spans="2:47" x14ac:dyDescent="0.2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</row>
    <row r="780" spans="2:47" x14ac:dyDescent="0.2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</row>
    <row r="781" spans="2:47" x14ac:dyDescent="0.2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</row>
    <row r="782" spans="2:47" x14ac:dyDescent="0.2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</row>
    <row r="783" spans="2:47" x14ac:dyDescent="0.2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</row>
    <row r="784" spans="2:47" x14ac:dyDescent="0.2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8"/>
      <c r="AU784" s="18"/>
    </row>
    <row r="785" spans="2:47" x14ac:dyDescent="0.2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18"/>
    </row>
    <row r="786" spans="2:47" x14ac:dyDescent="0.2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</row>
    <row r="787" spans="2:47" x14ac:dyDescent="0.2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</row>
    <row r="788" spans="2:47" x14ac:dyDescent="0.2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</row>
    <row r="789" spans="2:47" x14ac:dyDescent="0.2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</row>
    <row r="790" spans="2:47" x14ac:dyDescent="0.2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</row>
    <row r="791" spans="2:47" x14ac:dyDescent="0.2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</row>
    <row r="792" spans="2:47" x14ac:dyDescent="0.2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</row>
    <row r="793" spans="2:47" x14ac:dyDescent="0.2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</row>
    <row r="794" spans="2:47" x14ac:dyDescent="0.2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</row>
    <row r="795" spans="2:47" x14ac:dyDescent="0.2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</row>
    <row r="796" spans="2:47" x14ac:dyDescent="0.2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8"/>
      <c r="AU796" s="18"/>
    </row>
    <row r="797" spans="2:47" x14ac:dyDescent="0.2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8"/>
      <c r="AU797" s="18"/>
    </row>
    <row r="798" spans="2:47" x14ac:dyDescent="0.2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8"/>
      <c r="AU798" s="18"/>
    </row>
    <row r="799" spans="2:47" x14ac:dyDescent="0.2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8"/>
      <c r="AU799" s="18"/>
    </row>
    <row r="800" spans="2:47" x14ac:dyDescent="0.2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8"/>
      <c r="AU800" s="18"/>
    </row>
    <row r="801" spans="2:47" x14ac:dyDescent="0.2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8"/>
      <c r="AU801" s="18"/>
    </row>
    <row r="802" spans="2:47" x14ac:dyDescent="0.2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8"/>
      <c r="AU802" s="18"/>
    </row>
    <row r="803" spans="2:47" x14ac:dyDescent="0.2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8"/>
      <c r="AU803" s="18"/>
    </row>
    <row r="804" spans="2:47" x14ac:dyDescent="0.2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8"/>
      <c r="AU804" s="18"/>
    </row>
    <row r="805" spans="2:47" x14ac:dyDescent="0.2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8"/>
      <c r="AU805" s="18"/>
    </row>
    <row r="806" spans="2:47" x14ac:dyDescent="0.2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8"/>
      <c r="AU806" s="18"/>
    </row>
    <row r="807" spans="2:47" x14ac:dyDescent="0.2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8"/>
      <c r="AU807" s="18"/>
    </row>
    <row r="808" spans="2:47" x14ac:dyDescent="0.2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8"/>
      <c r="AU808" s="18"/>
    </row>
    <row r="809" spans="2:47" x14ac:dyDescent="0.2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8"/>
      <c r="AU809" s="18"/>
    </row>
    <row r="810" spans="2:47" x14ac:dyDescent="0.2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8"/>
      <c r="AU810" s="18"/>
    </row>
    <row r="811" spans="2:47" x14ac:dyDescent="0.2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8"/>
      <c r="AU811" s="18"/>
    </row>
    <row r="812" spans="2:47" x14ac:dyDescent="0.2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8"/>
      <c r="AU812" s="18"/>
    </row>
    <row r="813" spans="2:47" x14ac:dyDescent="0.2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8"/>
      <c r="AU813" s="18"/>
    </row>
    <row r="814" spans="2:47" x14ac:dyDescent="0.2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8"/>
      <c r="AU814" s="18"/>
    </row>
    <row r="815" spans="2:47" x14ac:dyDescent="0.2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8"/>
      <c r="AU815" s="18"/>
    </row>
    <row r="816" spans="2:47" x14ac:dyDescent="0.2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8"/>
      <c r="AU816" s="18"/>
    </row>
    <row r="817" spans="2:47" x14ac:dyDescent="0.2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8"/>
      <c r="AU817" s="18"/>
    </row>
    <row r="818" spans="2:47" x14ac:dyDescent="0.2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8"/>
      <c r="AU818" s="18"/>
    </row>
    <row r="819" spans="2:47" x14ac:dyDescent="0.2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8"/>
      <c r="AU819" s="18"/>
    </row>
    <row r="820" spans="2:47" x14ac:dyDescent="0.2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8"/>
      <c r="AU820" s="18"/>
    </row>
    <row r="821" spans="2:47" x14ac:dyDescent="0.2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8"/>
      <c r="AU821" s="18"/>
    </row>
    <row r="822" spans="2:47" x14ac:dyDescent="0.2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8"/>
      <c r="AU822" s="18"/>
    </row>
    <row r="823" spans="2:47" x14ac:dyDescent="0.2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8"/>
      <c r="AU823" s="18"/>
    </row>
    <row r="824" spans="2:47" x14ac:dyDescent="0.2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8"/>
      <c r="AU824" s="18"/>
    </row>
    <row r="825" spans="2:47" x14ac:dyDescent="0.2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8"/>
      <c r="AU825" s="18"/>
    </row>
    <row r="826" spans="2:47" x14ac:dyDescent="0.2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8"/>
      <c r="AU826" s="18"/>
    </row>
    <row r="827" spans="2:47" x14ac:dyDescent="0.2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8"/>
      <c r="AU827" s="18"/>
    </row>
    <row r="828" spans="2:47" x14ac:dyDescent="0.2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8"/>
      <c r="AU828" s="18"/>
    </row>
    <row r="829" spans="2:47" x14ac:dyDescent="0.2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8"/>
      <c r="AU829" s="18"/>
    </row>
    <row r="830" spans="2:47" x14ac:dyDescent="0.2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8"/>
      <c r="AU830" s="18"/>
    </row>
    <row r="831" spans="2:47" x14ac:dyDescent="0.2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8"/>
      <c r="AU831" s="18"/>
    </row>
    <row r="832" spans="2:47" x14ac:dyDescent="0.2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8"/>
      <c r="AU832" s="18"/>
    </row>
    <row r="833" spans="2:47" x14ac:dyDescent="0.2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8"/>
      <c r="AU833" s="18"/>
    </row>
    <row r="834" spans="2:47" x14ac:dyDescent="0.2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8"/>
      <c r="AU834" s="18"/>
    </row>
    <row r="835" spans="2:47" x14ac:dyDescent="0.2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8"/>
      <c r="AU835" s="18"/>
    </row>
    <row r="836" spans="2:47" x14ac:dyDescent="0.2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8"/>
      <c r="AU836" s="18"/>
    </row>
    <row r="837" spans="2:47" x14ac:dyDescent="0.2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8"/>
      <c r="AU837" s="18"/>
    </row>
    <row r="838" spans="2:47" x14ac:dyDescent="0.2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8"/>
      <c r="AU838" s="18"/>
    </row>
    <row r="839" spans="2:47" x14ac:dyDescent="0.2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8"/>
      <c r="AU839" s="18"/>
    </row>
    <row r="840" spans="2:47" x14ac:dyDescent="0.2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8"/>
      <c r="AU840" s="18"/>
    </row>
    <row r="841" spans="2:47" x14ac:dyDescent="0.2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8"/>
      <c r="AU841" s="18"/>
    </row>
    <row r="842" spans="2:47" x14ac:dyDescent="0.2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8"/>
      <c r="AU842" s="18"/>
    </row>
    <row r="843" spans="2:47" x14ac:dyDescent="0.2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8"/>
      <c r="AU843" s="18"/>
    </row>
    <row r="844" spans="2:47" x14ac:dyDescent="0.2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8"/>
      <c r="AU844" s="18"/>
    </row>
    <row r="845" spans="2:47" x14ac:dyDescent="0.2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8"/>
      <c r="AU845" s="18"/>
    </row>
    <row r="846" spans="2:47" x14ac:dyDescent="0.2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8"/>
      <c r="AU846" s="18"/>
    </row>
    <row r="847" spans="2:47" x14ac:dyDescent="0.2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8"/>
      <c r="AU847" s="18"/>
    </row>
    <row r="848" spans="2:47" x14ac:dyDescent="0.2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8"/>
      <c r="AU848" s="18"/>
    </row>
    <row r="849" spans="2:47" x14ac:dyDescent="0.2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8"/>
      <c r="AU849" s="18"/>
    </row>
    <row r="850" spans="2:47" x14ac:dyDescent="0.2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8"/>
      <c r="AU850" s="18"/>
    </row>
    <row r="851" spans="2:47" x14ac:dyDescent="0.2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8"/>
      <c r="AU851" s="18"/>
    </row>
    <row r="852" spans="2:47" x14ac:dyDescent="0.2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8"/>
      <c r="AU852" s="18"/>
    </row>
    <row r="853" spans="2:47" x14ac:dyDescent="0.2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8"/>
      <c r="AU853" s="18"/>
    </row>
    <row r="854" spans="2:47" x14ac:dyDescent="0.2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8"/>
      <c r="AU854" s="18"/>
    </row>
    <row r="855" spans="2:47" x14ac:dyDescent="0.2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8"/>
      <c r="AU855" s="18"/>
    </row>
    <row r="856" spans="2:47" x14ac:dyDescent="0.2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8"/>
      <c r="AU856" s="18"/>
    </row>
    <row r="857" spans="2:47" x14ac:dyDescent="0.2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8"/>
      <c r="AU857" s="18"/>
    </row>
    <row r="858" spans="2:47" x14ac:dyDescent="0.2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8"/>
      <c r="AU858" s="18"/>
    </row>
    <row r="859" spans="2:47" x14ac:dyDescent="0.2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8"/>
      <c r="AU859" s="18"/>
    </row>
    <row r="860" spans="2:47" x14ac:dyDescent="0.2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8"/>
      <c r="AU860" s="18"/>
    </row>
    <row r="861" spans="2:47" x14ac:dyDescent="0.2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8"/>
      <c r="AU861" s="18"/>
    </row>
    <row r="862" spans="2:47" x14ac:dyDescent="0.2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8"/>
      <c r="AU862" s="18"/>
    </row>
    <row r="863" spans="2:47" x14ac:dyDescent="0.2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8"/>
      <c r="AU863" s="18"/>
    </row>
    <row r="864" spans="2:47" x14ac:dyDescent="0.2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8"/>
      <c r="AU864" s="18"/>
    </row>
    <row r="865" spans="2:47" x14ac:dyDescent="0.2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8"/>
      <c r="AU865" s="18"/>
    </row>
    <row r="866" spans="2:47" x14ac:dyDescent="0.2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8"/>
      <c r="AU866" s="18"/>
    </row>
    <row r="867" spans="2:47" x14ac:dyDescent="0.2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8"/>
      <c r="AU867" s="18"/>
    </row>
    <row r="868" spans="2:47" x14ac:dyDescent="0.2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8"/>
      <c r="AU868" s="18"/>
    </row>
    <row r="869" spans="2:47" x14ac:dyDescent="0.2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8"/>
      <c r="AU869" s="18"/>
    </row>
    <row r="870" spans="2:47" x14ac:dyDescent="0.2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8"/>
      <c r="AU870" s="18"/>
    </row>
    <row r="871" spans="2:47" x14ac:dyDescent="0.2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8"/>
      <c r="AU871" s="18"/>
    </row>
    <row r="872" spans="2:47" x14ac:dyDescent="0.2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8"/>
      <c r="AU872" s="18"/>
    </row>
    <row r="873" spans="2:47" x14ac:dyDescent="0.2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8"/>
      <c r="AU873" s="18"/>
    </row>
    <row r="874" spans="2:47" x14ac:dyDescent="0.2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8"/>
      <c r="AU874" s="18"/>
    </row>
    <row r="875" spans="2:47" x14ac:dyDescent="0.2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8"/>
      <c r="AU875" s="18"/>
    </row>
    <row r="876" spans="2:47" x14ac:dyDescent="0.2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8"/>
      <c r="AU876" s="18"/>
    </row>
    <row r="877" spans="2:47" x14ac:dyDescent="0.2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8"/>
      <c r="AU877" s="18"/>
    </row>
    <row r="878" spans="2:47" x14ac:dyDescent="0.2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8"/>
      <c r="AU878" s="18"/>
    </row>
    <row r="879" spans="2:47" x14ac:dyDescent="0.2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8"/>
      <c r="AU879" s="18"/>
    </row>
    <row r="880" spans="2:47" x14ac:dyDescent="0.2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8"/>
      <c r="AU880" s="18"/>
    </row>
    <row r="881" spans="2:47" x14ac:dyDescent="0.2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8"/>
      <c r="AU881" s="18"/>
    </row>
    <row r="882" spans="2:47" x14ac:dyDescent="0.2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8"/>
      <c r="AU882" s="18"/>
    </row>
    <row r="883" spans="2:47" x14ac:dyDescent="0.2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8"/>
      <c r="AU883" s="18"/>
    </row>
    <row r="884" spans="2:47" x14ac:dyDescent="0.2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8"/>
      <c r="AU884" s="18"/>
    </row>
    <row r="885" spans="2:47" x14ac:dyDescent="0.2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8"/>
      <c r="AU885" s="18"/>
    </row>
    <row r="886" spans="2:47" x14ac:dyDescent="0.2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8"/>
      <c r="AU886" s="18"/>
    </row>
    <row r="887" spans="2:47" x14ac:dyDescent="0.2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8"/>
      <c r="AU887" s="18"/>
    </row>
    <row r="888" spans="2:47" x14ac:dyDescent="0.2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8"/>
      <c r="AU888" s="18"/>
    </row>
    <row r="889" spans="2:47" x14ac:dyDescent="0.2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8"/>
      <c r="AU889" s="18"/>
    </row>
    <row r="890" spans="2:47" x14ac:dyDescent="0.2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8"/>
      <c r="AU890" s="18"/>
    </row>
    <row r="891" spans="2:47" x14ac:dyDescent="0.2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8"/>
      <c r="AU891" s="18"/>
    </row>
    <row r="892" spans="2:47" x14ac:dyDescent="0.2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8"/>
      <c r="AU892" s="18"/>
    </row>
    <row r="893" spans="2:47" x14ac:dyDescent="0.2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8"/>
      <c r="AU893" s="18"/>
    </row>
    <row r="894" spans="2:47" x14ac:dyDescent="0.2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8"/>
      <c r="AU894" s="18"/>
    </row>
    <row r="895" spans="2:47" x14ac:dyDescent="0.2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8"/>
      <c r="AU895" s="18"/>
    </row>
    <row r="896" spans="2:47" x14ac:dyDescent="0.2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8"/>
      <c r="AU896" s="18"/>
    </row>
    <row r="897" spans="2:47" x14ac:dyDescent="0.2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8"/>
      <c r="AU897" s="18"/>
    </row>
    <row r="898" spans="2:47" x14ac:dyDescent="0.2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8"/>
      <c r="AU898" s="18"/>
    </row>
    <row r="899" spans="2:47" x14ac:dyDescent="0.2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8"/>
      <c r="AU899" s="18"/>
    </row>
    <row r="900" spans="2:47" x14ac:dyDescent="0.2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8"/>
      <c r="AU900" s="18"/>
    </row>
    <row r="901" spans="2:47" x14ac:dyDescent="0.2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8"/>
      <c r="AU901" s="18"/>
    </row>
    <row r="902" spans="2:47" x14ac:dyDescent="0.2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8"/>
      <c r="AU902" s="18"/>
    </row>
    <row r="903" spans="2:47" x14ac:dyDescent="0.2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8"/>
      <c r="AU903" s="18"/>
    </row>
    <row r="904" spans="2:47" x14ac:dyDescent="0.2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8"/>
      <c r="AU904" s="18"/>
    </row>
    <row r="905" spans="2:47" x14ac:dyDescent="0.2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8"/>
      <c r="AU905" s="18"/>
    </row>
    <row r="906" spans="2:47" x14ac:dyDescent="0.2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8"/>
      <c r="AU906" s="18"/>
    </row>
    <row r="907" spans="2:47" x14ac:dyDescent="0.2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8"/>
      <c r="AU907" s="18"/>
    </row>
    <row r="908" spans="2:47" x14ac:dyDescent="0.2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8"/>
      <c r="AU908" s="18"/>
    </row>
    <row r="909" spans="2:47" x14ac:dyDescent="0.2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8"/>
      <c r="AU909" s="18"/>
    </row>
    <row r="910" spans="2:47" x14ac:dyDescent="0.2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8"/>
      <c r="AU910" s="18"/>
    </row>
    <row r="911" spans="2:47" x14ac:dyDescent="0.2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8"/>
      <c r="AU911" s="18"/>
    </row>
    <row r="912" spans="2:47" x14ac:dyDescent="0.2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8"/>
      <c r="AU912" s="18"/>
    </row>
    <row r="913" spans="2:47" x14ac:dyDescent="0.2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8"/>
      <c r="AU913" s="18"/>
    </row>
    <row r="914" spans="2:47" x14ac:dyDescent="0.2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8"/>
      <c r="AU914" s="18"/>
    </row>
    <row r="915" spans="2:47" x14ac:dyDescent="0.2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8"/>
      <c r="AU915" s="18"/>
    </row>
    <row r="916" spans="2:47" x14ac:dyDescent="0.2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8"/>
      <c r="AU916" s="18"/>
    </row>
    <row r="917" spans="2:47" x14ac:dyDescent="0.2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8"/>
      <c r="AU917" s="18"/>
    </row>
    <row r="918" spans="2:47" x14ac:dyDescent="0.2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8"/>
      <c r="AU918" s="18"/>
    </row>
    <row r="919" spans="2:47" x14ac:dyDescent="0.2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8"/>
      <c r="AU919" s="18"/>
    </row>
    <row r="920" spans="2:47" x14ac:dyDescent="0.2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8"/>
      <c r="AU920" s="18"/>
    </row>
    <row r="921" spans="2:47" x14ac:dyDescent="0.2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8"/>
      <c r="AU921" s="18"/>
    </row>
    <row r="922" spans="2:47" x14ac:dyDescent="0.2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8"/>
      <c r="AU922" s="18"/>
    </row>
    <row r="923" spans="2:47" x14ac:dyDescent="0.2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8"/>
      <c r="AU923" s="18"/>
    </row>
    <row r="924" spans="2:47" x14ac:dyDescent="0.2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8"/>
      <c r="AU924" s="18"/>
    </row>
    <row r="925" spans="2:47" x14ac:dyDescent="0.2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8"/>
      <c r="AU925" s="18"/>
    </row>
    <row r="926" spans="2:47" x14ac:dyDescent="0.2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8"/>
      <c r="AU926" s="18"/>
    </row>
    <row r="927" spans="2:47" x14ac:dyDescent="0.2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8"/>
      <c r="AU927" s="18"/>
    </row>
    <row r="928" spans="2:47" x14ac:dyDescent="0.2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8"/>
      <c r="AU928" s="18"/>
    </row>
    <row r="929" spans="2:47" x14ac:dyDescent="0.2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8"/>
      <c r="AU929" s="18"/>
    </row>
    <row r="930" spans="2:47" x14ac:dyDescent="0.2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8"/>
      <c r="AU930" s="18"/>
    </row>
    <row r="931" spans="2:47" x14ac:dyDescent="0.2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8"/>
      <c r="AU931" s="18"/>
    </row>
    <row r="932" spans="2:47" x14ac:dyDescent="0.2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8"/>
      <c r="AU932" s="18"/>
    </row>
    <row r="933" spans="2:47" x14ac:dyDescent="0.2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8"/>
      <c r="AU933" s="18"/>
    </row>
    <row r="934" spans="2:47" x14ac:dyDescent="0.2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8"/>
      <c r="AU934" s="18"/>
    </row>
    <row r="935" spans="2:47" x14ac:dyDescent="0.2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8"/>
      <c r="AU935" s="18"/>
    </row>
    <row r="936" spans="2:47" x14ac:dyDescent="0.2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8"/>
      <c r="AU936" s="18"/>
    </row>
    <row r="937" spans="2:47" x14ac:dyDescent="0.2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8"/>
      <c r="AU937" s="18"/>
    </row>
    <row r="938" spans="2:47" x14ac:dyDescent="0.2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8"/>
      <c r="AU938" s="18"/>
    </row>
    <row r="939" spans="2:47" x14ac:dyDescent="0.2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8"/>
      <c r="AU939" s="18"/>
    </row>
    <row r="940" spans="2:47" x14ac:dyDescent="0.2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8"/>
      <c r="AU940" s="18"/>
    </row>
    <row r="941" spans="2:47" x14ac:dyDescent="0.2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8"/>
      <c r="AU941" s="18"/>
    </row>
    <row r="942" spans="2:47" x14ac:dyDescent="0.2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8"/>
      <c r="AU942" s="18"/>
    </row>
    <row r="943" spans="2:47" x14ac:dyDescent="0.2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8"/>
      <c r="AU943" s="18"/>
    </row>
    <row r="944" spans="2:47" x14ac:dyDescent="0.2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8"/>
      <c r="AU944" s="18"/>
    </row>
    <row r="945" spans="2:47" x14ac:dyDescent="0.2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8"/>
      <c r="AU945" s="18"/>
    </row>
    <row r="946" spans="2:47" x14ac:dyDescent="0.2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8"/>
      <c r="AU946" s="18"/>
    </row>
    <row r="947" spans="2:47" x14ac:dyDescent="0.2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8"/>
      <c r="AU947" s="18"/>
    </row>
    <row r="948" spans="2:47" x14ac:dyDescent="0.2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8"/>
      <c r="AU948" s="18"/>
    </row>
    <row r="949" spans="2:47" x14ac:dyDescent="0.2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8"/>
      <c r="AU949" s="18"/>
    </row>
    <row r="950" spans="2:47" x14ac:dyDescent="0.2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8"/>
      <c r="AU950" s="18"/>
    </row>
    <row r="951" spans="2:47" x14ac:dyDescent="0.2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8"/>
      <c r="AU951" s="18"/>
    </row>
    <row r="952" spans="2:47" x14ac:dyDescent="0.2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8"/>
      <c r="AU952" s="18"/>
    </row>
    <row r="953" spans="2:47" x14ac:dyDescent="0.2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8"/>
      <c r="AU953" s="18"/>
    </row>
    <row r="954" spans="2:47" x14ac:dyDescent="0.2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8"/>
      <c r="AU954" s="18"/>
    </row>
    <row r="955" spans="2:47" x14ac:dyDescent="0.2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8"/>
      <c r="AU955" s="18"/>
    </row>
    <row r="956" spans="2:47" x14ac:dyDescent="0.2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8"/>
      <c r="AU956" s="18"/>
    </row>
    <row r="957" spans="2:47" x14ac:dyDescent="0.2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8"/>
      <c r="AU957" s="18"/>
    </row>
    <row r="958" spans="2:47" x14ac:dyDescent="0.2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8"/>
      <c r="AU958" s="18"/>
    </row>
    <row r="959" spans="2:47" x14ac:dyDescent="0.2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8"/>
      <c r="AU959" s="18"/>
    </row>
    <row r="960" spans="2:47" x14ac:dyDescent="0.2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8"/>
      <c r="AU960" s="18"/>
    </row>
    <row r="961" spans="2:47" x14ac:dyDescent="0.2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8"/>
      <c r="AU961" s="18"/>
    </row>
    <row r="962" spans="2:47" x14ac:dyDescent="0.2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8"/>
      <c r="AU962" s="18"/>
    </row>
    <row r="963" spans="2:47" x14ac:dyDescent="0.2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8"/>
      <c r="AU963" s="18"/>
    </row>
    <row r="964" spans="2:47" x14ac:dyDescent="0.2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8"/>
      <c r="AU964" s="18"/>
    </row>
    <row r="965" spans="2:47" x14ac:dyDescent="0.2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8"/>
      <c r="AU965" s="18"/>
    </row>
    <row r="966" spans="2:47" x14ac:dyDescent="0.2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8"/>
      <c r="AU966" s="18"/>
    </row>
    <row r="967" spans="2:47" x14ac:dyDescent="0.2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8"/>
      <c r="AU967" s="18"/>
    </row>
    <row r="968" spans="2:47" x14ac:dyDescent="0.2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8"/>
      <c r="AU968" s="18"/>
    </row>
    <row r="969" spans="2:47" x14ac:dyDescent="0.2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8"/>
      <c r="AU969" s="18"/>
    </row>
    <row r="970" spans="2:47" x14ac:dyDescent="0.2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8"/>
      <c r="AU970" s="18"/>
    </row>
    <row r="971" spans="2:47" x14ac:dyDescent="0.2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8"/>
      <c r="AU971" s="18"/>
    </row>
    <row r="972" spans="2:47" x14ac:dyDescent="0.2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18"/>
      <c r="AF972" s="18"/>
      <c r="AG972" s="18"/>
      <c r="AH972" s="18"/>
      <c r="AI972" s="18"/>
      <c r="AJ972" s="18"/>
      <c r="AK972" s="18"/>
      <c r="AL972" s="18"/>
      <c r="AM972" s="18"/>
      <c r="AN972" s="18"/>
      <c r="AO972" s="18"/>
      <c r="AP972" s="18"/>
      <c r="AQ972" s="18"/>
      <c r="AR972" s="18"/>
      <c r="AS972" s="18"/>
      <c r="AT972" s="18"/>
      <c r="AU972" s="18"/>
    </row>
    <row r="973" spans="2:47" x14ac:dyDescent="0.2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18"/>
      <c r="AF973" s="18"/>
      <c r="AG973" s="18"/>
      <c r="AH973" s="18"/>
      <c r="AI973" s="18"/>
      <c r="AJ973" s="18"/>
      <c r="AK973" s="18"/>
      <c r="AL973" s="18"/>
      <c r="AM973" s="18"/>
      <c r="AN973" s="18"/>
      <c r="AO973" s="18"/>
      <c r="AP973" s="18"/>
      <c r="AQ973" s="18"/>
      <c r="AR973" s="18"/>
      <c r="AS973" s="18"/>
      <c r="AT973" s="18"/>
      <c r="AU973" s="18"/>
    </row>
    <row r="974" spans="2:47" x14ac:dyDescent="0.2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18"/>
      <c r="AF974" s="18"/>
      <c r="AG974" s="18"/>
      <c r="AH974" s="18"/>
      <c r="AI974" s="18"/>
      <c r="AJ974" s="18"/>
      <c r="AK974" s="18"/>
      <c r="AL974" s="18"/>
      <c r="AM974" s="18"/>
      <c r="AN974" s="18"/>
      <c r="AO974" s="18"/>
      <c r="AP974" s="18"/>
      <c r="AQ974" s="18"/>
      <c r="AR974" s="18"/>
      <c r="AS974" s="18"/>
      <c r="AT974" s="18"/>
      <c r="AU974" s="18"/>
    </row>
    <row r="975" spans="2:47" x14ac:dyDescent="0.2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18"/>
      <c r="AF975" s="18"/>
      <c r="AG975" s="18"/>
      <c r="AH975" s="18"/>
      <c r="AI975" s="18"/>
      <c r="AJ975" s="18"/>
      <c r="AK975" s="18"/>
      <c r="AL975" s="18"/>
      <c r="AM975" s="18"/>
      <c r="AN975" s="18"/>
      <c r="AO975" s="18"/>
      <c r="AP975" s="18"/>
      <c r="AQ975" s="18"/>
      <c r="AR975" s="18"/>
      <c r="AS975" s="18"/>
      <c r="AT975" s="18"/>
      <c r="AU975" s="18"/>
    </row>
    <row r="976" spans="2:47" x14ac:dyDescent="0.2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18"/>
      <c r="AF976" s="18"/>
      <c r="AG976" s="18"/>
      <c r="AH976" s="18"/>
      <c r="AI976" s="18"/>
      <c r="AJ976" s="18"/>
      <c r="AK976" s="18"/>
      <c r="AL976" s="18"/>
      <c r="AM976" s="18"/>
      <c r="AN976" s="18"/>
      <c r="AO976" s="18"/>
      <c r="AP976" s="18"/>
      <c r="AQ976" s="18"/>
      <c r="AR976" s="18"/>
      <c r="AS976" s="18"/>
      <c r="AT976" s="18"/>
      <c r="AU976" s="18"/>
    </row>
    <row r="977" spans="2:47" x14ac:dyDescent="0.2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18"/>
      <c r="AF977" s="18"/>
      <c r="AG977" s="18"/>
      <c r="AH977" s="18"/>
      <c r="AI977" s="18"/>
      <c r="AJ977" s="18"/>
      <c r="AK977" s="18"/>
      <c r="AL977" s="18"/>
      <c r="AM977" s="18"/>
      <c r="AN977" s="18"/>
      <c r="AO977" s="18"/>
      <c r="AP977" s="18"/>
      <c r="AQ977" s="18"/>
      <c r="AR977" s="18"/>
      <c r="AS977" s="18"/>
      <c r="AT977" s="18"/>
      <c r="AU977" s="18"/>
    </row>
    <row r="978" spans="2:47" x14ac:dyDescent="0.2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18"/>
      <c r="AF978" s="18"/>
      <c r="AG978" s="18"/>
      <c r="AH978" s="18"/>
      <c r="AI978" s="18"/>
      <c r="AJ978" s="18"/>
      <c r="AK978" s="18"/>
      <c r="AL978" s="18"/>
      <c r="AM978" s="18"/>
      <c r="AN978" s="18"/>
      <c r="AO978" s="18"/>
      <c r="AP978" s="18"/>
      <c r="AQ978" s="18"/>
      <c r="AR978" s="18"/>
      <c r="AS978" s="18"/>
      <c r="AT978" s="18"/>
      <c r="AU978" s="18"/>
    </row>
    <row r="979" spans="2:47" x14ac:dyDescent="0.2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  <c r="AA979" s="18"/>
      <c r="AB979" s="18"/>
      <c r="AC979" s="18"/>
      <c r="AD979" s="18"/>
      <c r="AE979" s="18"/>
      <c r="AF979" s="18"/>
      <c r="AG979" s="18"/>
      <c r="AH979" s="18"/>
      <c r="AI979" s="18"/>
      <c r="AJ979" s="18"/>
      <c r="AK979" s="18"/>
      <c r="AL979" s="18"/>
      <c r="AM979" s="18"/>
      <c r="AN979" s="18"/>
      <c r="AO979" s="18"/>
      <c r="AP979" s="18"/>
      <c r="AQ979" s="18"/>
      <c r="AR979" s="18"/>
      <c r="AS979" s="18"/>
      <c r="AT979" s="18"/>
      <c r="AU979" s="18"/>
    </row>
    <row r="980" spans="2:47" x14ac:dyDescent="0.2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  <c r="AA980" s="18"/>
      <c r="AB980" s="18"/>
      <c r="AC980" s="18"/>
      <c r="AD980" s="18"/>
      <c r="AE980" s="18"/>
      <c r="AF980" s="18"/>
      <c r="AG980" s="18"/>
      <c r="AH980" s="18"/>
      <c r="AI980" s="18"/>
      <c r="AJ980" s="18"/>
      <c r="AK980" s="18"/>
      <c r="AL980" s="18"/>
      <c r="AM980" s="18"/>
      <c r="AN980" s="18"/>
      <c r="AO980" s="18"/>
      <c r="AP980" s="18"/>
      <c r="AQ980" s="18"/>
      <c r="AR980" s="18"/>
      <c r="AS980" s="18"/>
      <c r="AT980" s="18"/>
      <c r="AU980" s="18"/>
    </row>
    <row r="981" spans="2:47" x14ac:dyDescent="0.2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18"/>
      <c r="AF981" s="18"/>
      <c r="AG981" s="18"/>
      <c r="AH981" s="18"/>
      <c r="AI981" s="18"/>
      <c r="AJ981" s="18"/>
      <c r="AK981" s="18"/>
      <c r="AL981" s="18"/>
      <c r="AM981" s="18"/>
      <c r="AN981" s="18"/>
      <c r="AO981" s="18"/>
      <c r="AP981" s="18"/>
      <c r="AQ981" s="18"/>
      <c r="AR981" s="18"/>
      <c r="AS981" s="18"/>
      <c r="AT981" s="18"/>
      <c r="AU981" s="18"/>
    </row>
    <row r="982" spans="2:47" x14ac:dyDescent="0.2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18"/>
      <c r="AF982" s="18"/>
      <c r="AG982" s="18"/>
      <c r="AH982" s="18"/>
      <c r="AI982" s="18"/>
      <c r="AJ982" s="18"/>
      <c r="AK982" s="18"/>
      <c r="AL982" s="18"/>
      <c r="AM982" s="18"/>
      <c r="AN982" s="18"/>
      <c r="AO982" s="18"/>
      <c r="AP982" s="18"/>
      <c r="AQ982" s="18"/>
      <c r="AR982" s="18"/>
      <c r="AS982" s="18"/>
      <c r="AT982" s="18"/>
      <c r="AU982" s="18"/>
    </row>
    <row r="983" spans="2:47" x14ac:dyDescent="0.2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18"/>
      <c r="AF983" s="18"/>
      <c r="AG983" s="18"/>
      <c r="AH983" s="18"/>
      <c r="AI983" s="18"/>
      <c r="AJ983" s="18"/>
      <c r="AK983" s="18"/>
      <c r="AL983" s="18"/>
      <c r="AM983" s="18"/>
      <c r="AN983" s="18"/>
      <c r="AO983" s="18"/>
      <c r="AP983" s="18"/>
      <c r="AQ983" s="18"/>
      <c r="AR983" s="18"/>
      <c r="AS983" s="18"/>
      <c r="AT983" s="18"/>
      <c r="AU983" s="18"/>
    </row>
    <row r="984" spans="2:47" x14ac:dyDescent="0.2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18"/>
      <c r="AF984" s="18"/>
      <c r="AG984" s="18"/>
      <c r="AH984" s="18"/>
      <c r="AI984" s="18"/>
      <c r="AJ984" s="18"/>
      <c r="AK984" s="18"/>
      <c r="AL984" s="18"/>
      <c r="AM984" s="18"/>
      <c r="AN984" s="18"/>
      <c r="AO984" s="18"/>
      <c r="AP984" s="18"/>
      <c r="AQ984" s="18"/>
      <c r="AR984" s="18"/>
      <c r="AS984" s="18"/>
      <c r="AT984" s="18"/>
      <c r="AU984" s="18"/>
    </row>
    <row r="985" spans="2:47" x14ac:dyDescent="0.2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18"/>
      <c r="AF985" s="18"/>
      <c r="AG985" s="18"/>
      <c r="AH985" s="18"/>
      <c r="AI985" s="18"/>
      <c r="AJ985" s="18"/>
      <c r="AK985" s="18"/>
      <c r="AL985" s="18"/>
      <c r="AM985" s="18"/>
      <c r="AN985" s="18"/>
      <c r="AO985" s="18"/>
      <c r="AP985" s="18"/>
      <c r="AQ985" s="18"/>
      <c r="AR985" s="18"/>
      <c r="AS985" s="18"/>
      <c r="AT985" s="18"/>
      <c r="AU985" s="18"/>
    </row>
    <row r="986" spans="2:47" x14ac:dyDescent="0.2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18"/>
      <c r="AF986" s="18"/>
      <c r="AG986" s="18"/>
      <c r="AH986" s="18"/>
      <c r="AI986" s="18"/>
      <c r="AJ986" s="18"/>
      <c r="AK986" s="18"/>
      <c r="AL986" s="18"/>
      <c r="AM986" s="18"/>
      <c r="AN986" s="18"/>
      <c r="AO986" s="18"/>
      <c r="AP986" s="18"/>
      <c r="AQ986" s="18"/>
      <c r="AR986" s="18"/>
      <c r="AS986" s="18"/>
      <c r="AT986" s="18"/>
      <c r="AU986" s="18"/>
    </row>
    <row r="987" spans="2:47" x14ac:dyDescent="0.2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18"/>
      <c r="AF987" s="18"/>
      <c r="AG987" s="18"/>
      <c r="AH987" s="18"/>
      <c r="AI987" s="18"/>
      <c r="AJ987" s="18"/>
      <c r="AK987" s="18"/>
      <c r="AL987" s="18"/>
      <c r="AM987" s="18"/>
      <c r="AN987" s="18"/>
      <c r="AO987" s="18"/>
      <c r="AP987" s="18"/>
      <c r="AQ987" s="18"/>
      <c r="AR987" s="18"/>
      <c r="AS987" s="18"/>
      <c r="AT987" s="18"/>
      <c r="AU987" s="18"/>
    </row>
    <row r="988" spans="2:47" x14ac:dyDescent="0.2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18"/>
      <c r="AF988" s="18"/>
      <c r="AG988" s="18"/>
      <c r="AH988" s="18"/>
      <c r="AI988" s="18"/>
      <c r="AJ988" s="18"/>
      <c r="AK988" s="18"/>
      <c r="AL988" s="18"/>
      <c r="AM988" s="18"/>
      <c r="AN988" s="18"/>
      <c r="AO988" s="18"/>
      <c r="AP988" s="18"/>
      <c r="AQ988" s="18"/>
      <c r="AR988" s="18"/>
      <c r="AS988" s="18"/>
      <c r="AT988" s="18"/>
      <c r="AU988" s="18"/>
    </row>
    <row r="989" spans="2:47" x14ac:dyDescent="0.2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18"/>
      <c r="AF989" s="18"/>
      <c r="AG989" s="18"/>
      <c r="AH989" s="18"/>
      <c r="AI989" s="18"/>
      <c r="AJ989" s="18"/>
      <c r="AK989" s="18"/>
      <c r="AL989" s="18"/>
      <c r="AM989" s="18"/>
      <c r="AN989" s="18"/>
      <c r="AO989" s="18"/>
      <c r="AP989" s="18"/>
      <c r="AQ989" s="18"/>
      <c r="AR989" s="18"/>
      <c r="AS989" s="18"/>
      <c r="AT989" s="18"/>
      <c r="AU989" s="18"/>
    </row>
    <row r="990" spans="2:47" x14ac:dyDescent="0.2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18"/>
      <c r="AF990" s="18"/>
      <c r="AG990" s="18"/>
      <c r="AH990" s="18"/>
      <c r="AI990" s="18"/>
      <c r="AJ990" s="18"/>
      <c r="AK990" s="18"/>
      <c r="AL990" s="18"/>
      <c r="AM990" s="18"/>
      <c r="AN990" s="18"/>
      <c r="AO990" s="18"/>
      <c r="AP990" s="18"/>
      <c r="AQ990" s="18"/>
      <c r="AR990" s="18"/>
      <c r="AS990" s="18"/>
      <c r="AT990" s="18"/>
      <c r="AU990" s="18"/>
    </row>
    <row r="991" spans="2:47" x14ac:dyDescent="0.2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18"/>
      <c r="AF991" s="18"/>
      <c r="AG991" s="18"/>
      <c r="AH991" s="18"/>
      <c r="AI991" s="18"/>
      <c r="AJ991" s="18"/>
      <c r="AK991" s="18"/>
      <c r="AL991" s="18"/>
      <c r="AM991" s="18"/>
      <c r="AN991" s="18"/>
      <c r="AO991" s="18"/>
      <c r="AP991" s="18"/>
      <c r="AQ991" s="18"/>
      <c r="AR991" s="18"/>
      <c r="AS991" s="18"/>
      <c r="AT991" s="18"/>
      <c r="AU991" s="18"/>
    </row>
    <row r="992" spans="2:47" x14ac:dyDescent="0.2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18"/>
      <c r="AF992" s="18"/>
      <c r="AG992" s="18"/>
      <c r="AH992" s="18"/>
      <c r="AI992" s="18"/>
      <c r="AJ992" s="18"/>
      <c r="AK992" s="18"/>
      <c r="AL992" s="18"/>
      <c r="AM992" s="18"/>
      <c r="AN992" s="18"/>
      <c r="AO992" s="18"/>
      <c r="AP992" s="18"/>
      <c r="AQ992" s="18"/>
      <c r="AR992" s="18"/>
      <c r="AS992" s="18"/>
      <c r="AT992" s="18"/>
      <c r="AU992" s="18"/>
    </row>
    <row r="993" spans="2:47" x14ac:dyDescent="0.2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18"/>
      <c r="AF993" s="18"/>
      <c r="AG993" s="18"/>
      <c r="AH993" s="18"/>
      <c r="AI993" s="18"/>
      <c r="AJ993" s="18"/>
      <c r="AK993" s="18"/>
      <c r="AL993" s="18"/>
      <c r="AM993" s="18"/>
      <c r="AN993" s="18"/>
      <c r="AO993" s="18"/>
      <c r="AP993" s="18"/>
      <c r="AQ993" s="18"/>
      <c r="AR993" s="18"/>
      <c r="AS993" s="18"/>
      <c r="AT993" s="18"/>
      <c r="AU993" s="18"/>
    </row>
    <row r="994" spans="2:47" x14ac:dyDescent="0.2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18"/>
      <c r="AF994" s="18"/>
      <c r="AG994" s="18"/>
      <c r="AH994" s="18"/>
      <c r="AI994" s="18"/>
      <c r="AJ994" s="18"/>
      <c r="AK994" s="18"/>
      <c r="AL994" s="18"/>
      <c r="AM994" s="18"/>
      <c r="AN994" s="18"/>
      <c r="AO994" s="18"/>
      <c r="AP994" s="18"/>
      <c r="AQ994" s="18"/>
      <c r="AR994" s="18"/>
      <c r="AS994" s="18"/>
      <c r="AT994" s="18"/>
      <c r="AU994" s="18"/>
    </row>
    <row r="995" spans="2:47" x14ac:dyDescent="0.2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18"/>
      <c r="AF995" s="18"/>
      <c r="AG995" s="18"/>
      <c r="AH995" s="18"/>
      <c r="AI995" s="18"/>
      <c r="AJ995" s="18"/>
      <c r="AK995" s="18"/>
      <c r="AL995" s="18"/>
      <c r="AM995" s="18"/>
      <c r="AN995" s="18"/>
      <c r="AO995" s="18"/>
      <c r="AP995" s="18"/>
      <c r="AQ995" s="18"/>
      <c r="AR995" s="18"/>
      <c r="AS995" s="18"/>
      <c r="AT995" s="18"/>
      <c r="AU995" s="18"/>
    </row>
    <row r="996" spans="2:47" x14ac:dyDescent="0.2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18"/>
      <c r="AF996" s="18"/>
      <c r="AG996" s="18"/>
      <c r="AH996" s="18"/>
      <c r="AI996" s="18"/>
      <c r="AJ996" s="18"/>
      <c r="AK996" s="18"/>
      <c r="AL996" s="18"/>
      <c r="AM996" s="18"/>
      <c r="AN996" s="18"/>
      <c r="AO996" s="18"/>
      <c r="AP996" s="18"/>
      <c r="AQ996" s="18"/>
      <c r="AR996" s="18"/>
      <c r="AS996" s="18"/>
      <c r="AT996" s="18"/>
      <c r="AU996" s="18"/>
    </row>
    <row r="997" spans="2:47" x14ac:dyDescent="0.2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18"/>
      <c r="AF997" s="18"/>
      <c r="AG997" s="18"/>
      <c r="AH997" s="18"/>
      <c r="AI997" s="18"/>
      <c r="AJ997" s="18"/>
      <c r="AK997" s="18"/>
      <c r="AL997" s="18"/>
      <c r="AM997" s="18"/>
      <c r="AN997" s="18"/>
      <c r="AO997" s="18"/>
      <c r="AP997" s="18"/>
      <c r="AQ997" s="18"/>
      <c r="AR997" s="18"/>
      <c r="AS997" s="18"/>
      <c r="AT997" s="18"/>
      <c r="AU997" s="18"/>
    </row>
    <row r="998" spans="2:47" x14ac:dyDescent="0.2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18"/>
      <c r="AF998" s="18"/>
      <c r="AG998" s="18"/>
      <c r="AH998" s="18"/>
      <c r="AI998" s="18"/>
      <c r="AJ998" s="18"/>
      <c r="AK998" s="18"/>
      <c r="AL998" s="18"/>
      <c r="AM998" s="18"/>
      <c r="AN998" s="18"/>
      <c r="AO998" s="18"/>
      <c r="AP998" s="18"/>
      <c r="AQ998" s="18"/>
      <c r="AR998" s="18"/>
      <c r="AS998" s="18"/>
      <c r="AT998" s="18"/>
      <c r="AU998" s="18"/>
    </row>
    <row r="999" spans="2:47" x14ac:dyDescent="0.2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18"/>
      <c r="AS999" s="18"/>
      <c r="AT999" s="18"/>
      <c r="AU999" s="18"/>
    </row>
    <row r="1000" spans="2:47" x14ac:dyDescent="0.2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18"/>
      <c r="AF1000" s="18"/>
      <c r="AG1000" s="18"/>
      <c r="AH1000" s="18"/>
      <c r="AI1000" s="18"/>
      <c r="AJ1000" s="18"/>
      <c r="AK1000" s="18"/>
      <c r="AL1000" s="18"/>
      <c r="AM1000" s="18"/>
      <c r="AN1000" s="18"/>
      <c r="AO1000" s="18"/>
      <c r="AP1000" s="18"/>
      <c r="AQ1000" s="18"/>
      <c r="AR1000" s="18"/>
      <c r="AS1000" s="18"/>
      <c r="AT1000" s="18"/>
      <c r="AU1000" s="18"/>
    </row>
    <row r="1001" spans="2:47" x14ac:dyDescent="0.2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18"/>
      <c r="R1001" s="18"/>
      <c r="S1001" s="18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18"/>
      <c r="AF1001" s="18"/>
      <c r="AG1001" s="18"/>
      <c r="AH1001" s="18"/>
      <c r="AI1001" s="18"/>
      <c r="AJ1001" s="18"/>
      <c r="AK1001" s="18"/>
      <c r="AL1001" s="18"/>
      <c r="AM1001" s="18"/>
      <c r="AN1001" s="18"/>
      <c r="AO1001" s="18"/>
      <c r="AP1001" s="18"/>
      <c r="AQ1001" s="18"/>
      <c r="AR1001" s="18"/>
      <c r="AS1001" s="18"/>
      <c r="AT1001" s="18"/>
      <c r="AU1001" s="18"/>
    </row>
    <row r="1002" spans="2:47" x14ac:dyDescent="0.2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18"/>
      <c r="R1002" s="18"/>
      <c r="S1002" s="18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18"/>
      <c r="AF1002" s="18"/>
      <c r="AG1002" s="18"/>
      <c r="AH1002" s="18"/>
      <c r="AI1002" s="18"/>
      <c r="AJ1002" s="18"/>
      <c r="AK1002" s="18"/>
      <c r="AL1002" s="18"/>
      <c r="AM1002" s="18"/>
      <c r="AN1002" s="18"/>
      <c r="AO1002" s="18"/>
      <c r="AP1002" s="18"/>
      <c r="AQ1002" s="18"/>
      <c r="AR1002" s="18"/>
      <c r="AS1002" s="18"/>
      <c r="AT1002" s="18"/>
      <c r="AU1002" s="18"/>
    </row>
    <row r="1003" spans="2:47" x14ac:dyDescent="0.2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18"/>
      <c r="R1003" s="18"/>
      <c r="S1003" s="18"/>
      <c r="T1003" s="18"/>
      <c r="U1003" s="18"/>
      <c r="V1003" s="18"/>
      <c r="W1003" s="18"/>
      <c r="X1003" s="18"/>
      <c r="Y1003" s="18"/>
      <c r="Z1003" s="18"/>
      <c r="AA1003" s="18"/>
      <c r="AB1003" s="18"/>
      <c r="AC1003" s="18"/>
      <c r="AD1003" s="18"/>
      <c r="AE1003" s="18"/>
      <c r="AF1003" s="18"/>
      <c r="AG1003" s="18"/>
      <c r="AH1003" s="18"/>
      <c r="AI1003" s="18"/>
      <c r="AJ1003" s="18"/>
      <c r="AK1003" s="18"/>
      <c r="AL1003" s="18"/>
      <c r="AM1003" s="18"/>
      <c r="AN1003" s="18"/>
      <c r="AO1003" s="18"/>
      <c r="AP1003" s="18"/>
      <c r="AQ1003" s="18"/>
      <c r="AR1003" s="18"/>
      <c r="AS1003" s="18"/>
      <c r="AT1003" s="18"/>
      <c r="AU1003" s="18"/>
    </row>
    <row r="1004" spans="2:47" x14ac:dyDescent="0.2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18"/>
      <c r="R1004" s="18"/>
      <c r="S1004" s="18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18"/>
      <c r="AF1004" s="18"/>
      <c r="AG1004" s="18"/>
      <c r="AH1004" s="18"/>
      <c r="AI1004" s="18"/>
      <c r="AJ1004" s="18"/>
      <c r="AK1004" s="18"/>
      <c r="AL1004" s="18"/>
      <c r="AM1004" s="18"/>
      <c r="AN1004" s="18"/>
      <c r="AO1004" s="18"/>
      <c r="AP1004" s="18"/>
      <c r="AQ1004" s="18"/>
      <c r="AR1004" s="18"/>
      <c r="AS1004" s="18"/>
      <c r="AT1004" s="18"/>
      <c r="AU1004" s="18"/>
    </row>
    <row r="1005" spans="2:47" x14ac:dyDescent="0.2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18"/>
      <c r="R1005" s="18"/>
      <c r="S1005" s="18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18"/>
      <c r="AF1005" s="18"/>
      <c r="AG1005" s="18"/>
      <c r="AH1005" s="18"/>
      <c r="AI1005" s="18"/>
      <c r="AJ1005" s="18"/>
      <c r="AK1005" s="18"/>
      <c r="AL1005" s="18"/>
      <c r="AM1005" s="18"/>
      <c r="AN1005" s="18"/>
      <c r="AO1005" s="18"/>
      <c r="AP1005" s="18"/>
      <c r="AQ1005" s="18"/>
      <c r="AR1005" s="18"/>
      <c r="AS1005" s="18"/>
      <c r="AT1005" s="18"/>
      <c r="AU1005" s="18"/>
    </row>
    <row r="1006" spans="2:47" x14ac:dyDescent="0.2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18"/>
      <c r="R1006" s="18"/>
      <c r="S1006" s="18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18"/>
      <c r="AF1006" s="18"/>
      <c r="AG1006" s="18"/>
      <c r="AH1006" s="18"/>
      <c r="AI1006" s="18"/>
      <c r="AJ1006" s="18"/>
      <c r="AK1006" s="18"/>
      <c r="AL1006" s="18"/>
      <c r="AM1006" s="18"/>
      <c r="AN1006" s="18"/>
      <c r="AO1006" s="18"/>
      <c r="AP1006" s="18"/>
      <c r="AQ1006" s="18"/>
      <c r="AR1006" s="18"/>
      <c r="AS1006" s="18"/>
      <c r="AT1006" s="18"/>
      <c r="AU1006" s="18"/>
    </row>
    <row r="1007" spans="2:47" x14ac:dyDescent="0.2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18"/>
      <c r="R1007" s="18"/>
      <c r="S1007" s="18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18"/>
      <c r="AF1007" s="18"/>
      <c r="AG1007" s="18"/>
      <c r="AH1007" s="18"/>
      <c r="AI1007" s="18"/>
      <c r="AJ1007" s="18"/>
      <c r="AK1007" s="18"/>
      <c r="AL1007" s="18"/>
      <c r="AM1007" s="18"/>
      <c r="AN1007" s="18"/>
      <c r="AO1007" s="18"/>
      <c r="AP1007" s="18"/>
      <c r="AQ1007" s="18"/>
      <c r="AR1007" s="18"/>
      <c r="AS1007" s="18"/>
      <c r="AT1007" s="18"/>
      <c r="AU1007" s="18"/>
    </row>
    <row r="1008" spans="2:47" x14ac:dyDescent="0.2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  <c r="AO1008" s="18"/>
      <c r="AP1008" s="18"/>
      <c r="AQ1008" s="18"/>
      <c r="AR1008" s="18"/>
      <c r="AS1008" s="18"/>
      <c r="AT1008" s="18"/>
      <c r="AU1008" s="18"/>
    </row>
    <row r="1009" spans="2:47" x14ac:dyDescent="0.2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18"/>
      <c r="R1009" s="18"/>
      <c r="S1009" s="18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18"/>
      <c r="AF1009" s="18"/>
      <c r="AG1009" s="18"/>
      <c r="AH1009" s="18"/>
      <c r="AI1009" s="18"/>
      <c r="AJ1009" s="18"/>
      <c r="AK1009" s="18"/>
      <c r="AL1009" s="18"/>
      <c r="AM1009" s="18"/>
      <c r="AN1009" s="18"/>
      <c r="AO1009" s="18"/>
      <c r="AP1009" s="18"/>
      <c r="AQ1009" s="18"/>
      <c r="AR1009" s="18"/>
      <c r="AS1009" s="18"/>
      <c r="AT1009" s="18"/>
      <c r="AU1009" s="18"/>
    </row>
    <row r="1010" spans="2:47" x14ac:dyDescent="0.2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</row>
    <row r="1011" spans="2:47" x14ac:dyDescent="0.2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18"/>
      <c r="R1011" s="18"/>
      <c r="S1011" s="18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18"/>
      <c r="AF1011" s="18"/>
      <c r="AG1011" s="18"/>
      <c r="AH1011" s="18"/>
      <c r="AI1011" s="18"/>
      <c r="AJ1011" s="18"/>
      <c r="AK1011" s="18"/>
      <c r="AL1011" s="18"/>
      <c r="AM1011" s="18"/>
      <c r="AN1011" s="18"/>
      <c r="AO1011" s="18"/>
      <c r="AP1011" s="18"/>
      <c r="AQ1011" s="18"/>
      <c r="AR1011" s="18"/>
      <c r="AS1011" s="18"/>
      <c r="AT1011" s="18"/>
      <c r="AU1011" s="18"/>
    </row>
    <row r="1012" spans="2:47" x14ac:dyDescent="0.2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18"/>
      <c r="R1012" s="18"/>
      <c r="S1012" s="18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18"/>
      <c r="AF1012" s="18"/>
      <c r="AG1012" s="18"/>
      <c r="AH1012" s="18"/>
      <c r="AI1012" s="18"/>
      <c r="AJ1012" s="18"/>
      <c r="AK1012" s="18"/>
      <c r="AL1012" s="18"/>
      <c r="AM1012" s="18"/>
      <c r="AN1012" s="18"/>
      <c r="AO1012" s="18"/>
      <c r="AP1012" s="18"/>
      <c r="AQ1012" s="18"/>
      <c r="AR1012" s="18"/>
      <c r="AS1012" s="18"/>
      <c r="AT1012" s="18"/>
      <c r="AU1012" s="18"/>
    </row>
    <row r="1013" spans="2:47" x14ac:dyDescent="0.2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18"/>
      <c r="R1013" s="18"/>
      <c r="S1013" s="18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18"/>
      <c r="AF1013" s="18"/>
      <c r="AG1013" s="18"/>
      <c r="AH1013" s="18"/>
      <c r="AI1013" s="18"/>
      <c r="AJ1013" s="18"/>
      <c r="AK1013" s="18"/>
      <c r="AL1013" s="18"/>
      <c r="AM1013" s="18"/>
      <c r="AN1013" s="18"/>
      <c r="AO1013" s="18"/>
      <c r="AP1013" s="18"/>
      <c r="AQ1013" s="18"/>
      <c r="AR1013" s="18"/>
      <c r="AS1013" s="18"/>
      <c r="AT1013" s="18"/>
      <c r="AU1013" s="18"/>
    </row>
    <row r="1014" spans="2:47" x14ac:dyDescent="0.2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18"/>
      <c r="R1014" s="18"/>
      <c r="S1014" s="18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18"/>
      <c r="AF1014" s="18"/>
      <c r="AG1014" s="18"/>
      <c r="AH1014" s="18"/>
      <c r="AI1014" s="18"/>
      <c r="AJ1014" s="18"/>
      <c r="AK1014" s="18"/>
      <c r="AL1014" s="18"/>
      <c r="AM1014" s="18"/>
      <c r="AN1014" s="18"/>
      <c r="AO1014" s="18"/>
      <c r="AP1014" s="18"/>
      <c r="AQ1014" s="18"/>
      <c r="AR1014" s="18"/>
      <c r="AS1014" s="18"/>
      <c r="AT1014" s="18"/>
      <c r="AU1014" s="18"/>
    </row>
    <row r="1015" spans="2:47" x14ac:dyDescent="0.2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18"/>
      <c r="R1015" s="18"/>
      <c r="S1015" s="18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18"/>
      <c r="AF1015" s="18"/>
      <c r="AG1015" s="18"/>
      <c r="AH1015" s="18"/>
      <c r="AI1015" s="18"/>
      <c r="AJ1015" s="18"/>
      <c r="AK1015" s="18"/>
      <c r="AL1015" s="18"/>
      <c r="AM1015" s="18"/>
      <c r="AN1015" s="18"/>
      <c r="AO1015" s="18"/>
      <c r="AP1015" s="18"/>
      <c r="AQ1015" s="18"/>
      <c r="AR1015" s="18"/>
      <c r="AS1015" s="18"/>
      <c r="AT1015" s="18"/>
      <c r="AU1015" s="18"/>
    </row>
    <row r="1016" spans="2:47" x14ac:dyDescent="0.2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18"/>
      <c r="R1016" s="18"/>
      <c r="S1016" s="18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18"/>
      <c r="AF1016" s="18"/>
      <c r="AG1016" s="18"/>
      <c r="AH1016" s="18"/>
      <c r="AI1016" s="18"/>
      <c r="AJ1016" s="18"/>
      <c r="AK1016" s="18"/>
      <c r="AL1016" s="18"/>
      <c r="AM1016" s="18"/>
      <c r="AN1016" s="18"/>
      <c r="AO1016" s="18"/>
      <c r="AP1016" s="18"/>
      <c r="AQ1016" s="18"/>
      <c r="AR1016" s="18"/>
      <c r="AS1016" s="18"/>
      <c r="AT1016" s="18"/>
      <c r="AU1016" s="18"/>
    </row>
    <row r="1017" spans="2:47" x14ac:dyDescent="0.2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18"/>
      <c r="R1017" s="18"/>
      <c r="S1017" s="18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18"/>
      <c r="AF1017" s="18"/>
      <c r="AG1017" s="18"/>
      <c r="AH1017" s="18"/>
      <c r="AI1017" s="18"/>
      <c r="AJ1017" s="18"/>
      <c r="AK1017" s="18"/>
      <c r="AL1017" s="18"/>
      <c r="AM1017" s="18"/>
      <c r="AN1017" s="18"/>
      <c r="AO1017" s="18"/>
      <c r="AP1017" s="18"/>
      <c r="AQ1017" s="18"/>
      <c r="AR1017" s="18"/>
      <c r="AS1017" s="18"/>
      <c r="AT1017" s="18"/>
      <c r="AU1017" s="18"/>
    </row>
    <row r="1018" spans="2:47" x14ac:dyDescent="0.2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18"/>
      <c r="R1018" s="18"/>
      <c r="S1018" s="18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18"/>
      <c r="AF1018" s="18"/>
      <c r="AG1018" s="18"/>
      <c r="AH1018" s="18"/>
      <c r="AI1018" s="18"/>
      <c r="AJ1018" s="18"/>
      <c r="AK1018" s="18"/>
      <c r="AL1018" s="18"/>
      <c r="AM1018" s="18"/>
      <c r="AN1018" s="18"/>
      <c r="AO1018" s="18"/>
      <c r="AP1018" s="18"/>
      <c r="AQ1018" s="18"/>
      <c r="AR1018" s="18"/>
      <c r="AS1018" s="18"/>
      <c r="AT1018" s="18"/>
      <c r="AU1018" s="18"/>
    </row>
    <row r="1019" spans="2:47" x14ac:dyDescent="0.2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18"/>
      <c r="R1019" s="18"/>
      <c r="S1019" s="18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18"/>
      <c r="AF1019" s="18"/>
      <c r="AG1019" s="18"/>
      <c r="AH1019" s="18"/>
      <c r="AI1019" s="18"/>
      <c r="AJ1019" s="18"/>
      <c r="AK1019" s="18"/>
      <c r="AL1019" s="18"/>
      <c r="AM1019" s="18"/>
      <c r="AN1019" s="18"/>
      <c r="AO1019" s="18"/>
      <c r="AP1019" s="18"/>
      <c r="AQ1019" s="18"/>
      <c r="AR1019" s="18"/>
      <c r="AS1019" s="18"/>
      <c r="AT1019" s="18"/>
      <c r="AU1019" s="18"/>
    </row>
    <row r="1020" spans="2:47" x14ac:dyDescent="0.2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18"/>
      <c r="R1020" s="18"/>
      <c r="S1020" s="18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18"/>
      <c r="AF1020" s="18"/>
      <c r="AG1020" s="18"/>
      <c r="AH1020" s="18"/>
      <c r="AI1020" s="18"/>
      <c r="AJ1020" s="18"/>
      <c r="AK1020" s="18"/>
      <c r="AL1020" s="18"/>
      <c r="AM1020" s="18"/>
      <c r="AN1020" s="18"/>
      <c r="AO1020" s="18"/>
      <c r="AP1020" s="18"/>
      <c r="AQ1020" s="18"/>
      <c r="AR1020" s="18"/>
      <c r="AS1020" s="18"/>
      <c r="AT1020" s="18"/>
      <c r="AU1020" s="18"/>
    </row>
    <row r="1021" spans="2:47" x14ac:dyDescent="0.2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18"/>
      <c r="R1021" s="18"/>
      <c r="S1021" s="18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18"/>
      <c r="AF1021" s="18"/>
      <c r="AG1021" s="18"/>
      <c r="AH1021" s="18"/>
      <c r="AI1021" s="18"/>
      <c r="AJ1021" s="18"/>
      <c r="AK1021" s="18"/>
      <c r="AL1021" s="18"/>
      <c r="AM1021" s="18"/>
      <c r="AN1021" s="18"/>
      <c r="AO1021" s="18"/>
      <c r="AP1021" s="18"/>
      <c r="AQ1021" s="18"/>
      <c r="AR1021" s="18"/>
      <c r="AS1021" s="18"/>
      <c r="AT1021" s="18"/>
      <c r="AU1021" s="18"/>
    </row>
    <row r="1022" spans="2:47" x14ac:dyDescent="0.2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18"/>
      <c r="R1022" s="18"/>
      <c r="S1022" s="18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18"/>
      <c r="AF1022" s="18"/>
      <c r="AG1022" s="18"/>
      <c r="AH1022" s="18"/>
      <c r="AI1022" s="18"/>
      <c r="AJ1022" s="18"/>
      <c r="AK1022" s="18"/>
      <c r="AL1022" s="18"/>
      <c r="AM1022" s="18"/>
      <c r="AN1022" s="18"/>
      <c r="AO1022" s="18"/>
      <c r="AP1022" s="18"/>
      <c r="AQ1022" s="18"/>
      <c r="AR1022" s="18"/>
      <c r="AS1022" s="18"/>
      <c r="AT1022" s="18"/>
      <c r="AU1022" s="18"/>
    </row>
    <row r="1023" spans="2:47" x14ac:dyDescent="0.2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18"/>
      <c r="R1023" s="18"/>
      <c r="S1023" s="18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18"/>
      <c r="AF1023" s="18"/>
      <c r="AG1023" s="18"/>
      <c r="AH1023" s="18"/>
      <c r="AI1023" s="18"/>
      <c r="AJ1023" s="18"/>
      <c r="AK1023" s="18"/>
      <c r="AL1023" s="18"/>
      <c r="AM1023" s="18"/>
      <c r="AN1023" s="18"/>
      <c r="AO1023" s="18"/>
      <c r="AP1023" s="18"/>
      <c r="AQ1023" s="18"/>
      <c r="AR1023" s="18"/>
      <c r="AS1023" s="18"/>
      <c r="AT1023" s="18"/>
      <c r="AU1023" s="18"/>
    </row>
    <row r="1024" spans="2:47" x14ac:dyDescent="0.2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18"/>
      <c r="R1024" s="18"/>
      <c r="S1024" s="18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18"/>
      <c r="AF1024" s="18"/>
      <c r="AG1024" s="18"/>
      <c r="AH1024" s="18"/>
      <c r="AI1024" s="18"/>
      <c r="AJ1024" s="18"/>
      <c r="AK1024" s="18"/>
      <c r="AL1024" s="18"/>
      <c r="AM1024" s="18"/>
      <c r="AN1024" s="18"/>
      <c r="AO1024" s="18"/>
      <c r="AP1024" s="18"/>
      <c r="AQ1024" s="18"/>
      <c r="AR1024" s="18"/>
      <c r="AS1024" s="18"/>
      <c r="AT1024" s="18"/>
      <c r="AU1024" s="18"/>
    </row>
    <row r="1025" spans="2:47" x14ac:dyDescent="0.2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18"/>
      <c r="R1025" s="18"/>
      <c r="S1025" s="18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18"/>
      <c r="AF1025" s="18"/>
      <c r="AG1025" s="18"/>
      <c r="AH1025" s="18"/>
      <c r="AI1025" s="18"/>
      <c r="AJ1025" s="18"/>
      <c r="AK1025" s="18"/>
      <c r="AL1025" s="18"/>
      <c r="AM1025" s="18"/>
      <c r="AN1025" s="18"/>
      <c r="AO1025" s="18"/>
      <c r="AP1025" s="18"/>
      <c r="AQ1025" s="18"/>
      <c r="AR1025" s="18"/>
      <c r="AS1025" s="18"/>
      <c r="AT1025" s="18"/>
      <c r="AU1025" s="18"/>
    </row>
    <row r="1026" spans="2:47" x14ac:dyDescent="0.2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18"/>
      <c r="R1026" s="18"/>
      <c r="S1026" s="18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18"/>
      <c r="AF1026" s="18"/>
      <c r="AG1026" s="18"/>
      <c r="AH1026" s="18"/>
      <c r="AI1026" s="18"/>
      <c r="AJ1026" s="18"/>
      <c r="AK1026" s="18"/>
      <c r="AL1026" s="18"/>
      <c r="AM1026" s="18"/>
      <c r="AN1026" s="18"/>
      <c r="AO1026" s="18"/>
      <c r="AP1026" s="18"/>
      <c r="AQ1026" s="18"/>
      <c r="AR1026" s="18"/>
      <c r="AS1026" s="18"/>
      <c r="AT1026" s="18"/>
      <c r="AU1026" s="18"/>
    </row>
    <row r="1027" spans="2:47" x14ac:dyDescent="0.2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18"/>
      <c r="R1027" s="18"/>
      <c r="S1027" s="18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18"/>
      <c r="AF1027" s="18"/>
      <c r="AG1027" s="18"/>
      <c r="AH1027" s="18"/>
      <c r="AI1027" s="18"/>
      <c r="AJ1027" s="18"/>
      <c r="AK1027" s="18"/>
      <c r="AL1027" s="18"/>
      <c r="AM1027" s="18"/>
      <c r="AN1027" s="18"/>
      <c r="AO1027" s="18"/>
      <c r="AP1027" s="18"/>
      <c r="AQ1027" s="18"/>
      <c r="AR1027" s="18"/>
      <c r="AS1027" s="18"/>
      <c r="AT1027" s="18"/>
      <c r="AU1027" s="18"/>
    </row>
    <row r="1028" spans="2:47" x14ac:dyDescent="0.2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18"/>
      <c r="R1028" s="18"/>
      <c r="S1028" s="18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18"/>
      <c r="AF1028" s="18"/>
      <c r="AG1028" s="18"/>
      <c r="AH1028" s="18"/>
      <c r="AI1028" s="18"/>
      <c r="AJ1028" s="18"/>
      <c r="AK1028" s="18"/>
      <c r="AL1028" s="18"/>
      <c r="AM1028" s="18"/>
      <c r="AN1028" s="18"/>
      <c r="AO1028" s="18"/>
      <c r="AP1028" s="18"/>
      <c r="AQ1028" s="18"/>
      <c r="AR1028" s="18"/>
      <c r="AS1028" s="18"/>
      <c r="AT1028" s="18"/>
      <c r="AU1028" s="18"/>
    </row>
    <row r="1029" spans="2:47" x14ac:dyDescent="0.2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18"/>
      <c r="R1029" s="18"/>
      <c r="S1029" s="18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18"/>
      <c r="AF1029" s="18"/>
      <c r="AG1029" s="18"/>
      <c r="AH1029" s="18"/>
      <c r="AI1029" s="18"/>
      <c r="AJ1029" s="18"/>
      <c r="AK1029" s="18"/>
      <c r="AL1029" s="18"/>
      <c r="AM1029" s="18"/>
      <c r="AN1029" s="18"/>
      <c r="AO1029" s="18"/>
      <c r="AP1029" s="18"/>
      <c r="AQ1029" s="18"/>
      <c r="AR1029" s="18"/>
      <c r="AS1029" s="18"/>
      <c r="AT1029" s="18"/>
      <c r="AU1029" s="18"/>
    </row>
    <row r="1030" spans="2:47" x14ac:dyDescent="0.2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18"/>
      <c r="R1030" s="18"/>
      <c r="S1030" s="18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18"/>
      <c r="AF1030" s="18"/>
      <c r="AG1030" s="18"/>
      <c r="AH1030" s="18"/>
      <c r="AI1030" s="18"/>
      <c r="AJ1030" s="18"/>
      <c r="AK1030" s="18"/>
      <c r="AL1030" s="18"/>
      <c r="AM1030" s="18"/>
      <c r="AN1030" s="18"/>
      <c r="AO1030" s="18"/>
      <c r="AP1030" s="18"/>
      <c r="AQ1030" s="18"/>
      <c r="AR1030" s="18"/>
      <c r="AS1030" s="18"/>
      <c r="AT1030" s="18"/>
      <c r="AU1030" s="18"/>
    </row>
    <row r="1031" spans="2:47" x14ac:dyDescent="0.2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18"/>
      <c r="R1031" s="18"/>
      <c r="S1031" s="18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18"/>
      <c r="AF1031" s="18"/>
      <c r="AG1031" s="18"/>
      <c r="AH1031" s="18"/>
      <c r="AI1031" s="18"/>
      <c r="AJ1031" s="18"/>
      <c r="AK1031" s="18"/>
      <c r="AL1031" s="18"/>
      <c r="AM1031" s="18"/>
      <c r="AN1031" s="18"/>
      <c r="AO1031" s="18"/>
      <c r="AP1031" s="18"/>
      <c r="AQ1031" s="18"/>
      <c r="AR1031" s="18"/>
      <c r="AS1031" s="18"/>
      <c r="AT1031" s="18"/>
      <c r="AU1031" s="18"/>
    </row>
    <row r="1032" spans="2:47" x14ac:dyDescent="0.2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18"/>
      <c r="R1032" s="18"/>
      <c r="S1032" s="18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18"/>
      <c r="AF1032" s="18"/>
      <c r="AG1032" s="18"/>
      <c r="AH1032" s="18"/>
      <c r="AI1032" s="18"/>
      <c r="AJ1032" s="18"/>
      <c r="AK1032" s="18"/>
      <c r="AL1032" s="18"/>
      <c r="AM1032" s="18"/>
      <c r="AN1032" s="18"/>
      <c r="AO1032" s="18"/>
      <c r="AP1032" s="18"/>
      <c r="AQ1032" s="18"/>
      <c r="AR1032" s="18"/>
      <c r="AS1032" s="18"/>
      <c r="AT1032" s="18"/>
      <c r="AU1032" s="18"/>
    </row>
    <row r="1033" spans="2:47" x14ac:dyDescent="0.2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18"/>
      <c r="R1033" s="18"/>
      <c r="S1033" s="18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18"/>
      <c r="AF1033" s="18"/>
      <c r="AG1033" s="18"/>
      <c r="AH1033" s="18"/>
      <c r="AI1033" s="18"/>
      <c r="AJ1033" s="18"/>
      <c r="AK1033" s="18"/>
      <c r="AL1033" s="18"/>
      <c r="AM1033" s="18"/>
      <c r="AN1033" s="18"/>
      <c r="AO1033" s="18"/>
      <c r="AP1033" s="18"/>
      <c r="AQ1033" s="18"/>
      <c r="AR1033" s="18"/>
      <c r="AS1033" s="18"/>
      <c r="AT1033" s="18"/>
      <c r="AU1033" s="18"/>
    </row>
    <row r="1034" spans="2:47" x14ac:dyDescent="0.2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18"/>
      <c r="R1034" s="18"/>
      <c r="S1034" s="18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18"/>
      <c r="AF1034" s="18"/>
      <c r="AG1034" s="18"/>
      <c r="AH1034" s="18"/>
      <c r="AI1034" s="18"/>
      <c r="AJ1034" s="18"/>
      <c r="AK1034" s="18"/>
      <c r="AL1034" s="18"/>
      <c r="AM1034" s="18"/>
      <c r="AN1034" s="18"/>
      <c r="AO1034" s="18"/>
      <c r="AP1034" s="18"/>
      <c r="AQ1034" s="18"/>
      <c r="AR1034" s="18"/>
      <c r="AS1034" s="18"/>
      <c r="AT1034" s="18"/>
      <c r="AU1034" s="18"/>
    </row>
    <row r="1035" spans="2:47" x14ac:dyDescent="0.2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18"/>
      <c r="R1035" s="18"/>
      <c r="S1035" s="18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18"/>
      <c r="AF1035" s="18"/>
      <c r="AG1035" s="18"/>
      <c r="AH1035" s="18"/>
      <c r="AI1035" s="18"/>
      <c r="AJ1035" s="18"/>
      <c r="AK1035" s="18"/>
      <c r="AL1035" s="18"/>
      <c r="AM1035" s="18"/>
      <c r="AN1035" s="18"/>
      <c r="AO1035" s="18"/>
      <c r="AP1035" s="18"/>
      <c r="AQ1035" s="18"/>
      <c r="AR1035" s="18"/>
      <c r="AS1035" s="18"/>
      <c r="AT1035" s="18"/>
      <c r="AU1035" s="18"/>
    </row>
    <row r="1036" spans="2:47" x14ac:dyDescent="0.2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18"/>
      <c r="R1036" s="18"/>
      <c r="S1036" s="18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18"/>
      <c r="AF1036" s="18"/>
      <c r="AG1036" s="18"/>
      <c r="AH1036" s="18"/>
      <c r="AI1036" s="18"/>
      <c r="AJ1036" s="18"/>
      <c r="AK1036" s="18"/>
      <c r="AL1036" s="18"/>
      <c r="AM1036" s="18"/>
      <c r="AN1036" s="18"/>
      <c r="AO1036" s="18"/>
      <c r="AP1036" s="18"/>
      <c r="AQ1036" s="18"/>
      <c r="AR1036" s="18"/>
      <c r="AS1036" s="18"/>
      <c r="AT1036" s="18"/>
      <c r="AU1036" s="18"/>
    </row>
    <row r="1037" spans="2:47" x14ac:dyDescent="0.2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18"/>
      <c r="R1037" s="18"/>
      <c r="S1037" s="18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18"/>
      <c r="AF1037" s="18"/>
      <c r="AG1037" s="18"/>
      <c r="AH1037" s="18"/>
      <c r="AI1037" s="18"/>
      <c r="AJ1037" s="18"/>
      <c r="AK1037" s="18"/>
      <c r="AL1037" s="18"/>
      <c r="AM1037" s="18"/>
      <c r="AN1037" s="18"/>
      <c r="AO1037" s="18"/>
      <c r="AP1037" s="18"/>
      <c r="AQ1037" s="18"/>
      <c r="AR1037" s="18"/>
      <c r="AS1037" s="18"/>
      <c r="AT1037" s="18"/>
      <c r="AU1037" s="18"/>
    </row>
    <row r="1038" spans="2:47" x14ac:dyDescent="0.2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18"/>
      <c r="R1038" s="18"/>
      <c r="S1038" s="18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18"/>
      <c r="AF1038" s="18"/>
      <c r="AG1038" s="18"/>
      <c r="AH1038" s="18"/>
      <c r="AI1038" s="18"/>
      <c r="AJ1038" s="18"/>
      <c r="AK1038" s="18"/>
      <c r="AL1038" s="18"/>
      <c r="AM1038" s="18"/>
      <c r="AN1038" s="18"/>
      <c r="AO1038" s="18"/>
      <c r="AP1038" s="18"/>
      <c r="AQ1038" s="18"/>
      <c r="AR1038" s="18"/>
      <c r="AS1038" s="18"/>
      <c r="AT1038" s="18"/>
      <c r="AU1038" s="18"/>
    </row>
    <row r="1039" spans="2:47" x14ac:dyDescent="0.2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18"/>
      <c r="R1039" s="18"/>
      <c r="S1039" s="18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18"/>
      <c r="AF1039" s="18"/>
      <c r="AG1039" s="18"/>
      <c r="AH1039" s="18"/>
      <c r="AI1039" s="18"/>
      <c r="AJ1039" s="18"/>
      <c r="AK1039" s="18"/>
      <c r="AL1039" s="18"/>
      <c r="AM1039" s="18"/>
      <c r="AN1039" s="18"/>
      <c r="AO1039" s="18"/>
      <c r="AP1039" s="18"/>
      <c r="AQ1039" s="18"/>
      <c r="AR1039" s="18"/>
      <c r="AS1039" s="18"/>
      <c r="AT1039" s="18"/>
      <c r="AU1039" s="18"/>
    </row>
    <row r="1040" spans="2:47" x14ac:dyDescent="0.2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18"/>
      <c r="R1040" s="18"/>
      <c r="S1040" s="18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18"/>
      <c r="AF1040" s="18"/>
      <c r="AG1040" s="18"/>
      <c r="AH1040" s="18"/>
      <c r="AI1040" s="18"/>
      <c r="AJ1040" s="18"/>
      <c r="AK1040" s="18"/>
      <c r="AL1040" s="18"/>
      <c r="AM1040" s="18"/>
      <c r="AN1040" s="18"/>
      <c r="AO1040" s="18"/>
      <c r="AP1040" s="18"/>
      <c r="AQ1040" s="18"/>
      <c r="AR1040" s="18"/>
      <c r="AS1040" s="18"/>
      <c r="AT1040" s="18"/>
      <c r="AU1040" s="18"/>
    </row>
    <row r="1041" spans="2:47" x14ac:dyDescent="0.2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18"/>
      <c r="R1041" s="18"/>
      <c r="S1041" s="18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18"/>
      <c r="AF1041" s="18"/>
      <c r="AG1041" s="18"/>
      <c r="AH1041" s="18"/>
      <c r="AI1041" s="18"/>
      <c r="AJ1041" s="18"/>
      <c r="AK1041" s="18"/>
      <c r="AL1041" s="18"/>
      <c r="AM1041" s="18"/>
      <c r="AN1041" s="18"/>
      <c r="AO1041" s="18"/>
      <c r="AP1041" s="18"/>
      <c r="AQ1041" s="18"/>
      <c r="AR1041" s="18"/>
      <c r="AS1041" s="18"/>
      <c r="AT1041" s="18"/>
      <c r="AU1041" s="18"/>
    </row>
    <row r="1042" spans="2:47" x14ac:dyDescent="0.2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18"/>
      <c r="R1042" s="18"/>
      <c r="S1042" s="18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18"/>
      <c r="AF1042" s="18"/>
      <c r="AG1042" s="18"/>
      <c r="AH1042" s="18"/>
      <c r="AI1042" s="18"/>
      <c r="AJ1042" s="18"/>
      <c r="AK1042" s="18"/>
      <c r="AL1042" s="18"/>
      <c r="AM1042" s="18"/>
      <c r="AN1042" s="18"/>
      <c r="AO1042" s="18"/>
      <c r="AP1042" s="18"/>
      <c r="AQ1042" s="18"/>
      <c r="AR1042" s="18"/>
      <c r="AS1042" s="18"/>
      <c r="AT1042" s="18"/>
      <c r="AU1042" s="18"/>
    </row>
    <row r="1043" spans="2:47" x14ac:dyDescent="0.2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18"/>
      <c r="R1043" s="18"/>
      <c r="S1043" s="18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18"/>
      <c r="AF1043" s="18"/>
      <c r="AG1043" s="18"/>
      <c r="AH1043" s="18"/>
      <c r="AI1043" s="18"/>
      <c r="AJ1043" s="18"/>
      <c r="AK1043" s="18"/>
      <c r="AL1043" s="18"/>
      <c r="AM1043" s="18"/>
      <c r="AN1043" s="18"/>
      <c r="AO1043" s="18"/>
      <c r="AP1043" s="18"/>
      <c r="AQ1043" s="18"/>
      <c r="AR1043" s="18"/>
      <c r="AS1043" s="18"/>
      <c r="AT1043" s="18"/>
      <c r="AU1043" s="18"/>
    </row>
    <row r="1044" spans="2:47" x14ac:dyDescent="0.2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18"/>
      <c r="R1044" s="18"/>
      <c r="S1044" s="18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18"/>
      <c r="AF1044" s="18"/>
      <c r="AG1044" s="18"/>
      <c r="AH1044" s="18"/>
      <c r="AI1044" s="18"/>
      <c r="AJ1044" s="18"/>
      <c r="AK1044" s="18"/>
      <c r="AL1044" s="18"/>
      <c r="AM1044" s="18"/>
      <c r="AN1044" s="18"/>
      <c r="AO1044" s="18"/>
      <c r="AP1044" s="18"/>
      <c r="AQ1044" s="18"/>
      <c r="AR1044" s="18"/>
      <c r="AS1044" s="18"/>
      <c r="AT1044" s="18"/>
      <c r="AU1044" s="18"/>
    </row>
    <row r="1045" spans="2:47" x14ac:dyDescent="0.2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18"/>
      <c r="R1045" s="18"/>
      <c r="S1045" s="18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18"/>
      <c r="AF1045" s="18"/>
      <c r="AG1045" s="18"/>
      <c r="AH1045" s="18"/>
      <c r="AI1045" s="18"/>
      <c r="AJ1045" s="18"/>
      <c r="AK1045" s="18"/>
      <c r="AL1045" s="18"/>
      <c r="AM1045" s="18"/>
      <c r="AN1045" s="18"/>
      <c r="AO1045" s="18"/>
      <c r="AP1045" s="18"/>
      <c r="AQ1045" s="18"/>
      <c r="AR1045" s="18"/>
      <c r="AS1045" s="18"/>
      <c r="AT1045" s="18"/>
      <c r="AU1045" s="18"/>
    </row>
    <row r="1046" spans="2:47" x14ac:dyDescent="0.2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18"/>
      <c r="R1046" s="18"/>
      <c r="S1046" s="18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18"/>
      <c r="AF1046" s="18"/>
      <c r="AG1046" s="18"/>
      <c r="AH1046" s="18"/>
      <c r="AI1046" s="18"/>
      <c r="AJ1046" s="18"/>
      <c r="AK1046" s="18"/>
      <c r="AL1046" s="18"/>
      <c r="AM1046" s="18"/>
      <c r="AN1046" s="18"/>
      <c r="AO1046" s="18"/>
      <c r="AP1046" s="18"/>
      <c r="AQ1046" s="18"/>
      <c r="AR1046" s="18"/>
      <c r="AS1046" s="18"/>
      <c r="AT1046" s="18"/>
      <c r="AU1046" s="18"/>
    </row>
    <row r="1047" spans="2:47" x14ac:dyDescent="0.2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18"/>
      <c r="R1047" s="18"/>
      <c r="S1047" s="18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18"/>
      <c r="AF1047" s="18"/>
      <c r="AG1047" s="18"/>
      <c r="AH1047" s="18"/>
      <c r="AI1047" s="18"/>
      <c r="AJ1047" s="18"/>
      <c r="AK1047" s="18"/>
      <c r="AL1047" s="18"/>
      <c r="AM1047" s="18"/>
      <c r="AN1047" s="18"/>
      <c r="AO1047" s="18"/>
      <c r="AP1047" s="18"/>
      <c r="AQ1047" s="18"/>
      <c r="AR1047" s="18"/>
      <c r="AS1047" s="18"/>
      <c r="AT1047" s="18"/>
      <c r="AU1047" s="18"/>
    </row>
    <row r="1048" spans="2:47" x14ac:dyDescent="0.2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18"/>
      <c r="R1048" s="18"/>
      <c r="S1048" s="18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18"/>
      <c r="AF1048" s="18"/>
      <c r="AG1048" s="18"/>
      <c r="AH1048" s="18"/>
      <c r="AI1048" s="18"/>
      <c r="AJ1048" s="18"/>
      <c r="AK1048" s="18"/>
      <c r="AL1048" s="18"/>
      <c r="AM1048" s="18"/>
      <c r="AN1048" s="18"/>
      <c r="AO1048" s="18"/>
      <c r="AP1048" s="18"/>
      <c r="AQ1048" s="18"/>
      <c r="AR1048" s="18"/>
      <c r="AS1048" s="18"/>
      <c r="AT1048" s="18"/>
      <c r="AU1048" s="18"/>
    </row>
    <row r="1049" spans="2:47" x14ac:dyDescent="0.2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18"/>
      <c r="R1049" s="18"/>
      <c r="S1049" s="18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18"/>
      <c r="AF1049" s="18"/>
      <c r="AG1049" s="18"/>
      <c r="AH1049" s="18"/>
      <c r="AI1049" s="18"/>
      <c r="AJ1049" s="18"/>
      <c r="AK1049" s="18"/>
      <c r="AL1049" s="18"/>
      <c r="AM1049" s="18"/>
      <c r="AN1049" s="18"/>
      <c r="AO1049" s="18"/>
      <c r="AP1049" s="18"/>
      <c r="AQ1049" s="18"/>
      <c r="AR1049" s="18"/>
      <c r="AS1049" s="18"/>
      <c r="AT1049" s="18"/>
      <c r="AU1049" s="18"/>
    </row>
    <row r="1050" spans="2:47" x14ac:dyDescent="0.2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18"/>
      <c r="R1050" s="18"/>
      <c r="S1050" s="18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18"/>
      <c r="AF1050" s="18"/>
      <c r="AG1050" s="18"/>
      <c r="AH1050" s="18"/>
      <c r="AI1050" s="18"/>
      <c r="AJ1050" s="18"/>
      <c r="AK1050" s="18"/>
      <c r="AL1050" s="18"/>
      <c r="AM1050" s="18"/>
      <c r="AN1050" s="18"/>
      <c r="AO1050" s="18"/>
      <c r="AP1050" s="18"/>
      <c r="AQ1050" s="18"/>
      <c r="AR1050" s="18"/>
      <c r="AS1050" s="18"/>
      <c r="AT1050" s="18"/>
      <c r="AU1050" s="18"/>
    </row>
    <row r="1051" spans="2:47" x14ac:dyDescent="0.2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18"/>
      <c r="R1051" s="18"/>
      <c r="S1051" s="18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18"/>
      <c r="AF1051" s="18"/>
      <c r="AG1051" s="18"/>
      <c r="AH1051" s="18"/>
      <c r="AI1051" s="18"/>
      <c r="AJ1051" s="18"/>
      <c r="AK1051" s="18"/>
      <c r="AL1051" s="18"/>
      <c r="AM1051" s="18"/>
      <c r="AN1051" s="18"/>
      <c r="AO1051" s="18"/>
      <c r="AP1051" s="18"/>
      <c r="AQ1051" s="18"/>
      <c r="AR1051" s="18"/>
      <c r="AS1051" s="18"/>
      <c r="AT1051" s="18"/>
      <c r="AU1051" s="18"/>
    </row>
    <row r="1052" spans="2:47" x14ac:dyDescent="0.2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18"/>
      <c r="R1052" s="18"/>
      <c r="S1052" s="18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18"/>
      <c r="AF1052" s="18"/>
      <c r="AG1052" s="18"/>
      <c r="AH1052" s="18"/>
      <c r="AI1052" s="18"/>
      <c r="AJ1052" s="18"/>
      <c r="AK1052" s="18"/>
      <c r="AL1052" s="18"/>
      <c r="AM1052" s="18"/>
      <c r="AN1052" s="18"/>
      <c r="AO1052" s="18"/>
      <c r="AP1052" s="18"/>
      <c r="AQ1052" s="18"/>
      <c r="AR1052" s="18"/>
      <c r="AS1052" s="18"/>
      <c r="AT1052" s="18"/>
      <c r="AU1052" s="18"/>
    </row>
    <row r="1053" spans="2:47" x14ac:dyDescent="0.2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18"/>
      <c r="R1053" s="18"/>
      <c r="S1053" s="18"/>
      <c r="T1053" s="18"/>
      <c r="U1053" s="18"/>
      <c r="V1053" s="18"/>
      <c r="W1053" s="18"/>
      <c r="X1053" s="18"/>
      <c r="Y1053" s="18"/>
      <c r="Z1053" s="18"/>
      <c r="AA1053" s="18"/>
      <c r="AB1053" s="18"/>
      <c r="AC1053" s="18"/>
      <c r="AD1053" s="18"/>
      <c r="AE1053" s="18"/>
      <c r="AF1053" s="18"/>
      <c r="AG1053" s="18"/>
      <c r="AH1053" s="18"/>
      <c r="AI1053" s="18"/>
      <c r="AJ1053" s="18"/>
      <c r="AK1053" s="18"/>
      <c r="AL1053" s="18"/>
      <c r="AM1053" s="18"/>
      <c r="AN1053" s="18"/>
      <c r="AO1053" s="18"/>
      <c r="AP1053" s="18"/>
      <c r="AQ1053" s="18"/>
      <c r="AR1053" s="18"/>
      <c r="AS1053" s="18"/>
      <c r="AT1053" s="18"/>
      <c r="AU1053" s="18"/>
    </row>
    <row r="1054" spans="2:47" x14ac:dyDescent="0.2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18"/>
      <c r="R1054" s="18"/>
      <c r="S1054" s="18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18"/>
      <c r="AF1054" s="18"/>
      <c r="AG1054" s="18"/>
      <c r="AH1054" s="18"/>
      <c r="AI1054" s="18"/>
      <c r="AJ1054" s="18"/>
      <c r="AK1054" s="18"/>
      <c r="AL1054" s="18"/>
      <c r="AM1054" s="18"/>
      <c r="AN1054" s="18"/>
      <c r="AO1054" s="18"/>
      <c r="AP1054" s="18"/>
      <c r="AQ1054" s="18"/>
      <c r="AR1054" s="18"/>
      <c r="AS1054" s="18"/>
      <c r="AT1054" s="18"/>
      <c r="AU1054" s="18"/>
    </row>
    <row r="1055" spans="2:47" x14ac:dyDescent="0.2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18"/>
      <c r="R1055" s="18"/>
      <c r="S1055" s="18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18"/>
      <c r="AF1055" s="18"/>
      <c r="AG1055" s="18"/>
      <c r="AH1055" s="18"/>
      <c r="AI1055" s="18"/>
      <c r="AJ1055" s="18"/>
      <c r="AK1055" s="18"/>
      <c r="AL1055" s="18"/>
      <c r="AM1055" s="18"/>
      <c r="AN1055" s="18"/>
      <c r="AO1055" s="18"/>
      <c r="AP1055" s="18"/>
      <c r="AQ1055" s="18"/>
      <c r="AR1055" s="18"/>
      <c r="AS1055" s="18"/>
      <c r="AT1055" s="18"/>
      <c r="AU1055" s="18"/>
    </row>
    <row r="1056" spans="2:47" x14ac:dyDescent="0.2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18"/>
      <c r="R1056" s="18"/>
      <c r="S1056" s="18"/>
      <c r="T1056" s="18"/>
      <c r="U1056" s="18"/>
      <c r="V1056" s="18"/>
      <c r="W1056" s="18"/>
      <c r="X1056" s="18"/>
      <c r="Y1056" s="18"/>
      <c r="Z1056" s="18"/>
      <c r="AA1056" s="18"/>
      <c r="AB1056" s="18"/>
      <c r="AC1056" s="18"/>
      <c r="AD1056" s="18"/>
      <c r="AE1056" s="18"/>
      <c r="AF1056" s="18"/>
      <c r="AG1056" s="18"/>
      <c r="AH1056" s="18"/>
      <c r="AI1056" s="18"/>
      <c r="AJ1056" s="18"/>
      <c r="AK1056" s="18"/>
      <c r="AL1056" s="18"/>
      <c r="AM1056" s="18"/>
      <c r="AN1056" s="18"/>
      <c r="AO1056" s="18"/>
      <c r="AP1056" s="18"/>
      <c r="AQ1056" s="18"/>
      <c r="AR1056" s="18"/>
      <c r="AS1056" s="18"/>
      <c r="AT1056" s="18"/>
      <c r="AU1056" s="18"/>
    </row>
    <row r="1057" spans="2:47" x14ac:dyDescent="0.2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18"/>
      <c r="R1057" s="18"/>
      <c r="S1057" s="18"/>
      <c r="T1057" s="18"/>
      <c r="U1057" s="18"/>
      <c r="V1057" s="18"/>
      <c r="W1057" s="18"/>
      <c r="X1057" s="18"/>
      <c r="Y1057" s="18"/>
      <c r="Z1057" s="18"/>
      <c r="AA1057" s="18"/>
      <c r="AB1057" s="18"/>
      <c r="AC1057" s="18"/>
      <c r="AD1057" s="18"/>
      <c r="AE1057" s="18"/>
      <c r="AF1057" s="18"/>
      <c r="AG1057" s="18"/>
      <c r="AH1057" s="18"/>
      <c r="AI1057" s="18"/>
      <c r="AJ1057" s="18"/>
      <c r="AK1057" s="18"/>
      <c r="AL1057" s="18"/>
      <c r="AM1057" s="18"/>
      <c r="AN1057" s="18"/>
      <c r="AO1057" s="18"/>
      <c r="AP1057" s="18"/>
      <c r="AQ1057" s="18"/>
      <c r="AR1057" s="18"/>
      <c r="AS1057" s="18"/>
      <c r="AT1057" s="18"/>
      <c r="AU1057" s="18"/>
    </row>
    <row r="1058" spans="2:47" x14ac:dyDescent="0.2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18"/>
      <c r="R1058" s="18"/>
      <c r="S1058" s="18"/>
      <c r="T1058" s="18"/>
      <c r="U1058" s="18"/>
      <c r="V1058" s="18"/>
      <c r="W1058" s="18"/>
      <c r="X1058" s="18"/>
      <c r="Y1058" s="18"/>
      <c r="Z1058" s="18"/>
      <c r="AA1058" s="18"/>
      <c r="AB1058" s="18"/>
      <c r="AC1058" s="18"/>
      <c r="AD1058" s="18"/>
      <c r="AE1058" s="18"/>
      <c r="AF1058" s="18"/>
      <c r="AG1058" s="18"/>
      <c r="AH1058" s="18"/>
      <c r="AI1058" s="18"/>
      <c r="AJ1058" s="18"/>
      <c r="AK1058" s="18"/>
      <c r="AL1058" s="18"/>
      <c r="AM1058" s="18"/>
      <c r="AN1058" s="18"/>
      <c r="AO1058" s="18"/>
      <c r="AP1058" s="18"/>
      <c r="AQ1058" s="18"/>
      <c r="AR1058" s="18"/>
      <c r="AS1058" s="18"/>
      <c r="AT1058" s="18"/>
      <c r="AU1058" s="18"/>
    </row>
    <row r="1059" spans="2:47" x14ac:dyDescent="0.2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18"/>
      <c r="R1059" s="18"/>
      <c r="S1059" s="18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18"/>
      <c r="AF1059" s="18"/>
      <c r="AG1059" s="18"/>
      <c r="AH1059" s="18"/>
      <c r="AI1059" s="18"/>
      <c r="AJ1059" s="18"/>
      <c r="AK1059" s="18"/>
      <c r="AL1059" s="18"/>
      <c r="AM1059" s="18"/>
      <c r="AN1059" s="18"/>
      <c r="AO1059" s="18"/>
      <c r="AP1059" s="18"/>
      <c r="AQ1059" s="18"/>
      <c r="AR1059" s="18"/>
      <c r="AS1059" s="18"/>
      <c r="AT1059" s="18"/>
      <c r="AU1059" s="18"/>
    </row>
    <row r="1060" spans="2:47" x14ac:dyDescent="0.2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18"/>
      <c r="R1060" s="18"/>
      <c r="S1060" s="18"/>
      <c r="T1060" s="18"/>
      <c r="U1060" s="18"/>
      <c r="V1060" s="18"/>
      <c r="W1060" s="18"/>
      <c r="X1060" s="18"/>
      <c r="Y1060" s="18"/>
      <c r="Z1060" s="18"/>
      <c r="AA1060" s="18"/>
      <c r="AB1060" s="18"/>
      <c r="AC1060" s="18"/>
      <c r="AD1060" s="18"/>
      <c r="AE1060" s="18"/>
      <c r="AF1060" s="18"/>
      <c r="AG1060" s="18"/>
      <c r="AH1060" s="18"/>
      <c r="AI1060" s="18"/>
      <c r="AJ1060" s="18"/>
      <c r="AK1060" s="18"/>
      <c r="AL1060" s="18"/>
      <c r="AM1060" s="18"/>
      <c r="AN1060" s="18"/>
      <c r="AO1060" s="18"/>
      <c r="AP1060" s="18"/>
      <c r="AQ1060" s="18"/>
      <c r="AR1060" s="18"/>
      <c r="AS1060" s="18"/>
      <c r="AT1060" s="18"/>
      <c r="AU1060" s="18"/>
    </row>
    <row r="1061" spans="2:47" x14ac:dyDescent="0.2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18"/>
      <c r="AF1061" s="18"/>
      <c r="AG1061" s="18"/>
      <c r="AH1061" s="18"/>
      <c r="AI1061" s="18"/>
      <c r="AJ1061" s="18"/>
      <c r="AK1061" s="18"/>
      <c r="AL1061" s="18"/>
      <c r="AM1061" s="18"/>
      <c r="AN1061" s="18"/>
      <c r="AO1061" s="18"/>
      <c r="AP1061" s="18"/>
      <c r="AQ1061" s="18"/>
      <c r="AR1061" s="18"/>
      <c r="AS1061" s="18"/>
      <c r="AT1061" s="18"/>
      <c r="AU1061" s="18"/>
    </row>
    <row r="1062" spans="2:47" x14ac:dyDescent="0.2"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8"/>
      <c r="M1062" s="18"/>
      <c r="N1062" s="18"/>
      <c r="O1062" s="18"/>
      <c r="P1062" s="18"/>
      <c r="Q1062" s="18"/>
      <c r="R1062" s="18"/>
      <c r="S1062" s="18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18"/>
      <c r="AF1062" s="18"/>
      <c r="AG1062" s="18"/>
      <c r="AH1062" s="18"/>
      <c r="AI1062" s="18"/>
      <c r="AJ1062" s="18"/>
      <c r="AK1062" s="18"/>
      <c r="AL1062" s="18"/>
      <c r="AM1062" s="18"/>
      <c r="AN1062" s="18"/>
      <c r="AO1062" s="18"/>
      <c r="AP1062" s="18"/>
      <c r="AQ1062" s="18"/>
      <c r="AR1062" s="18"/>
      <c r="AS1062" s="18"/>
      <c r="AT1062" s="18"/>
      <c r="AU1062" s="18"/>
    </row>
    <row r="1063" spans="2:47" x14ac:dyDescent="0.2"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8"/>
      <c r="M1063" s="18"/>
      <c r="N1063" s="18"/>
      <c r="O1063" s="18"/>
      <c r="P1063" s="18"/>
      <c r="Q1063" s="18"/>
      <c r="R1063" s="18"/>
      <c r="S1063" s="18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18"/>
      <c r="AF1063" s="18"/>
      <c r="AG1063" s="18"/>
      <c r="AH1063" s="18"/>
      <c r="AI1063" s="18"/>
      <c r="AJ1063" s="18"/>
      <c r="AK1063" s="18"/>
      <c r="AL1063" s="18"/>
      <c r="AM1063" s="18"/>
      <c r="AN1063" s="18"/>
      <c r="AO1063" s="18"/>
      <c r="AP1063" s="18"/>
      <c r="AQ1063" s="18"/>
      <c r="AR1063" s="18"/>
      <c r="AS1063" s="18"/>
      <c r="AT1063" s="18"/>
      <c r="AU1063" s="18"/>
    </row>
    <row r="1064" spans="2:47" x14ac:dyDescent="0.2"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  <c r="R1064" s="18"/>
      <c r="S1064" s="18"/>
      <c r="T1064" s="18"/>
      <c r="U1064" s="18"/>
      <c r="V1064" s="18"/>
      <c r="W1064" s="18"/>
      <c r="X1064" s="18"/>
      <c r="Y1064" s="18"/>
      <c r="Z1064" s="18"/>
      <c r="AA1064" s="18"/>
      <c r="AB1064" s="18"/>
      <c r="AC1064" s="18"/>
      <c r="AD1064" s="18"/>
      <c r="AE1064" s="18"/>
      <c r="AF1064" s="18"/>
      <c r="AG1064" s="18"/>
      <c r="AH1064" s="18"/>
      <c r="AI1064" s="18"/>
      <c r="AJ1064" s="18"/>
      <c r="AK1064" s="18"/>
      <c r="AL1064" s="18"/>
      <c r="AM1064" s="18"/>
      <c r="AN1064" s="18"/>
      <c r="AO1064" s="18"/>
      <c r="AP1064" s="18"/>
      <c r="AQ1064" s="18"/>
      <c r="AR1064" s="18"/>
      <c r="AS1064" s="18"/>
      <c r="AT1064" s="18"/>
      <c r="AU1064" s="18"/>
    </row>
    <row r="1065" spans="2:47" x14ac:dyDescent="0.2"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  <c r="R1065" s="18"/>
      <c r="S1065" s="18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18"/>
      <c r="AF1065" s="18"/>
      <c r="AG1065" s="18"/>
      <c r="AH1065" s="18"/>
      <c r="AI1065" s="18"/>
      <c r="AJ1065" s="18"/>
      <c r="AK1065" s="18"/>
      <c r="AL1065" s="18"/>
      <c r="AM1065" s="18"/>
      <c r="AN1065" s="18"/>
      <c r="AO1065" s="18"/>
      <c r="AP1065" s="18"/>
      <c r="AQ1065" s="18"/>
      <c r="AR1065" s="18"/>
      <c r="AS1065" s="18"/>
      <c r="AT1065" s="18"/>
      <c r="AU1065" s="18"/>
    </row>
    <row r="1066" spans="2:47" x14ac:dyDescent="0.2"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  <c r="R1066" s="18"/>
      <c r="S1066" s="18"/>
      <c r="T1066" s="18"/>
      <c r="U1066" s="18"/>
      <c r="V1066" s="18"/>
      <c r="W1066" s="18"/>
      <c r="X1066" s="18"/>
      <c r="Y1066" s="18"/>
      <c r="Z1066" s="18"/>
      <c r="AA1066" s="18"/>
      <c r="AB1066" s="18"/>
      <c r="AC1066" s="18"/>
      <c r="AD1066" s="18"/>
      <c r="AE1066" s="18"/>
      <c r="AF1066" s="18"/>
      <c r="AG1066" s="18"/>
      <c r="AH1066" s="18"/>
      <c r="AI1066" s="18"/>
      <c r="AJ1066" s="18"/>
      <c r="AK1066" s="18"/>
      <c r="AL1066" s="18"/>
      <c r="AM1066" s="18"/>
      <c r="AN1066" s="18"/>
      <c r="AO1066" s="18"/>
      <c r="AP1066" s="18"/>
      <c r="AQ1066" s="18"/>
      <c r="AR1066" s="18"/>
      <c r="AS1066" s="18"/>
      <c r="AT1066" s="18"/>
      <c r="AU1066" s="18"/>
    </row>
    <row r="1067" spans="2:47" x14ac:dyDescent="0.2"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  <c r="R1067" s="18"/>
      <c r="S1067" s="18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18"/>
      <c r="AF1067" s="18"/>
      <c r="AG1067" s="18"/>
      <c r="AH1067" s="18"/>
      <c r="AI1067" s="18"/>
      <c r="AJ1067" s="18"/>
      <c r="AK1067" s="18"/>
      <c r="AL1067" s="18"/>
      <c r="AM1067" s="18"/>
      <c r="AN1067" s="18"/>
      <c r="AO1067" s="18"/>
      <c r="AP1067" s="18"/>
      <c r="AQ1067" s="18"/>
      <c r="AR1067" s="18"/>
      <c r="AS1067" s="18"/>
      <c r="AT1067" s="18"/>
      <c r="AU1067" s="18"/>
    </row>
    <row r="1068" spans="2:47" x14ac:dyDescent="0.2"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  <c r="R1068" s="18"/>
      <c r="S1068" s="18"/>
      <c r="T1068" s="18"/>
      <c r="U1068" s="18"/>
      <c r="V1068" s="18"/>
      <c r="W1068" s="18"/>
      <c r="X1068" s="18"/>
      <c r="Y1068" s="18"/>
      <c r="Z1068" s="18"/>
      <c r="AA1068" s="18"/>
      <c r="AB1068" s="18"/>
      <c r="AC1068" s="18"/>
      <c r="AD1068" s="18"/>
      <c r="AE1068" s="18"/>
      <c r="AF1068" s="18"/>
      <c r="AG1068" s="18"/>
      <c r="AH1068" s="18"/>
      <c r="AI1068" s="18"/>
      <c r="AJ1068" s="18"/>
      <c r="AK1068" s="18"/>
      <c r="AL1068" s="18"/>
      <c r="AM1068" s="18"/>
      <c r="AN1068" s="18"/>
      <c r="AO1068" s="18"/>
      <c r="AP1068" s="18"/>
      <c r="AQ1068" s="18"/>
      <c r="AR1068" s="18"/>
      <c r="AS1068" s="18"/>
      <c r="AT1068" s="18"/>
      <c r="AU1068" s="18"/>
    </row>
    <row r="1069" spans="2:47" x14ac:dyDescent="0.2"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  <c r="R1069" s="18"/>
      <c r="S1069" s="18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18"/>
      <c r="AF1069" s="18"/>
      <c r="AG1069" s="18"/>
      <c r="AH1069" s="18"/>
      <c r="AI1069" s="18"/>
      <c r="AJ1069" s="18"/>
      <c r="AK1069" s="18"/>
      <c r="AL1069" s="18"/>
      <c r="AM1069" s="18"/>
      <c r="AN1069" s="18"/>
      <c r="AO1069" s="18"/>
      <c r="AP1069" s="18"/>
      <c r="AQ1069" s="18"/>
      <c r="AR1069" s="18"/>
      <c r="AS1069" s="18"/>
      <c r="AT1069" s="18"/>
      <c r="AU1069" s="18"/>
    </row>
    <row r="1070" spans="2:47" x14ac:dyDescent="0.2"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  <c r="R1070" s="18"/>
      <c r="S1070" s="18"/>
      <c r="T1070" s="18"/>
      <c r="U1070" s="18"/>
      <c r="V1070" s="18"/>
      <c r="W1070" s="18"/>
      <c r="X1070" s="18"/>
      <c r="Y1070" s="18"/>
      <c r="Z1070" s="18"/>
      <c r="AA1070" s="18"/>
      <c r="AB1070" s="18"/>
      <c r="AC1070" s="18"/>
      <c r="AD1070" s="18"/>
      <c r="AE1070" s="18"/>
      <c r="AF1070" s="18"/>
      <c r="AG1070" s="18"/>
      <c r="AH1070" s="18"/>
      <c r="AI1070" s="18"/>
      <c r="AJ1070" s="18"/>
      <c r="AK1070" s="18"/>
      <c r="AL1070" s="18"/>
      <c r="AM1070" s="18"/>
      <c r="AN1070" s="18"/>
      <c r="AO1070" s="18"/>
      <c r="AP1070" s="18"/>
      <c r="AQ1070" s="18"/>
      <c r="AR1070" s="18"/>
      <c r="AS1070" s="18"/>
      <c r="AT1070" s="18"/>
      <c r="AU1070" s="18"/>
    </row>
    <row r="1071" spans="2:47" x14ac:dyDescent="0.2"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  <c r="R1071" s="18"/>
      <c r="S1071" s="18"/>
      <c r="T1071" s="18"/>
      <c r="U1071" s="18"/>
      <c r="V1071" s="18"/>
      <c r="W1071" s="18"/>
      <c r="X1071" s="18"/>
      <c r="Y1071" s="18"/>
      <c r="Z1071" s="18"/>
      <c r="AA1071" s="18"/>
      <c r="AB1071" s="18"/>
      <c r="AC1071" s="18"/>
      <c r="AD1071" s="18"/>
      <c r="AE1071" s="18"/>
      <c r="AF1071" s="18"/>
      <c r="AG1071" s="18"/>
      <c r="AH1071" s="18"/>
      <c r="AI1071" s="18"/>
      <c r="AJ1071" s="18"/>
      <c r="AK1071" s="18"/>
      <c r="AL1071" s="18"/>
      <c r="AM1071" s="18"/>
      <c r="AN1071" s="18"/>
      <c r="AO1071" s="18"/>
      <c r="AP1071" s="18"/>
      <c r="AQ1071" s="18"/>
      <c r="AR1071" s="18"/>
      <c r="AS1071" s="18"/>
      <c r="AT1071" s="18"/>
      <c r="AU1071" s="18"/>
    </row>
    <row r="1072" spans="2:47" x14ac:dyDescent="0.2"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  <c r="R1072" s="18"/>
      <c r="S1072" s="18"/>
      <c r="T1072" s="18"/>
      <c r="U1072" s="18"/>
      <c r="V1072" s="18"/>
      <c r="W1072" s="18"/>
      <c r="X1072" s="18"/>
      <c r="Y1072" s="18"/>
      <c r="Z1072" s="18"/>
      <c r="AA1072" s="18"/>
      <c r="AB1072" s="18"/>
      <c r="AC1072" s="18"/>
      <c r="AD1072" s="18"/>
      <c r="AE1072" s="18"/>
      <c r="AF1072" s="18"/>
      <c r="AG1072" s="18"/>
      <c r="AH1072" s="18"/>
      <c r="AI1072" s="18"/>
      <c r="AJ1072" s="18"/>
      <c r="AK1072" s="18"/>
      <c r="AL1072" s="18"/>
      <c r="AM1072" s="18"/>
      <c r="AN1072" s="18"/>
      <c r="AO1072" s="18"/>
      <c r="AP1072" s="18"/>
      <c r="AQ1072" s="18"/>
      <c r="AR1072" s="18"/>
      <c r="AS1072" s="18"/>
      <c r="AT1072" s="18"/>
      <c r="AU1072" s="18"/>
    </row>
    <row r="1073" spans="2:47" x14ac:dyDescent="0.2"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  <c r="R1073" s="18"/>
      <c r="S1073" s="18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18"/>
      <c r="AF1073" s="18"/>
      <c r="AG1073" s="18"/>
      <c r="AH1073" s="18"/>
      <c r="AI1073" s="18"/>
      <c r="AJ1073" s="18"/>
      <c r="AK1073" s="18"/>
      <c r="AL1073" s="18"/>
      <c r="AM1073" s="18"/>
      <c r="AN1073" s="18"/>
      <c r="AO1073" s="18"/>
      <c r="AP1073" s="18"/>
      <c r="AQ1073" s="18"/>
      <c r="AR1073" s="18"/>
      <c r="AS1073" s="18"/>
      <c r="AT1073" s="18"/>
      <c r="AU1073" s="18"/>
    </row>
    <row r="1074" spans="2:47" x14ac:dyDescent="0.2"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18"/>
      <c r="AJ1074" s="18"/>
      <c r="AK1074" s="18"/>
      <c r="AL1074" s="18"/>
      <c r="AM1074" s="18"/>
      <c r="AN1074" s="18"/>
      <c r="AO1074" s="18"/>
      <c r="AP1074" s="18"/>
      <c r="AQ1074" s="18"/>
      <c r="AR1074" s="18"/>
      <c r="AS1074" s="18"/>
      <c r="AT1074" s="18"/>
      <c r="AU1074" s="18"/>
    </row>
    <row r="1075" spans="2:47" x14ac:dyDescent="0.2"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  <c r="R1075" s="18"/>
      <c r="S1075" s="18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18"/>
      <c r="AF1075" s="18"/>
      <c r="AG1075" s="18"/>
      <c r="AH1075" s="18"/>
      <c r="AI1075" s="18"/>
      <c r="AJ1075" s="18"/>
      <c r="AK1075" s="18"/>
      <c r="AL1075" s="18"/>
      <c r="AM1075" s="18"/>
      <c r="AN1075" s="18"/>
      <c r="AO1075" s="18"/>
      <c r="AP1075" s="18"/>
      <c r="AQ1075" s="18"/>
      <c r="AR1075" s="18"/>
      <c r="AS1075" s="18"/>
      <c r="AT1075" s="18"/>
      <c r="AU1075" s="18"/>
    </row>
    <row r="1076" spans="2:47" x14ac:dyDescent="0.2"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  <c r="R1076" s="18"/>
      <c r="S1076" s="18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18"/>
      <c r="AF1076" s="18"/>
      <c r="AG1076" s="18"/>
      <c r="AH1076" s="18"/>
      <c r="AI1076" s="18"/>
      <c r="AJ1076" s="18"/>
      <c r="AK1076" s="18"/>
      <c r="AL1076" s="18"/>
      <c r="AM1076" s="18"/>
      <c r="AN1076" s="18"/>
      <c r="AO1076" s="18"/>
      <c r="AP1076" s="18"/>
      <c r="AQ1076" s="18"/>
      <c r="AR1076" s="18"/>
      <c r="AS1076" s="18"/>
      <c r="AT1076" s="18"/>
      <c r="AU1076" s="18"/>
    </row>
    <row r="1077" spans="2:47" x14ac:dyDescent="0.2"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  <c r="R1077" s="18"/>
      <c r="S1077" s="18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18"/>
      <c r="AF1077" s="18"/>
      <c r="AG1077" s="18"/>
      <c r="AH1077" s="18"/>
      <c r="AI1077" s="18"/>
      <c r="AJ1077" s="18"/>
      <c r="AK1077" s="18"/>
      <c r="AL1077" s="18"/>
      <c r="AM1077" s="18"/>
      <c r="AN1077" s="18"/>
      <c r="AO1077" s="18"/>
      <c r="AP1077" s="18"/>
      <c r="AQ1077" s="18"/>
      <c r="AR1077" s="18"/>
      <c r="AS1077" s="18"/>
      <c r="AT1077" s="18"/>
      <c r="AU1077" s="18"/>
    </row>
    <row r="1078" spans="2:47" x14ac:dyDescent="0.2"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  <c r="R1078" s="18"/>
      <c r="S1078" s="18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18"/>
      <c r="AF1078" s="18"/>
      <c r="AG1078" s="18"/>
      <c r="AH1078" s="18"/>
      <c r="AI1078" s="18"/>
      <c r="AJ1078" s="18"/>
      <c r="AK1078" s="18"/>
      <c r="AL1078" s="18"/>
      <c r="AM1078" s="18"/>
      <c r="AN1078" s="18"/>
      <c r="AO1078" s="18"/>
      <c r="AP1078" s="18"/>
      <c r="AQ1078" s="18"/>
      <c r="AR1078" s="18"/>
      <c r="AS1078" s="18"/>
      <c r="AT1078" s="18"/>
      <c r="AU1078" s="18"/>
    </row>
    <row r="1079" spans="2:47" x14ac:dyDescent="0.2"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  <c r="R1079" s="18"/>
      <c r="S1079" s="18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18"/>
      <c r="AF1079" s="18"/>
      <c r="AG1079" s="18"/>
      <c r="AH1079" s="18"/>
      <c r="AI1079" s="18"/>
      <c r="AJ1079" s="18"/>
      <c r="AK1079" s="18"/>
      <c r="AL1079" s="18"/>
      <c r="AM1079" s="18"/>
      <c r="AN1079" s="18"/>
      <c r="AO1079" s="18"/>
      <c r="AP1079" s="18"/>
      <c r="AQ1079" s="18"/>
      <c r="AR1079" s="18"/>
      <c r="AS1079" s="18"/>
      <c r="AT1079" s="18"/>
      <c r="AU1079" s="18"/>
    </row>
    <row r="1080" spans="2:47" x14ac:dyDescent="0.2"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  <c r="R1080" s="18"/>
      <c r="S1080" s="18"/>
      <c r="T1080" s="18"/>
      <c r="U1080" s="18"/>
      <c r="V1080" s="18"/>
      <c r="W1080" s="18"/>
      <c r="X1080" s="18"/>
      <c r="Y1080" s="18"/>
      <c r="Z1080" s="18"/>
      <c r="AA1080" s="18"/>
      <c r="AB1080" s="18"/>
      <c r="AC1080" s="18"/>
      <c r="AD1080" s="18"/>
      <c r="AE1080" s="18"/>
      <c r="AF1080" s="18"/>
      <c r="AG1080" s="18"/>
      <c r="AH1080" s="18"/>
      <c r="AI1080" s="18"/>
      <c r="AJ1080" s="18"/>
      <c r="AK1080" s="18"/>
      <c r="AL1080" s="18"/>
      <c r="AM1080" s="18"/>
      <c r="AN1080" s="18"/>
      <c r="AO1080" s="18"/>
      <c r="AP1080" s="18"/>
      <c r="AQ1080" s="18"/>
      <c r="AR1080" s="18"/>
      <c r="AS1080" s="18"/>
      <c r="AT1080" s="18"/>
      <c r="AU1080" s="18"/>
    </row>
    <row r="1081" spans="2:47" x14ac:dyDescent="0.2"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  <c r="R1081" s="18"/>
      <c r="S1081" s="18"/>
      <c r="T1081" s="18"/>
      <c r="U1081" s="18"/>
      <c r="V1081" s="18"/>
      <c r="W1081" s="18"/>
      <c r="X1081" s="18"/>
      <c r="Y1081" s="18"/>
      <c r="Z1081" s="18"/>
      <c r="AA1081" s="18"/>
      <c r="AB1081" s="18"/>
      <c r="AC1081" s="18"/>
      <c r="AD1081" s="18"/>
      <c r="AE1081" s="18"/>
      <c r="AF1081" s="18"/>
      <c r="AG1081" s="18"/>
      <c r="AH1081" s="18"/>
      <c r="AI1081" s="18"/>
      <c r="AJ1081" s="18"/>
      <c r="AK1081" s="18"/>
      <c r="AL1081" s="18"/>
      <c r="AM1081" s="18"/>
      <c r="AN1081" s="18"/>
      <c r="AO1081" s="18"/>
      <c r="AP1081" s="18"/>
      <c r="AQ1081" s="18"/>
      <c r="AR1081" s="18"/>
      <c r="AS1081" s="18"/>
      <c r="AT1081" s="18"/>
      <c r="AU1081" s="18"/>
    </row>
    <row r="1082" spans="2:47" x14ac:dyDescent="0.2"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  <c r="R1082" s="18"/>
      <c r="S1082" s="18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18"/>
      <c r="AF1082" s="18"/>
      <c r="AG1082" s="18"/>
      <c r="AH1082" s="18"/>
      <c r="AI1082" s="18"/>
      <c r="AJ1082" s="18"/>
      <c r="AK1082" s="18"/>
      <c r="AL1082" s="18"/>
      <c r="AM1082" s="18"/>
      <c r="AN1082" s="18"/>
      <c r="AO1082" s="18"/>
      <c r="AP1082" s="18"/>
      <c r="AQ1082" s="18"/>
      <c r="AR1082" s="18"/>
      <c r="AS1082" s="18"/>
      <c r="AT1082" s="18"/>
      <c r="AU1082" s="18"/>
    </row>
    <row r="1083" spans="2:47" x14ac:dyDescent="0.2"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  <c r="R1083" s="18"/>
      <c r="S1083" s="18"/>
      <c r="T1083" s="18"/>
      <c r="U1083" s="18"/>
      <c r="V1083" s="18"/>
      <c r="W1083" s="18"/>
      <c r="X1083" s="18"/>
      <c r="Y1083" s="18"/>
      <c r="Z1083" s="18"/>
      <c r="AA1083" s="18"/>
      <c r="AB1083" s="18"/>
      <c r="AC1083" s="18"/>
      <c r="AD1083" s="18"/>
      <c r="AE1083" s="18"/>
      <c r="AF1083" s="18"/>
      <c r="AG1083" s="18"/>
      <c r="AH1083" s="18"/>
      <c r="AI1083" s="18"/>
      <c r="AJ1083" s="18"/>
      <c r="AK1083" s="18"/>
      <c r="AL1083" s="18"/>
      <c r="AM1083" s="18"/>
      <c r="AN1083" s="18"/>
      <c r="AO1083" s="18"/>
      <c r="AP1083" s="18"/>
      <c r="AQ1083" s="18"/>
      <c r="AR1083" s="18"/>
      <c r="AS1083" s="18"/>
      <c r="AT1083" s="18"/>
      <c r="AU1083" s="18"/>
    </row>
    <row r="1084" spans="2:47" x14ac:dyDescent="0.2"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  <c r="R1084" s="18"/>
      <c r="S1084" s="18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18"/>
      <c r="AF1084" s="18"/>
      <c r="AG1084" s="18"/>
      <c r="AH1084" s="18"/>
      <c r="AI1084" s="18"/>
      <c r="AJ1084" s="18"/>
      <c r="AK1084" s="18"/>
      <c r="AL1084" s="18"/>
      <c r="AM1084" s="18"/>
      <c r="AN1084" s="18"/>
      <c r="AO1084" s="18"/>
      <c r="AP1084" s="18"/>
      <c r="AQ1084" s="18"/>
      <c r="AR1084" s="18"/>
      <c r="AS1084" s="18"/>
      <c r="AT1084" s="18"/>
      <c r="AU1084" s="18"/>
    </row>
    <row r="1085" spans="2:47" x14ac:dyDescent="0.2"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  <c r="R1085" s="18"/>
      <c r="S1085" s="18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18"/>
      <c r="AF1085" s="18"/>
      <c r="AG1085" s="18"/>
      <c r="AH1085" s="18"/>
      <c r="AI1085" s="18"/>
      <c r="AJ1085" s="18"/>
      <c r="AK1085" s="18"/>
      <c r="AL1085" s="18"/>
      <c r="AM1085" s="18"/>
      <c r="AN1085" s="18"/>
      <c r="AO1085" s="18"/>
      <c r="AP1085" s="18"/>
      <c r="AQ1085" s="18"/>
      <c r="AR1085" s="18"/>
      <c r="AS1085" s="18"/>
      <c r="AT1085" s="18"/>
      <c r="AU1085" s="18"/>
    </row>
    <row r="1086" spans="2:47" x14ac:dyDescent="0.2"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  <c r="R1086" s="18"/>
      <c r="S1086" s="18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18"/>
      <c r="AF1086" s="18"/>
      <c r="AG1086" s="18"/>
      <c r="AH1086" s="18"/>
      <c r="AI1086" s="18"/>
      <c r="AJ1086" s="18"/>
      <c r="AK1086" s="18"/>
      <c r="AL1086" s="18"/>
      <c r="AM1086" s="18"/>
      <c r="AN1086" s="18"/>
      <c r="AO1086" s="18"/>
      <c r="AP1086" s="18"/>
      <c r="AQ1086" s="18"/>
      <c r="AR1086" s="18"/>
      <c r="AS1086" s="18"/>
      <c r="AT1086" s="18"/>
      <c r="AU1086" s="18"/>
    </row>
    <row r="1087" spans="2:47" x14ac:dyDescent="0.2"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  <c r="R1087" s="18"/>
      <c r="S1087" s="18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18"/>
      <c r="AF1087" s="18"/>
      <c r="AG1087" s="18"/>
      <c r="AH1087" s="18"/>
      <c r="AI1087" s="18"/>
      <c r="AJ1087" s="18"/>
      <c r="AK1087" s="18"/>
      <c r="AL1087" s="18"/>
      <c r="AM1087" s="18"/>
      <c r="AN1087" s="18"/>
      <c r="AO1087" s="18"/>
      <c r="AP1087" s="18"/>
      <c r="AQ1087" s="18"/>
      <c r="AR1087" s="18"/>
      <c r="AS1087" s="18"/>
      <c r="AT1087" s="18"/>
      <c r="AU1087" s="18"/>
    </row>
    <row r="1088" spans="2:47" x14ac:dyDescent="0.2"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  <c r="R1088" s="18"/>
      <c r="S1088" s="18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18"/>
      <c r="AF1088" s="18"/>
      <c r="AG1088" s="18"/>
      <c r="AH1088" s="18"/>
      <c r="AI1088" s="18"/>
      <c r="AJ1088" s="18"/>
      <c r="AK1088" s="18"/>
      <c r="AL1088" s="18"/>
      <c r="AM1088" s="18"/>
      <c r="AN1088" s="18"/>
      <c r="AO1088" s="18"/>
      <c r="AP1088" s="18"/>
      <c r="AQ1088" s="18"/>
      <c r="AR1088" s="18"/>
      <c r="AS1088" s="18"/>
      <c r="AT1088" s="18"/>
      <c r="AU1088" s="18"/>
    </row>
    <row r="1089" spans="2:47" x14ac:dyDescent="0.2"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  <c r="R1089" s="18"/>
      <c r="S1089" s="18"/>
      <c r="T1089" s="18"/>
      <c r="U1089" s="18"/>
      <c r="V1089" s="18"/>
      <c r="W1089" s="18"/>
      <c r="X1089" s="18"/>
      <c r="Y1089" s="18"/>
      <c r="Z1089" s="18"/>
      <c r="AA1089" s="18"/>
      <c r="AB1089" s="18"/>
      <c r="AC1089" s="18"/>
      <c r="AD1089" s="18"/>
      <c r="AE1089" s="18"/>
      <c r="AF1089" s="18"/>
      <c r="AG1089" s="18"/>
      <c r="AH1089" s="18"/>
      <c r="AI1089" s="18"/>
      <c r="AJ1089" s="18"/>
      <c r="AK1089" s="18"/>
      <c r="AL1089" s="18"/>
      <c r="AM1089" s="18"/>
      <c r="AN1089" s="18"/>
      <c r="AO1089" s="18"/>
      <c r="AP1089" s="18"/>
      <c r="AQ1089" s="18"/>
      <c r="AR1089" s="18"/>
      <c r="AS1089" s="18"/>
      <c r="AT1089" s="18"/>
      <c r="AU1089" s="18"/>
    </row>
    <row r="1090" spans="2:47" x14ac:dyDescent="0.2"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  <c r="R1090" s="18"/>
      <c r="S1090" s="18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18"/>
      <c r="AF1090" s="18"/>
      <c r="AG1090" s="18"/>
      <c r="AH1090" s="18"/>
      <c r="AI1090" s="18"/>
      <c r="AJ1090" s="18"/>
      <c r="AK1090" s="18"/>
      <c r="AL1090" s="18"/>
      <c r="AM1090" s="18"/>
      <c r="AN1090" s="18"/>
      <c r="AO1090" s="18"/>
      <c r="AP1090" s="18"/>
      <c r="AQ1090" s="18"/>
      <c r="AR1090" s="18"/>
      <c r="AS1090" s="18"/>
      <c r="AT1090" s="18"/>
      <c r="AU1090" s="18"/>
    </row>
    <row r="1091" spans="2:47" x14ac:dyDescent="0.2"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  <c r="R1091" s="18"/>
      <c r="S1091" s="18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18"/>
      <c r="AF1091" s="18"/>
      <c r="AG1091" s="18"/>
      <c r="AH1091" s="18"/>
      <c r="AI1091" s="18"/>
      <c r="AJ1091" s="18"/>
      <c r="AK1091" s="18"/>
      <c r="AL1091" s="18"/>
      <c r="AM1091" s="18"/>
      <c r="AN1091" s="18"/>
      <c r="AO1091" s="18"/>
      <c r="AP1091" s="18"/>
      <c r="AQ1091" s="18"/>
      <c r="AR1091" s="18"/>
      <c r="AS1091" s="18"/>
      <c r="AT1091" s="18"/>
      <c r="AU1091" s="18"/>
    </row>
    <row r="1092" spans="2:47" x14ac:dyDescent="0.2"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  <c r="R1092" s="18"/>
      <c r="S1092" s="18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18"/>
      <c r="AF1092" s="18"/>
      <c r="AG1092" s="18"/>
      <c r="AH1092" s="18"/>
      <c r="AI1092" s="18"/>
      <c r="AJ1092" s="18"/>
      <c r="AK1092" s="18"/>
      <c r="AL1092" s="18"/>
      <c r="AM1092" s="18"/>
      <c r="AN1092" s="18"/>
      <c r="AO1092" s="18"/>
      <c r="AP1092" s="18"/>
      <c r="AQ1092" s="18"/>
      <c r="AR1092" s="18"/>
      <c r="AS1092" s="18"/>
      <c r="AT1092" s="18"/>
      <c r="AU1092" s="18"/>
    </row>
    <row r="1093" spans="2:47" x14ac:dyDescent="0.2"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  <c r="R1093" s="18"/>
      <c r="S1093" s="18"/>
      <c r="T1093" s="18"/>
      <c r="U1093" s="18"/>
      <c r="V1093" s="18"/>
      <c r="W1093" s="18"/>
      <c r="X1093" s="18"/>
      <c r="Y1093" s="18"/>
      <c r="Z1093" s="18"/>
      <c r="AA1093" s="18"/>
      <c r="AB1093" s="18"/>
      <c r="AC1093" s="18"/>
      <c r="AD1093" s="18"/>
      <c r="AE1093" s="18"/>
      <c r="AF1093" s="18"/>
      <c r="AG1093" s="18"/>
      <c r="AH1093" s="18"/>
      <c r="AI1093" s="18"/>
      <c r="AJ1093" s="18"/>
      <c r="AK1093" s="18"/>
      <c r="AL1093" s="18"/>
      <c r="AM1093" s="18"/>
      <c r="AN1093" s="18"/>
      <c r="AO1093" s="18"/>
      <c r="AP1093" s="18"/>
      <c r="AQ1093" s="18"/>
      <c r="AR1093" s="18"/>
      <c r="AS1093" s="18"/>
      <c r="AT1093" s="18"/>
      <c r="AU1093" s="18"/>
    </row>
    <row r="1094" spans="2:47" x14ac:dyDescent="0.2"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  <c r="R1094" s="18"/>
      <c r="S1094" s="18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18"/>
      <c r="AF1094" s="18"/>
      <c r="AG1094" s="18"/>
      <c r="AH1094" s="18"/>
      <c r="AI1094" s="18"/>
      <c r="AJ1094" s="18"/>
      <c r="AK1094" s="18"/>
      <c r="AL1094" s="18"/>
      <c r="AM1094" s="18"/>
      <c r="AN1094" s="18"/>
      <c r="AO1094" s="18"/>
      <c r="AP1094" s="18"/>
      <c r="AQ1094" s="18"/>
      <c r="AR1094" s="18"/>
      <c r="AS1094" s="18"/>
      <c r="AT1094" s="18"/>
      <c r="AU1094" s="18"/>
    </row>
    <row r="1095" spans="2:47" x14ac:dyDescent="0.2"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  <c r="R1095" s="18"/>
      <c r="S1095" s="18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18"/>
      <c r="AF1095" s="18"/>
      <c r="AG1095" s="18"/>
      <c r="AH1095" s="18"/>
      <c r="AI1095" s="18"/>
      <c r="AJ1095" s="18"/>
      <c r="AK1095" s="18"/>
      <c r="AL1095" s="18"/>
      <c r="AM1095" s="18"/>
      <c r="AN1095" s="18"/>
      <c r="AO1095" s="18"/>
      <c r="AP1095" s="18"/>
      <c r="AQ1095" s="18"/>
      <c r="AR1095" s="18"/>
      <c r="AS1095" s="18"/>
      <c r="AT1095" s="18"/>
      <c r="AU1095" s="18"/>
    </row>
    <row r="1096" spans="2:47" x14ac:dyDescent="0.2"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  <c r="R1096" s="18"/>
      <c r="S1096" s="18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18"/>
      <c r="AF1096" s="18"/>
      <c r="AG1096" s="18"/>
      <c r="AH1096" s="18"/>
      <c r="AI1096" s="18"/>
      <c r="AJ1096" s="18"/>
      <c r="AK1096" s="18"/>
      <c r="AL1096" s="18"/>
      <c r="AM1096" s="18"/>
      <c r="AN1096" s="18"/>
      <c r="AO1096" s="18"/>
      <c r="AP1096" s="18"/>
      <c r="AQ1096" s="18"/>
      <c r="AR1096" s="18"/>
      <c r="AS1096" s="18"/>
      <c r="AT1096" s="18"/>
      <c r="AU1096" s="18"/>
    </row>
    <row r="1097" spans="2:47" x14ac:dyDescent="0.2"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  <c r="R1097" s="18"/>
      <c r="S1097" s="18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18"/>
      <c r="AF1097" s="18"/>
      <c r="AG1097" s="18"/>
      <c r="AH1097" s="18"/>
      <c r="AI1097" s="18"/>
      <c r="AJ1097" s="18"/>
      <c r="AK1097" s="18"/>
      <c r="AL1097" s="18"/>
      <c r="AM1097" s="18"/>
      <c r="AN1097" s="18"/>
      <c r="AO1097" s="18"/>
      <c r="AP1097" s="18"/>
      <c r="AQ1097" s="18"/>
      <c r="AR1097" s="18"/>
      <c r="AS1097" s="18"/>
      <c r="AT1097" s="18"/>
      <c r="AU1097" s="18"/>
    </row>
    <row r="1098" spans="2:47" x14ac:dyDescent="0.2"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  <c r="R1098" s="18"/>
      <c r="S1098" s="18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18"/>
      <c r="AF1098" s="18"/>
      <c r="AG1098" s="18"/>
      <c r="AH1098" s="18"/>
      <c r="AI1098" s="18"/>
      <c r="AJ1098" s="18"/>
      <c r="AK1098" s="18"/>
      <c r="AL1098" s="18"/>
      <c r="AM1098" s="18"/>
      <c r="AN1098" s="18"/>
      <c r="AO1098" s="18"/>
      <c r="AP1098" s="18"/>
      <c r="AQ1098" s="18"/>
      <c r="AR1098" s="18"/>
      <c r="AS1098" s="18"/>
      <c r="AT1098" s="18"/>
      <c r="AU1098" s="18"/>
    </row>
    <row r="1099" spans="2:47" x14ac:dyDescent="0.2"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  <c r="R1099" s="18"/>
      <c r="S1099" s="18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18"/>
      <c r="AF1099" s="18"/>
      <c r="AG1099" s="18"/>
      <c r="AH1099" s="18"/>
      <c r="AI1099" s="18"/>
      <c r="AJ1099" s="18"/>
      <c r="AK1099" s="18"/>
      <c r="AL1099" s="18"/>
      <c r="AM1099" s="18"/>
      <c r="AN1099" s="18"/>
      <c r="AO1099" s="18"/>
      <c r="AP1099" s="18"/>
      <c r="AQ1099" s="18"/>
      <c r="AR1099" s="18"/>
      <c r="AS1099" s="18"/>
      <c r="AT1099" s="18"/>
      <c r="AU1099" s="18"/>
    </row>
    <row r="1100" spans="2:47" x14ac:dyDescent="0.2"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  <c r="R1100" s="18"/>
      <c r="S1100" s="18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18"/>
      <c r="AF1100" s="18"/>
      <c r="AG1100" s="18"/>
      <c r="AH1100" s="18"/>
      <c r="AI1100" s="18"/>
      <c r="AJ1100" s="18"/>
      <c r="AK1100" s="18"/>
      <c r="AL1100" s="18"/>
      <c r="AM1100" s="18"/>
      <c r="AN1100" s="18"/>
      <c r="AO1100" s="18"/>
      <c r="AP1100" s="18"/>
      <c r="AQ1100" s="18"/>
      <c r="AR1100" s="18"/>
      <c r="AS1100" s="18"/>
      <c r="AT1100" s="18"/>
      <c r="AU1100" s="18"/>
    </row>
    <row r="1101" spans="2:47" x14ac:dyDescent="0.2"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18"/>
      <c r="AF1101" s="18"/>
      <c r="AG1101" s="18"/>
      <c r="AH1101" s="18"/>
      <c r="AI1101" s="18"/>
      <c r="AJ1101" s="18"/>
      <c r="AK1101" s="18"/>
      <c r="AL1101" s="18"/>
      <c r="AM1101" s="18"/>
      <c r="AN1101" s="18"/>
      <c r="AO1101" s="18"/>
      <c r="AP1101" s="18"/>
      <c r="AQ1101" s="18"/>
      <c r="AR1101" s="18"/>
      <c r="AS1101" s="18"/>
      <c r="AT1101" s="18"/>
      <c r="AU1101" s="18"/>
    </row>
    <row r="1102" spans="2:47" x14ac:dyDescent="0.2"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18"/>
      <c r="AF1102" s="18"/>
      <c r="AG1102" s="18"/>
      <c r="AH1102" s="18"/>
      <c r="AI1102" s="18"/>
      <c r="AJ1102" s="18"/>
      <c r="AK1102" s="18"/>
      <c r="AL1102" s="18"/>
      <c r="AM1102" s="18"/>
      <c r="AN1102" s="18"/>
      <c r="AO1102" s="18"/>
      <c r="AP1102" s="18"/>
      <c r="AQ1102" s="18"/>
      <c r="AR1102" s="18"/>
      <c r="AS1102" s="18"/>
      <c r="AT1102" s="18"/>
      <c r="AU1102" s="18"/>
    </row>
    <row r="1103" spans="2:47" x14ac:dyDescent="0.2"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18"/>
      <c r="AF1103" s="18"/>
      <c r="AG1103" s="18"/>
      <c r="AH1103" s="18"/>
      <c r="AI1103" s="18"/>
      <c r="AJ1103" s="18"/>
      <c r="AK1103" s="18"/>
      <c r="AL1103" s="18"/>
      <c r="AM1103" s="18"/>
      <c r="AN1103" s="18"/>
      <c r="AO1103" s="18"/>
      <c r="AP1103" s="18"/>
      <c r="AQ1103" s="18"/>
      <c r="AR1103" s="18"/>
      <c r="AS1103" s="18"/>
      <c r="AT1103" s="18"/>
      <c r="AU1103" s="18"/>
    </row>
    <row r="1104" spans="2:47" x14ac:dyDescent="0.2"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  <c r="R1104" s="18"/>
      <c r="S1104" s="18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18"/>
      <c r="AF1104" s="18"/>
      <c r="AG1104" s="18"/>
      <c r="AH1104" s="18"/>
      <c r="AI1104" s="18"/>
      <c r="AJ1104" s="18"/>
      <c r="AK1104" s="18"/>
      <c r="AL1104" s="18"/>
      <c r="AM1104" s="18"/>
      <c r="AN1104" s="18"/>
      <c r="AO1104" s="18"/>
      <c r="AP1104" s="18"/>
      <c r="AQ1104" s="18"/>
      <c r="AR1104" s="18"/>
      <c r="AS1104" s="18"/>
      <c r="AT1104" s="18"/>
      <c r="AU1104" s="18"/>
    </row>
    <row r="1105" spans="2:47" x14ac:dyDescent="0.2"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  <c r="R1105" s="18"/>
      <c r="S1105" s="18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18"/>
      <c r="AF1105" s="18"/>
      <c r="AG1105" s="18"/>
      <c r="AH1105" s="18"/>
      <c r="AI1105" s="18"/>
      <c r="AJ1105" s="18"/>
      <c r="AK1105" s="18"/>
      <c r="AL1105" s="18"/>
      <c r="AM1105" s="18"/>
      <c r="AN1105" s="18"/>
      <c r="AO1105" s="18"/>
      <c r="AP1105" s="18"/>
      <c r="AQ1105" s="18"/>
      <c r="AR1105" s="18"/>
      <c r="AS1105" s="18"/>
      <c r="AT1105" s="18"/>
      <c r="AU1105" s="18"/>
    </row>
    <row r="1106" spans="2:47" x14ac:dyDescent="0.2"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  <c r="R1106" s="18"/>
      <c r="S1106" s="18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18"/>
      <c r="AF1106" s="18"/>
      <c r="AG1106" s="18"/>
      <c r="AH1106" s="18"/>
      <c r="AI1106" s="18"/>
      <c r="AJ1106" s="18"/>
      <c r="AK1106" s="18"/>
      <c r="AL1106" s="18"/>
      <c r="AM1106" s="18"/>
      <c r="AN1106" s="18"/>
      <c r="AO1106" s="18"/>
      <c r="AP1106" s="18"/>
      <c r="AQ1106" s="18"/>
      <c r="AR1106" s="18"/>
      <c r="AS1106" s="18"/>
      <c r="AT1106" s="18"/>
      <c r="AU1106" s="18"/>
    </row>
    <row r="1107" spans="2:47" x14ac:dyDescent="0.2"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  <c r="R1107" s="18"/>
      <c r="S1107" s="18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18"/>
      <c r="AF1107" s="18"/>
      <c r="AG1107" s="18"/>
      <c r="AH1107" s="18"/>
      <c r="AI1107" s="18"/>
      <c r="AJ1107" s="18"/>
      <c r="AK1107" s="18"/>
      <c r="AL1107" s="18"/>
      <c r="AM1107" s="18"/>
      <c r="AN1107" s="18"/>
      <c r="AO1107" s="18"/>
      <c r="AP1107" s="18"/>
      <c r="AQ1107" s="18"/>
      <c r="AR1107" s="18"/>
      <c r="AS1107" s="18"/>
      <c r="AT1107" s="18"/>
      <c r="AU1107" s="18"/>
    </row>
    <row r="1108" spans="2:47" x14ac:dyDescent="0.2"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  <c r="R1108" s="18"/>
      <c r="S1108" s="18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18"/>
      <c r="AF1108" s="18"/>
      <c r="AG1108" s="18"/>
      <c r="AH1108" s="18"/>
      <c r="AI1108" s="18"/>
      <c r="AJ1108" s="18"/>
      <c r="AK1108" s="18"/>
      <c r="AL1108" s="18"/>
      <c r="AM1108" s="18"/>
      <c r="AN1108" s="18"/>
      <c r="AO1108" s="18"/>
      <c r="AP1108" s="18"/>
      <c r="AQ1108" s="18"/>
      <c r="AR1108" s="18"/>
      <c r="AS1108" s="18"/>
      <c r="AT1108" s="18"/>
      <c r="AU1108" s="18"/>
    </row>
    <row r="1109" spans="2:47" x14ac:dyDescent="0.2"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  <c r="R1109" s="18"/>
      <c r="S1109" s="18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18"/>
      <c r="AF1109" s="18"/>
      <c r="AG1109" s="18"/>
      <c r="AH1109" s="18"/>
      <c r="AI1109" s="18"/>
      <c r="AJ1109" s="18"/>
      <c r="AK1109" s="18"/>
      <c r="AL1109" s="18"/>
      <c r="AM1109" s="18"/>
      <c r="AN1109" s="18"/>
      <c r="AO1109" s="18"/>
      <c r="AP1109" s="18"/>
      <c r="AQ1109" s="18"/>
      <c r="AR1109" s="18"/>
      <c r="AS1109" s="18"/>
      <c r="AT1109" s="18"/>
      <c r="AU1109" s="18"/>
    </row>
    <row r="1110" spans="2:47" x14ac:dyDescent="0.2"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  <c r="R1110" s="18"/>
      <c r="S1110" s="18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18"/>
      <c r="AF1110" s="18"/>
      <c r="AG1110" s="18"/>
      <c r="AH1110" s="18"/>
      <c r="AI1110" s="18"/>
      <c r="AJ1110" s="18"/>
      <c r="AK1110" s="18"/>
      <c r="AL1110" s="18"/>
      <c r="AM1110" s="18"/>
      <c r="AN1110" s="18"/>
      <c r="AO1110" s="18"/>
      <c r="AP1110" s="18"/>
      <c r="AQ1110" s="18"/>
      <c r="AR1110" s="18"/>
      <c r="AS1110" s="18"/>
      <c r="AT1110" s="18"/>
      <c r="AU1110" s="18"/>
    </row>
    <row r="1111" spans="2:47" x14ac:dyDescent="0.2"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  <c r="R1111" s="18"/>
      <c r="S1111" s="18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18"/>
      <c r="AF1111" s="18"/>
      <c r="AG1111" s="18"/>
      <c r="AH1111" s="18"/>
      <c r="AI1111" s="18"/>
      <c r="AJ1111" s="18"/>
      <c r="AK1111" s="18"/>
      <c r="AL1111" s="18"/>
      <c r="AM1111" s="18"/>
      <c r="AN1111" s="18"/>
      <c r="AO1111" s="18"/>
      <c r="AP1111" s="18"/>
      <c r="AQ1111" s="18"/>
      <c r="AR1111" s="18"/>
      <c r="AS1111" s="18"/>
      <c r="AT1111" s="18"/>
      <c r="AU1111" s="18"/>
    </row>
    <row r="1112" spans="2:47" x14ac:dyDescent="0.2"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  <c r="R1112" s="18"/>
      <c r="S1112" s="18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18"/>
      <c r="AF1112" s="18"/>
      <c r="AG1112" s="18"/>
      <c r="AH1112" s="18"/>
      <c r="AI1112" s="18"/>
      <c r="AJ1112" s="18"/>
      <c r="AK1112" s="18"/>
      <c r="AL1112" s="18"/>
      <c r="AM1112" s="18"/>
      <c r="AN1112" s="18"/>
      <c r="AO1112" s="18"/>
      <c r="AP1112" s="18"/>
      <c r="AQ1112" s="18"/>
      <c r="AR1112" s="18"/>
      <c r="AS1112" s="18"/>
      <c r="AT1112" s="18"/>
      <c r="AU1112" s="18"/>
    </row>
    <row r="1113" spans="2:47" x14ac:dyDescent="0.2"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  <c r="R1113" s="18"/>
      <c r="S1113" s="18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18"/>
      <c r="AF1113" s="18"/>
      <c r="AG1113" s="18"/>
      <c r="AH1113" s="18"/>
      <c r="AI1113" s="18"/>
      <c r="AJ1113" s="18"/>
      <c r="AK1113" s="18"/>
      <c r="AL1113" s="18"/>
      <c r="AM1113" s="18"/>
      <c r="AN1113" s="18"/>
      <c r="AO1113" s="18"/>
      <c r="AP1113" s="18"/>
      <c r="AQ1113" s="18"/>
      <c r="AR1113" s="18"/>
      <c r="AS1113" s="18"/>
      <c r="AT1113" s="18"/>
      <c r="AU1113" s="18"/>
    </row>
    <row r="1114" spans="2:47" x14ac:dyDescent="0.2"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  <c r="R1114" s="18"/>
      <c r="S1114" s="18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18"/>
      <c r="AF1114" s="18"/>
      <c r="AG1114" s="18"/>
      <c r="AH1114" s="18"/>
      <c r="AI1114" s="18"/>
      <c r="AJ1114" s="18"/>
      <c r="AK1114" s="18"/>
      <c r="AL1114" s="18"/>
      <c r="AM1114" s="18"/>
      <c r="AN1114" s="18"/>
      <c r="AO1114" s="18"/>
      <c r="AP1114" s="18"/>
      <c r="AQ1114" s="18"/>
      <c r="AR1114" s="18"/>
      <c r="AS1114" s="18"/>
      <c r="AT1114" s="18"/>
      <c r="AU1114" s="18"/>
    </row>
    <row r="1115" spans="2:47" x14ac:dyDescent="0.2"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  <c r="R1115" s="18"/>
      <c r="S1115" s="18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18"/>
      <c r="AF1115" s="18"/>
      <c r="AG1115" s="18"/>
      <c r="AH1115" s="18"/>
      <c r="AI1115" s="18"/>
      <c r="AJ1115" s="18"/>
      <c r="AK1115" s="18"/>
      <c r="AL1115" s="18"/>
      <c r="AM1115" s="18"/>
      <c r="AN1115" s="18"/>
      <c r="AO1115" s="18"/>
      <c r="AP1115" s="18"/>
      <c r="AQ1115" s="18"/>
      <c r="AR1115" s="18"/>
      <c r="AS1115" s="18"/>
      <c r="AT1115" s="18"/>
      <c r="AU1115" s="18"/>
    </row>
    <row r="1116" spans="2:47" x14ac:dyDescent="0.2"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  <c r="R1116" s="18"/>
      <c r="S1116" s="18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18"/>
      <c r="AF1116" s="18"/>
      <c r="AG1116" s="18"/>
      <c r="AH1116" s="18"/>
      <c r="AI1116" s="18"/>
      <c r="AJ1116" s="18"/>
      <c r="AK1116" s="18"/>
      <c r="AL1116" s="18"/>
      <c r="AM1116" s="18"/>
      <c r="AN1116" s="18"/>
      <c r="AO1116" s="18"/>
      <c r="AP1116" s="18"/>
      <c r="AQ1116" s="18"/>
      <c r="AR1116" s="18"/>
      <c r="AS1116" s="18"/>
      <c r="AT1116" s="18"/>
      <c r="AU1116" s="18"/>
    </row>
    <row r="1117" spans="2:47" x14ac:dyDescent="0.2"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  <c r="R1117" s="18"/>
      <c r="S1117" s="18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18"/>
      <c r="AF1117" s="18"/>
      <c r="AG1117" s="18"/>
      <c r="AH1117" s="18"/>
      <c r="AI1117" s="18"/>
      <c r="AJ1117" s="18"/>
      <c r="AK1117" s="18"/>
      <c r="AL1117" s="18"/>
      <c r="AM1117" s="18"/>
      <c r="AN1117" s="18"/>
      <c r="AO1117" s="18"/>
      <c r="AP1117" s="18"/>
      <c r="AQ1117" s="18"/>
      <c r="AR1117" s="18"/>
      <c r="AS1117" s="18"/>
      <c r="AT1117" s="18"/>
      <c r="AU1117" s="18"/>
    </row>
    <row r="1118" spans="2:47" x14ac:dyDescent="0.2"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  <c r="R1118" s="18"/>
      <c r="S1118" s="18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18"/>
      <c r="AF1118" s="18"/>
      <c r="AG1118" s="18"/>
      <c r="AH1118" s="18"/>
      <c r="AI1118" s="18"/>
      <c r="AJ1118" s="18"/>
      <c r="AK1118" s="18"/>
      <c r="AL1118" s="18"/>
      <c r="AM1118" s="18"/>
      <c r="AN1118" s="18"/>
      <c r="AO1118" s="18"/>
      <c r="AP1118" s="18"/>
      <c r="AQ1118" s="18"/>
      <c r="AR1118" s="18"/>
      <c r="AS1118" s="18"/>
      <c r="AT1118" s="18"/>
      <c r="AU1118" s="18"/>
    </row>
    <row r="1119" spans="2:47" x14ac:dyDescent="0.2"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  <c r="R1119" s="18"/>
      <c r="S1119" s="18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18"/>
      <c r="AF1119" s="18"/>
      <c r="AG1119" s="18"/>
      <c r="AH1119" s="18"/>
      <c r="AI1119" s="18"/>
      <c r="AJ1119" s="18"/>
      <c r="AK1119" s="18"/>
      <c r="AL1119" s="18"/>
      <c r="AM1119" s="18"/>
      <c r="AN1119" s="18"/>
      <c r="AO1119" s="18"/>
      <c r="AP1119" s="18"/>
      <c r="AQ1119" s="18"/>
      <c r="AR1119" s="18"/>
      <c r="AS1119" s="18"/>
      <c r="AT1119" s="18"/>
      <c r="AU1119" s="18"/>
    </row>
    <row r="1120" spans="2:47" x14ac:dyDescent="0.2"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  <c r="R1120" s="18"/>
      <c r="S1120" s="18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18"/>
      <c r="AF1120" s="18"/>
      <c r="AG1120" s="18"/>
      <c r="AH1120" s="18"/>
      <c r="AI1120" s="18"/>
      <c r="AJ1120" s="18"/>
      <c r="AK1120" s="18"/>
      <c r="AL1120" s="18"/>
      <c r="AM1120" s="18"/>
      <c r="AN1120" s="18"/>
      <c r="AO1120" s="18"/>
      <c r="AP1120" s="18"/>
      <c r="AQ1120" s="18"/>
      <c r="AR1120" s="18"/>
      <c r="AS1120" s="18"/>
      <c r="AT1120" s="18"/>
      <c r="AU1120" s="18"/>
    </row>
    <row r="1121" spans="2:47" x14ac:dyDescent="0.2"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  <c r="R1121" s="18"/>
      <c r="S1121" s="18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18"/>
      <c r="AF1121" s="18"/>
      <c r="AG1121" s="18"/>
      <c r="AH1121" s="18"/>
      <c r="AI1121" s="18"/>
      <c r="AJ1121" s="18"/>
      <c r="AK1121" s="18"/>
      <c r="AL1121" s="18"/>
      <c r="AM1121" s="18"/>
      <c r="AN1121" s="18"/>
      <c r="AO1121" s="18"/>
      <c r="AP1121" s="18"/>
      <c r="AQ1121" s="18"/>
      <c r="AR1121" s="18"/>
      <c r="AS1121" s="18"/>
      <c r="AT1121" s="18"/>
      <c r="AU1121" s="18"/>
    </row>
    <row r="1122" spans="2:47" x14ac:dyDescent="0.2"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  <c r="R1122" s="18"/>
      <c r="S1122" s="18"/>
      <c r="T1122" s="18"/>
      <c r="U1122" s="18"/>
      <c r="V1122" s="18"/>
      <c r="W1122" s="18"/>
      <c r="X1122" s="18"/>
      <c r="Y1122" s="18"/>
      <c r="Z1122" s="18"/>
      <c r="AA1122" s="18"/>
      <c r="AB1122" s="18"/>
      <c r="AC1122" s="18"/>
      <c r="AD1122" s="18"/>
      <c r="AE1122" s="18"/>
      <c r="AF1122" s="18"/>
      <c r="AG1122" s="18"/>
      <c r="AH1122" s="18"/>
      <c r="AI1122" s="18"/>
      <c r="AJ1122" s="18"/>
      <c r="AK1122" s="18"/>
      <c r="AL1122" s="18"/>
      <c r="AM1122" s="18"/>
      <c r="AN1122" s="18"/>
      <c r="AO1122" s="18"/>
      <c r="AP1122" s="18"/>
      <c r="AQ1122" s="18"/>
      <c r="AR1122" s="18"/>
      <c r="AS1122" s="18"/>
      <c r="AT1122" s="18"/>
      <c r="AU1122" s="18"/>
    </row>
    <row r="1123" spans="2:47" x14ac:dyDescent="0.2"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  <c r="R1123" s="18"/>
      <c r="S1123" s="18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18"/>
      <c r="AF1123" s="18"/>
      <c r="AG1123" s="18"/>
      <c r="AH1123" s="18"/>
      <c r="AI1123" s="18"/>
      <c r="AJ1123" s="18"/>
      <c r="AK1123" s="18"/>
      <c r="AL1123" s="18"/>
      <c r="AM1123" s="18"/>
      <c r="AN1123" s="18"/>
      <c r="AO1123" s="18"/>
      <c r="AP1123" s="18"/>
      <c r="AQ1123" s="18"/>
      <c r="AR1123" s="18"/>
      <c r="AS1123" s="18"/>
      <c r="AT1123" s="18"/>
      <c r="AU1123" s="18"/>
    </row>
    <row r="1124" spans="2:47" x14ac:dyDescent="0.2"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  <c r="R1124" s="18"/>
      <c r="S1124" s="18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18"/>
      <c r="AF1124" s="18"/>
      <c r="AG1124" s="18"/>
      <c r="AH1124" s="18"/>
      <c r="AI1124" s="18"/>
      <c r="AJ1124" s="18"/>
      <c r="AK1124" s="18"/>
      <c r="AL1124" s="18"/>
      <c r="AM1124" s="18"/>
      <c r="AN1124" s="18"/>
      <c r="AO1124" s="18"/>
      <c r="AP1124" s="18"/>
      <c r="AQ1124" s="18"/>
      <c r="AR1124" s="18"/>
      <c r="AS1124" s="18"/>
      <c r="AT1124" s="18"/>
      <c r="AU1124" s="18"/>
    </row>
    <row r="1125" spans="2:47" x14ac:dyDescent="0.2"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  <c r="R1125" s="18"/>
      <c r="S1125" s="18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18"/>
      <c r="AF1125" s="18"/>
      <c r="AG1125" s="18"/>
      <c r="AH1125" s="18"/>
      <c r="AI1125" s="18"/>
      <c r="AJ1125" s="18"/>
      <c r="AK1125" s="18"/>
      <c r="AL1125" s="18"/>
      <c r="AM1125" s="18"/>
      <c r="AN1125" s="18"/>
      <c r="AO1125" s="18"/>
      <c r="AP1125" s="18"/>
      <c r="AQ1125" s="18"/>
      <c r="AR1125" s="18"/>
      <c r="AS1125" s="18"/>
      <c r="AT1125" s="18"/>
      <c r="AU1125" s="18"/>
    </row>
    <row r="1126" spans="2:47" x14ac:dyDescent="0.2"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  <c r="R1126" s="18"/>
      <c r="S1126" s="18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18"/>
      <c r="AF1126" s="18"/>
      <c r="AG1126" s="18"/>
      <c r="AH1126" s="18"/>
      <c r="AI1126" s="18"/>
      <c r="AJ1126" s="18"/>
      <c r="AK1126" s="18"/>
      <c r="AL1126" s="18"/>
      <c r="AM1126" s="18"/>
      <c r="AN1126" s="18"/>
      <c r="AO1126" s="18"/>
      <c r="AP1126" s="18"/>
      <c r="AQ1126" s="18"/>
      <c r="AR1126" s="18"/>
      <c r="AS1126" s="18"/>
      <c r="AT1126" s="18"/>
      <c r="AU1126" s="18"/>
    </row>
    <row r="1127" spans="2:47" x14ac:dyDescent="0.2"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  <c r="R1127" s="18"/>
      <c r="S1127" s="18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18"/>
      <c r="AF1127" s="18"/>
      <c r="AG1127" s="18"/>
      <c r="AH1127" s="18"/>
      <c r="AI1127" s="18"/>
      <c r="AJ1127" s="18"/>
      <c r="AK1127" s="18"/>
      <c r="AL1127" s="18"/>
      <c r="AM1127" s="18"/>
      <c r="AN1127" s="18"/>
      <c r="AO1127" s="18"/>
      <c r="AP1127" s="18"/>
      <c r="AQ1127" s="18"/>
      <c r="AR1127" s="18"/>
      <c r="AS1127" s="18"/>
      <c r="AT1127" s="18"/>
      <c r="AU1127" s="18"/>
    </row>
    <row r="1128" spans="2:47" x14ac:dyDescent="0.2"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  <c r="R1128" s="18"/>
      <c r="S1128" s="18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18"/>
      <c r="AF1128" s="18"/>
      <c r="AG1128" s="18"/>
      <c r="AH1128" s="18"/>
      <c r="AI1128" s="18"/>
      <c r="AJ1128" s="18"/>
      <c r="AK1128" s="18"/>
      <c r="AL1128" s="18"/>
      <c r="AM1128" s="18"/>
      <c r="AN1128" s="18"/>
      <c r="AO1128" s="18"/>
      <c r="AP1128" s="18"/>
      <c r="AQ1128" s="18"/>
      <c r="AR1128" s="18"/>
      <c r="AS1128" s="18"/>
      <c r="AT1128" s="18"/>
      <c r="AU1128" s="18"/>
    </row>
    <row r="1129" spans="2:47" x14ac:dyDescent="0.2"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  <c r="R1129" s="18"/>
      <c r="S1129" s="18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18"/>
      <c r="AF1129" s="18"/>
      <c r="AG1129" s="18"/>
      <c r="AH1129" s="18"/>
      <c r="AI1129" s="18"/>
      <c r="AJ1129" s="18"/>
      <c r="AK1129" s="18"/>
      <c r="AL1129" s="18"/>
      <c r="AM1129" s="18"/>
      <c r="AN1129" s="18"/>
      <c r="AO1129" s="18"/>
      <c r="AP1129" s="18"/>
      <c r="AQ1129" s="18"/>
      <c r="AR1129" s="18"/>
      <c r="AS1129" s="18"/>
      <c r="AT1129" s="18"/>
      <c r="AU1129" s="18"/>
    </row>
    <row r="1130" spans="2:47" x14ac:dyDescent="0.2"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  <c r="R1130" s="18"/>
      <c r="S1130" s="18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18"/>
      <c r="AF1130" s="18"/>
      <c r="AG1130" s="18"/>
      <c r="AH1130" s="18"/>
      <c r="AI1130" s="18"/>
      <c r="AJ1130" s="18"/>
      <c r="AK1130" s="18"/>
      <c r="AL1130" s="18"/>
      <c r="AM1130" s="18"/>
      <c r="AN1130" s="18"/>
      <c r="AO1130" s="18"/>
      <c r="AP1130" s="18"/>
      <c r="AQ1130" s="18"/>
      <c r="AR1130" s="18"/>
      <c r="AS1130" s="18"/>
      <c r="AT1130" s="18"/>
      <c r="AU1130" s="18"/>
    </row>
    <row r="1131" spans="2:47" x14ac:dyDescent="0.2"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  <c r="R1131" s="18"/>
      <c r="S1131" s="18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18"/>
      <c r="AF1131" s="18"/>
      <c r="AG1131" s="18"/>
      <c r="AH1131" s="18"/>
      <c r="AI1131" s="18"/>
      <c r="AJ1131" s="18"/>
      <c r="AK1131" s="18"/>
      <c r="AL1131" s="18"/>
      <c r="AM1131" s="18"/>
      <c r="AN1131" s="18"/>
      <c r="AO1131" s="18"/>
      <c r="AP1131" s="18"/>
      <c r="AQ1131" s="18"/>
      <c r="AR1131" s="18"/>
      <c r="AS1131" s="18"/>
      <c r="AT1131" s="18"/>
      <c r="AU1131" s="18"/>
    </row>
    <row r="1132" spans="2:47" x14ac:dyDescent="0.2"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  <c r="R1132" s="18"/>
      <c r="S1132" s="18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18"/>
      <c r="AF1132" s="18"/>
      <c r="AG1132" s="18"/>
      <c r="AH1132" s="18"/>
      <c r="AI1132" s="18"/>
      <c r="AJ1132" s="18"/>
      <c r="AK1132" s="18"/>
      <c r="AL1132" s="18"/>
      <c r="AM1132" s="18"/>
      <c r="AN1132" s="18"/>
      <c r="AO1132" s="18"/>
      <c r="AP1132" s="18"/>
      <c r="AQ1132" s="18"/>
      <c r="AR1132" s="18"/>
      <c r="AS1132" s="18"/>
      <c r="AT1132" s="18"/>
      <c r="AU1132" s="18"/>
    </row>
    <row r="1133" spans="2:47" x14ac:dyDescent="0.2"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  <c r="R1133" s="18"/>
      <c r="S1133" s="18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18"/>
      <c r="AF1133" s="18"/>
      <c r="AG1133" s="18"/>
      <c r="AH1133" s="18"/>
      <c r="AI1133" s="18"/>
      <c r="AJ1133" s="18"/>
      <c r="AK1133" s="18"/>
      <c r="AL1133" s="18"/>
      <c r="AM1133" s="18"/>
      <c r="AN1133" s="18"/>
      <c r="AO1133" s="18"/>
      <c r="AP1133" s="18"/>
      <c r="AQ1133" s="18"/>
      <c r="AR1133" s="18"/>
      <c r="AS1133" s="18"/>
      <c r="AT1133" s="18"/>
      <c r="AU1133" s="18"/>
    </row>
    <row r="1134" spans="2:47" x14ac:dyDescent="0.2"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  <c r="R1134" s="18"/>
      <c r="S1134" s="18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18"/>
      <c r="AF1134" s="18"/>
      <c r="AG1134" s="18"/>
      <c r="AH1134" s="18"/>
      <c r="AI1134" s="18"/>
      <c r="AJ1134" s="18"/>
      <c r="AK1134" s="18"/>
      <c r="AL1134" s="18"/>
      <c r="AM1134" s="18"/>
      <c r="AN1134" s="18"/>
      <c r="AO1134" s="18"/>
      <c r="AP1134" s="18"/>
      <c r="AQ1134" s="18"/>
      <c r="AR1134" s="18"/>
      <c r="AS1134" s="18"/>
      <c r="AT1134" s="18"/>
      <c r="AU1134" s="18"/>
    </row>
    <row r="1135" spans="2:47" x14ac:dyDescent="0.2"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  <c r="R1135" s="18"/>
      <c r="S1135" s="18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18"/>
      <c r="AF1135" s="18"/>
      <c r="AG1135" s="18"/>
      <c r="AH1135" s="18"/>
      <c r="AI1135" s="18"/>
      <c r="AJ1135" s="18"/>
      <c r="AK1135" s="18"/>
      <c r="AL1135" s="18"/>
      <c r="AM1135" s="18"/>
      <c r="AN1135" s="18"/>
      <c r="AO1135" s="18"/>
      <c r="AP1135" s="18"/>
      <c r="AQ1135" s="18"/>
      <c r="AR1135" s="18"/>
      <c r="AS1135" s="18"/>
      <c r="AT1135" s="18"/>
      <c r="AU1135" s="18"/>
    </row>
    <row r="1136" spans="2:47" x14ac:dyDescent="0.2"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  <c r="R1136" s="18"/>
      <c r="S1136" s="18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18"/>
      <c r="AF1136" s="18"/>
      <c r="AG1136" s="18"/>
      <c r="AH1136" s="18"/>
      <c r="AI1136" s="18"/>
      <c r="AJ1136" s="18"/>
      <c r="AK1136" s="18"/>
      <c r="AL1136" s="18"/>
      <c r="AM1136" s="18"/>
      <c r="AN1136" s="18"/>
      <c r="AO1136" s="18"/>
      <c r="AP1136" s="18"/>
      <c r="AQ1136" s="18"/>
      <c r="AR1136" s="18"/>
      <c r="AS1136" s="18"/>
      <c r="AT1136" s="18"/>
      <c r="AU1136" s="18"/>
    </row>
    <row r="1137" spans="2:47" x14ac:dyDescent="0.2"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  <c r="R1137" s="18"/>
      <c r="S1137" s="18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18"/>
      <c r="AF1137" s="18"/>
      <c r="AG1137" s="18"/>
      <c r="AH1137" s="18"/>
      <c r="AI1137" s="18"/>
      <c r="AJ1137" s="18"/>
      <c r="AK1137" s="18"/>
      <c r="AL1137" s="18"/>
      <c r="AM1137" s="18"/>
      <c r="AN1137" s="18"/>
      <c r="AO1137" s="18"/>
      <c r="AP1137" s="18"/>
      <c r="AQ1137" s="18"/>
      <c r="AR1137" s="18"/>
      <c r="AS1137" s="18"/>
      <c r="AT1137" s="18"/>
      <c r="AU1137" s="18"/>
    </row>
    <row r="1138" spans="2:47" x14ac:dyDescent="0.2"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  <c r="R1138" s="18"/>
      <c r="S1138" s="18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18"/>
      <c r="AF1138" s="18"/>
      <c r="AG1138" s="18"/>
      <c r="AH1138" s="18"/>
      <c r="AI1138" s="18"/>
      <c r="AJ1138" s="18"/>
      <c r="AK1138" s="18"/>
      <c r="AL1138" s="18"/>
      <c r="AM1138" s="18"/>
      <c r="AN1138" s="18"/>
      <c r="AO1138" s="18"/>
      <c r="AP1138" s="18"/>
      <c r="AQ1138" s="18"/>
      <c r="AR1138" s="18"/>
      <c r="AS1138" s="18"/>
      <c r="AT1138" s="18"/>
      <c r="AU1138" s="18"/>
    </row>
    <row r="1139" spans="2:47" x14ac:dyDescent="0.2"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  <c r="R1139" s="18"/>
      <c r="S1139" s="18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18"/>
      <c r="AF1139" s="18"/>
      <c r="AG1139" s="18"/>
      <c r="AH1139" s="18"/>
      <c r="AI1139" s="18"/>
      <c r="AJ1139" s="18"/>
      <c r="AK1139" s="18"/>
      <c r="AL1139" s="18"/>
      <c r="AM1139" s="18"/>
      <c r="AN1139" s="18"/>
      <c r="AO1139" s="18"/>
      <c r="AP1139" s="18"/>
      <c r="AQ1139" s="18"/>
      <c r="AR1139" s="18"/>
      <c r="AS1139" s="18"/>
      <c r="AT1139" s="18"/>
      <c r="AU1139" s="18"/>
    </row>
    <row r="1140" spans="2:47" x14ac:dyDescent="0.2"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  <c r="R1140" s="18"/>
      <c r="S1140" s="18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18"/>
      <c r="AF1140" s="18"/>
      <c r="AG1140" s="18"/>
      <c r="AH1140" s="18"/>
      <c r="AI1140" s="18"/>
      <c r="AJ1140" s="18"/>
      <c r="AK1140" s="18"/>
      <c r="AL1140" s="18"/>
      <c r="AM1140" s="18"/>
      <c r="AN1140" s="18"/>
      <c r="AO1140" s="18"/>
      <c r="AP1140" s="18"/>
      <c r="AQ1140" s="18"/>
      <c r="AR1140" s="18"/>
      <c r="AS1140" s="18"/>
      <c r="AT1140" s="18"/>
      <c r="AU1140" s="18"/>
    </row>
    <row r="1141" spans="2:47" x14ac:dyDescent="0.2"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  <c r="R1141" s="18"/>
      <c r="S1141" s="18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18"/>
      <c r="AF1141" s="18"/>
      <c r="AG1141" s="18"/>
      <c r="AH1141" s="18"/>
      <c r="AI1141" s="18"/>
      <c r="AJ1141" s="18"/>
      <c r="AK1141" s="18"/>
      <c r="AL1141" s="18"/>
      <c r="AM1141" s="18"/>
      <c r="AN1141" s="18"/>
      <c r="AO1141" s="18"/>
      <c r="AP1141" s="18"/>
      <c r="AQ1141" s="18"/>
      <c r="AR1141" s="18"/>
      <c r="AS1141" s="18"/>
      <c r="AT1141" s="18"/>
      <c r="AU1141" s="18"/>
    </row>
    <row r="1142" spans="2:47" x14ac:dyDescent="0.2"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  <c r="R1142" s="18"/>
      <c r="S1142" s="18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18"/>
      <c r="AF1142" s="18"/>
      <c r="AG1142" s="18"/>
      <c r="AH1142" s="18"/>
      <c r="AI1142" s="18"/>
      <c r="AJ1142" s="18"/>
      <c r="AK1142" s="18"/>
      <c r="AL1142" s="18"/>
      <c r="AM1142" s="18"/>
      <c r="AN1142" s="18"/>
      <c r="AO1142" s="18"/>
      <c r="AP1142" s="18"/>
      <c r="AQ1142" s="18"/>
      <c r="AR1142" s="18"/>
      <c r="AS1142" s="18"/>
      <c r="AT1142" s="18"/>
      <c r="AU1142" s="18"/>
    </row>
    <row r="1143" spans="2:47" x14ac:dyDescent="0.2"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  <c r="R1143" s="18"/>
      <c r="S1143" s="18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18"/>
      <c r="AF1143" s="18"/>
      <c r="AG1143" s="18"/>
      <c r="AH1143" s="18"/>
      <c r="AI1143" s="18"/>
      <c r="AJ1143" s="18"/>
      <c r="AK1143" s="18"/>
      <c r="AL1143" s="18"/>
      <c r="AM1143" s="18"/>
      <c r="AN1143" s="18"/>
      <c r="AO1143" s="18"/>
      <c r="AP1143" s="18"/>
      <c r="AQ1143" s="18"/>
      <c r="AR1143" s="18"/>
      <c r="AS1143" s="18"/>
      <c r="AT1143" s="18"/>
      <c r="AU1143" s="18"/>
    </row>
    <row r="1144" spans="2:47" x14ac:dyDescent="0.2"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  <c r="R1144" s="18"/>
      <c r="S1144" s="18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18"/>
      <c r="AF1144" s="18"/>
      <c r="AG1144" s="18"/>
      <c r="AH1144" s="18"/>
      <c r="AI1144" s="18"/>
      <c r="AJ1144" s="18"/>
      <c r="AK1144" s="18"/>
      <c r="AL1144" s="18"/>
      <c r="AM1144" s="18"/>
      <c r="AN1144" s="18"/>
      <c r="AO1144" s="18"/>
      <c r="AP1144" s="18"/>
      <c r="AQ1144" s="18"/>
      <c r="AR1144" s="18"/>
      <c r="AS1144" s="18"/>
      <c r="AT1144" s="18"/>
      <c r="AU1144" s="18"/>
    </row>
    <row r="1145" spans="2:47" x14ac:dyDescent="0.2"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  <c r="R1145" s="18"/>
      <c r="S1145" s="18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18"/>
      <c r="AF1145" s="18"/>
      <c r="AG1145" s="18"/>
      <c r="AH1145" s="18"/>
      <c r="AI1145" s="18"/>
      <c r="AJ1145" s="18"/>
      <c r="AK1145" s="18"/>
      <c r="AL1145" s="18"/>
      <c r="AM1145" s="18"/>
      <c r="AN1145" s="18"/>
      <c r="AO1145" s="18"/>
      <c r="AP1145" s="18"/>
      <c r="AQ1145" s="18"/>
      <c r="AR1145" s="18"/>
      <c r="AS1145" s="18"/>
      <c r="AT1145" s="18"/>
      <c r="AU1145" s="18"/>
    </row>
    <row r="1146" spans="2:47" x14ac:dyDescent="0.2"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  <c r="R1146" s="18"/>
      <c r="S1146" s="18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18"/>
      <c r="AF1146" s="18"/>
      <c r="AG1146" s="18"/>
      <c r="AH1146" s="18"/>
      <c r="AI1146" s="18"/>
      <c r="AJ1146" s="18"/>
      <c r="AK1146" s="18"/>
      <c r="AL1146" s="18"/>
      <c r="AM1146" s="18"/>
      <c r="AN1146" s="18"/>
      <c r="AO1146" s="18"/>
      <c r="AP1146" s="18"/>
      <c r="AQ1146" s="18"/>
      <c r="AR1146" s="18"/>
      <c r="AS1146" s="18"/>
      <c r="AT1146" s="18"/>
      <c r="AU1146" s="18"/>
    </row>
    <row r="1147" spans="2:47" x14ac:dyDescent="0.2"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</row>
  </sheetData>
  <pageMargins left="1" right="1" top="1.82" bottom="1.54" header="1" footer="1"/>
  <headerFooter>
    <oddHeader>&amp;L&amp;C&amp;B&amp;"Times New Roman"&amp;14&lt;Veuillez taper votre propre titre ici&gt;&amp;R&amp;"Arial"&amp;8Date : 09/06/2011</oddHeader>
    <oddFooter>&amp;L&amp;C&amp;"Arial"&amp;10Page &amp;P&amp;R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GJ4"/>
  <sheetViews>
    <sheetView workbookViewId="0">
      <selection activeCell="D16" sqref="D16"/>
    </sheetView>
  </sheetViews>
  <sheetFormatPr baseColWidth="10" defaultRowHeight="12.75" x14ac:dyDescent="0.2"/>
  <cols>
    <col min="3" max="3" width="22.7109375" customWidth="1"/>
  </cols>
  <sheetData>
    <row r="1" spans="1:868" s="54" customFormat="1" ht="15" thickBot="1" x14ac:dyDescent="0.25">
      <c r="A1" s="50">
        <v>1</v>
      </c>
      <c r="B1" s="51" t="s">
        <v>5</v>
      </c>
      <c r="C1" s="52">
        <v>40717</v>
      </c>
      <c r="D1" s="53"/>
      <c r="E1" s="91" t="s">
        <v>21</v>
      </c>
      <c r="F1" s="92" t="s">
        <v>22</v>
      </c>
      <c r="G1" s="93" t="s">
        <v>23</v>
      </c>
      <c r="H1" s="92" t="s">
        <v>24</v>
      </c>
      <c r="I1" s="92" t="s">
        <v>25</v>
      </c>
      <c r="J1" s="92" t="s">
        <v>26</v>
      </c>
      <c r="K1" s="92" t="s">
        <v>27</v>
      </c>
      <c r="L1" s="92" t="s">
        <v>28</v>
      </c>
      <c r="M1" s="92" t="s">
        <v>29</v>
      </c>
      <c r="N1" s="92" t="s">
        <v>30</v>
      </c>
      <c r="O1" s="92" t="s">
        <v>31</v>
      </c>
      <c r="P1" s="92" t="s">
        <v>32</v>
      </c>
      <c r="Q1" s="92" t="s">
        <v>33</v>
      </c>
      <c r="R1" s="92" t="s">
        <v>34</v>
      </c>
      <c r="S1" s="92" t="s">
        <v>35</v>
      </c>
      <c r="T1" s="92" t="s">
        <v>36</v>
      </c>
      <c r="U1" s="92" t="s">
        <v>37</v>
      </c>
      <c r="V1" s="92" t="s">
        <v>38</v>
      </c>
      <c r="W1" s="92" t="s">
        <v>39</v>
      </c>
      <c r="X1" s="92" t="s">
        <v>40</v>
      </c>
      <c r="Y1" s="92" t="s">
        <v>41</v>
      </c>
      <c r="Z1" s="92" t="s">
        <v>42</v>
      </c>
      <c r="AA1" s="92" t="s">
        <v>43</v>
      </c>
      <c r="AB1" s="92" t="s">
        <v>44</v>
      </c>
      <c r="AC1" s="92" t="s">
        <v>45</v>
      </c>
      <c r="AD1" s="92" t="s">
        <v>46</v>
      </c>
      <c r="AE1" s="92" t="s">
        <v>47</v>
      </c>
      <c r="AF1" s="92" t="s">
        <v>48</v>
      </c>
      <c r="AG1" s="94" t="s">
        <v>49</v>
      </c>
      <c r="AH1" s="93" t="s">
        <v>50</v>
      </c>
      <c r="AI1" s="92" t="s">
        <v>51</v>
      </c>
      <c r="AJ1" s="92" t="s">
        <v>52</v>
      </c>
      <c r="AK1" s="92" t="s">
        <v>53</v>
      </c>
      <c r="AL1" s="92" t="s">
        <v>54</v>
      </c>
      <c r="AM1" s="92" t="s">
        <v>55</v>
      </c>
      <c r="AN1" s="92" t="s">
        <v>56</v>
      </c>
      <c r="AO1" s="92" t="s">
        <v>57</v>
      </c>
      <c r="AP1" s="92" t="s">
        <v>58</v>
      </c>
      <c r="AQ1" s="92" t="s">
        <v>59</v>
      </c>
      <c r="AR1" s="92" t="s">
        <v>60</v>
      </c>
      <c r="AS1" s="92" t="s">
        <v>61</v>
      </c>
      <c r="AT1" s="92" t="s">
        <v>62</v>
      </c>
      <c r="AU1" s="92" t="s">
        <v>63</v>
      </c>
      <c r="AV1" s="92" t="s">
        <v>64</v>
      </c>
      <c r="AW1" s="92" t="s">
        <v>65</v>
      </c>
      <c r="AX1" s="92" t="s">
        <v>66</v>
      </c>
      <c r="AY1" s="92" t="s">
        <v>67</v>
      </c>
      <c r="AZ1" s="92" t="s">
        <v>68</v>
      </c>
      <c r="BA1" s="92" t="s">
        <v>69</v>
      </c>
      <c r="BB1" s="92" t="s">
        <v>70</v>
      </c>
      <c r="BC1" s="92" t="s">
        <v>71</v>
      </c>
      <c r="BD1" s="92" t="s">
        <v>72</v>
      </c>
      <c r="BE1" s="92" t="s">
        <v>73</v>
      </c>
      <c r="BF1" s="92" t="s">
        <v>74</v>
      </c>
      <c r="BG1" s="92" t="s">
        <v>75</v>
      </c>
      <c r="BH1" s="92" t="s">
        <v>76</v>
      </c>
      <c r="BI1" s="92" t="s">
        <v>77</v>
      </c>
      <c r="BJ1" s="92" t="s">
        <v>78</v>
      </c>
      <c r="BK1" s="92" t="s">
        <v>79</v>
      </c>
      <c r="BL1" s="92" t="s">
        <v>80</v>
      </c>
      <c r="BM1" s="92" t="s">
        <v>81</v>
      </c>
      <c r="BN1" s="92" t="s">
        <v>82</v>
      </c>
      <c r="BO1" s="92" t="s">
        <v>83</v>
      </c>
      <c r="BP1" s="92" t="s">
        <v>84</v>
      </c>
      <c r="BQ1" s="92" t="s">
        <v>85</v>
      </c>
      <c r="BR1" s="92" t="s">
        <v>86</v>
      </c>
      <c r="BS1" s="92" t="s">
        <v>87</v>
      </c>
      <c r="BT1" s="92" t="s">
        <v>88</v>
      </c>
      <c r="BU1" s="92" t="s">
        <v>89</v>
      </c>
      <c r="BV1" s="92" t="s">
        <v>90</v>
      </c>
      <c r="BW1" s="92" t="s">
        <v>91</v>
      </c>
      <c r="BX1" s="92" t="s">
        <v>92</v>
      </c>
      <c r="BY1" s="92" t="s">
        <v>93</v>
      </c>
      <c r="BZ1" s="92" t="s">
        <v>94</v>
      </c>
      <c r="CA1" s="92" t="s">
        <v>95</v>
      </c>
      <c r="CB1" s="92" t="s">
        <v>96</v>
      </c>
      <c r="CC1" s="92" t="s">
        <v>97</v>
      </c>
      <c r="CD1" s="92" t="s">
        <v>98</v>
      </c>
      <c r="CE1" s="92" t="s">
        <v>99</v>
      </c>
      <c r="CF1" s="92" t="s">
        <v>100</v>
      </c>
      <c r="CG1" s="94" t="s">
        <v>101</v>
      </c>
    </row>
    <row r="2" spans="1:868" s="60" customFormat="1" ht="15" thickBot="1" x14ac:dyDescent="0.25">
      <c r="A2" s="55">
        <v>2</v>
      </c>
      <c r="B2" s="56" t="s">
        <v>6</v>
      </c>
      <c r="C2" s="57">
        <f>WEEKNUM(C1,2)-1</f>
        <v>25</v>
      </c>
      <c r="D2" s="58"/>
      <c r="E2" s="59"/>
      <c r="G2" s="61"/>
      <c r="AG2" s="62"/>
      <c r="AH2" s="61"/>
    </row>
    <row r="3" spans="1:868" s="72" customFormat="1" ht="15" thickBot="1" x14ac:dyDescent="0.25">
      <c r="A3" s="63">
        <v>3</v>
      </c>
      <c r="B3" s="64" t="s">
        <v>18</v>
      </c>
      <c r="C3" s="65" t="s">
        <v>19</v>
      </c>
      <c r="D3" s="66" t="s">
        <v>20</v>
      </c>
      <c r="E3" s="67" t="s">
        <v>21</v>
      </c>
      <c r="F3" s="68" t="s">
        <v>22</v>
      </c>
      <c r="G3" s="69" t="s">
        <v>23</v>
      </c>
      <c r="H3" s="68" t="s">
        <v>24</v>
      </c>
      <c r="I3" s="68" t="s">
        <v>25</v>
      </c>
      <c r="J3" s="68" t="s">
        <v>26</v>
      </c>
      <c r="K3" s="68" t="s">
        <v>27</v>
      </c>
      <c r="L3" s="68" t="s">
        <v>28</v>
      </c>
      <c r="M3" s="68" t="s">
        <v>29</v>
      </c>
      <c r="N3" s="68" t="s">
        <v>30</v>
      </c>
      <c r="O3" s="68" t="s">
        <v>31</v>
      </c>
      <c r="P3" s="68" t="s">
        <v>32</v>
      </c>
      <c r="Q3" s="68" t="s">
        <v>33</v>
      </c>
      <c r="R3" s="68" t="s">
        <v>34</v>
      </c>
      <c r="S3" s="68" t="s">
        <v>35</v>
      </c>
      <c r="T3" s="68" t="s">
        <v>36</v>
      </c>
      <c r="U3" s="68" t="s">
        <v>37</v>
      </c>
      <c r="V3" s="68" t="s">
        <v>38</v>
      </c>
      <c r="W3" s="68" t="s">
        <v>39</v>
      </c>
      <c r="X3" s="68" t="s">
        <v>40</v>
      </c>
      <c r="Y3" s="68" t="s">
        <v>41</v>
      </c>
      <c r="Z3" s="68" t="s">
        <v>42</v>
      </c>
      <c r="AA3" s="68" t="s">
        <v>43</v>
      </c>
      <c r="AB3" s="68" t="s">
        <v>44</v>
      </c>
      <c r="AC3" s="68" t="s">
        <v>45</v>
      </c>
      <c r="AD3" s="68" t="s">
        <v>46</v>
      </c>
      <c r="AE3" s="68" t="s">
        <v>47</v>
      </c>
      <c r="AF3" s="68" t="s">
        <v>48</v>
      </c>
      <c r="AG3" s="70" t="s">
        <v>49</v>
      </c>
      <c r="AH3" s="69" t="s">
        <v>50</v>
      </c>
      <c r="AI3" s="68" t="s">
        <v>51</v>
      </c>
      <c r="AJ3" s="68" t="s">
        <v>52</v>
      </c>
      <c r="AK3" s="68" t="s">
        <v>53</v>
      </c>
      <c r="AL3" s="68" t="s">
        <v>54</v>
      </c>
      <c r="AM3" s="68" t="s">
        <v>55</v>
      </c>
      <c r="AN3" s="68" t="s">
        <v>56</v>
      </c>
      <c r="AO3" s="68" t="s">
        <v>57</v>
      </c>
      <c r="AP3" s="68" t="s">
        <v>58</v>
      </c>
      <c r="AQ3" s="68" t="s">
        <v>59</v>
      </c>
      <c r="AR3" s="68" t="s">
        <v>60</v>
      </c>
      <c r="AS3" s="68" t="s">
        <v>61</v>
      </c>
      <c r="AT3" s="68" t="s">
        <v>62</v>
      </c>
      <c r="AU3" s="68" t="s">
        <v>63</v>
      </c>
      <c r="AV3" s="68" t="s">
        <v>64</v>
      </c>
      <c r="AW3" s="68" t="s">
        <v>65</v>
      </c>
      <c r="AX3" s="68" t="s">
        <v>66</v>
      </c>
      <c r="AY3" s="68" t="s">
        <v>67</v>
      </c>
      <c r="AZ3" s="68" t="s">
        <v>68</v>
      </c>
      <c r="BA3" s="68" t="s">
        <v>69</v>
      </c>
      <c r="BB3" s="68" t="s">
        <v>70</v>
      </c>
      <c r="BC3" s="68" t="s">
        <v>71</v>
      </c>
      <c r="BD3" s="68" t="s">
        <v>72</v>
      </c>
      <c r="BE3" s="68" t="s">
        <v>73</v>
      </c>
      <c r="BF3" s="68" t="s">
        <v>74</v>
      </c>
      <c r="BG3" s="68" t="s">
        <v>75</v>
      </c>
      <c r="BH3" s="68" t="s">
        <v>76</v>
      </c>
      <c r="BI3" s="68" t="s">
        <v>77</v>
      </c>
      <c r="BJ3" s="68" t="s">
        <v>78</v>
      </c>
      <c r="BK3" s="68" t="s">
        <v>79</v>
      </c>
      <c r="BL3" s="68" t="s">
        <v>80</v>
      </c>
      <c r="BM3" s="68" t="s">
        <v>81</v>
      </c>
      <c r="BN3" s="68" t="s">
        <v>82</v>
      </c>
      <c r="BO3" s="68" t="s">
        <v>83</v>
      </c>
      <c r="BP3" s="68" t="s">
        <v>84</v>
      </c>
      <c r="BQ3" s="68" t="s">
        <v>85</v>
      </c>
      <c r="BR3" s="68" t="s">
        <v>86</v>
      </c>
      <c r="BS3" s="68" t="s">
        <v>87</v>
      </c>
      <c r="BT3" s="68" t="s">
        <v>88</v>
      </c>
      <c r="BU3" s="68" t="s">
        <v>89</v>
      </c>
      <c r="BV3" s="68" t="s">
        <v>90</v>
      </c>
      <c r="BW3" s="68" t="s">
        <v>91</v>
      </c>
      <c r="BX3" s="68" t="s">
        <v>92</v>
      </c>
      <c r="BY3" s="68" t="s">
        <v>93</v>
      </c>
      <c r="BZ3" s="68" t="s">
        <v>94</v>
      </c>
      <c r="CA3" s="68" t="s">
        <v>95</v>
      </c>
      <c r="CB3" s="68" t="s">
        <v>96</v>
      </c>
      <c r="CC3" s="68" t="s">
        <v>97</v>
      </c>
      <c r="CD3" s="68" t="s">
        <v>98</v>
      </c>
      <c r="CE3" s="68" t="s">
        <v>99</v>
      </c>
      <c r="CF3" s="68" t="s">
        <v>100</v>
      </c>
      <c r="CG3" s="70" t="s">
        <v>101</v>
      </c>
      <c r="CH3" s="71"/>
    </row>
    <row r="4" spans="1:868" s="85" customFormat="1" ht="14.25" x14ac:dyDescent="0.2">
      <c r="A4" s="73">
        <v>4</v>
      </c>
      <c r="B4" s="74" t="s">
        <v>102</v>
      </c>
      <c r="C4" s="75" t="s">
        <v>11</v>
      </c>
      <c r="D4" s="76" t="s">
        <v>103</v>
      </c>
      <c r="E4" s="77">
        <v>848.98913926832518</v>
      </c>
      <c r="F4" s="78">
        <v>848.98913926832518</v>
      </c>
      <c r="G4" s="79">
        <v>1038.9727228808179</v>
      </c>
      <c r="H4" s="78">
        <v>1089.4371122778862</v>
      </c>
      <c r="I4" s="78">
        <v>1022.646008664119</v>
      </c>
      <c r="J4" s="78">
        <v>1092.4056057718312</v>
      </c>
      <c r="K4" s="78">
        <v>994.44532047163977</v>
      </c>
      <c r="L4" s="78">
        <v>1089.4371122778862</v>
      </c>
      <c r="M4" s="78">
        <v>948.43367131548928</v>
      </c>
      <c r="N4" s="78">
        <v>1276.4522023964332</v>
      </c>
      <c r="O4" s="78">
        <v>1398.160435648186</v>
      </c>
      <c r="P4" s="78">
        <v>1880.5406284142803</v>
      </c>
      <c r="Q4" s="78">
        <v>1341.7590592632273</v>
      </c>
      <c r="R4" s="78">
        <v>1086.4686187839409</v>
      </c>
      <c r="S4" s="78">
        <v>924.68572336392788</v>
      </c>
      <c r="T4" s="78">
        <v>941.01243758062617</v>
      </c>
      <c r="U4" s="78">
        <v>805.58866494481185</v>
      </c>
      <c r="V4" s="78">
        <v>920.67275993692783</v>
      </c>
      <c r="W4" s="78">
        <v>696.33161273710687</v>
      </c>
      <c r="X4" s="78">
        <v>949.80797385898234</v>
      </c>
      <c r="Y4" s="78">
        <v>1009.5351623991945</v>
      </c>
      <c r="Z4" s="78">
        <v>907.56191367200313</v>
      </c>
      <c r="AA4" s="78">
        <v>930.87008480964676</v>
      </c>
      <c r="AB4" s="78">
        <v>904.64839227979758</v>
      </c>
      <c r="AC4" s="78">
        <v>890.43810398007872</v>
      </c>
      <c r="AD4" s="78">
        <v>906.16012507764015</v>
      </c>
      <c r="AE4" s="78">
        <v>868.99898430158532</v>
      </c>
      <c r="AF4" s="78">
        <v>1107.0397997800308</v>
      </c>
      <c r="AG4" s="80">
        <v>829.8746376096276</v>
      </c>
      <c r="AH4" s="81">
        <v>1550</v>
      </c>
      <c r="AI4" s="82">
        <v>1550</v>
      </c>
      <c r="AJ4" s="82">
        <v>1550</v>
      </c>
      <c r="AK4" s="82">
        <v>1550</v>
      </c>
      <c r="AL4" s="78">
        <v>1150</v>
      </c>
      <c r="AM4" s="78">
        <v>1150</v>
      </c>
      <c r="AN4" s="78">
        <v>1150</v>
      </c>
      <c r="AO4" s="78">
        <v>1150</v>
      </c>
      <c r="AP4" s="78">
        <v>1150</v>
      </c>
      <c r="AQ4" s="78">
        <v>1150</v>
      </c>
      <c r="AR4" s="78">
        <v>1150</v>
      </c>
      <c r="AS4" s="78">
        <v>1150</v>
      </c>
      <c r="AT4" s="78">
        <v>1150</v>
      </c>
      <c r="AU4" s="78">
        <v>1150</v>
      </c>
      <c r="AV4" s="78">
        <v>1150</v>
      </c>
      <c r="AW4" s="78">
        <v>1150</v>
      </c>
      <c r="AX4" s="78">
        <v>1150</v>
      </c>
      <c r="AY4" s="78">
        <v>1150</v>
      </c>
      <c r="AZ4" s="78">
        <v>1150</v>
      </c>
      <c r="BA4" s="78">
        <v>1082.3823019586821</v>
      </c>
      <c r="BB4" s="78">
        <v>1146.0518491327223</v>
      </c>
      <c r="BC4" s="78">
        <v>976.00885552174452</v>
      </c>
      <c r="BD4" s="78">
        <v>1112.5489544807451</v>
      </c>
      <c r="BE4" s="78">
        <v>1158.0286071957307</v>
      </c>
      <c r="BF4" s="78">
        <v>944.92491200564598</v>
      </c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  <c r="FO4" s="84"/>
      <c r="FP4" s="84"/>
      <c r="FQ4" s="84"/>
      <c r="FR4" s="84"/>
      <c r="FS4" s="84"/>
      <c r="FT4" s="84"/>
      <c r="FU4" s="84"/>
      <c r="FV4" s="84"/>
      <c r="FW4" s="84"/>
      <c r="FX4" s="84"/>
      <c r="FY4" s="84"/>
      <c r="FZ4" s="84"/>
      <c r="GA4" s="84"/>
      <c r="GB4" s="84"/>
      <c r="GC4" s="84"/>
      <c r="GD4" s="84"/>
      <c r="GE4" s="84"/>
      <c r="GF4" s="84"/>
      <c r="GG4" s="84"/>
      <c r="GH4" s="84"/>
      <c r="GI4" s="84"/>
      <c r="GJ4" s="84"/>
      <c r="GK4" s="84"/>
      <c r="GL4" s="84"/>
      <c r="GM4" s="84"/>
      <c r="GN4" s="84"/>
      <c r="GO4" s="84"/>
      <c r="GP4" s="84"/>
      <c r="GQ4" s="84"/>
      <c r="GR4" s="84"/>
      <c r="GS4" s="84"/>
      <c r="GT4" s="84"/>
      <c r="GU4" s="84"/>
      <c r="GV4" s="84"/>
      <c r="GW4" s="84"/>
      <c r="GX4" s="84"/>
      <c r="GY4" s="84"/>
      <c r="GZ4" s="84"/>
      <c r="HA4" s="84"/>
      <c r="HB4" s="84"/>
      <c r="HC4" s="84"/>
      <c r="HD4" s="84"/>
      <c r="HE4" s="84"/>
      <c r="HF4" s="84"/>
      <c r="HG4" s="84"/>
      <c r="HH4" s="84"/>
      <c r="HI4" s="84"/>
      <c r="HJ4" s="84"/>
      <c r="HK4" s="84"/>
      <c r="HL4" s="84"/>
      <c r="HM4" s="84"/>
      <c r="HN4" s="84"/>
      <c r="HO4" s="84"/>
      <c r="HP4" s="84"/>
      <c r="HQ4" s="84"/>
      <c r="HR4" s="84"/>
      <c r="HS4" s="84"/>
      <c r="HT4" s="84"/>
      <c r="HU4" s="84"/>
      <c r="HV4" s="84"/>
      <c r="HW4" s="84"/>
      <c r="HX4" s="84"/>
      <c r="HY4" s="84"/>
      <c r="HZ4" s="84"/>
      <c r="IA4" s="84"/>
      <c r="IB4" s="84"/>
      <c r="IC4" s="84"/>
      <c r="ID4" s="84"/>
      <c r="IE4" s="84"/>
      <c r="IF4" s="84"/>
      <c r="IG4" s="84"/>
      <c r="IH4" s="84"/>
      <c r="II4" s="84"/>
      <c r="IJ4" s="84"/>
      <c r="IK4" s="84"/>
      <c r="IL4" s="84"/>
      <c r="IM4" s="84"/>
      <c r="IN4" s="84"/>
      <c r="IO4" s="84"/>
      <c r="IP4" s="84"/>
      <c r="IQ4" s="84"/>
      <c r="IR4" s="84"/>
      <c r="IS4" s="84"/>
      <c r="IT4" s="84"/>
      <c r="IU4" s="84"/>
      <c r="IV4" s="84"/>
      <c r="IW4" s="84"/>
      <c r="IX4" s="84"/>
      <c r="IY4" s="84"/>
      <c r="IZ4" s="84"/>
      <c r="JA4" s="84"/>
      <c r="JB4" s="84"/>
      <c r="JC4" s="84"/>
      <c r="JD4" s="84"/>
      <c r="JE4" s="84"/>
      <c r="JF4" s="84"/>
      <c r="JG4" s="84"/>
      <c r="JH4" s="84"/>
      <c r="JI4" s="84"/>
      <c r="JJ4" s="84"/>
      <c r="JK4" s="84"/>
      <c r="JL4" s="84"/>
      <c r="JM4" s="84"/>
      <c r="JN4" s="84"/>
      <c r="JO4" s="84"/>
      <c r="JP4" s="84"/>
      <c r="JQ4" s="84"/>
      <c r="JR4" s="84"/>
      <c r="JS4" s="84"/>
      <c r="JT4" s="84"/>
      <c r="JU4" s="84"/>
      <c r="JV4" s="84"/>
      <c r="JW4" s="84"/>
      <c r="JX4" s="84"/>
      <c r="JY4" s="84"/>
      <c r="JZ4" s="84"/>
      <c r="KA4" s="84"/>
      <c r="KB4" s="84"/>
      <c r="KC4" s="84"/>
      <c r="KD4" s="84"/>
      <c r="KE4" s="84"/>
      <c r="KF4" s="84"/>
      <c r="KG4" s="84"/>
      <c r="KH4" s="84"/>
      <c r="KI4" s="84"/>
      <c r="KJ4" s="84"/>
      <c r="KK4" s="84"/>
      <c r="KL4" s="84"/>
      <c r="KM4" s="84"/>
      <c r="KN4" s="84"/>
      <c r="KO4" s="84"/>
      <c r="KP4" s="84"/>
      <c r="KQ4" s="84"/>
      <c r="KR4" s="84"/>
      <c r="KS4" s="84"/>
      <c r="KT4" s="84"/>
      <c r="KU4" s="84"/>
      <c r="KV4" s="84"/>
      <c r="KW4" s="84"/>
      <c r="KX4" s="84"/>
      <c r="KY4" s="84"/>
      <c r="KZ4" s="84"/>
      <c r="LA4" s="84"/>
      <c r="LB4" s="84"/>
      <c r="LC4" s="84"/>
      <c r="LD4" s="84"/>
      <c r="LE4" s="84"/>
      <c r="LF4" s="84"/>
      <c r="LG4" s="84"/>
      <c r="LH4" s="84"/>
      <c r="LI4" s="84"/>
      <c r="LJ4" s="84"/>
      <c r="LK4" s="84"/>
      <c r="LL4" s="84"/>
      <c r="LM4" s="84"/>
      <c r="LN4" s="84"/>
      <c r="LO4" s="84"/>
      <c r="LP4" s="84"/>
      <c r="LQ4" s="84"/>
      <c r="LR4" s="84"/>
      <c r="LS4" s="84"/>
      <c r="LT4" s="84"/>
      <c r="LU4" s="84"/>
      <c r="LV4" s="84"/>
      <c r="LW4" s="84"/>
      <c r="LX4" s="84"/>
      <c r="LY4" s="84"/>
      <c r="LZ4" s="84"/>
      <c r="MA4" s="84"/>
      <c r="MB4" s="84"/>
      <c r="MC4" s="84"/>
      <c r="MD4" s="84"/>
      <c r="ME4" s="84"/>
      <c r="MF4" s="84"/>
      <c r="MG4" s="84"/>
      <c r="MH4" s="84"/>
      <c r="MI4" s="84"/>
      <c r="MJ4" s="84"/>
      <c r="MK4" s="84"/>
      <c r="ML4" s="84"/>
      <c r="MM4" s="84"/>
      <c r="MN4" s="84"/>
      <c r="MO4" s="84"/>
      <c r="MP4" s="84"/>
      <c r="MQ4" s="84"/>
      <c r="MR4" s="84"/>
      <c r="MS4" s="84"/>
      <c r="MT4" s="84"/>
      <c r="MU4" s="84"/>
      <c r="MV4" s="84"/>
      <c r="MW4" s="84"/>
      <c r="MX4" s="84"/>
      <c r="MY4" s="84"/>
      <c r="MZ4" s="84"/>
      <c r="NA4" s="84"/>
      <c r="NB4" s="84"/>
      <c r="NC4" s="84"/>
      <c r="ND4" s="84"/>
      <c r="NE4" s="84"/>
      <c r="NF4" s="84"/>
      <c r="NG4" s="84"/>
      <c r="NH4" s="84"/>
      <c r="NI4" s="84"/>
      <c r="NJ4" s="84"/>
      <c r="NK4" s="84"/>
      <c r="NL4" s="84"/>
      <c r="NM4" s="84"/>
      <c r="NN4" s="84"/>
      <c r="NO4" s="84"/>
      <c r="NP4" s="84"/>
      <c r="NQ4" s="84"/>
      <c r="NR4" s="84"/>
      <c r="NS4" s="84"/>
      <c r="NT4" s="84"/>
      <c r="NU4" s="84"/>
      <c r="NV4" s="84"/>
      <c r="NW4" s="84"/>
      <c r="NX4" s="84"/>
      <c r="NY4" s="84"/>
      <c r="NZ4" s="84"/>
      <c r="OA4" s="84"/>
      <c r="OB4" s="84"/>
      <c r="OC4" s="84"/>
      <c r="OD4" s="84"/>
      <c r="OE4" s="84"/>
      <c r="OF4" s="84"/>
      <c r="OG4" s="84"/>
      <c r="OH4" s="84"/>
      <c r="OI4" s="84"/>
      <c r="OJ4" s="84"/>
      <c r="OK4" s="84"/>
      <c r="OL4" s="84"/>
      <c r="OM4" s="84"/>
      <c r="ON4" s="84"/>
      <c r="OO4" s="84"/>
      <c r="OP4" s="84"/>
      <c r="OQ4" s="84"/>
      <c r="OR4" s="84"/>
      <c r="OS4" s="84"/>
      <c r="OT4" s="84"/>
      <c r="OU4" s="84"/>
      <c r="OV4" s="84"/>
      <c r="OW4" s="84"/>
      <c r="OX4" s="84"/>
      <c r="OY4" s="84"/>
      <c r="OZ4" s="84"/>
      <c r="PA4" s="84"/>
      <c r="PB4" s="84"/>
      <c r="PC4" s="84"/>
      <c r="PD4" s="84"/>
      <c r="PE4" s="84"/>
      <c r="PF4" s="84"/>
      <c r="PG4" s="84"/>
      <c r="PH4" s="84"/>
      <c r="PI4" s="84"/>
      <c r="PJ4" s="84"/>
      <c r="PK4" s="84"/>
      <c r="PL4" s="84"/>
      <c r="PM4" s="84"/>
      <c r="PN4" s="84"/>
      <c r="PO4" s="84"/>
      <c r="PP4" s="84"/>
      <c r="PQ4" s="84"/>
      <c r="PR4" s="84"/>
      <c r="PS4" s="84"/>
      <c r="PT4" s="84"/>
      <c r="PU4" s="84"/>
      <c r="PV4" s="84"/>
      <c r="PW4" s="84"/>
      <c r="PX4" s="84"/>
      <c r="PY4" s="84"/>
      <c r="PZ4" s="84"/>
      <c r="QA4" s="84"/>
      <c r="QB4" s="84"/>
      <c r="QC4" s="84"/>
      <c r="QD4" s="84"/>
      <c r="QE4" s="84"/>
      <c r="QF4" s="84"/>
      <c r="QG4" s="84"/>
      <c r="QH4" s="84"/>
      <c r="QI4" s="84"/>
      <c r="QJ4" s="84"/>
      <c r="QK4" s="84"/>
      <c r="QL4" s="84"/>
      <c r="QM4" s="84"/>
      <c r="QN4" s="84"/>
      <c r="QO4" s="84"/>
      <c r="QP4" s="84"/>
      <c r="QQ4" s="84"/>
      <c r="QR4" s="84"/>
      <c r="QS4" s="84"/>
      <c r="QT4" s="84"/>
      <c r="QU4" s="84"/>
      <c r="QV4" s="84"/>
      <c r="QW4" s="84"/>
      <c r="QX4" s="84"/>
      <c r="QY4" s="84"/>
      <c r="QZ4" s="84"/>
      <c r="RA4" s="84"/>
      <c r="RB4" s="84"/>
      <c r="RC4" s="84"/>
      <c r="RD4" s="84"/>
      <c r="RE4" s="84"/>
      <c r="RF4" s="84"/>
      <c r="RG4" s="84"/>
      <c r="RH4" s="84"/>
      <c r="RI4" s="84"/>
      <c r="RJ4" s="84"/>
      <c r="RK4" s="84"/>
      <c r="RL4" s="84"/>
      <c r="RM4" s="84"/>
      <c r="RN4" s="84"/>
      <c r="RO4" s="84"/>
      <c r="RP4" s="84"/>
      <c r="RQ4" s="84"/>
      <c r="RR4" s="84"/>
      <c r="RS4" s="84"/>
      <c r="RT4" s="84"/>
      <c r="RU4" s="84"/>
      <c r="RV4" s="84"/>
      <c r="RW4" s="84"/>
      <c r="RX4" s="84"/>
      <c r="RY4" s="84"/>
      <c r="RZ4" s="84"/>
      <c r="SA4" s="84"/>
      <c r="SB4" s="84"/>
      <c r="SC4" s="84"/>
      <c r="SD4" s="84"/>
      <c r="SE4" s="84"/>
      <c r="SF4" s="84"/>
      <c r="SG4" s="84"/>
      <c r="SH4" s="84"/>
      <c r="SI4" s="84"/>
      <c r="SJ4" s="84"/>
      <c r="SK4" s="84"/>
      <c r="SL4" s="84"/>
      <c r="SM4" s="84"/>
      <c r="SN4" s="84"/>
      <c r="SO4" s="84"/>
      <c r="SP4" s="84"/>
      <c r="SQ4" s="84"/>
      <c r="SR4" s="84"/>
      <c r="SS4" s="84"/>
      <c r="ST4" s="84"/>
      <c r="SU4" s="84"/>
      <c r="SV4" s="84"/>
      <c r="SW4" s="84"/>
      <c r="SX4" s="84"/>
      <c r="SY4" s="84"/>
      <c r="SZ4" s="84"/>
      <c r="TA4" s="84"/>
      <c r="TB4" s="84"/>
      <c r="TC4" s="84"/>
      <c r="TD4" s="84"/>
      <c r="TE4" s="84"/>
      <c r="TF4" s="84"/>
      <c r="TG4" s="84"/>
      <c r="TH4" s="84"/>
      <c r="TI4" s="84"/>
      <c r="TJ4" s="84"/>
      <c r="TK4" s="84"/>
      <c r="TL4" s="84"/>
      <c r="TM4" s="84"/>
      <c r="TN4" s="84"/>
      <c r="TO4" s="84"/>
      <c r="TP4" s="84"/>
      <c r="TQ4" s="84"/>
      <c r="TR4" s="84"/>
      <c r="TS4" s="84"/>
      <c r="TT4" s="84"/>
      <c r="TU4" s="84"/>
      <c r="TV4" s="84"/>
      <c r="TW4" s="84"/>
      <c r="TX4" s="84"/>
      <c r="TY4" s="84"/>
      <c r="TZ4" s="84"/>
      <c r="UA4" s="84"/>
      <c r="UB4" s="84"/>
      <c r="UC4" s="84"/>
      <c r="UD4" s="84"/>
      <c r="UE4" s="84"/>
      <c r="UF4" s="84"/>
      <c r="UG4" s="84"/>
      <c r="UH4" s="84"/>
      <c r="UI4" s="84"/>
      <c r="UJ4" s="84"/>
      <c r="UK4" s="84"/>
      <c r="UL4" s="84"/>
      <c r="UM4" s="84"/>
      <c r="UN4" s="84"/>
      <c r="UO4" s="84"/>
      <c r="UP4" s="84"/>
      <c r="UQ4" s="84"/>
      <c r="UR4" s="84"/>
      <c r="US4" s="84"/>
      <c r="UT4" s="84"/>
      <c r="UU4" s="84"/>
      <c r="UV4" s="84"/>
      <c r="UW4" s="84"/>
      <c r="UX4" s="84"/>
      <c r="UY4" s="84"/>
      <c r="UZ4" s="84"/>
      <c r="VA4" s="84"/>
      <c r="VB4" s="84"/>
      <c r="VC4" s="84"/>
      <c r="VD4" s="84"/>
      <c r="VE4" s="84"/>
      <c r="VF4" s="84"/>
      <c r="VG4" s="84"/>
      <c r="VH4" s="84"/>
      <c r="VI4" s="84"/>
      <c r="VJ4" s="84"/>
      <c r="VK4" s="84"/>
      <c r="VL4" s="84"/>
      <c r="VM4" s="84"/>
      <c r="VN4" s="84"/>
      <c r="VO4" s="84"/>
      <c r="VP4" s="84"/>
      <c r="VQ4" s="84"/>
      <c r="VR4" s="84"/>
      <c r="VS4" s="84"/>
      <c r="VT4" s="84"/>
      <c r="VU4" s="84"/>
      <c r="VV4" s="84"/>
      <c r="VW4" s="84"/>
      <c r="VX4" s="84"/>
      <c r="VY4" s="84"/>
      <c r="VZ4" s="84"/>
      <c r="WA4" s="84"/>
      <c r="WB4" s="84"/>
      <c r="WC4" s="84"/>
      <c r="WD4" s="84"/>
      <c r="WE4" s="84"/>
      <c r="WF4" s="84"/>
      <c r="WG4" s="84"/>
      <c r="WH4" s="84"/>
      <c r="WI4" s="84"/>
      <c r="WJ4" s="84"/>
      <c r="WK4" s="84"/>
      <c r="WL4" s="84"/>
      <c r="WM4" s="84"/>
      <c r="WN4" s="84"/>
      <c r="WO4" s="84"/>
      <c r="WP4" s="84"/>
      <c r="WQ4" s="84"/>
      <c r="WR4" s="84"/>
      <c r="WS4" s="84"/>
      <c r="WT4" s="84"/>
      <c r="WU4" s="84"/>
      <c r="WV4" s="84"/>
      <c r="WW4" s="84"/>
      <c r="WX4" s="84"/>
      <c r="WY4" s="84"/>
      <c r="WZ4" s="84"/>
      <c r="XA4" s="84"/>
      <c r="XB4" s="84"/>
      <c r="XC4" s="84"/>
      <c r="XD4" s="84"/>
      <c r="XE4" s="84"/>
      <c r="XF4" s="84"/>
      <c r="XG4" s="84"/>
      <c r="XH4" s="84"/>
      <c r="XI4" s="84"/>
      <c r="XJ4" s="84"/>
      <c r="XK4" s="84"/>
      <c r="XL4" s="84"/>
      <c r="XM4" s="84"/>
      <c r="XN4" s="84"/>
      <c r="XO4" s="84"/>
      <c r="XP4" s="84"/>
      <c r="XQ4" s="84"/>
      <c r="XR4" s="84"/>
      <c r="XS4" s="84"/>
      <c r="XT4" s="84"/>
      <c r="XU4" s="84"/>
      <c r="XV4" s="84"/>
      <c r="XW4" s="84"/>
      <c r="XX4" s="84"/>
      <c r="XY4" s="84"/>
      <c r="XZ4" s="84"/>
      <c r="YA4" s="84"/>
      <c r="YB4" s="84"/>
      <c r="YC4" s="84"/>
      <c r="YD4" s="84"/>
      <c r="YE4" s="84"/>
      <c r="YF4" s="84"/>
      <c r="YG4" s="84"/>
      <c r="YH4" s="84"/>
      <c r="YI4" s="84"/>
      <c r="YJ4" s="84"/>
      <c r="YK4" s="84"/>
      <c r="YL4" s="84"/>
      <c r="YM4" s="84"/>
      <c r="YN4" s="84"/>
      <c r="YO4" s="84"/>
      <c r="YP4" s="84"/>
      <c r="YQ4" s="84"/>
      <c r="YR4" s="84"/>
      <c r="YS4" s="84"/>
      <c r="YT4" s="84"/>
      <c r="YU4" s="84"/>
      <c r="YV4" s="84"/>
      <c r="YW4" s="84"/>
      <c r="YX4" s="84"/>
      <c r="YY4" s="84"/>
      <c r="YZ4" s="84"/>
      <c r="ZA4" s="84"/>
      <c r="ZB4" s="84"/>
      <c r="ZC4" s="84"/>
      <c r="ZD4" s="84"/>
      <c r="ZE4" s="84"/>
      <c r="ZF4" s="84"/>
      <c r="ZG4" s="84"/>
      <c r="ZH4" s="84"/>
      <c r="ZI4" s="84"/>
      <c r="ZJ4" s="84"/>
      <c r="ZK4" s="84"/>
      <c r="ZL4" s="84"/>
      <c r="ZM4" s="84"/>
      <c r="ZN4" s="84"/>
      <c r="ZO4" s="84"/>
      <c r="ZP4" s="84"/>
      <c r="ZQ4" s="84"/>
      <c r="ZR4" s="84"/>
      <c r="ZS4" s="84"/>
      <c r="ZT4" s="84"/>
      <c r="ZU4" s="84"/>
      <c r="ZV4" s="84"/>
      <c r="ZW4" s="84"/>
      <c r="ZX4" s="84"/>
      <c r="ZY4" s="84"/>
      <c r="ZZ4" s="84"/>
      <c r="AAA4" s="84"/>
      <c r="AAB4" s="84"/>
      <c r="AAC4" s="84"/>
      <c r="AAD4" s="84"/>
      <c r="AAE4" s="84"/>
      <c r="AAF4" s="84"/>
      <c r="AAG4" s="84"/>
      <c r="AAH4" s="84"/>
      <c r="AAI4" s="84"/>
      <c r="AAJ4" s="84"/>
      <c r="AAK4" s="84"/>
      <c r="AAL4" s="84"/>
      <c r="AAM4" s="84"/>
      <c r="AAN4" s="84"/>
      <c r="AAO4" s="84"/>
      <c r="AAP4" s="84"/>
      <c r="AAQ4" s="84"/>
      <c r="AAR4" s="84"/>
      <c r="AAS4" s="84"/>
      <c r="AAT4" s="84"/>
      <c r="AAU4" s="84"/>
      <c r="AAV4" s="84"/>
      <c r="AAW4" s="84"/>
      <c r="AAX4" s="84"/>
      <c r="AAY4" s="84"/>
      <c r="AAZ4" s="84"/>
      <c r="ABA4" s="84"/>
      <c r="ABB4" s="84"/>
      <c r="ABC4" s="84"/>
      <c r="ABD4" s="84"/>
      <c r="ABE4" s="84"/>
      <c r="ABF4" s="84"/>
      <c r="ABG4" s="84"/>
      <c r="ABH4" s="84"/>
      <c r="ABI4" s="84"/>
      <c r="ABJ4" s="84"/>
      <c r="ABK4" s="84"/>
      <c r="ABL4" s="84"/>
      <c r="ABM4" s="84"/>
      <c r="ABN4" s="84"/>
      <c r="ABO4" s="84"/>
      <c r="ABP4" s="84"/>
      <c r="ABQ4" s="84"/>
      <c r="ABR4" s="84"/>
      <c r="ABS4" s="84"/>
      <c r="ABT4" s="84"/>
      <c r="ABU4" s="84"/>
      <c r="ABV4" s="84"/>
      <c r="ABW4" s="84"/>
      <c r="ABX4" s="84"/>
      <c r="ABY4" s="84"/>
      <c r="ABZ4" s="84"/>
      <c r="ACA4" s="84"/>
      <c r="ACB4" s="84"/>
      <c r="ACC4" s="84"/>
      <c r="ACD4" s="84"/>
      <c r="ACE4" s="84"/>
      <c r="ACF4" s="84"/>
      <c r="ACG4" s="84"/>
      <c r="ACH4" s="84"/>
      <c r="ACI4" s="84"/>
      <c r="ACJ4" s="84"/>
      <c r="ACK4" s="84"/>
      <c r="ACL4" s="84"/>
      <c r="ACM4" s="84"/>
      <c r="ACN4" s="84"/>
      <c r="ACO4" s="84"/>
      <c r="ACP4" s="84"/>
      <c r="ACQ4" s="84"/>
      <c r="ACR4" s="84"/>
      <c r="ACS4" s="84"/>
      <c r="ACT4" s="84"/>
      <c r="ACU4" s="84"/>
      <c r="ACV4" s="84"/>
      <c r="ACW4" s="84"/>
      <c r="ACX4" s="84"/>
      <c r="ACY4" s="84"/>
      <c r="ACZ4" s="84"/>
      <c r="ADA4" s="84"/>
      <c r="ADB4" s="84"/>
      <c r="ADC4" s="84"/>
      <c r="ADD4" s="84"/>
      <c r="ADE4" s="84"/>
      <c r="ADF4" s="84"/>
      <c r="ADG4" s="84"/>
      <c r="ADH4" s="84"/>
      <c r="ADI4" s="84"/>
      <c r="ADJ4" s="84"/>
      <c r="ADK4" s="84"/>
      <c r="ADL4" s="84"/>
      <c r="ADM4" s="84"/>
      <c r="ADN4" s="84"/>
      <c r="ADO4" s="84"/>
      <c r="ADP4" s="84"/>
      <c r="ADQ4" s="84"/>
      <c r="ADR4" s="84"/>
      <c r="ADS4" s="84"/>
      <c r="ADT4" s="84"/>
      <c r="ADU4" s="84"/>
      <c r="ADV4" s="84"/>
      <c r="ADW4" s="84"/>
      <c r="ADX4" s="84"/>
      <c r="ADY4" s="84"/>
      <c r="ADZ4" s="84"/>
      <c r="AEA4" s="84"/>
      <c r="AEB4" s="84"/>
      <c r="AEC4" s="84"/>
      <c r="AED4" s="84"/>
      <c r="AEE4" s="84"/>
      <c r="AEF4" s="84"/>
      <c r="AEG4" s="84"/>
      <c r="AEH4" s="84"/>
      <c r="AEI4" s="84"/>
      <c r="AEJ4" s="84"/>
      <c r="AEK4" s="84"/>
      <c r="AEL4" s="84"/>
      <c r="AEM4" s="84"/>
      <c r="AEN4" s="84"/>
      <c r="AEO4" s="84"/>
      <c r="AEP4" s="84"/>
      <c r="AEQ4" s="84"/>
      <c r="AER4" s="84"/>
      <c r="AES4" s="84"/>
      <c r="AET4" s="84"/>
      <c r="AEU4" s="84"/>
      <c r="AEV4" s="84"/>
      <c r="AEW4" s="84"/>
      <c r="AEX4" s="84"/>
      <c r="AEY4" s="84"/>
      <c r="AEZ4" s="84"/>
      <c r="AFA4" s="84"/>
      <c r="AFB4" s="84"/>
      <c r="AFC4" s="84"/>
      <c r="AFD4" s="84"/>
      <c r="AFE4" s="84"/>
      <c r="AFF4" s="84"/>
      <c r="AFG4" s="84"/>
      <c r="AFH4" s="84"/>
      <c r="AFI4" s="84"/>
      <c r="AFJ4" s="84"/>
      <c r="AFK4" s="84"/>
      <c r="AFL4" s="84"/>
      <c r="AFM4" s="84"/>
      <c r="AFN4" s="84"/>
      <c r="AFO4" s="84"/>
      <c r="AFP4" s="84"/>
      <c r="AFQ4" s="84"/>
      <c r="AFR4" s="84"/>
      <c r="AFS4" s="84"/>
      <c r="AFT4" s="84"/>
      <c r="AFU4" s="84"/>
      <c r="AFV4" s="84"/>
      <c r="AFW4" s="84"/>
      <c r="AFX4" s="84"/>
      <c r="AFY4" s="84"/>
      <c r="AFZ4" s="84"/>
      <c r="AGA4" s="84"/>
      <c r="AGB4" s="84"/>
      <c r="AGC4" s="84"/>
      <c r="AGD4" s="84"/>
      <c r="AGE4" s="84"/>
      <c r="AGF4" s="84"/>
      <c r="AGG4" s="84"/>
      <c r="AGH4" s="84"/>
      <c r="AGI4" s="84"/>
      <c r="AGJ4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ventes</vt:lpstr>
      <vt:lpstr>Prévisions</vt:lpstr>
      <vt:lpstr>suivi!Zone_d_impression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Danchaud</dc:creator>
  <cp:lastModifiedBy>BETINI</cp:lastModifiedBy>
  <cp:lastPrinted>2011-06-10T12:45:28Z</cp:lastPrinted>
  <dcterms:created xsi:type="dcterms:W3CDTF">2011-06-09T15:34:22Z</dcterms:created>
  <dcterms:modified xsi:type="dcterms:W3CDTF">2011-06-28T15:49:32Z</dcterms:modified>
</cp:coreProperties>
</file>