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Bureau\6. Valises personnelles\VALISE ALEXE\"/>
    </mc:Choice>
  </mc:AlternateContent>
  <bookViews>
    <workbookView xWindow="0" yWindow="0" windowWidth="23040" windowHeight="8616" firstSheet="3" activeTab="3"/>
  </bookViews>
  <sheets>
    <sheet name="PP27" sheetId="1" r:id="rId1"/>
    <sheet name="PP28" sheetId="2" r:id="rId2"/>
    <sheet name="PP29" sheetId="3" r:id="rId3"/>
    <sheet name="PP30" sheetId="5" r:id="rId4"/>
    <sheet name="PP31" sheetId="4" r:id="rId5"/>
    <sheet name="PP32" sheetId="6" r:id="rId6"/>
    <sheet name="PP33" sheetId="7" r:id="rId7"/>
    <sheet name="PP34" sheetId="8" r:id="rId8"/>
    <sheet name="PP35" sheetId="9" r:id="rId9"/>
    <sheet name="PP36" sheetId="10" r:id="rId10"/>
    <sheet name="PP37" sheetId="11" r:id="rId11"/>
    <sheet name="PP38" sheetId="12" r:id="rId12"/>
    <sheet name="PP39" sheetId="14" r:id="rId13"/>
    <sheet name="PP40" sheetId="15" r:id="rId14"/>
    <sheet name="PP41" sheetId="16" r:id="rId15"/>
    <sheet name="PP42" sheetId="17" r:id="rId16"/>
    <sheet name="PP43" sheetId="18" r:id="rId17"/>
    <sheet name="PP44" sheetId="19" r:id="rId18"/>
    <sheet name="PP45" sheetId="21" r:id="rId19"/>
    <sheet name="PP46" sheetId="22" r:id="rId20"/>
    <sheet name="PP47" sheetId="23" r:id="rId21"/>
    <sheet name="PP48" sheetId="24" r:id="rId22"/>
    <sheet name="PP49" sheetId="26" r:id="rId23"/>
    <sheet name="PP50" sheetId="27" r:id="rId2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B15" i="2" l="1"/>
  <c r="F15" i="2"/>
  <c r="F14" i="1"/>
  <c r="G15" i="2" l="1"/>
  <c r="G25" i="27" l="1"/>
  <c r="M25" i="27" s="1"/>
  <c r="F25" i="27"/>
  <c r="L25" i="27" s="1"/>
  <c r="B25" i="27"/>
  <c r="M24" i="27"/>
  <c r="L24" i="27"/>
  <c r="G24" i="27"/>
  <c r="F24" i="27"/>
  <c r="B24" i="27"/>
  <c r="M23" i="27"/>
  <c r="G23" i="27"/>
  <c r="F23" i="27"/>
  <c r="L23" i="27" s="1"/>
  <c r="B23" i="27"/>
  <c r="M22" i="27"/>
  <c r="G22" i="27"/>
  <c r="F22" i="27"/>
  <c r="L22" i="27" s="1"/>
  <c r="B22" i="27"/>
  <c r="G21" i="27"/>
  <c r="M21" i="27" s="1"/>
  <c r="F21" i="27"/>
  <c r="L21" i="27" s="1"/>
  <c r="B21" i="27"/>
  <c r="L20" i="27"/>
  <c r="G20" i="27"/>
  <c r="M20" i="27" s="1"/>
  <c r="F20" i="27"/>
  <c r="B20" i="27"/>
  <c r="M19" i="27"/>
  <c r="L19" i="27"/>
  <c r="G19" i="27"/>
  <c r="F19" i="27"/>
  <c r="B19" i="27"/>
  <c r="L17" i="27"/>
  <c r="G17" i="27"/>
  <c r="M17" i="27" s="1"/>
  <c r="F17" i="27"/>
  <c r="B17" i="27"/>
  <c r="M16" i="27"/>
  <c r="G16" i="27"/>
  <c r="F16" i="27"/>
  <c r="L16" i="27" s="1"/>
  <c r="B16" i="27"/>
  <c r="M15" i="27"/>
  <c r="G15" i="27"/>
  <c r="F15" i="27"/>
  <c r="L15" i="27" s="1"/>
  <c r="B15" i="27"/>
  <c r="G14" i="27"/>
  <c r="M14" i="27" s="1"/>
  <c r="F14" i="27"/>
  <c r="L14" i="27" s="1"/>
  <c r="B14" i="27"/>
  <c r="L13" i="27"/>
  <c r="G13" i="27"/>
  <c r="M13" i="27" s="1"/>
  <c r="F13" i="27"/>
  <c r="B13" i="27"/>
  <c r="M12" i="27"/>
  <c r="L12" i="27"/>
  <c r="G12" i="27"/>
  <c r="F12" i="27"/>
  <c r="B12" i="27"/>
  <c r="G11" i="27"/>
  <c r="M11" i="27" s="1"/>
  <c r="F11" i="27"/>
  <c r="L11" i="27" s="1"/>
  <c r="B11" i="27"/>
  <c r="C8" i="27"/>
  <c r="M6" i="27"/>
  <c r="M5" i="27"/>
  <c r="M4" i="27"/>
  <c r="G25" i="26"/>
  <c r="M25" i="26" s="1"/>
  <c r="F25" i="26"/>
  <c r="L25" i="26" s="1"/>
  <c r="B25" i="26"/>
  <c r="L24" i="26"/>
  <c r="G24" i="26"/>
  <c r="M24" i="26" s="1"/>
  <c r="F24" i="26"/>
  <c r="B24" i="26"/>
  <c r="M23" i="26"/>
  <c r="L23" i="26"/>
  <c r="G23" i="26"/>
  <c r="F23" i="26"/>
  <c r="B23" i="26"/>
  <c r="M22" i="26"/>
  <c r="G22" i="26"/>
  <c r="F22" i="26"/>
  <c r="L22" i="26" s="1"/>
  <c r="B22" i="26"/>
  <c r="G21" i="26"/>
  <c r="M21" i="26" s="1"/>
  <c r="F21" i="26"/>
  <c r="L21" i="26" s="1"/>
  <c r="B21" i="26"/>
  <c r="L20" i="26"/>
  <c r="G20" i="26"/>
  <c r="M20" i="26" s="1"/>
  <c r="F20" i="26"/>
  <c r="B20" i="26"/>
  <c r="M19" i="26"/>
  <c r="L19" i="26"/>
  <c r="G19" i="26"/>
  <c r="F19" i="26"/>
  <c r="B19" i="26"/>
  <c r="L17" i="26"/>
  <c r="G17" i="26"/>
  <c r="M17" i="26" s="1"/>
  <c r="F17" i="26"/>
  <c r="B17" i="26"/>
  <c r="M16" i="26"/>
  <c r="L16" i="26"/>
  <c r="G16" i="26"/>
  <c r="F16" i="26"/>
  <c r="B16" i="26"/>
  <c r="M15" i="26"/>
  <c r="G15" i="26"/>
  <c r="F15" i="26"/>
  <c r="L15" i="26" s="1"/>
  <c r="B15" i="26"/>
  <c r="G14" i="26"/>
  <c r="M14" i="26" s="1"/>
  <c r="F14" i="26"/>
  <c r="L14" i="26" s="1"/>
  <c r="B14" i="26"/>
  <c r="L13" i="26"/>
  <c r="G13" i="26"/>
  <c r="M13" i="26" s="1"/>
  <c r="F13" i="26"/>
  <c r="B13" i="26"/>
  <c r="M12" i="26"/>
  <c r="L12" i="26"/>
  <c r="G12" i="26"/>
  <c r="F12" i="26"/>
  <c r="B12" i="26"/>
  <c r="M11" i="26"/>
  <c r="G11" i="26"/>
  <c r="F11" i="26"/>
  <c r="L11" i="26" s="1"/>
  <c r="B11" i="26"/>
  <c r="C8" i="26"/>
  <c r="M6" i="26"/>
  <c r="M5" i="26"/>
  <c r="M4" i="26"/>
  <c r="G25" i="24"/>
  <c r="M25" i="24" s="1"/>
  <c r="F25" i="24"/>
  <c r="L25" i="24" s="1"/>
  <c r="B25" i="24"/>
  <c r="L24" i="24"/>
  <c r="G24" i="24"/>
  <c r="M24" i="24" s="1"/>
  <c r="F24" i="24"/>
  <c r="B24" i="24"/>
  <c r="M23" i="24"/>
  <c r="L23" i="24"/>
  <c r="G23" i="24"/>
  <c r="F23" i="24"/>
  <c r="B23" i="24"/>
  <c r="M22" i="24"/>
  <c r="G22" i="24"/>
  <c r="F22" i="24"/>
  <c r="L22" i="24" s="1"/>
  <c r="B22" i="24"/>
  <c r="G21" i="24"/>
  <c r="M21" i="24" s="1"/>
  <c r="F21" i="24"/>
  <c r="L21" i="24" s="1"/>
  <c r="B21" i="24"/>
  <c r="L20" i="24"/>
  <c r="G20" i="24"/>
  <c r="M20" i="24" s="1"/>
  <c r="F20" i="24"/>
  <c r="B20" i="24"/>
  <c r="M19" i="24"/>
  <c r="L19" i="24"/>
  <c r="G19" i="24"/>
  <c r="F19" i="24"/>
  <c r="B19" i="24"/>
  <c r="L17" i="24"/>
  <c r="G17" i="24"/>
  <c r="M17" i="24" s="1"/>
  <c r="F17" i="24"/>
  <c r="B17" i="24"/>
  <c r="M16" i="24"/>
  <c r="L16" i="24"/>
  <c r="G16" i="24"/>
  <c r="F16" i="24"/>
  <c r="B16" i="24"/>
  <c r="M15" i="24"/>
  <c r="G15" i="24"/>
  <c r="F15" i="24"/>
  <c r="L15" i="24" s="1"/>
  <c r="B15" i="24"/>
  <c r="G14" i="24"/>
  <c r="M14" i="24" s="1"/>
  <c r="F14" i="24"/>
  <c r="L14" i="24" s="1"/>
  <c r="B14" i="24"/>
  <c r="L13" i="24"/>
  <c r="G13" i="24"/>
  <c r="M13" i="24" s="1"/>
  <c r="F13" i="24"/>
  <c r="B13" i="24"/>
  <c r="M12" i="24"/>
  <c r="L12" i="24"/>
  <c r="G12" i="24"/>
  <c r="F12" i="24"/>
  <c r="B12" i="24"/>
  <c r="M11" i="24"/>
  <c r="G11" i="24"/>
  <c r="F11" i="24"/>
  <c r="L11" i="24" s="1"/>
  <c r="B11" i="24"/>
  <c r="C8" i="24"/>
  <c r="M6" i="24"/>
  <c r="M5" i="24"/>
  <c r="M4" i="24"/>
  <c r="L25" i="23"/>
  <c r="G25" i="23"/>
  <c r="M25" i="23" s="1"/>
  <c r="F25" i="23"/>
  <c r="B25" i="23"/>
  <c r="C8" i="23" s="1"/>
  <c r="M24" i="23"/>
  <c r="L24" i="23"/>
  <c r="G24" i="23"/>
  <c r="F24" i="23"/>
  <c r="B24" i="23"/>
  <c r="G23" i="23"/>
  <c r="M23" i="23" s="1"/>
  <c r="F23" i="23"/>
  <c r="L23" i="23" s="1"/>
  <c r="B23" i="23"/>
  <c r="M22" i="23"/>
  <c r="G22" i="23"/>
  <c r="F22" i="23"/>
  <c r="L22" i="23" s="1"/>
  <c r="B22" i="23"/>
  <c r="L21" i="23"/>
  <c r="G21" i="23"/>
  <c r="M21" i="23" s="1"/>
  <c r="F21" i="23"/>
  <c r="B21" i="23"/>
  <c r="M20" i="23"/>
  <c r="G20" i="23"/>
  <c r="F20" i="23"/>
  <c r="L20" i="23" s="1"/>
  <c r="B20" i="23"/>
  <c r="M19" i="23"/>
  <c r="L19" i="23"/>
  <c r="G19" i="23"/>
  <c r="F19" i="23"/>
  <c r="B19" i="23"/>
  <c r="M17" i="23"/>
  <c r="L17" i="23"/>
  <c r="G17" i="23"/>
  <c r="F17" i="23"/>
  <c r="B17" i="23"/>
  <c r="G16" i="23"/>
  <c r="M16" i="23" s="1"/>
  <c r="F16" i="23"/>
  <c r="L16" i="23" s="1"/>
  <c r="B16" i="23"/>
  <c r="M15" i="23"/>
  <c r="G15" i="23"/>
  <c r="F15" i="23"/>
  <c r="L15" i="23" s="1"/>
  <c r="B15" i="23"/>
  <c r="L14" i="23"/>
  <c r="G14" i="23"/>
  <c r="M14" i="23" s="1"/>
  <c r="F14" i="23"/>
  <c r="B14" i="23"/>
  <c r="M13" i="23"/>
  <c r="G13" i="23"/>
  <c r="F13" i="23"/>
  <c r="L13" i="23" s="1"/>
  <c r="B13" i="23"/>
  <c r="M12" i="23"/>
  <c r="L12" i="23"/>
  <c r="G12" i="23"/>
  <c r="F12" i="23"/>
  <c r="B12" i="23"/>
  <c r="G11" i="23"/>
  <c r="M11" i="23" s="1"/>
  <c r="F11" i="23"/>
  <c r="L11" i="23" s="1"/>
  <c r="B11" i="23"/>
  <c r="M6" i="23"/>
  <c r="M5" i="23"/>
  <c r="M4" i="23"/>
  <c r="G25" i="22"/>
  <c r="M25" i="22" s="1"/>
  <c r="F25" i="22"/>
  <c r="L25" i="22" s="1"/>
  <c r="B25" i="22"/>
  <c r="M24" i="22"/>
  <c r="L24" i="22"/>
  <c r="G24" i="22"/>
  <c r="F24" i="22"/>
  <c r="B24" i="22"/>
  <c r="M23" i="22"/>
  <c r="G23" i="22"/>
  <c r="F23" i="22"/>
  <c r="L23" i="22" s="1"/>
  <c r="B23" i="22"/>
  <c r="G22" i="22"/>
  <c r="M22" i="22" s="1"/>
  <c r="F22" i="22"/>
  <c r="L22" i="22" s="1"/>
  <c r="B22" i="22"/>
  <c r="L21" i="22"/>
  <c r="G21" i="22"/>
  <c r="M21" i="22" s="1"/>
  <c r="F21" i="22"/>
  <c r="B21" i="22"/>
  <c r="L20" i="22"/>
  <c r="G20" i="22"/>
  <c r="M20" i="22" s="1"/>
  <c r="F20" i="22"/>
  <c r="B20" i="22"/>
  <c r="M19" i="22"/>
  <c r="G19" i="22"/>
  <c r="F19" i="22"/>
  <c r="L19" i="22" s="1"/>
  <c r="B19" i="22"/>
  <c r="M17" i="22"/>
  <c r="L17" i="22"/>
  <c r="G17" i="22"/>
  <c r="F17" i="22"/>
  <c r="B17" i="22"/>
  <c r="M16" i="22"/>
  <c r="G16" i="22"/>
  <c r="F16" i="22"/>
  <c r="L16" i="22" s="1"/>
  <c r="B16" i="22"/>
  <c r="G15" i="22"/>
  <c r="M15" i="22" s="1"/>
  <c r="F15" i="22"/>
  <c r="L15" i="22" s="1"/>
  <c r="B15" i="22"/>
  <c r="L14" i="22"/>
  <c r="G14" i="22"/>
  <c r="M14" i="22" s="1"/>
  <c r="F14" i="22"/>
  <c r="B14" i="22"/>
  <c r="L13" i="22"/>
  <c r="G13" i="22"/>
  <c r="M13" i="22" s="1"/>
  <c r="F13" i="22"/>
  <c r="B13" i="22"/>
  <c r="M12" i="22"/>
  <c r="G12" i="22"/>
  <c r="F12" i="22"/>
  <c r="L12" i="22" s="1"/>
  <c r="B12" i="22"/>
  <c r="G11" i="22"/>
  <c r="M11" i="22" s="1"/>
  <c r="F11" i="22"/>
  <c r="L11" i="22" s="1"/>
  <c r="B11" i="22"/>
  <c r="C8" i="22"/>
  <c r="M6" i="22"/>
  <c r="M5" i="22"/>
  <c r="M4" i="22"/>
  <c r="G25" i="21"/>
  <c r="M25" i="21" s="1"/>
  <c r="F25" i="21"/>
  <c r="L25" i="21" s="1"/>
  <c r="B25" i="21"/>
  <c r="L24" i="21"/>
  <c r="G24" i="21"/>
  <c r="M24" i="21" s="1"/>
  <c r="F24" i="21"/>
  <c r="B24" i="21"/>
  <c r="M23" i="21"/>
  <c r="L23" i="21"/>
  <c r="G23" i="21"/>
  <c r="F23" i="21"/>
  <c r="B23" i="21"/>
  <c r="M22" i="21"/>
  <c r="G22" i="21"/>
  <c r="F22" i="21"/>
  <c r="L22" i="21" s="1"/>
  <c r="B22" i="21"/>
  <c r="G21" i="21"/>
  <c r="M21" i="21" s="1"/>
  <c r="F21" i="21"/>
  <c r="L21" i="21" s="1"/>
  <c r="B21" i="21"/>
  <c r="L20" i="21"/>
  <c r="G20" i="21"/>
  <c r="M20" i="21" s="1"/>
  <c r="F20" i="21"/>
  <c r="B20" i="21"/>
  <c r="M19" i="21"/>
  <c r="L19" i="21"/>
  <c r="G19" i="21"/>
  <c r="F19" i="21"/>
  <c r="B19" i="21"/>
  <c r="L17" i="21"/>
  <c r="G17" i="21"/>
  <c r="M17" i="21" s="1"/>
  <c r="F17" i="21"/>
  <c r="B17" i="21"/>
  <c r="M16" i="21"/>
  <c r="L16" i="21"/>
  <c r="G16" i="21"/>
  <c r="F16" i="21"/>
  <c r="B16" i="21"/>
  <c r="M15" i="21"/>
  <c r="G15" i="21"/>
  <c r="F15" i="21"/>
  <c r="L15" i="21" s="1"/>
  <c r="B15" i="21"/>
  <c r="G14" i="21"/>
  <c r="M14" i="21" s="1"/>
  <c r="F14" i="21"/>
  <c r="L14" i="21" s="1"/>
  <c r="B14" i="21"/>
  <c r="L13" i="21"/>
  <c r="G13" i="21"/>
  <c r="M13" i="21" s="1"/>
  <c r="F13" i="21"/>
  <c r="B13" i="21"/>
  <c r="M12" i="21"/>
  <c r="L12" i="21"/>
  <c r="G12" i="21"/>
  <c r="F12" i="21"/>
  <c r="B12" i="21"/>
  <c r="M11" i="21"/>
  <c r="G11" i="21"/>
  <c r="F11" i="21"/>
  <c r="L11" i="21" s="1"/>
  <c r="B11" i="21"/>
  <c r="C8" i="21"/>
  <c r="M6" i="21"/>
  <c r="M5" i="21"/>
  <c r="M4" i="21"/>
  <c r="G25" i="19"/>
  <c r="M25" i="19" s="1"/>
  <c r="F25" i="19"/>
  <c r="L25" i="19" s="1"/>
  <c r="B25" i="19"/>
  <c r="M24" i="19"/>
  <c r="L24" i="19"/>
  <c r="G24" i="19"/>
  <c r="F24" i="19"/>
  <c r="B24" i="19"/>
  <c r="M23" i="19"/>
  <c r="G23" i="19"/>
  <c r="F23" i="19"/>
  <c r="L23" i="19" s="1"/>
  <c r="B23" i="19"/>
  <c r="M22" i="19"/>
  <c r="G22" i="19"/>
  <c r="F22" i="19"/>
  <c r="L22" i="19" s="1"/>
  <c r="B22" i="19"/>
  <c r="L21" i="19"/>
  <c r="G21" i="19"/>
  <c r="M21" i="19" s="1"/>
  <c r="F21" i="19"/>
  <c r="B21" i="19"/>
  <c r="L20" i="19"/>
  <c r="G20" i="19"/>
  <c r="M20" i="19" s="1"/>
  <c r="F20" i="19"/>
  <c r="B20" i="19"/>
  <c r="M19" i="19"/>
  <c r="L19" i="19"/>
  <c r="G19" i="19"/>
  <c r="F19" i="19"/>
  <c r="B19" i="19"/>
  <c r="L17" i="19"/>
  <c r="G17" i="19"/>
  <c r="M17" i="19" s="1"/>
  <c r="F17" i="19"/>
  <c r="B17" i="19"/>
  <c r="M16" i="19"/>
  <c r="G16" i="19"/>
  <c r="F16" i="19"/>
  <c r="L16" i="19" s="1"/>
  <c r="B16" i="19"/>
  <c r="M15" i="19"/>
  <c r="G15" i="19"/>
  <c r="F15" i="19"/>
  <c r="L15" i="19" s="1"/>
  <c r="B15" i="19"/>
  <c r="G14" i="19"/>
  <c r="M14" i="19" s="1"/>
  <c r="F14" i="19"/>
  <c r="L14" i="19" s="1"/>
  <c r="B14" i="19"/>
  <c r="L13" i="19"/>
  <c r="G13" i="19"/>
  <c r="M13" i="19" s="1"/>
  <c r="F13" i="19"/>
  <c r="B13" i="19"/>
  <c r="M12" i="19"/>
  <c r="L12" i="19"/>
  <c r="G12" i="19"/>
  <c r="F12" i="19"/>
  <c r="B12" i="19"/>
  <c r="G11" i="19"/>
  <c r="M11" i="19" s="1"/>
  <c r="F11" i="19"/>
  <c r="L11" i="19" s="1"/>
  <c r="B11" i="19"/>
  <c r="C8" i="19"/>
  <c r="M6" i="19"/>
  <c r="M5" i="19"/>
  <c r="M4" i="19"/>
  <c r="G25" i="18"/>
  <c r="M25" i="18" s="1"/>
  <c r="F25" i="18"/>
  <c r="L25" i="18" s="1"/>
  <c r="B25" i="18"/>
  <c r="L24" i="18"/>
  <c r="G24" i="18"/>
  <c r="M24" i="18" s="1"/>
  <c r="F24" i="18"/>
  <c r="B24" i="18"/>
  <c r="M23" i="18"/>
  <c r="L23" i="18"/>
  <c r="G23" i="18"/>
  <c r="F23" i="18"/>
  <c r="B23" i="18"/>
  <c r="M22" i="18"/>
  <c r="G22" i="18"/>
  <c r="F22" i="18"/>
  <c r="L22" i="18" s="1"/>
  <c r="B22" i="18"/>
  <c r="G21" i="18"/>
  <c r="M21" i="18" s="1"/>
  <c r="F21" i="18"/>
  <c r="L21" i="18" s="1"/>
  <c r="B21" i="18"/>
  <c r="L20" i="18"/>
  <c r="G20" i="18"/>
  <c r="M20" i="18" s="1"/>
  <c r="F20" i="18"/>
  <c r="B20" i="18"/>
  <c r="M19" i="18"/>
  <c r="L19" i="18"/>
  <c r="G19" i="18"/>
  <c r="F19" i="18"/>
  <c r="B19" i="18"/>
  <c r="L17" i="18"/>
  <c r="G17" i="18"/>
  <c r="M17" i="18" s="1"/>
  <c r="F17" i="18"/>
  <c r="B17" i="18"/>
  <c r="M16" i="18"/>
  <c r="L16" i="18"/>
  <c r="G16" i="18"/>
  <c r="F16" i="18"/>
  <c r="B16" i="18"/>
  <c r="M15" i="18"/>
  <c r="G15" i="18"/>
  <c r="F15" i="18"/>
  <c r="L15" i="18" s="1"/>
  <c r="B15" i="18"/>
  <c r="G14" i="18"/>
  <c r="M14" i="18" s="1"/>
  <c r="F14" i="18"/>
  <c r="L14" i="18" s="1"/>
  <c r="B14" i="18"/>
  <c r="L13" i="18"/>
  <c r="G13" i="18"/>
  <c r="M13" i="18" s="1"/>
  <c r="F13" i="18"/>
  <c r="B13" i="18"/>
  <c r="M12" i="18"/>
  <c r="L12" i="18"/>
  <c r="G12" i="18"/>
  <c r="F12" i="18"/>
  <c r="B12" i="18"/>
  <c r="M11" i="18"/>
  <c r="G11" i="18"/>
  <c r="F11" i="18"/>
  <c r="L11" i="18" s="1"/>
  <c r="B11" i="18"/>
  <c r="C8" i="18"/>
  <c r="M6" i="18"/>
  <c r="M5" i="18"/>
  <c r="M4" i="18"/>
  <c r="G25" i="17"/>
  <c r="M25" i="17" s="1"/>
  <c r="F25" i="17"/>
  <c r="L25" i="17" s="1"/>
  <c r="B25" i="17"/>
  <c r="L24" i="17"/>
  <c r="G24" i="17"/>
  <c r="M24" i="17" s="1"/>
  <c r="F24" i="17"/>
  <c r="B24" i="17"/>
  <c r="M23" i="17"/>
  <c r="L23" i="17"/>
  <c r="G23" i="17"/>
  <c r="F23" i="17"/>
  <c r="B23" i="17"/>
  <c r="M22" i="17"/>
  <c r="G22" i="17"/>
  <c r="F22" i="17"/>
  <c r="L22" i="17" s="1"/>
  <c r="B22" i="17"/>
  <c r="G21" i="17"/>
  <c r="M21" i="17" s="1"/>
  <c r="F21" i="17"/>
  <c r="L21" i="17" s="1"/>
  <c r="B21" i="17"/>
  <c r="L20" i="17"/>
  <c r="G20" i="17"/>
  <c r="M20" i="17" s="1"/>
  <c r="F20" i="17"/>
  <c r="B20" i="17"/>
  <c r="M19" i="17"/>
  <c r="L19" i="17"/>
  <c r="G19" i="17"/>
  <c r="F19" i="17"/>
  <c r="B19" i="17"/>
  <c r="L17" i="17"/>
  <c r="G17" i="17"/>
  <c r="M17" i="17" s="1"/>
  <c r="F17" i="17"/>
  <c r="B17" i="17"/>
  <c r="M16" i="17"/>
  <c r="L16" i="17"/>
  <c r="G16" i="17"/>
  <c r="F16" i="17"/>
  <c r="B16" i="17"/>
  <c r="M15" i="17"/>
  <c r="G15" i="17"/>
  <c r="F15" i="17"/>
  <c r="L15" i="17" s="1"/>
  <c r="B15" i="17"/>
  <c r="G14" i="17"/>
  <c r="M14" i="17" s="1"/>
  <c r="F14" i="17"/>
  <c r="L14" i="17" s="1"/>
  <c r="B14" i="17"/>
  <c r="L13" i="17"/>
  <c r="G13" i="17"/>
  <c r="M13" i="17" s="1"/>
  <c r="F13" i="17"/>
  <c r="B13" i="17"/>
  <c r="M12" i="17"/>
  <c r="L12" i="17"/>
  <c r="G12" i="17"/>
  <c r="F12" i="17"/>
  <c r="B12" i="17"/>
  <c r="M11" i="17"/>
  <c r="G11" i="17"/>
  <c r="F11" i="17"/>
  <c r="L11" i="17" s="1"/>
  <c r="B11" i="17"/>
  <c r="C8" i="17"/>
  <c r="M6" i="17"/>
  <c r="M5" i="17"/>
  <c r="M4" i="17"/>
  <c r="L25" i="16"/>
  <c r="G25" i="16"/>
  <c r="M25" i="16" s="1"/>
  <c r="F25" i="16"/>
  <c r="B25" i="16"/>
  <c r="C8" i="16" s="1"/>
  <c r="M24" i="16"/>
  <c r="L24" i="16"/>
  <c r="G24" i="16"/>
  <c r="F24" i="16"/>
  <c r="B24" i="16"/>
  <c r="G23" i="16"/>
  <c r="M23" i="16" s="1"/>
  <c r="F23" i="16"/>
  <c r="L23" i="16" s="1"/>
  <c r="B23" i="16"/>
  <c r="M22" i="16"/>
  <c r="G22" i="16"/>
  <c r="F22" i="16"/>
  <c r="L22" i="16" s="1"/>
  <c r="B22" i="16"/>
  <c r="M21" i="16"/>
  <c r="L21" i="16"/>
  <c r="G21" i="16"/>
  <c r="F21" i="16"/>
  <c r="B21" i="16"/>
  <c r="M20" i="16"/>
  <c r="G20" i="16"/>
  <c r="F20" i="16"/>
  <c r="L20" i="16" s="1"/>
  <c r="B20" i="16"/>
  <c r="M19" i="16"/>
  <c r="L19" i="16"/>
  <c r="G19" i="16"/>
  <c r="F19" i="16"/>
  <c r="B19" i="16"/>
  <c r="M17" i="16"/>
  <c r="L17" i="16"/>
  <c r="G17" i="16"/>
  <c r="F17" i="16"/>
  <c r="B17" i="16"/>
  <c r="G16" i="16"/>
  <c r="M16" i="16" s="1"/>
  <c r="F16" i="16"/>
  <c r="L16" i="16" s="1"/>
  <c r="B16" i="16"/>
  <c r="M15" i="16"/>
  <c r="G15" i="16"/>
  <c r="F15" i="16"/>
  <c r="L15" i="16" s="1"/>
  <c r="B15" i="16"/>
  <c r="L14" i="16"/>
  <c r="G14" i="16"/>
  <c r="M14" i="16" s="1"/>
  <c r="F14" i="16"/>
  <c r="B14" i="16"/>
  <c r="M13" i="16"/>
  <c r="G13" i="16"/>
  <c r="F13" i="16"/>
  <c r="L13" i="16" s="1"/>
  <c r="B13" i="16"/>
  <c r="M12" i="16"/>
  <c r="L12" i="16"/>
  <c r="G12" i="16"/>
  <c r="F12" i="16"/>
  <c r="B12" i="16"/>
  <c r="G11" i="16"/>
  <c r="M11" i="16" s="1"/>
  <c r="F11" i="16"/>
  <c r="L11" i="16" s="1"/>
  <c r="B11" i="16"/>
  <c r="M6" i="16"/>
  <c r="M5" i="16"/>
  <c r="M4" i="16"/>
  <c r="L25" i="15"/>
  <c r="G25" i="15"/>
  <c r="M25" i="15" s="1"/>
  <c r="F25" i="15"/>
  <c r="B25" i="15"/>
  <c r="C8" i="15" s="1"/>
  <c r="M24" i="15"/>
  <c r="L24" i="15"/>
  <c r="G24" i="15"/>
  <c r="F24" i="15"/>
  <c r="B24" i="15"/>
  <c r="M23" i="15"/>
  <c r="G23" i="15"/>
  <c r="F23" i="15"/>
  <c r="L23" i="15" s="1"/>
  <c r="B23" i="15"/>
  <c r="G22" i="15"/>
  <c r="M22" i="15" s="1"/>
  <c r="F22" i="15"/>
  <c r="L22" i="15" s="1"/>
  <c r="B22" i="15"/>
  <c r="L21" i="15"/>
  <c r="G21" i="15"/>
  <c r="M21" i="15" s="1"/>
  <c r="F21" i="15"/>
  <c r="B21" i="15"/>
  <c r="M20" i="15"/>
  <c r="L20" i="15"/>
  <c r="G20" i="15"/>
  <c r="F20" i="15"/>
  <c r="B20" i="15"/>
  <c r="M19" i="15"/>
  <c r="G19" i="15"/>
  <c r="F19" i="15"/>
  <c r="L19" i="15" s="1"/>
  <c r="B19" i="15"/>
  <c r="M17" i="15"/>
  <c r="L17" i="15"/>
  <c r="G17" i="15"/>
  <c r="F17" i="15"/>
  <c r="B17" i="15"/>
  <c r="M16" i="15"/>
  <c r="G16" i="15"/>
  <c r="F16" i="15"/>
  <c r="L16" i="15" s="1"/>
  <c r="B16" i="15"/>
  <c r="G15" i="15"/>
  <c r="M15" i="15" s="1"/>
  <c r="F15" i="15"/>
  <c r="L15" i="15" s="1"/>
  <c r="B15" i="15"/>
  <c r="L14" i="15"/>
  <c r="G14" i="15"/>
  <c r="M14" i="15" s="1"/>
  <c r="F14" i="15"/>
  <c r="B14" i="15"/>
  <c r="M13" i="15"/>
  <c r="L13" i="15"/>
  <c r="G13" i="15"/>
  <c r="F13" i="15"/>
  <c r="B13" i="15"/>
  <c r="M12" i="15"/>
  <c r="G12" i="15"/>
  <c r="F12" i="15"/>
  <c r="L12" i="15" s="1"/>
  <c r="B12" i="15"/>
  <c r="G11" i="15"/>
  <c r="M11" i="15" s="1"/>
  <c r="F11" i="15"/>
  <c r="L11" i="15" s="1"/>
  <c r="B11" i="15"/>
  <c r="M6" i="15"/>
  <c r="M5" i="15"/>
  <c r="M4" i="15"/>
  <c r="G25" i="14"/>
  <c r="M25" i="14" s="1"/>
  <c r="F25" i="14"/>
  <c r="L25" i="14" s="1"/>
  <c r="B25" i="14"/>
  <c r="L24" i="14"/>
  <c r="G24" i="14"/>
  <c r="M24" i="14" s="1"/>
  <c r="F24" i="14"/>
  <c r="B24" i="14"/>
  <c r="M23" i="14"/>
  <c r="L23" i="14"/>
  <c r="G23" i="14"/>
  <c r="F23" i="14"/>
  <c r="B23" i="14"/>
  <c r="M22" i="14"/>
  <c r="G22" i="14"/>
  <c r="F22" i="14"/>
  <c r="L22" i="14" s="1"/>
  <c r="B22" i="14"/>
  <c r="G21" i="14"/>
  <c r="M21" i="14" s="1"/>
  <c r="F21" i="14"/>
  <c r="L21" i="14" s="1"/>
  <c r="B21" i="14"/>
  <c r="L20" i="14"/>
  <c r="G20" i="14"/>
  <c r="M20" i="14" s="1"/>
  <c r="F20" i="14"/>
  <c r="B20" i="14"/>
  <c r="M19" i="14"/>
  <c r="L19" i="14"/>
  <c r="G19" i="14"/>
  <c r="F19" i="14"/>
  <c r="B19" i="14"/>
  <c r="L17" i="14"/>
  <c r="G17" i="14"/>
  <c r="M17" i="14" s="1"/>
  <c r="F17" i="14"/>
  <c r="B17" i="14"/>
  <c r="M16" i="14"/>
  <c r="L16" i="14"/>
  <c r="G16" i="14"/>
  <c r="F16" i="14"/>
  <c r="B16" i="14"/>
  <c r="M15" i="14"/>
  <c r="G15" i="14"/>
  <c r="F15" i="14"/>
  <c r="L15" i="14" s="1"/>
  <c r="B15" i="14"/>
  <c r="G14" i="14"/>
  <c r="M14" i="14" s="1"/>
  <c r="F14" i="14"/>
  <c r="L14" i="14" s="1"/>
  <c r="B14" i="14"/>
  <c r="L13" i="14"/>
  <c r="G13" i="14"/>
  <c r="M13" i="14" s="1"/>
  <c r="F13" i="14"/>
  <c r="B13" i="14"/>
  <c r="M12" i="14"/>
  <c r="L12" i="14"/>
  <c r="G12" i="14"/>
  <c r="F12" i="14"/>
  <c r="B12" i="14"/>
  <c r="M11" i="14"/>
  <c r="G11" i="14"/>
  <c r="F11" i="14"/>
  <c r="L11" i="14" s="1"/>
  <c r="B11" i="14"/>
  <c r="C8" i="14"/>
  <c r="M6" i="14"/>
  <c r="M5" i="14"/>
  <c r="M4" i="14"/>
  <c r="G25" i="12"/>
  <c r="M25" i="12" s="1"/>
  <c r="F25" i="12"/>
  <c r="L25" i="12" s="1"/>
  <c r="B25" i="12"/>
  <c r="L24" i="12"/>
  <c r="G24" i="12"/>
  <c r="M24" i="12" s="1"/>
  <c r="F24" i="12"/>
  <c r="B24" i="12"/>
  <c r="M23" i="12"/>
  <c r="G23" i="12"/>
  <c r="F23" i="12"/>
  <c r="L23" i="12" s="1"/>
  <c r="B23" i="12"/>
  <c r="M22" i="12"/>
  <c r="G22" i="12"/>
  <c r="F22" i="12"/>
  <c r="L22" i="12" s="1"/>
  <c r="B22" i="12"/>
  <c r="G21" i="12"/>
  <c r="M21" i="12" s="1"/>
  <c r="F21" i="12"/>
  <c r="L21" i="12" s="1"/>
  <c r="B21" i="12"/>
  <c r="L20" i="12"/>
  <c r="G20" i="12"/>
  <c r="M20" i="12" s="1"/>
  <c r="F20" i="12"/>
  <c r="B20" i="12"/>
  <c r="M19" i="12"/>
  <c r="L19" i="12"/>
  <c r="G19" i="12"/>
  <c r="F19" i="12"/>
  <c r="B19" i="12"/>
  <c r="L17" i="12"/>
  <c r="G17" i="12"/>
  <c r="M17" i="12" s="1"/>
  <c r="F17" i="12"/>
  <c r="B17" i="12"/>
  <c r="M16" i="12"/>
  <c r="G16" i="12"/>
  <c r="F16" i="12"/>
  <c r="L16" i="12" s="1"/>
  <c r="B16" i="12"/>
  <c r="M15" i="12"/>
  <c r="G15" i="12"/>
  <c r="F15" i="12"/>
  <c r="L15" i="12" s="1"/>
  <c r="B15" i="12"/>
  <c r="G14" i="12"/>
  <c r="M14" i="12" s="1"/>
  <c r="F14" i="12"/>
  <c r="L14" i="12" s="1"/>
  <c r="B14" i="12"/>
  <c r="L13" i="12"/>
  <c r="G13" i="12"/>
  <c r="M13" i="12" s="1"/>
  <c r="F13" i="12"/>
  <c r="B13" i="12"/>
  <c r="M12" i="12"/>
  <c r="L12" i="12"/>
  <c r="G12" i="12"/>
  <c r="F12" i="12"/>
  <c r="B12" i="12"/>
  <c r="G11" i="12"/>
  <c r="M11" i="12" s="1"/>
  <c r="F11" i="12"/>
  <c r="L11" i="12" s="1"/>
  <c r="B11" i="12"/>
  <c r="C8" i="12"/>
  <c r="M6" i="12"/>
  <c r="M5" i="12"/>
  <c r="M4" i="12"/>
  <c r="G25" i="11"/>
  <c r="M25" i="11" s="1"/>
  <c r="F25" i="11"/>
  <c r="L25" i="11" s="1"/>
  <c r="B25" i="11"/>
  <c r="L24" i="11"/>
  <c r="G24" i="11"/>
  <c r="M24" i="11" s="1"/>
  <c r="F24" i="11"/>
  <c r="B24" i="11"/>
  <c r="M23" i="11"/>
  <c r="L23" i="11"/>
  <c r="G23" i="11"/>
  <c r="F23" i="11"/>
  <c r="B23" i="11"/>
  <c r="M22" i="11"/>
  <c r="G22" i="11"/>
  <c r="F22" i="11"/>
  <c r="L22" i="11" s="1"/>
  <c r="B22" i="11"/>
  <c r="G21" i="11"/>
  <c r="M21" i="11" s="1"/>
  <c r="F21" i="11"/>
  <c r="L21" i="11" s="1"/>
  <c r="B21" i="11"/>
  <c r="L20" i="11"/>
  <c r="G20" i="11"/>
  <c r="M20" i="11" s="1"/>
  <c r="F20" i="11"/>
  <c r="B20" i="11"/>
  <c r="M19" i="11"/>
  <c r="L19" i="11"/>
  <c r="G19" i="11"/>
  <c r="F19" i="11"/>
  <c r="B19" i="11"/>
  <c r="L17" i="11"/>
  <c r="G17" i="11"/>
  <c r="M17" i="11" s="1"/>
  <c r="F17" i="11"/>
  <c r="B17" i="11"/>
  <c r="M16" i="11"/>
  <c r="L16" i="11"/>
  <c r="G16" i="11"/>
  <c r="F16" i="11"/>
  <c r="B16" i="11"/>
  <c r="M15" i="11"/>
  <c r="G15" i="11"/>
  <c r="F15" i="11"/>
  <c r="L15" i="11" s="1"/>
  <c r="B15" i="11"/>
  <c r="G14" i="11"/>
  <c r="M14" i="11" s="1"/>
  <c r="F14" i="11"/>
  <c r="L14" i="11" s="1"/>
  <c r="B14" i="11"/>
  <c r="L13" i="11"/>
  <c r="G13" i="11"/>
  <c r="M13" i="11" s="1"/>
  <c r="F13" i="11"/>
  <c r="B13" i="11"/>
  <c r="M12" i="11"/>
  <c r="L12" i="11"/>
  <c r="G12" i="11"/>
  <c r="F12" i="11"/>
  <c r="B12" i="11"/>
  <c r="M11" i="11"/>
  <c r="G11" i="11"/>
  <c r="F11" i="11"/>
  <c r="L11" i="11" s="1"/>
  <c r="B11" i="11"/>
  <c r="C8" i="11"/>
  <c r="M6" i="11"/>
  <c r="M5" i="11"/>
  <c r="M4" i="11"/>
  <c r="L25" i="10"/>
  <c r="G25" i="10"/>
  <c r="M25" i="10" s="1"/>
  <c r="F25" i="10"/>
  <c r="B25" i="10"/>
  <c r="C8" i="10" s="1"/>
  <c r="M24" i="10"/>
  <c r="L24" i="10"/>
  <c r="G24" i="10"/>
  <c r="F24" i="10"/>
  <c r="B24" i="10"/>
  <c r="M23" i="10"/>
  <c r="G23" i="10"/>
  <c r="F23" i="10"/>
  <c r="L23" i="10" s="1"/>
  <c r="B23" i="10"/>
  <c r="G22" i="10"/>
  <c r="M22" i="10" s="1"/>
  <c r="F22" i="10"/>
  <c r="L22" i="10" s="1"/>
  <c r="B22" i="10"/>
  <c r="L21" i="10"/>
  <c r="G21" i="10"/>
  <c r="M21" i="10" s="1"/>
  <c r="F21" i="10"/>
  <c r="B21" i="10"/>
  <c r="M20" i="10"/>
  <c r="L20" i="10"/>
  <c r="G20" i="10"/>
  <c r="F20" i="10"/>
  <c r="B20" i="10"/>
  <c r="M19" i="10"/>
  <c r="G19" i="10"/>
  <c r="F19" i="10"/>
  <c r="L19" i="10" s="1"/>
  <c r="B19" i="10"/>
  <c r="M17" i="10"/>
  <c r="L17" i="10"/>
  <c r="G17" i="10"/>
  <c r="F17" i="10"/>
  <c r="B17" i="10"/>
  <c r="M16" i="10"/>
  <c r="G16" i="10"/>
  <c r="F16" i="10"/>
  <c r="L16" i="10" s="1"/>
  <c r="B16" i="10"/>
  <c r="G15" i="10"/>
  <c r="M15" i="10" s="1"/>
  <c r="F15" i="10"/>
  <c r="L15" i="10" s="1"/>
  <c r="B15" i="10"/>
  <c r="L14" i="10"/>
  <c r="G14" i="10"/>
  <c r="M14" i="10" s="1"/>
  <c r="F14" i="10"/>
  <c r="B14" i="10"/>
  <c r="M13" i="10"/>
  <c r="L13" i="10"/>
  <c r="G13" i="10"/>
  <c r="F13" i="10"/>
  <c r="B13" i="10"/>
  <c r="M12" i="10"/>
  <c r="G12" i="10"/>
  <c r="F12" i="10"/>
  <c r="L12" i="10" s="1"/>
  <c r="B12" i="10"/>
  <c r="G11" i="10"/>
  <c r="M11" i="10" s="1"/>
  <c r="F11" i="10"/>
  <c r="L11" i="10" s="1"/>
  <c r="B11" i="10"/>
  <c r="M6" i="10"/>
  <c r="M5" i="10"/>
  <c r="M4" i="10"/>
  <c r="G25" i="9"/>
  <c r="M25" i="9" s="1"/>
  <c r="F25" i="9"/>
  <c r="L25" i="9" s="1"/>
  <c r="B25" i="9"/>
  <c r="C8" i="9" s="1"/>
  <c r="M24" i="9"/>
  <c r="L24" i="9"/>
  <c r="G24" i="9"/>
  <c r="F24" i="9"/>
  <c r="B24" i="9"/>
  <c r="M23" i="9"/>
  <c r="G23" i="9"/>
  <c r="F23" i="9"/>
  <c r="L23" i="9" s="1"/>
  <c r="B23" i="9"/>
  <c r="G22" i="9"/>
  <c r="M22" i="9" s="1"/>
  <c r="F22" i="9"/>
  <c r="L22" i="9" s="1"/>
  <c r="B22" i="9"/>
  <c r="M21" i="9"/>
  <c r="L21" i="9"/>
  <c r="G21" i="9"/>
  <c r="F21" i="9"/>
  <c r="B21" i="9"/>
  <c r="G20" i="9"/>
  <c r="M20" i="9" s="1"/>
  <c r="F20" i="9"/>
  <c r="L20" i="9" s="1"/>
  <c r="B20" i="9"/>
  <c r="M19" i="9"/>
  <c r="G19" i="9"/>
  <c r="F19" i="9"/>
  <c r="L19" i="9" s="1"/>
  <c r="B19" i="9"/>
  <c r="M17" i="9"/>
  <c r="L17" i="9"/>
  <c r="G17" i="9"/>
  <c r="F17" i="9"/>
  <c r="B17" i="9"/>
  <c r="G16" i="9"/>
  <c r="M16" i="9" s="1"/>
  <c r="F16" i="9"/>
  <c r="L16" i="9" s="1"/>
  <c r="B16" i="9"/>
  <c r="G15" i="9"/>
  <c r="M15" i="9" s="1"/>
  <c r="F15" i="9"/>
  <c r="L15" i="9" s="1"/>
  <c r="B15" i="9"/>
  <c r="L14" i="9"/>
  <c r="G14" i="9"/>
  <c r="M14" i="9" s="1"/>
  <c r="F14" i="9"/>
  <c r="B14" i="9"/>
  <c r="M13" i="9"/>
  <c r="G13" i="9"/>
  <c r="F13" i="9"/>
  <c r="L13" i="9" s="1"/>
  <c r="B13" i="9"/>
  <c r="M12" i="9"/>
  <c r="G12" i="9"/>
  <c r="F12" i="9"/>
  <c r="L12" i="9" s="1"/>
  <c r="B12" i="9"/>
  <c r="G11" i="9"/>
  <c r="M11" i="9" s="1"/>
  <c r="F11" i="9"/>
  <c r="L11" i="9" s="1"/>
  <c r="B11" i="9"/>
  <c r="M6" i="9"/>
  <c r="M5" i="9"/>
  <c r="M4" i="9"/>
  <c r="L25" i="8"/>
  <c r="G25" i="8"/>
  <c r="M25" i="8" s="1"/>
  <c r="F25" i="8"/>
  <c r="B25" i="8"/>
  <c r="C8" i="8" s="1"/>
  <c r="L24" i="8"/>
  <c r="G24" i="8"/>
  <c r="M24" i="8" s="1"/>
  <c r="F24" i="8"/>
  <c r="B24" i="8"/>
  <c r="G23" i="8"/>
  <c r="M23" i="8" s="1"/>
  <c r="F23" i="8"/>
  <c r="L23" i="8" s="1"/>
  <c r="B23" i="8"/>
  <c r="M22" i="8"/>
  <c r="G22" i="8"/>
  <c r="F22" i="8"/>
  <c r="L22" i="8" s="1"/>
  <c r="B22" i="8"/>
  <c r="G21" i="8"/>
  <c r="M21" i="8" s="1"/>
  <c r="F21" i="8"/>
  <c r="L21" i="8" s="1"/>
  <c r="B21" i="8"/>
  <c r="M20" i="8"/>
  <c r="G20" i="8"/>
  <c r="F20" i="8"/>
  <c r="L20" i="8" s="1"/>
  <c r="B20" i="8"/>
  <c r="M19" i="8"/>
  <c r="L19" i="8"/>
  <c r="G19" i="8"/>
  <c r="F19" i="8"/>
  <c r="B19" i="8"/>
  <c r="L17" i="8"/>
  <c r="G17" i="8"/>
  <c r="M17" i="8" s="1"/>
  <c r="F17" i="8"/>
  <c r="B17" i="8"/>
  <c r="G16" i="8"/>
  <c r="M16" i="8" s="1"/>
  <c r="F16" i="8"/>
  <c r="L16" i="8" s="1"/>
  <c r="B16" i="8"/>
  <c r="M15" i="8"/>
  <c r="G15" i="8"/>
  <c r="F15" i="8"/>
  <c r="L15" i="8" s="1"/>
  <c r="B15" i="8"/>
  <c r="G14" i="8"/>
  <c r="M14" i="8" s="1"/>
  <c r="F14" i="8"/>
  <c r="L14" i="8" s="1"/>
  <c r="B14" i="8"/>
  <c r="M13" i="8"/>
  <c r="G13" i="8"/>
  <c r="F13" i="8"/>
  <c r="L13" i="8" s="1"/>
  <c r="B13" i="8"/>
  <c r="M12" i="8"/>
  <c r="L12" i="8"/>
  <c r="G12" i="8"/>
  <c r="F12" i="8"/>
  <c r="B12" i="8"/>
  <c r="G11" i="8"/>
  <c r="M11" i="8" s="1"/>
  <c r="F11" i="8"/>
  <c r="L11" i="8" s="1"/>
  <c r="B11" i="8"/>
  <c r="M6" i="8"/>
  <c r="M5" i="8"/>
  <c r="M4" i="8"/>
  <c r="G25" i="7"/>
  <c r="M25" i="7" s="1"/>
  <c r="F25" i="7"/>
  <c r="L25" i="7" s="1"/>
  <c r="B25" i="7"/>
  <c r="C8" i="7" s="1"/>
  <c r="M24" i="7"/>
  <c r="L24" i="7"/>
  <c r="G24" i="7"/>
  <c r="F24" i="7"/>
  <c r="B24" i="7"/>
  <c r="G23" i="7"/>
  <c r="M23" i="7" s="1"/>
  <c r="F23" i="7"/>
  <c r="L23" i="7" s="1"/>
  <c r="B23" i="7"/>
  <c r="M22" i="7"/>
  <c r="G22" i="7"/>
  <c r="F22" i="7"/>
  <c r="L22" i="7" s="1"/>
  <c r="B22" i="7"/>
  <c r="M21" i="7"/>
  <c r="G21" i="7"/>
  <c r="F21" i="7"/>
  <c r="L21" i="7" s="1"/>
  <c r="B21" i="7"/>
  <c r="G20" i="7"/>
  <c r="M20" i="7" s="1"/>
  <c r="F20" i="7"/>
  <c r="L20" i="7" s="1"/>
  <c r="B20" i="7"/>
  <c r="M19" i="7"/>
  <c r="L19" i="7"/>
  <c r="G19" i="7"/>
  <c r="F19" i="7"/>
  <c r="B19" i="7"/>
  <c r="L17" i="7"/>
  <c r="G17" i="7"/>
  <c r="M17" i="7" s="1"/>
  <c r="F17" i="7"/>
  <c r="B17" i="7"/>
  <c r="G16" i="7"/>
  <c r="M16" i="7" s="1"/>
  <c r="F16" i="7"/>
  <c r="L16" i="7" s="1"/>
  <c r="B16" i="7"/>
  <c r="M15" i="7"/>
  <c r="G15" i="7"/>
  <c r="F15" i="7"/>
  <c r="L15" i="7" s="1"/>
  <c r="B15" i="7"/>
  <c r="G14" i="7"/>
  <c r="M14" i="7" s="1"/>
  <c r="F14" i="7"/>
  <c r="L14" i="7" s="1"/>
  <c r="B14" i="7"/>
  <c r="G13" i="7"/>
  <c r="M13" i="7" s="1"/>
  <c r="F13" i="7"/>
  <c r="L13" i="7" s="1"/>
  <c r="B13" i="7"/>
  <c r="M12" i="7"/>
  <c r="L12" i="7"/>
  <c r="G12" i="7"/>
  <c r="F12" i="7"/>
  <c r="B12" i="7"/>
  <c r="G11" i="7"/>
  <c r="M11" i="7" s="1"/>
  <c r="F11" i="7"/>
  <c r="L11" i="7" s="1"/>
  <c r="B11" i="7"/>
  <c r="M6" i="7"/>
  <c r="M5" i="7"/>
  <c r="M4" i="7"/>
  <c r="G25" i="6"/>
  <c r="M25" i="6" s="1"/>
  <c r="F25" i="6"/>
  <c r="L25" i="6" s="1"/>
  <c r="B25" i="6"/>
  <c r="L24" i="6"/>
  <c r="G24" i="6"/>
  <c r="M24" i="6" s="1"/>
  <c r="F24" i="6"/>
  <c r="B24" i="6"/>
  <c r="M23" i="6"/>
  <c r="L23" i="6"/>
  <c r="G23" i="6"/>
  <c r="F23" i="6"/>
  <c r="B23" i="6"/>
  <c r="M22" i="6"/>
  <c r="G22" i="6"/>
  <c r="F22" i="6"/>
  <c r="L22" i="6" s="1"/>
  <c r="B22" i="6"/>
  <c r="G21" i="6"/>
  <c r="M21" i="6" s="1"/>
  <c r="F21" i="6"/>
  <c r="L21" i="6" s="1"/>
  <c r="B21" i="6"/>
  <c r="L20" i="6"/>
  <c r="G20" i="6"/>
  <c r="M20" i="6" s="1"/>
  <c r="F20" i="6"/>
  <c r="B20" i="6"/>
  <c r="M19" i="6"/>
  <c r="L19" i="6"/>
  <c r="G19" i="6"/>
  <c r="F19" i="6"/>
  <c r="B19" i="6"/>
  <c r="L17" i="6"/>
  <c r="G17" i="6"/>
  <c r="M17" i="6" s="1"/>
  <c r="F17" i="6"/>
  <c r="B17" i="6"/>
  <c r="M16" i="6"/>
  <c r="L16" i="6"/>
  <c r="G16" i="6"/>
  <c r="F16" i="6"/>
  <c r="B16" i="6"/>
  <c r="M15" i="6"/>
  <c r="G15" i="6"/>
  <c r="F15" i="6"/>
  <c r="L15" i="6" s="1"/>
  <c r="B15" i="6"/>
  <c r="G14" i="6"/>
  <c r="M14" i="6" s="1"/>
  <c r="F14" i="6"/>
  <c r="L14" i="6" s="1"/>
  <c r="B14" i="6"/>
  <c r="L13" i="6"/>
  <c r="G13" i="6"/>
  <c r="M13" i="6" s="1"/>
  <c r="F13" i="6"/>
  <c r="B13" i="6"/>
  <c r="M12" i="6"/>
  <c r="L12" i="6"/>
  <c r="G12" i="6"/>
  <c r="F12" i="6"/>
  <c r="B12" i="6"/>
  <c r="M11" i="6"/>
  <c r="G11" i="6"/>
  <c r="F11" i="6"/>
  <c r="L11" i="6" s="1"/>
  <c r="B11" i="6"/>
  <c r="C8" i="6"/>
  <c r="M6" i="6"/>
  <c r="M5" i="6"/>
  <c r="M4" i="6"/>
  <c r="G25" i="5"/>
  <c r="M25" i="5" s="1"/>
  <c r="F25" i="5"/>
  <c r="L25" i="5" s="1"/>
  <c r="B25" i="5"/>
  <c r="L24" i="5"/>
  <c r="G24" i="5"/>
  <c r="M24" i="5" s="1"/>
  <c r="F24" i="5"/>
  <c r="B24" i="5"/>
  <c r="M23" i="5"/>
  <c r="L23" i="5"/>
  <c r="G23" i="5"/>
  <c r="F23" i="5"/>
  <c r="B23" i="5"/>
  <c r="M22" i="5"/>
  <c r="G22" i="5"/>
  <c r="F22" i="5"/>
  <c r="L22" i="5" s="1"/>
  <c r="B22" i="5"/>
  <c r="G21" i="5"/>
  <c r="M21" i="5" s="1"/>
  <c r="F21" i="5"/>
  <c r="L21" i="5" s="1"/>
  <c r="B21" i="5"/>
  <c r="L20" i="5"/>
  <c r="G20" i="5"/>
  <c r="M20" i="5" s="1"/>
  <c r="F20" i="5"/>
  <c r="B20" i="5"/>
  <c r="M19" i="5"/>
  <c r="L19" i="5"/>
  <c r="G19" i="5"/>
  <c r="F19" i="5"/>
  <c r="B19" i="5"/>
  <c r="L17" i="5"/>
  <c r="G17" i="5"/>
  <c r="M17" i="5" s="1"/>
  <c r="F17" i="5"/>
  <c r="B17" i="5"/>
  <c r="M16" i="5"/>
  <c r="L16" i="5"/>
  <c r="G16" i="5"/>
  <c r="F16" i="5"/>
  <c r="B16" i="5"/>
  <c r="M15" i="5"/>
  <c r="G15" i="5"/>
  <c r="F15" i="5"/>
  <c r="L15" i="5" s="1"/>
  <c r="B15" i="5"/>
  <c r="G14" i="5"/>
  <c r="M14" i="5" s="1"/>
  <c r="F14" i="5"/>
  <c r="L14" i="5" s="1"/>
  <c r="B14" i="5"/>
  <c r="L13" i="5"/>
  <c r="G13" i="5"/>
  <c r="M13" i="5" s="1"/>
  <c r="F13" i="5"/>
  <c r="B13" i="5"/>
  <c r="M12" i="5"/>
  <c r="L12" i="5"/>
  <c r="G12" i="5"/>
  <c r="F12" i="5"/>
  <c r="B12" i="5"/>
  <c r="M11" i="5"/>
  <c r="G11" i="5"/>
  <c r="F11" i="5"/>
  <c r="L11" i="5" s="1"/>
  <c r="B11" i="5"/>
  <c r="C8" i="5"/>
  <c r="M6" i="5"/>
  <c r="M5" i="5"/>
  <c r="M4" i="5"/>
  <c r="G25" i="4"/>
  <c r="M25" i="4" s="1"/>
  <c r="F25" i="4"/>
  <c r="L25" i="4" s="1"/>
  <c r="B25" i="4"/>
  <c r="L24" i="4"/>
  <c r="G24" i="4"/>
  <c r="M24" i="4" s="1"/>
  <c r="F24" i="4"/>
  <c r="B24" i="4"/>
  <c r="M23" i="4"/>
  <c r="L23" i="4"/>
  <c r="G23" i="4"/>
  <c r="F23" i="4"/>
  <c r="B23" i="4"/>
  <c r="M22" i="4"/>
  <c r="G22" i="4"/>
  <c r="F22" i="4"/>
  <c r="L22" i="4" s="1"/>
  <c r="B22" i="4"/>
  <c r="G21" i="4"/>
  <c r="M21" i="4" s="1"/>
  <c r="F21" i="4"/>
  <c r="L21" i="4" s="1"/>
  <c r="B21" i="4"/>
  <c r="L20" i="4"/>
  <c r="G20" i="4"/>
  <c r="M20" i="4" s="1"/>
  <c r="F20" i="4"/>
  <c r="B20" i="4"/>
  <c r="M19" i="4"/>
  <c r="L19" i="4"/>
  <c r="G19" i="4"/>
  <c r="F19" i="4"/>
  <c r="B19" i="4"/>
  <c r="L17" i="4"/>
  <c r="G17" i="4"/>
  <c r="M17" i="4" s="1"/>
  <c r="F17" i="4"/>
  <c r="B17" i="4"/>
  <c r="M16" i="4"/>
  <c r="L16" i="4"/>
  <c r="G16" i="4"/>
  <c r="F16" i="4"/>
  <c r="B16" i="4"/>
  <c r="M15" i="4"/>
  <c r="G15" i="4"/>
  <c r="F15" i="4"/>
  <c r="L15" i="4" s="1"/>
  <c r="B15" i="4"/>
  <c r="G14" i="4"/>
  <c r="M14" i="4" s="1"/>
  <c r="F14" i="4"/>
  <c r="L14" i="4" s="1"/>
  <c r="B14" i="4"/>
  <c r="L13" i="4"/>
  <c r="G13" i="4"/>
  <c r="M13" i="4" s="1"/>
  <c r="F13" i="4"/>
  <c r="B13" i="4"/>
  <c r="M12" i="4"/>
  <c r="L12" i="4"/>
  <c r="G12" i="4"/>
  <c r="F12" i="4"/>
  <c r="B12" i="4"/>
  <c r="M11" i="4"/>
  <c r="G11" i="4"/>
  <c r="F11" i="4"/>
  <c r="L11" i="4" s="1"/>
  <c r="B11" i="4"/>
  <c r="C8" i="4"/>
  <c r="M6" i="4"/>
  <c r="M5" i="4"/>
  <c r="M4" i="4"/>
  <c r="G25" i="3"/>
  <c r="M25" i="3" s="1"/>
  <c r="F25" i="3"/>
  <c r="L25" i="3" s="1"/>
  <c r="B25" i="3"/>
  <c r="L24" i="3"/>
  <c r="G24" i="3"/>
  <c r="M24" i="3" s="1"/>
  <c r="F24" i="3"/>
  <c r="B24" i="3"/>
  <c r="M23" i="3"/>
  <c r="L23" i="3"/>
  <c r="G23" i="3"/>
  <c r="F23" i="3"/>
  <c r="B23" i="3"/>
  <c r="M22" i="3"/>
  <c r="G22" i="3"/>
  <c r="F22" i="3"/>
  <c r="L22" i="3" s="1"/>
  <c r="B22" i="3"/>
  <c r="G21" i="3"/>
  <c r="M21" i="3" s="1"/>
  <c r="F21" i="3"/>
  <c r="L21" i="3" s="1"/>
  <c r="B21" i="3"/>
  <c r="L20" i="3"/>
  <c r="G20" i="3"/>
  <c r="M20" i="3" s="1"/>
  <c r="F20" i="3"/>
  <c r="B20" i="3"/>
  <c r="M19" i="3"/>
  <c r="L19" i="3"/>
  <c r="G19" i="3"/>
  <c r="F19" i="3"/>
  <c r="B19" i="3"/>
  <c r="L17" i="3"/>
  <c r="G17" i="3"/>
  <c r="M17" i="3" s="1"/>
  <c r="F17" i="3"/>
  <c r="B17" i="3"/>
  <c r="M16" i="3"/>
  <c r="L16" i="3"/>
  <c r="G16" i="3"/>
  <c r="F16" i="3"/>
  <c r="B16" i="3"/>
  <c r="M15" i="3"/>
  <c r="G15" i="3"/>
  <c r="F15" i="3"/>
  <c r="L15" i="3" s="1"/>
  <c r="B15" i="3"/>
  <c r="G14" i="3"/>
  <c r="M14" i="3" s="1"/>
  <c r="F14" i="3"/>
  <c r="L14" i="3" s="1"/>
  <c r="B14" i="3"/>
  <c r="L13" i="3"/>
  <c r="G13" i="3"/>
  <c r="M13" i="3" s="1"/>
  <c r="F13" i="3"/>
  <c r="B13" i="3"/>
  <c r="M12" i="3"/>
  <c r="L12" i="3"/>
  <c r="G12" i="3"/>
  <c r="F12" i="3"/>
  <c r="B12" i="3"/>
  <c r="M11" i="3"/>
  <c r="G11" i="3"/>
  <c r="F11" i="3"/>
  <c r="L11" i="3" s="1"/>
  <c r="B11" i="3"/>
  <c r="C8" i="3"/>
  <c r="M6" i="3"/>
  <c r="M5" i="3"/>
  <c r="M4" i="3"/>
  <c r="G25" i="2"/>
  <c r="M25" i="2" s="1"/>
  <c r="F25" i="2"/>
  <c r="L25" i="2" s="1"/>
  <c r="B25" i="2"/>
  <c r="L24" i="2"/>
  <c r="G24" i="2"/>
  <c r="M24" i="2" s="1"/>
  <c r="F24" i="2"/>
  <c r="B24" i="2"/>
  <c r="M23" i="2"/>
  <c r="L23" i="2"/>
  <c r="G23" i="2"/>
  <c r="F23" i="2"/>
  <c r="B23" i="2"/>
  <c r="M22" i="2"/>
  <c r="G22" i="2"/>
  <c r="F22" i="2"/>
  <c r="L22" i="2" s="1"/>
  <c r="B22" i="2"/>
  <c r="G21" i="2"/>
  <c r="M21" i="2" s="1"/>
  <c r="F21" i="2"/>
  <c r="L21" i="2" s="1"/>
  <c r="B21" i="2"/>
  <c r="L20" i="2"/>
  <c r="G20" i="2"/>
  <c r="M20" i="2" s="1"/>
  <c r="F20" i="2"/>
  <c r="B20" i="2"/>
  <c r="M19" i="2"/>
  <c r="L19" i="2"/>
  <c r="G19" i="2"/>
  <c r="F19" i="2"/>
  <c r="B19" i="2"/>
  <c r="L17" i="2"/>
  <c r="G17" i="2"/>
  <c r="M17" i="2" s="1"/>
  <c r="F17" i="2"/>
  <c r="B17" i="2"/>
  <c r="G16" i="2"/>
  <c r="M16" i="2" s="1"/>
  <c r="F16" i="2"/>
  <c r="L16" i="2" s="1"/>
  <c r="B16" i="2"/>
  <c r="M15" i="2"/>
  <c r="L15" i="2"/>
  <c r="G14" i="2"/>
  <c r="M14" i="2" s="1"/>
  <c r="F14" i="2"/>
  <c r="L14" i="2" s="1"/>
  <c r="B14" i="2"/>
  <c r="L13" i="2"/>
  <c r="G13" i="2"/>
  <c r="M13" i="2" s="1"/>
  <c r="F13" i="2"/>
  <c r="B13" i="2"/>
  <c r="M12" i="2"/>
  <c r="L12" i="2"/>
  <c r="G12" i="2"/>
  <c r="F12" i="2"/>
  <c r="B12" i="2"/>
  <c r="M11" i="2"/>
  <c r="G11" i="2"/>
  <c r="F11" i="2"/>
  <c r="L11" i="2" s="1"/>
  <c r="B11" i="2"/>
  <c r="C8" i="2"/>
  <c r="M6" i="2"/>
  <c r="M5" i="2"/>
  <c r="M4" i="2"/>
  <c r="M26" i="27" l="1"/>
  <c r="M18" i="27"/>
  <c r="M3" i="27" s="1"/>
  <c r="L18" i="27"/>
  <c r="L26" i="27"/>
  <c r="M26" i="26"/>
  <c r="M18" i="26"/>
  <c r="M3" i="26" s="1"/>
  <c r="L18" i="26"/>
  <c r="L26" i="26"/>
  <c r="M26" i="24"/>
  <c r="M18" i="24"/>
  <c r="M3" i="24" s="1"/>
  <c r="L18" i="24"/>
  <c r="L26" i="24"/>
  <c r="M18" i="23"/>
  <c r="M3" i="23" s="1"/>
  <c r="L18" i="23"/>
  <c r="M26" i="23"/>
  <c r="L26" i="23"/>
  <c r="M18" i="22"/>
  <c r="M3" i="22" s="1"/>
  <c r="L18" i="22"/>
  <c r="M2" i="22" s="1"/>
  <c r="M26" i="22"/>
  <c r="L26" i="22"/>
  <c r="M26" i="21"/>
  <c r="M18" i="21"/>
  <c r="M3" i="21" s="1"/>
  <c r="L18" i="21"/>
  <c r="M2" i="21" s="1"/>
  <c r="L26" i="21"/>
  <c r="M18" i="19"/>
  <c r="M3" i="19" s="1"/>
  <c r="L18" i="19"/>
  <c r="M2" i="19" s="1"/>
  <c r="M26" i="19"/>
  <c r="L26" i="19"/>
  <c r="M26" i="18"/>
  <c r="M18" i="18"/>
  <c r="M3" i="18" s="1"/>
  <c r="L18" i="18"/>
  <c r="L26" i="18"/>
  <c r="L26" i="17"/>
  <c r="M18" i="17"/>
  <c r="M3" i="17" s="1"/>
  <c r="L18" i="17"/>
  <c r="M26" i="17"/>
  <c r="L18" i="16"/>
  <c r="M2" i="16" s="1"/>
  <c r="M18" i="16"/>
  <c r="M26" i="16"/>
  <c r="L26" i="16"/>
  <c r="M18" i="15"/>
  <c r="M3" i="15" s="1"/>
  <c r="L18" i="15"/>
  <c r="M26" i="15"/>
  <c r="L26" i="15"/>
  <c r="L26" i="14"/>
  <c r="M18" i="14"/>
  <c r="M3" i="14" s="1"/>
  <c r="L18" i="14"/>
  <c r="M26" i="14"/>
  <c r="M26" i="12"/>
  <c r="M18" i="12"/>
  <c r="M3" i="12" s="1"/>
  <c r="L18" i="12"/>
  <c r="L26" i="12"/>
  <c r="L26" i="11"/>
  <c r="M18" i="11"/>
  <c r="M3" i="11" s="1"/>
  <c r="L18" i="11"/>
  <c r="M2" i="11" s="1"/>
  <c r="M26" i="11"/>
  <c r="M26" i="10"/>
  <c r="L26" i="10"/>
  <c r="M18" i="10"/>
  <c r="L18" i="10"/>
  <c r="M2" i="10" s="1"/>
  <c r="M18" i="9"/>
  <c r="L18" i="9"/>
  <c r="M26" i="9"/>
  <c r="L26" i="9"/>
  <c r="M26" i="8"/>
  <c r="L18" i="8"/>
  <c r="M18" i="8"/>
  <c r="M3" i="8" s="1"/>
  <c r="L26" i="8"/>
  <c r="M26" i="7"/>
  <c r="M18" i="7"/>
  <c r="L18" i="7"/>
  <c r="L26" i="7"/>
  <c r="L26" i="6"/>
  <c r="M18" i="6"/>
  <c r="M3" i="6" s="1"/>
  <c r="L18" i="6"/>
  <c r="M2" i="6" s="1"/>
  <c r="M26" i="6"/>
  <c r="M18" i="5"/>
  <c r="M3" i="5" s="1"/>
  <c r="L18" i="5"/>
  <c r="L26" i="5"/>
  <c r="M26" i="5"/>
  <c r="M18" i="4"/>
  <c r="M3" i="4" s="1"/>
  <c r="L18" i="4"/>
  <c r="M2" i="4" s="1"/>
  <c r="L26" i="4"/>
  <c r="M26" i="4"/>
  <c r="M18" i="3"/>
  <c r="M3" i="3" s="1"/>
  <c r="L18" i="3"/>
  <c r="M2" i="3" s="1"/>
  <c r="L26" i="3"/>
  <c r="M26" i="3"/>
  <c r="M26" i="2"/>
  <c r="M18" i="2"/>
  <c r="L18" i="2"/>
  <c r="M2" i="2" s="1"/>
  <c r="L26" i="2"/>
  <c r="B25" i="1"/>
  <c r="C8" i="1" s="1"/>
  <c r="B24" i="1"/>
  <c r="B23" i="1"/>
  <c r="B22" i="1"/>
  <c r="B21" i="1"/>
  <c r="B20" i="1"/>
  <c r="B19" i="1"/>
  <c r="B17" i="1"/>
  <c r="B16" i="1"/>
  <c r="B14" i="1"/>
  <c r="B13" i="1"/>
  <c r="B12" i="1"/>
  <c r="B15" i="1"/>
  <c r="B11" i="1"/>
  <c r="M6" i="1"/>
  <c r="M5" i="1"/>
  <c r="M4" i="1"/>
  <c r="G19" i="1"/>
  <c r="M19" i="1" s="1"/>
  <c r="G20" i="1"/>
  <c r="M20" i="1" s="1"/>
  <c r="G21" i="1"/>
  <c r="M21" i="1" s="1"/>
  <c r="G22" i="1"/>
  <c r="M22" i="1" s="1"/>
  <c r="G23" i="1"/>
  <c r="M23" i="1" s="1"/>
  <c r="G24" i="1"/>
  <c r="M24" i="1" s="1"/>
  <c r="G25" i="1"/>
  <c r="M25" i="1" s="1"/>
  <c r="F19" i="1"/>
  <c r="L19" i="1" s="1"/>
  <c r="F20" i="1"/>
  <c r="L20" i="1" s="1"/>
  <c r="F21" i="1"/>
  <c r="L21" i="1" s="1"/>
  <c r="F22" i="1"/>
  <c r="L22" i="1" s="1"/>
  <c r="F23" i="1"/>
  <c r="L23" i="1" s="1"/>
  <c r="F24" i="1"/>
  <c r="L24" i="1" s="1"/>
  <c r="F25" i="1"/>
  <c r="L25" i="1" s="1"/>
  <c r="G11" i="1"/>
  <c r="M11" i="1" s="1"/>
  <c r="G12" i="1"/>
  <c r="M12" i="1" s="1"/>
  <c r="G13" i="1"/>
  <c r="M13" i="1" s="1"/>
  <c r="G14" i="1"/>
  <c r="M14" i="1" s="1"/>
  <c r="G15" i="1"/>
  <c r="M15" i="1" s="1"/>
  <c r="G16" i="1"/>
  <c r="M16" i="1" s="1"/>
  <c r="G17" i="1"/>
  <c r="M17" i="1" s="1"/>
  <c r="F12" i="1"/>
  <c r="L12" i="1" s="1"/>
  <c r="F13" i="1"/>
  <c r="L13" i="1" s="1"/>
  <c r="L14" i="1"/>
  <c r="F15" i="1"/>
  <c r="L15" i="1" s="1"/>
  <c r="L16" i="1"/>
  <c r="F17" i="1"/>
  <c r="L17" i="1" s="1"/>
  <c r="M3" i="7" l="1"/>
  <c r="M2" i="27"/>
  <c r="M2" i="26"/>
  <c r="M2" i="24"/>
  <c r="M2" i="23"/>
  <c r="M2" i="18"/>
  <c r="M2" i="17"/>
  <c r="M3" i="16"/>
  <c r="M2" i="15"/>
  <c r="M2" i="14"/>
  <c r="M2" i="12"/>
  <c r="M3" i="10"/>
  <c r="M2" i="9"/>
  <c r="M3" i="9"/>
  <c r="M2" i="8"/>
  <c r="M2" i="7"/>
  <c r="M2" i="5"/>
  <c r="M3" i="2"/>
  <c r="L26" i="1"/>
  <c r="M26" i="1"/>
  <c r="F11" i="1"/>
  <c r="L11" i="1" s="1"/>
  <c r="L18" i="1" l="1"/>
  <c r="M2" i="1" s="1"/>
  <c r="M18" i="1"/>
  <c r="M3" i="1" s="1"/>
</calcChain>
</file>

<file path=xl/sharedStrings.xml><?xml version="1.0" encoding="utf-8"?>
<sst xmlns="http://schemas.openxmlformats.org/spreadsheetml/2006/main" count="1296" uniqueCount="34">
  <si>
    <t>Inspection</t>
  </si>
  <si>
    <t>Sous total Semaine 1</t>
  </si>
  <si>
    <t>Sous total Semaine 2</t>
  </si>
  <si>
    <t>JOUR</t>
  </si>
  <si>
    <t>DATE</t>
  </si>
  <si>
    <t>DÉBUT QUART</t>
  </si>
  <si>
    <t>FIN QUART</t>
  </si>
  <si>
    <t>TEMPS PAUSE NON PAYÉ</t>
  </si>
  <si>
    <t>HEURES RÉGULIÈRES</t>
  </si>
  <si>
    <t>TEMPS SUP.</t>
  </si>
  <si>
    <t>GARDE</t>
  </si>
  <si>
    <t>C MALADIE</t>
  </si>
  <si>
    <t>VACANCES</t>
  </si>
  <si>
    <t>DÉPARTEMENT</t>
  </si>
  <si>
    <t>TOTAL REG</t>
  </si>
  <si>
    <t>TOTAL TS</t>
  </si>
  <si>
    <t>LUNDI</t>
  </si>
  <si>
    <t>MARDI</t>
  </si>
  <si>
    <t>MERCREDI</t>
  </si>
  <si>
    <t>JEUDI</t>
  </si>
  <si>
    <t>VENDREDI</t>
  </si>
  <si>
    <t>SAMEDI</t>
  </si>
  <si>
    <t>DIMANCHE</t>
  </si>
  <si>
    <t>NOM DE L'EMPLOYÉ.E</t>
  </si>
  <si>
    <t>DÉBUT DE LA PÉRIODE DE PAYE</t>
  </si>
  <si>
    <t>FIN DE LA PÉRIODE DE PAYE</t>
  </si>
  <si>
    <t>NOMBRE TOTALES AVANT TS SEMAINE</t>
  </si>
  <si>
    <t>NOMBRE TOTALES AVANT TS JOUR</t>
  </si>
  <si>
    <t>TOTAL TEMPS RÉGULIER</t>
  </si>
  <si>
    <t>TOTAL C MALADIE</t>
  </si>
  <si>
    <t>TOTAL VACANCES</t>
  </si>
  <si>
    <t>TOTAL GARDE</t>
  </si>
  <si>
    <t xml:space="preserve">JE VEUX MON TEMPS SUPPLÉMENTAIRE: </t>
  </si>
  <si>
    <t>Adoption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</si>
</sst>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Garamond"/>
      <family val="1"/>
    </font>
    <font>
      <sz val="12"/>
      <color theme="1"/>
      <name val="Georgia"/>
      <family val="1"/>
    </font>
    <font>
      <sz val="11"/>
      <color theme="1"/>
      <name val="Garamond"/>
      <family val="1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4" fontId="1" fillId="0" borderId="0"/>
    <xf numFmtId="14" fontId="1" fillId="0" borderId="0"/>
    <xf numFmtId="14" fontId="1" fillId="0" borderId="0"/>
  </cellStyleXfs>
  <cellXfs count="179">
    <xf numFmtId="0" fontId="0" fillId="0" borderId="0" xfId="0"/>
    <xf numFmtId="0" fontId="5" fillId="0" borderId="0" xfId="0" applyFont="1"/>
    <xf numFmtId="0" fontId="0" fillId="0" borderId="0" xfId="0" applyFont="1"/>
    <xf numFmtId="2" fontId="0" fillId="0" borderId="0" xfId="0" applyNumberFormat="1"/>
    <xf numFmtId="0" fontId="5" fillId="0" borderId="0" xfId="0" applyFont="1" applyBorder="1"/>
    <xf numFmtId="0" fontId="0" fillId="0" borderId="0" xfId="0" applyBorder="1"/>
    <xf numFmtId="2" fontId="0" fillId="0" borderId="0" xfId="0" applyNumberFormat="1" applyBorder="1"/>
    <xf numFmtId="2" fontId="0" fillId="0" borderId="0" xfId="0" applyNumberFormat="1" applyBorder="1" applyAlignment="1">
      <alignment horizontal="right"/>
    </xf>
    <xf numFmtId="0" fontId="4" fillId="0" borderId="0" xfId="0" applyFont="1" applyBorder="1"/>
    <xf numFmtId="0" fontId="6" fillId="0" borderId="0" xfId="0" applyFont="1" applyBorder="1"/>
    <xf numFmtId="2" fontId="6" fillId="0" borderId="0" xfId="0" applyNumberFormat="1" applyFont="1" applyBorder="1"/>
    <xf numFmtId="0" fontId="4" fillId="0" borderId="0" xfId="0" applyFont="1" applyBorder="1" applyAlignment="1">
      <alignment wrapText="1"/>
    </xf>
    <xf numFmtId="2" fontId="6" fillId="0" borderId="0" xfId="0" applyNumberFormat="1" applyFont="1" applyBorder="1" applyAlignment="1">
      <alignment vertical="center"/>
    </xf>
    <xf numFmtId="0" fontId="0" fillId="0" borderId="0" xfId="0" applyFont="1" applyBorder="1"/>
    <xf numFmtId="0" fontId="3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3" fillId="2" borderId="0" xfId="0" applyFont="1" applyFill="1" applyBorder="1"/>
    <xf numFmtId="0" fontId="0" fillId="2" borderId="0" xfId="0" applyFont="1" applyFill="1" applyBorder="1"/>
    <xf numFmtId="14" fontId="0" fillId="2" borderId="0" xfId="0" applyNumberFormat="1" applyFont="1" applyFill="1" applyBorder="1"/>
    <xf numFmtId="0" fontId="3" fillId="2" borderId="0" xfId="0" applyFont="1" applyFill="1" applyBorder="1" applyAlignment="1"/>
    <xf numFmtId="0" fontId="0" fillId="2" borderId="0" xfId="0" applyFont="1" applyFill="1"/>
    <xf numFmtId="2" fontId="0" fillId="2" borderId="0" xfId="0" applyNumberFormat="1" applyFont="1" applyFill="1" applyBorder="1"/>
    <xf numFmtId="2" fontId="8" fillId="0" borderId="16" xfId="0" applyNumberFormat="1" applyFont="1" applyBorder="1"/>
    <xf numFmtId="2" fontId="8" fillId="0" borderId="17" xfId="0" applyNumberFormat="1" applyFont="1" applyBorder="1"/>
    <xf numFmtId="2" fontId="8" fillId="0" borderId="8" xfId="0" applyNumberFormat="1" applyFont="1" applyBorder="1"/>
    <xf numFmtId="0" fontId="7" fillId="2" borderId="20" xfId="0" applyFont="1" applyFill="1" applyBorder="1" applyAlignment="1"/>
    <xf numFmtId="0" fontId="0" fillId="2" borderId="23" xfId="0" applyFont="1" applyFill="1" applyBorder="1"/>
    <xf numFmtId="14" fontId="0" fillId="0" borderId="8" xfId="0" applyNumberFormat="1" applyFont="1" applyBorder="1"/>
    <xf numFmtId="164" fontId="0" fillId="0" borderId="8" xfId="0" applyNumberFormat="1" applyFont="1" applyBorder="1"/>
    <xf numFmtId="14" fontId="0" fillId="0" borderId="24" xfId="0" applyNumberFormat="1" applyFont="1" applyBorder="1" applyAlignment="1">
      <alignment horizontal="left"/>
    </xf>
    <xf numFmtId="164" fontId="0" fillId="0" borderId="24" xfId="0" applyNumberFormat="1" applyFont="1" applyBorder="1" applyAlignment="1">
      <alignment horizontal="left"/>
    </xf>
    <xf numFmtId="2" fontId="0" fillId="0" borderId="24" xfId="0" applyNumberFormat="1" applyFont="1" applyBorder="1" applyAlignment="1">
      <alignment horizontal="left"/>
    </xf>
    <xf numFmtId="0" fontId="0" fillId="0" borderId="24" xfId="0" applyFont="1" applyBorder="1" applyAlignment="1">
      <alignment horizontal="left"/>
    </xf>
    <xf numFmtId="14" fontId="0" fillId="0" borderId="25" xfId="0" applyNumberFormat="1" applyFont="1" applyBorder="1"/>
    <xf numFmtId="2" fontId="0" fillId="0" borderId="25" xfId="0" applyNumberFormat="1" applyFont="1" applyBorder="1"/>
    <xf numFmtId="0" fontId="9" fillId="3" borderId="14" xfId="0" applyFont="1" applyFill="1" applyBorder="1" applyAlignment="1">
      <alignment horizontal="left"/>
    </xf>
    <xf numFmtId="0" fontId="9" fillId="3" borderId="15" xfId="0" applyFont="1" applyFill="1" applyBorder="1" applyAlignment="1">
      <alignment horizontal="left"/>
    </xf>
    <xf numFmtId="0" fontId="9" fillId="3" borderId="10" xfId="0" applyFont="1" applyFill="1" applyBorder="1" applyAlignment="1">
      <alignment horizontal="left"/>
    </xf>
    <xf numFmtId="0" fontId="9" fillId="3" borderId="11" xfId="0" applyFont="1" applyFill="1" applyBorder="1" applyAlignment="1">
      <alignment horizontal="left"/>
    </xf>
    <xf numFmtId="0" fontId="9" fillId="3" borderId="12" xfId="0" applyFont="1" applyFill="1" applyBorder="1" applyAlignment="1">
      <alignment horizontal="left"/>
    </xf>
    <xf numFmtId="0" fontId="9" fillId="3" borderId="13" xfId="0" applyFont="1" applyFill="1" applyBorder="1" applyAlignment="1">
      <alignment horizontal="left"/>
    </xf>
    <xf numFmtId="0" fontId="9" fillId="4" borderId="0" xfId="0" applyFont="1" applyFill="1" applyBorder="1" applyAlignment="1">
      <alignment horizontal="left"/>
    </xf>
    <xf numFmtId="0" fontId="0" fillId="4" borderId="0" xfId="0" applyFont="1" applyFill="1" applyBorder="1"/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/>
    </xf>
    <xf numFmtId="0" fontId="3" fillId="3" borderId="6" xfId="0" applyFont="1" applyFill="1" applyBorder="1" applyAlignment="1">
      <alignment horizontal="left"/>
    </xf>
    <xf numFmtId="14" fontId="0" fillId="3" borderId="7" xfId="0" applyNumberFormat="1" applyFont="1" applyFill="1" applyBorder="1" applyAlignment="1">
      <alignment horizontal="left"/>
    </xf>
    <xf numFmtId="164" fontId="0" fillId="3" borderId="7" xfId="0" applyNumberFormat="1" applyFont="1" applyFill="1" applyBorder="1" applyAlignment="1">
      <alignment horizontal="left"/>
    </xf>
    <xf numFmtId="2" fontId="0" fillId="3" borderId="7" xfId="0" applyNumberFormat="1" applyFont="1" applyFill="1" applyBorder="1" applyAlignment="1">
      <alignment horizontal="left"/>
    </xf>
    <xf numFmtId="0" fontId="3" fillId="3" borderId="7" xfId="0" applyFont="1" applyFill="1" applyBorder="1" applyAlignment="1">
      <alignment wrapText="1"/>
    </xf>
    <xf numFmtId="2" fontId="0" fillId="3" borderId="7" xfId="0" applyNumberFormat="1" applyFont="1" applyFill="1" applyBorder="1" applyAlignment="1">
      <alignment vertical="center"/>
    </xf>
    <xf numFmtId="2" fontId="0" fillId="3" borderId="8" xfId="0" applyNumberFormat="1" applyFont="1" applyFill="1" applyBorder="1" applyAlignment="1">
      <alignment vertical="center"/>
    </xf>
    <xf numFmtId="14" fontId="0" fillId="3" borderId="0" xfId="0" applyNumberFormat="1" applyFont="1" applyFill="1" applyBorder="1" applyAlignment="1">
      <alignment horizontal="left"/>
    </xf>
    <xf numFmtId="164" fontId="0" fillId="3" borderId="0" xfId="0" applyNumberFormat="1" applyFont="1" applyFill="1" applyBorder="1" applyAlignment="1">
      <alignment horizontal="left"/>
    </xf>
    <xf numFmtId="2" fontId="0" fillId="3" borderId="0" xfId="0" applyNumberFormat="1" applyFont="1" applyFill="1" applyBorder="1" applyAlignment="1">
      <alignment horizontal="left"/>
    </xf>
    <xf numFmtId="0" fontId="3" fillId="3" borderId="0" xfId="0" applyFont="1" applyFill="1" applyBorder="1" applyAlignment="1">
      <alignment wrapText="1"/>
    </xf>
    <xf numFmtId="2" fontId="0" fillId="3" borderId="0" xfId="0" applyNumberFormat="1" applyFont="1" applyFill="1" applyBorder="1" applyAlignment="1">
      <alignment vertical="center"/>
    </xf>
    <xf numFmtId="2" fontId="0" fillId="3" borderId="5" xfId="0" applyNumberFormat="1" applyFont="1" applyFill="1" applyBorder="1" applyAlignment="1">
      <alignment vertical="center"/>
    </xf>
    <xf numFmtId="0" fontId="0" fillId="5" borderId="0" xfId="0" applyFont="1" applyFill="1"/>
    <xf numFmtId="0" fontId="0" fillId="5" borderId="0" xfId="0" applyFont="1" applyFill="1" applyBorder="1"/>
    <xf numFmtId="0" fontId="3" fillId="5" borderId="0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left"/>
    </xf>
    <xf numFmtId="0" fontId="6" fillId="5" borderId="0" xfId="0" applyFont="1" applyFill="1" applyBorder="1"/>
    <xf numFmtId="0" fontId="0" fillId="5" borderId="0" xfId="0" applyFill="1" applyBorder="1"/>
    <xf numFmtId="0" fontId="0" fillId="5" borderId="0" xfId="0" applyFill="1"/>
    <xf numFmtId="0" fontId="4" fillId="5" borderId="0" xfId="0" applyFont="1" applyFill="1" applyBorder="1"/>
    <xf numFmtId="2" fontId="6" fillId="5" borderId="0" xfId="0" applyNumberFormat="1" applyFont="1" applyFill="1" applyBorder="1"/>
    <xf numFmtId="0" fontId="4" fillId="5" borderId="0" xfId="0" applyFont="1" applyFill="1" applyBorder="1" applyAlignment="1">
      <alignment wrapText="1"/>
    </xf>
    <xf numFmtId="2" fontId="6" fillId="5" borderId="0" xfId="0" applyNumberFormat="1" applyFont="1" applyFill="1" applyBorder="1" applyAlignment="1">
      <alignment vertical="center"/>
    </xf>
    <xf numFmtId="0" fontId="5" fillId="5" borderId="0" xfId="0" applyFont="1" applyFill="1" applyBorder="1"/>
    <xf numFmtId="2" fontId="0" fillId="5" borderId="0" xfId="0" applyNumberFormat="1" applyFill="1" applyBorder="1" applyAlignment="1">
      <alignment horizontal="right"/>
    </xf>
    <xf numFmtId="2" fontId="0" fillId="5" borderId="0" xfId="0" applyNumberFormat="1" applyFill="1" applyBorder="1"/>
    <xf numFmtId="0" fontId="5" fillId="5" borderId="0" xfId="0" applyFont="1" applyFill="1"/>
    <xf numFmtId="2" fontId="0" fillId="5" borderId="0" xfId="0" applyNumberFormat="1" applyFill="1"/>
    <xf numFmtId="14" fontId="0" fillId="0" borderId="25" xfId="0" applyNumberFormat="1" applyFont="1" applyBorder="1" applyProtection="1">
      <protection locked="0"/>
    </xf>
    <xf numFmtId="164" fontId="0" fillId="0" borderId="24" xfId="0" applyNumberFormat="1" applyFont="1" applyBorder="1" applyAlignment="1" applyProtection="1">
      <alignment horizontal="left"/>
      <protection locked="0"/>
    </xf>
    <xf numFmtId="2" fontId="0" fillId="0" borderId="24" xfId="0" applyNumberFormat="1" applyFont="1" applyBorder="1" applyAlignment="1" applyProtection="1">
      <alignment horizontal="left"/>
      <protection locked="0"/>
    </xf>
    <xf numFmtId="0" fontId="0" fillId="0" borderId="24" xfId="0" applyFont="1" applyBorder="1" applyAlignment="1" applyProtection="1">
      <alignment horizontal="left"/>
      <protection locked="0"/>
    </xf>
    <xf numFmtId="2" fontId="0" fillId="0" borderId="25" xfId="0" applyNumberFormat="1" applyFont="1" applyBorder="1" applyProtection="1"/>
    <xf numFmtId="164" fontId="0" fillId="0" borderId="8" xfId="0" applyNumberFormat="1" applyFont="1" applyBorder="1" applyProtection="1"/>
    <xf numFmtId="2" fontId="8" fillId="0" borderId="16" xfId="0" applyNumberFormat="1" applyFont="1" applyBorder="1" applyProtection="1"/>
    <xf numFmtId="2" fontId="8" fillId="0" borderId="17" xfId="0" applyNumberFormat="1" applyFont="1" applyBorder="1" applyProtection="1"/>
    <xf numFmtId="2" fontId="8" fillId="0" borderId="8" xfId="0" applyNumberFormat="1" applyFont="1" applyBorder="1" applyProtection="1"/>
    <xf numFmtId="164" fontId="0" fillId="0" borderId="24" xfId="0" applyNumberFormat="1" applyFont="1" applyBorder="1" applyAlignment="1" applyProtection="1">
      <alignment horizontal="left"/>
    </xf>
    <xf numFmtId="0" fontId="3" fillId="2" borderId="0" xfId="0" applyFont="1" applyFill="1" applyBorder="1" applyAlignment="1" applyProtection="1"/>
    <xf numFmtId="0" fontId="0" fillId="2" borderId="0" xfId="0" applyFont="1" applyFill="1" applyProtection="1"/>
    <xf numFmtId="0" fontId="7" fillId="2" borderId="20" xfId="0" applyFont="1" applyFill="1" applyBorder="1" applyAlignment="1" applyProtection="1"/>
    <xf numFmtId="0" fontId="0" fillId="2" borderId="23" xfId="0" applyFont="1" applyFill="1" applyBorder="1" applyProtection="1"/>
    <xf numFmtId="0" fontId="0" fillId="2" borderId="0" xfId="0" applyFont="1" applyFill="1" applyBorder="1" applyProtection="1"/>
    <xf numFmtId="0" fontId="9" fillId="3" borderId="14" xfId="0" applyFont="1" applyFill="1" applyBorder="1" applyAlignment="1" applyProtection="1">
      <alignment horizontal="left"/>
    </xf>
    <xf numFmtId="0" fontId="9" fillId="3" borderId="15" xfId="0" applyFont="1" applyFill="1" applyBorder="1" applyAlignment="1" applyProtection="1">
      <alignment horizontal="left"/>
    </xf>
    <xf numFmtId="0" fontId="9" fillId="3" borderId="10" xfId="0" applyFont="1" applyFill="1" applyBorder="1" applyAlignment="1" applyProtection="1">
      <alignment horizontal="left"/>
    </xf>
    <xf numFmtId="0" fontId="9" fillId="3" borderId="11" xfId="0" applyFont="1" applyFill="1" applyBorder="1" applyAlignment="1" applyProtection="1">
      <alignment horizontal="left"/>
    </xf>
    <xf numFmtId="0" fontId="3" fillId="2" borderId="0" xfId="0" applyFont="1" applyFill="1" applyBorder="1" applyProtection="1"/>
    <xf numFmtId="0" fontId="9" fillId="3" borderId="12" xfId="0" applyFont="1" applyFill="1" applyBorder="1" applyAlignment="1" applyProtection="1">
      <alignment horizontal="left"/>
    </xf>
    <xf numFmtId="0" fontId="9" fillId="3" borderId="13" xfId="0" applyFont="1" applyFill="1" applyBorder="1" applyAlignment="1" applyProtection="1">
      <alignment horizontal="left"/>
    </xf>
    <xf numFmtId="14" fontId="0" fillId="2" borderId="0" xfId="0" applyNumberFormat="1" applyFont="1" applyFill="1" applyBorder="1" applyProtection="1"/>
    <xf numFmtId="14" fontId="0" fillId="0" borderId="25" xfId="0" applyNumberFormat="1" applyFont="1" applyBorder="1" applyProtection="1"/>
    <xf numFmtId="2" fontId="0" fillId="2" borderId="0" xfId="0" applyNumberFormat="1" applyFont="1" applyFill="1" applyBorder="1" applyProtection="1"/>
    <xf numFmtId="0" fontId="9" fillId="4" borderId="0" xfId="0" applyFont="1" applyFill="1" applyBorder="1" applyAlignment="1" applyProtection="1">
      <alignment horizontal="left"/>
    </xf>
    <xf numFmtId="0" fontId="0" fillId="4" borderId="0" xfId="0" applyFont="1" applyFill="1" applyBorder="1" applyProtection="1"/>
    <xf numFmtId="14" fontId="0" fillId="0" borderId="8" xfId="0" applyNumberFormat="1" applyFont="1" applyBorder="1" applyProtection="1"/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 wrapText="1"/>
    </xf>
    <xf numFmtId="0" fontId="7" fillId="3" borderId="3" xfId="0" applyFont="1" applyFill="1" applyBorder="1" applyAlignment="1" applyProtection="1">
      <alignment horizontal="center" vertical="center"/>
    </xf>
    <xf numFmtId="0" fontId="7" fillId="3" borderId="4" xfId="0" applyFont="1" applyFill="1" applyBorder="1" applyAlignment="1" applyProtection="1">
      <alignment horizontal="left"/>
    </xf>
    <xf numFmtId="14" fontId="0" fillId="0" borderId="24" xfId="0" applyNumberFormat="1" applyFont="1" applyBorder="1" applyAlignment="1" applyProtection="1">
      <alignment horizontal="left"/>
    </xf>
    <xf numFmtId="2" fontId="0" fillId="0" borderId="24" xfId="0" applyNumberFormat="1" applyFont="1" applyBorder="1" applyAlignment="1" applyProtection="1">
      <alignment horizontal="left"/>
    </xf>
    <xf numFmtId="0" fontId="0" fillId="0" borderId="24" xfId="0" applyFont="1" applyBorder="1" applyAlignment="1" applyProtection="1">
      <alignment horizontal="left"/>
    </xf>
    <xf numFmtId="14" fontId="0" fillId="3" borderId="0" xfId="0" applyNumberFormat="1" applyFont="1" applyFill="1" applyBorder="1" applyAlignment="1" applyProtection="1">
      <alignment horizontal="left"/>
    </xf>
    <xf numFmtId="164" fontId="0" fillId="3" borderId="0" xfId="0" applyNumberFormat="1" applyFont="1" applyFill="1" applyBorder="1" applyAlignment="1" applyProtection="1">
      <alignment horizontal="left"/>
    </xf>
    <xf numFmtId="2" fontId="0" fillId="3" borderId="0" xfId="0" applyNumberFormat="1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wrapText="1"/>
    </xf>
    <xf numFmtId="2" fontId="0" fillId="3" borderId="0" xfId="0" applyNumberFormat="1" applyFont="1" applyFill="1" applyBorder="1" applyAlignment="1" applyProtection="1">
      <alignment vertical="center"/>
    </xf>
    <xf numFmtId="2" fontId="0" fillId="3" borderId="5" xfId="0" applyNumberFormat="1" applyFont="1" applyFill="1" applyBorder="1" applyAlignment="1" applyProtection="1">
      <alignment vertical="center"/>
    </xf>
    <xf numFmtId="0" fontId="3" fillId="3" borderId="6" xfId="0" applyFont="1" applyFill="1" applyBorder="1" applyAlignment="1" applyProtection="1">
      <alignment horizontal="left"/>
    </xf>
    <xf numFmtId="14" fontId="0" fillId="3" borderId="7" xfId="0" applyNumberFormat="1" applyFont="1" applyFill="1" applyBorder="1" applyAlignment="1" applyProtection="1">
      <alignment horizontal="left"/>
    </xf>
    <xf numFmtId="164" fontId="0" fillId="3" borderId="7" xfId="0" applyNumberFormat="1" applyFont="1" applyFill="1" applyBorder="1" applyAlignment="1" applyProtection="1">
      <alignment horizontal="left"/>
    </xf>
    <xf numFmtId="2" fontId="0" fillId="3" borderId="7" xfId="0" applyNumberFormat="1" applyFont="1" applyFill="1" applyBorder="1" applyAlignment="1" applyProtection="1">
      <alignment horizontal="left"/>
    </xf>
    <xf numFmtId="0" fontId="3" fillId="3" borderId="7" xfId="0" applyFont="1" applyFill="1" applyBorder="1" applyAlignment="1" applyProtection="1">
      <alignment wrapText="1"/>
    </xf>
    <xf numFmtId="2" fontId="0" fillId="3" borderId="7" xfId="0" applyNumberFormat="1" applyFont="1" applyFill="1" applyBorder="1" applyAlignment="1" applyProtection="1">
      <alignment vertical="center"/>
    </xf>
    <xf numFmtId="2" fontId="0" fillId="3" borderId="8" xfId="0" applyNumberFormat="1" applyFont="1" applyFill="1" applyBorder="1" applyAlignment="1" applyProtection="1">
      <alignment vertical="center"/>
    </xf>
    <xf numFmtId="0" fontId="0" fillId="5" borderId="0" xfId="0" applyFill="1" applyAlignment="1">
      <alignment horizontal="right"/>
    </xf>
    <xf numFmtId="0" fontId="3" fillId="2" borderId="0" xfId="0" applyFont="1" applyFill="1" applyBorder="1" applyAlignment="1" applyProtection="1">
      <alignment horizontal="left"/>
    </xf>
    <xf numFmtId="0" fontId="3" fillId="2" borderId="0" xfId="0" applyFont="1" applyFill="1" applyBorder="1" applyAlignment="1" applyProtection="1">
      <alignment horizontal="center"/>
    </xf>
    <xf numFmtId="0" fontId="6" fillId="5" borderId="0" xfId="0" applyFont="1" applyFill="1" applyBorder="1" applyAlignment="1">
      <alignment horizontal="right"/>
    </xf>
    <xf numFmtId="0" fontId="0" fillId="5" borderId="0" xfId="0" applyFill="1" applyBorder="1" applyAlignment="1">
      <alignment horizontal="right"/>
    </xf>
    <xf numFmtId="0" fontId="9" fillId="3" borderId="12" xfId="0" applyFont="1" applyFill="1" applyBorder="1" applyAlignment="1" applyProtection="1">
      <alignment horizontal="left"/>
    </xf>
    <xf numFmtId="0" fontId="9" fillId="3" borderId="13" xfId="0" applyFont="1" applyFill="1" applyBorder="1" applyAlignment="1" applyProtection="1">
      <alignment horizontal="left"/>
    </xf>
    <xf numFmtId="0" fontId="9" fillId="3" borderId="18" xfId="0" applyFont="1" applyFill="1" applyBorder="1" applyAlignment="1" applyProtection="1">
      <alignment horizontal="left"/>
    </xf>
    <xf numFmtId="0" fontId="9" fillId="3" borderId="19" xfId="0" applyFont="1" applyFill="1" applyBorder="1" applyAlignment="1" applyProtection="1">
      <alignment horizontal="left"/>
    </xf>
    <xf numFmtId="0" fontId="0" fillId="0" borderId="21" xfId="0" applyFont="1" applyBorder="1" applyProtection="1"/>
    <xf numFmtId="0" fontId="0" fillId="0" borderId="22" xfId="0" applyFont="1" applyBorder="1" applyProtection="1"/>
    <xf numFmtId="0" fontId="0" fillId="0" borderId="0" xfId="0" applyFont="1" applyBorder="1" applyProtection="1"/>
    <xf numFmtId="0" fontId="3" fillId="2" borderId="0" xfId="0" applyFont="1" applyFill="1" applyBorder="1" applyAlignment="1" applyProtection="1"/>
    <xf numFmtId="0" fontId="3" fillId="2" borderId="0" xfId="0" applyFont="1" applyFill="1" applyBorder="1" applyProtection="1"/>
    <xf numFmtId="0" fontId="7" fillId="2" borderId="20" xfId="0" applyFont="1" applyFill="1" applyBorder="1" applyAlignment="1" applyProtection="1"/>
    <xf numFmtId="0" fontId="7" fillId="2" borderId="23" xfId="0" applyFont="1" applyFill="1" applyBorder="1" applyAlignment="1" applyProtection="1"/>
    <xf numFmtId="0" fontId="7" fillId="2" borderId="6" xfId="0" applyFont="1" applyFill="1" applyBorder="1" applyAlignment="1" applyProtection="1"/>
    <xf numFmtId="0" fontId="7" fillId="2" borderId="9" xfId="0" applyFont="1" applyFill="1" applyBorder="1" applyAlignment="1" applyProtection="1"/>
    <xf numFmtId="0" fontId="2" fillId="2" borderId="20" xfId="0" applyFont="1" applyFill="1" applyBorder="1" applyProtection="1"/>
    <xf numFmtId="0" fontId="2" fillId="2" borderId="21" xfId="0" applyFont="1" applyFill="1" applyBorder="1" applyProtection="1"/>
    <xf numFmtId="0" fontId="2" fillId="2" borderId="23" xfId="0" applyFont="1" applyFill="1" applyBorder="1" applyProtection="1"/>
    <xf numFmtId="0" fontId="2" fillId="2" borderId="6" xfId="0" applyFont="1" applyFill="1" applyBorder="1" applyProtection="1"/>
    <xf numFmtId="0" fontId="2" fillId="2" borderId="7" xfId="0" applyFont="1" applyFill="1" applyBorder="1" applyProtection="1"/>
    <xf numFmtId="0" fontId="2" fillId="2" borderId="9" xfId="0" applyFont="1" applyFill="1" applyBorder="1" applyProtection="1"/>
    <xf numFmtId="0" fontId="0" fillId="2" borderId="0" xfId="0" applyFont="1" applyFill="1" applyBorder="1" applyProtection="1"/>
    <xf numFmtId="0" fontId="3" fillId="2" borderId="0" xfId="0" applyFont="1" applyFill="1" applyBorder="1" applyAlignment="1"/>
    <xf numFmtId="0" fontId="3" fillId="2" borderId="0" xfId="0" applyFont="1" applyFill="1" applyBorder="1"/>
    <xf numFmtId="0" fontId="0" fillId="0" borderId="21" xfId="0" applyFont="1" applyBorder="1" applyProtection="1">
      <protection locked="0"/>
    </xf>
    <xf numFmtId="0" fontId="0" fillId="0" borderId="22" xfId="0" applyFont="1" applyBorder="1" applyProtection="1">
      <protection locked="0"/>
    </xf>
    <xf numFmtId="0" fontId="9" fillId="3" borderId="12" xfId="0" applyFont="1" applyFill="1" applyBorder="1" applyAlignment="1">
      <alignment horizontal="left"/>
    </xf>
    <xf numFmtId="0" fontId="9" fillId="3" borderId="13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center"/>
    </xf>
    <xf numFmtId="0" fontId="0" fillId="2" borderId="0" xfId="0" applyFont="1" applyFill="1" applyBorder="1"/>
    <xf numFmtId="0" fontId="9" fillId="3" borderId="18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7" fillId="2" borderId="20" xfId="0" applyFont="1" applyFill="1" applyBorder="1" applyAlignment="1"/>
    <xf numFmtId="0" fontId="7" fillId="2" borderId="23" xfId="0" applyFont="1" applyFill="1" applyBorder="1" applyAlignment="1"/>
    <xf numFmtId="0" fontId="2" fillId="2" borderId="20" xfId="0" applyFont="1" applyFill="1" applyBorder="1"/>
    <xf numFmtId="0" fontId="2" fillId="2" borderId="21" xfId="0" applyFont="1" applyFill="1" applyBorder="1"/>
    <xf numFmtId="0" fontId="2" fillId="2" borderId="23" xfId="0" applyFont="1" applyFill="1" applyBorder="1"/>
    <xf numFmtId="0" fontId="3" fillId="2" borderId="0" xfId="0" applyFont="1" applyFill="1" applyBorder="1" applyAlignment="1">
      <alignment horizontal="left"/>
    </xf>
    <xf numFmtId="0" fontId="0" fillId="0" borderId="0" xfId="0" applyAlignment="1">
      <alignment horizontal="right"/>
    </xf>
    <xf numFmtId="0" fontId="7" fillId="2" borderId="6" xfId="0" applyFont="1" applyFill="1" applyBorder="1" applyAlignment="1"/>
    <xf numFmtId="0" fontId="7" fillId="2" borderId="9" xfId="0" applyFont="1" applyFill="1" applyBorder="1" applyAlignment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9" xfId="0" applyFont="1" applyFill="1" applyBorder="1"/>
    <xf numFmtId="0" fontId="0" fillId="0" borderId="0" xfId="0" applyFont="1" applyBorder="1" applyProtection="1">
      <protection locked="0"/>
    </xf>
    <xf numFmtId="0" fontId="6" fillId="0" borderId="0" xfId="0" applyFont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21" xfId="0" applyFont="1" applyBorder="1"/>
    <xf numFmtId="0" fontId="0" fillId="0" borderId="22" xfId="0" applyFont="1" applyBorder="1"/>
    <xf numFmtId="0" fontId="0" fillId="0" borderId="0" xfId="0" applyFont="1" applyBorder="1"/>
  </cellXfs>
  <cellStyles count="4">
    <cellStyle name="Normal" xfId="0" builtinId="0"/>
    <cellStyle name="Style 1" xfId="1"/>
    <cellStyle name="Style 2" xfId="2"/>
    <cellStyle name="Style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6"/>
  <sheetViews>
    <sheetView zoomScale="90" zoomScaleNormal="90" workbookViewId="0">
      <selection activeCell="B18" sqref="B1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23" s="2" customFormat="1" ht="30" customHeight="1" thickBot="1" x14ac:dyDescent="0.35">
      <c r="A1" s="138"/>
      <c r="B1" s="138"/>
      <c r="C1" s="138"/>
      <c r="D1" s="87"/>
      <c r="E1" s="87"/>
      <c r="F1" s="138"/>
      <c r="G1" s="138"/>
      <c r="H1" s="138"/>
      <c r="I1" s="138"/>
      <c r="J1" s="138"/>
      <c r="K1" s="88"/>
      <c r="L1" s="88"/>
      <c r="M1" s="88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3" s="13" customFormat="1" ht="34.200000000000003" customHeight="1" thickBot="1" x14ac:dyDescent="0.4">
      <c r="A2" s="139"/>
      <c r="B2" s="139"/>
      <c r="C2" s="139"/>
      <c r="D2" s="89" t="s">
        <v>23</v>
      </c>
      <c r="E2" s="90"/>
      <c r="F2" s="135"/>
      <c r="G2" s="135"/>
      <c r="H2" s="135"/>
      <c r="I2" s="136"/>
      <c r="J2" s="91"/>
      <c r="K2" s="92" t="s">
        <v>28</v>
      </c>
      <c r="L2" s="93"/>
      <c r="M2" s="83">
        <f>L18+L26</f>
        <v>0</v>
      </c>
      <c r="N2" s="62"/>
      <c r="O2" s="62"/>
      <c r="P2" s="62"/>
      <c r="Q2" s="62"/>
      <c r="R2" s="62"/>
      <c r="S2" s="62"/>
      <c r="T2" s="62"/>
      <c r="U2" s="62"/>
      <c r="V2" s="62"/>
      <c r="W2" s="62"/>
    </row>
    <row r="3" spans="1:23" s="13" customFormat="1" ht="20.399999999999999" customHeight="1" x14ac:dyDescent="0.35">
      <c r="A3" s="139"/>
      <c r="B3" s="139"/>
      <c r="C3" s="139"/>
      <c r="D3" s="91"/>
      <c r="E3" s="91"/>
      <c r="F3" s="91"/>
      <c r="G3" s="91"/>
      <c r="H3" s="91"/>
      <c r="I3" s="91"/>
      <c r="J3" s="91"/>
      <c r="K3" s="94" t="s">
        <v>15</v>
      </c>
      <c r="L3" s="95"/>
      <c r="M3" s="84">
        <f>M18+M26</f>
        <v>0</v>
      </c>
      <c r="N3" s="62"/>
      <c r="O3" s="62"/>
      <c r="P3" s="62"/>
      <c r="Q3" s="62"/>
      <c r="R3" s="62"/>
      <c r="S3" s="62"/>
      <c r="T3" s="62"/>
      <c r="U3" s="62"/>
      <c r="V3" s="62"/>
      <c r="W3" s="62"/>
    </row>
    <row r="4" spans="1:23" s="13" customFormat="1" ht="21" customHeight="1" x14ac:dyDescent="0.35">
      <c r="A4" s="96"/>
      <c r="B4" s="91"/>
      <c r="C4" s="91"/>
      <c r="D4" s="91"/>
      <c r="E4" s="91"/>
      <c r="F4" s="91"/>
      <c r="G4" s="91"/>
      <c r="H4" s="91"/>
      <c r="I4" s="91"/>
      <c r="J4" s="91"/>
      <c r="K4" s="97" t="s">
        <v>29</v>
      </c>
      <c r="L4" s="98"/>
      <c r="M4" s="84">
        <f>SUM(I11:I25)</f>
        <v>0</v>
      </c>
      <c r="N4" s="62"/>
      <c r="O4" s="62"/>
      <c r="P4" s="62"/>
      <c r="Q4" s="62"/>
      <c r="R4" s="62"/>
      <c r="S4" s="62"/>
      <c r="T4" s="62"/>
      <c r="U4" s="62"/>
      <c r="V4" s="62"/>
      <c r="W4" s="62"/>
    </row>
    <row r="5" spans="1:23" s="13" customFormat="1" ht="18" x14ac:dyDescent="0.35">
      <c r="A5" s="127"/>
      <c r="B5" s="127"/>
      <c r="C5" s="99"/>
      <c r="D5" s="91"/>
      <c r="E5" s="150"/>
      <c r="F5" s="150"/>
      <c r="G5" s="150"/>
      <c r="H5" s="91"/>
      <c r="I5" s="91"/>
      <c r="J5" s="91"/>
      <c r="K5" s="131" t="s">
        <v>30</v>
      </c>
      <c r="L5" s="132"/>
      <c r="M5" s="84">
        <f>SUM(J11:J25)</f>
        <v>0</v>
      </c>
      <c r="N5" s="62"/>
      <c r="O5" s="62"/>
      <c r="P5" s="62"/>
      <c r="Q5" s="62"/>
      <c r="R5" s="62"/>
      <c r="S5" s="62"/>
      <c r="T5" s="62"/>
      <c r="U5" s="62"/>
      <c r="V5" s="62"/>
      <c r="W5" s="62"/>
    </row>
    <row r="6" spans="1:23" s="13" customFormat="1" ht="18.600000000000001" thickBot="1" x14ac:dyDescent="0.4">
      <c r="A6" s="128"/>
      <c r="B6" s="128"/>
      <c r="C6" s="99"/>
      <c r="D6" s="91"/>
      <c r="E6" s="150"/>
      <c r="F6" s="150"/>
      <c r="G6" s="150"/>
      <c r="H6" s="91"/>
      <c r="I6" s="91"/>
      <c r="J6" s="91"/>
      <c r="K6" s="133" t="s">
        <v>31</v>
      </c>
      <c r="L6" s="134"/>
      <c r="M6" s="85">
        <f>SUM(H11:H25)</f>
        <v>0</v>
      </c>
      <c r="N6" s="62"/>
      <c r="O6" s="62"/>
      <c r="P6" s="62"/>
      <c r="Q6" s="62"/>
      <c r="R6" s="62"/>
      <c r="S6" s="62"/>
      <c r="T6" s="62"/>
      <c r="U6" s="62"/>
      <c r="V6" s="62"/>
      <c r="W6" s="62"/>
    </row>
    <row r="7" spans="1:23" s="13" customFormat="1" ht="18.600000000000001" thickBot="1" x14ac:dyDescent="0.4">
      <c r="A7" s="140" t="s">
        <v>24</v>
      </c>
      <c r="B7" s="141"/>
      <c r="C7" s="100"/>
      <c r="D7" s="91"/>
      <c r="E7" s="144" t="s">
        <v>26</v>
      </c>
      <c r="F7" s="145"/>
      <c r="G7" s="146"/>
      <c r="H7" s="81">
        <v>40</v>
      </c>
      <c r="I7" s="101"/>
      <c r="J7" s="91"/>
      <c r="K7" s="102" t="s">
        <v>32</v>
      </c>
      <c r="L7" s="103"/>
      <c r="M7" s="103"/>
      <c r="N7" s="62"/>
      <c r="O7" s="62"/>
      <c r="P7" s="62"/>
      <c r="Q7" s="62"/>
      <c r="R7" s="62"/>
      <c r="S7" s="62"/>
      <c r="T7" s="62"/>
      <c r="U7" s="62"/>
      <c r="V7" s="62"/>
      <c r="W7" s="62"/>
    </row>
    <row r="8" spans="1:23" s="13" customFormat="1" ht="16.2" thickBot="1" x14ac:dyDescent="0.35">
      <c r="A8" s="142" t="s">
        <v>25</v>
      </c>
      <c r="B8" s="143"/>
      <c r="C8" s="104" t="str">
        <f>B25</f>
        <v/>
      </c>
      <c r="D8" s="91"/>
      <c r="E8" s="147" t="s">
        <v>27</v>
      </c>
      <c r="F8" s="148"/>
      <c r="G8" s="149"/>
      <c r="H8" s="82">
        <v>0.41666666666666669</v>
      </c>
      <c r="I8" s="91"/>
      <c r="J8" s="91"/>
      <c r="K8" s="137"/>
      <c r="L8" s="137"/>
      <c r="M8" s="137"/>
      <c r="N8" s="62"/>
      <c r="O8" s="62"/>
      <c r="P8" s="62"/>
      <c r="Q8" s="62"/>
      <c r="R8" s="62"/>
      <c r="S8" s="62"/>
      <c r="T8" s="62"/>
      <c r="U8" s="62"/>
      <c r="V8" s="62"/>
      <c r="W8" s="62"/>
    </row>
    <row r="9" spans="1:23" s="13" customFormat="1" ht="16.2" thickBot="1" x14ac:dyDescent="0.35">
      <c r="A9" s="96"/>
      <c r="B9" s="91"/>
      <c r="C9" s="91"/>
      <c r="D9" s="91"/>
      <c r="E9" s="91"/>
      <c r="F9" s="91"/>
      <c r="G9" s="91"/>
      <c r="H9" s="91"/>
      <c r="I9" s="91"/>
      <c r="J9" s="91"/>
      <c r="K9" s="91"/>
      <c r="L9" s="91"/>
      <c r="M9" s="91"/>
      <c r="N9" s="62"/>
      <c r="O9" s="62"/>
      <c r="P9" s="62"/>
      <c r="Q9" s="62"/>
      <c r="R9" s="62"/>
      <c r="S9" s="62"/>
      <c r="T9" s="62"/>
      <c r="U9" s="62"/>
      <c r="V9" s="62"/>
      <c r="W9" s="62"/>
    </row>
    <row r="10" spans="1:23" s="14" customFormat="1" ht="31.2" x14ac:dyDescent="0.3">
      <c r="A10" s="105" t="s">
        <v>3</v>
      </c>
      <c r="B10" s="106" t="s">
        <v>4</v>
      </c>
      <c r="C10" s="107" t="s">
        <v>5</v>
      </c>
      <c r="D10" s="107" t="s">
        <v>6</v>
      </c>
      <c r="E10" s="107" t="s">
        <v>7</v>
      </c>
      <c r="F10" s="107" t="s">
        <v>8</v>
      </c>
      <c r="G10" s="107" t="s">
        <v>9</v>
      </c>
      <c r="H10" s="106" t="s">
        <v>10</v>
      </c>
      <c r="I10" s="106" t="s">
        <v>11</v>
      </c>
      <c r="J10" s="106" t="s">
        <v>12</v>
      </c>
      <c r="K10" s="106" t="s">
        <v>13</v>
      </c>
      <c r="L10" s="106" t="s">
        <v>14</v>
      </c>
      <c r="M10" s="108" t="s">
        <v>15</v>
      </c>
      <c r="N10" s="63"/>
      <c r="O10" s="63"/>
      <c r="P10" s="63"/>
      <c r="Q10" s="63"/>
      <c r="R10" s="63"/>
      <c r="S10" s="63"/>
      <c r="T10" s="63"/>
      <c r="U10" s="63"/>
      <c r="V10" s="63"/>
      <c r="W10" s="63"/>
    </row>
    <row r="11" spans="1:23" s="15" customFormat="1" x14ac:dyDescent="0.3">
      <c r="A11" s="109" t="s">
        <v>16</v>
      </c>
      <c r="B11" s="110" t="str">
        <f>IFERROR(IF(C7="","",C7),"")</f>
        <v/>
      </c>
      <c r="C11" s="86"/>
      <c r="D11" s="86"/>
      <c r="E11" s="86"/>
      <c r="F11" s="86">
        <f t="shared" ref="F11:F17" si="0">IF((D11-C11-E11)&lt;$H$8,(D11-C11-E11),$H$8)</f>
        <v>0</v>
      </c>
      <c r="G11" s="86" t="str">
        <f t="shared" ref="G11:G17" si="1">(IF((D11-C11-E11-$H$8)&lt;0,"0:00",(D11-C11-E11-$H$8)))</f>
        <v>0:00</v>
      </c>
      <c r="H11" s="111"/>
      <c r="I11" s="111"/>
      <c r="J11" s="111"/>
      <c r="K11" s="112" t="s">
        <v>0</v>
      </c>
      <c r="L11" s="111">
        <f>HOUR(F11)+MINUTE(F11)/60</f>
        <v>0</v>
      </c>
      <c r="M11" s="111">
        <f>HOUR(G11)+MINUTE(G11)/60</f>
        <v>0</v>
      </c>
      <c r="N11" s="64"/>
      <c r="O11" s="64"/>
      <c r="P11" s="64"/>
      <c r="Q11" s="64"/>
      <c r="R11" s="64"/>
      <c r="S11" s="64"/>
      <c r="T11" s="64"/>
      <c r="U11" s="64"/>
      <c r="V11" s="64"/>
      <c r="W11" s="64"/>
    </row>
    <row r="12" spans="1:23" s="15" customFormat="1" x14ac:dyDescent="0.3">
      <c r="A12" s="109" t="s">
        <v>17</v>
      </c>
      <c r="B12" s="110" t="str">
        <f>IFERROR(IF(C7="","",C7+1),"")</f>
        <v/>
      </c>
      <c r="C12" s="86"/>
      <c r="D12" s="86"/>
      <c r="E12" s="86"/>
      <c r="F12" s="86">
        <f t="shared" si="0"/>
        <v>0</v>
      </c>
      <c r="G12" s="86" t="str">
        <f t="shared" si="1"/>
        <v>0:00</v>
      </c>
      <c r="H12" s="111"/>
      <c r="I12" s="111"/>
      <c r="J12" s="111"/>
      <c r="K12" s="112" t="s">
        <v>0</v>
      </c>
      <c r="L12" s="111">
        <f t="shared" ref="L12:L17" si="2">HOUR(F12)+MINUTE(F12)/60</f>
        <v>0</v>
      </c>
      <c r="M12" s="111">
        <f t="shared" ref="M12:M17" si="3">HOUR(G12)+MINUTE(G12)/60</f>
        <v>0</v>
      </c>
      <c r="N12" s="64"/>
      <c r="O12" s="64"/>
      <c r="P12" s="64"/>
      <c r="Q12" s="64"/>
      <c r="R12" s="64"/>
      <c r="S12" s="64"/>
      <c r="T12" s="64"/>
      <c r="U12" s="64"/>
      <c r="V12" s="64"/>
      <c r="W12" s="64"/>
    </row>
    <row r="13" spans="1:23" s="15" customFormat="1" x14ac:dyDescent="0.3">
      <c r="A13" s="109" t="s">
        <v>18</v>
      </c>
      <c r="B13" s="110" t="str">
        <f>IFERROR(IF(C7="","",C7+2),"")</f>
        <v/>
      </c>
      <c r="C13" s="86"/>
      <c r="D13" s="86"/>
      <c r="E13" s="86"/>
      <c r="F13" s="86">
        <f t="shared" si="0"/>
        <v>0</v>
      </c>
      <c r="G13" s="86" t="str">
        <f t="shared" si="1"/>
        <v>0:00</v>
      </c>
      <c r="H13" s="111"/>
      <c r="I13" s="111"/>
      <c r="J13" s="111"/>
      <c r="K13" s="112" t="s">
        <v>0</v>
      </c>
      <c r="L13" s="111">
        <f t="shared" si="2"/>
        <v>0</v>
      </c>
      <c r="M13" s="111">
        <f t="shared" si="3"/>
        <v>0</v>
      </c>
      <c r="N13" s="64"/>
      <c r="O13" s="64"/>
      <c r="P13" s="64"/>
      <c r="Q13" s="64"/>
      <c r="R13" s="64"/>
      <c r="S13" s="64"/>
      <c r="T13" s="64"/>
      <c r="U13" s="64"/>
      <c r="V13" s="64"/>
      <c r="W13" s="64"/>
    </row>
    <row r="14" spans="1:23" s="15" customFormat="1" x14ac:dyDescent="0.3">
      <c r="A14" s="109" t="s">
        <v>19</v>
      </c>
      <c r="B14" s="110" t="str">
        <f>IFERROR(IF(C7="","",C7+3),"")</f>
        <v/>
      </c>
      <c r="C14" s="86"/>
      <c r="D14" s="86"/>
      <c r="E14" s="86"/>
      <c r="F14" s="86">
        <f>IF((D14-C14-E14)&lt;$H$8,(D14-C14-E14),$H$8)</f>
        <v>0</v>
      </c>
      <c r="G14" s="86" t="str">
        <f t="shared" si="1"/>
        <v>0:00</v>
      </c>
      <c r="H14" s="111"/>
      <c r="I14" s="111"/>
      <c r="J14" s="111"/>
      <c r="K14" s="112" t="s">
        <v>0</v>
      </c>
      <c r="L14" s="111">
        <f t="shared" si="2"/>
        <v>0</v>
      </c>
      <c r="M14" s="111">
        <f t="shared" si="3"/>
        <v>0</v>
      </c>
      <c r="N14" s="64"/>
      <c r="O14" s="64"/>
      <c r="P14" s="64"/>
      <c r="Q14" s="64"/>
      <c r="R14" s="64"/>
      <c r="S14" s="64"/>
      <c r="T14" s="64"/>
      <c r="U14" s="64"/>
      <c r="V14" s="64"/>
      <c r="W14" s="64"/>
    </row>
    <row r="15" spans="1:23" s="15" customFormat="1" x14ac:dyDescent="0.3">
      <c r="A15" s="109" t="s">
        <v>20</v>
      </c>
      <c r="B15" s="110" t="str">
        <f>IFERROR(IF(C7="","",C7+4),"")</f>
        <v/>
      </c>
      <c r="C15" s="86"/>
      <c r="D15" s="86"/>
      <c r="E15" s="86"/>
      <c r="F15" s="86">
        <f t="shared" si="0"/>
        <v>0</v>
      </c>
      <c r="G15" s="86" t="str">
        <f t="shared" si="1"/>
        <v>0:00</v>
      </c>
      <c r="H15" s="111"/>
      <c r="I15" s="111"/>
      <c r="J15" s="111"/>
      <c r="K15" s="112" t="s">
        <v>0</v>
      </c>
      <c r="L15" s="111">
        <f t="shared" si="2"/>
        <v>0</v>
      </c>
      <c r="M15" s="111">
        <f t="shared" si="3"/>
        <v>0</v>
      </c>
      <c r="N15" s="64"/>
      <c r="O15" s="64"/>
      <c r="P15" s="64"/>
      <c r="Q15" s="64"/>
      <c r="R15" s="64"/>
      <c r="S15" s="64"/>
      <c r="T15" s="64"/>
      <c r="U15" s="64"/>
      <c r="V15" s="64"/>
      <c r="W15" s="64"/>
    </row>
    <row r="16" spans="1:23" s="15" customFormat="1" x14ac:dyDescent="0.3">
      <c r="A16" s="109" t="s">
        <v>21</v>
      </c>
      <c r="B16" s="110" t="str">
        <f>IFERROR(IF(C7="","",C7+5),"")</f>
        <v/>
      </c>
      <c r="C16" s="86"/>
      <c r="D16" s="86"/>
      <c r="E16" s="86"/>
      <c r="F16" s="86">
        <f>IF((D16-C16-E16)&lt;$H$8,(D16-C16-E16),$H$8)</f>
        <v>0</v>
      </c>
      <c r="G16" s="86" t="str">
        <f t="shared" si="1"/>
        <v>0:00</v>
      </c>
      <c r="H16" s="111"/>
      <c r="I16" s="111"/>
      <c r="J16" s="111"/>
      <c r="K16" s="112" t="s">
        <v>33</v>
      </c>
      <c r="L16" s="111">
        <f t="shared" si="2"/>
        <v>0</v>
      </c>
      <c r="M16" s="111">
        <f t="shared" si="3"/>
        <v>0</v>
      </c>
      <c r="N16" s="64"/>
      <c r="O16" s="64"/>
      <c r="P16" s="64"/>
      <c r="Q16" s="64"/>
      <c r="R16" s="64"/>
      <c r="S16" s="64"/>
      <c r="T16" s="64"/>
      <c r="U16" s="64"/>
      <c r="V16" s="64"/>
      <c r="W16" s="64"/>
    </row>
    <row r="17" spans="1:23" s="15" customFormat="1" x14ac:dyDescent="0.3">
      <c r="A17" s="109" t="s">
        <v>22</v>
      </c>
      <c r="B17" s="110" t="str">
        <f>IFERROR(IF(C7="","",C7+6),"")</f>
        <v/>
      </c>
      <c r="C17" s="86"/>
      <c r="D17" s="86"/>
      <c r="E17" s="86"/>
      <c r="F17" s="86">
        <f t="shared" si="0"/>
        <v>0</v>
      </c>
      <c r="G17" s="86" t="str">
        <f t="shared" si="1"/>
        <v>0:00</v>
      </c>
      <c r="H17" s="111"/>
      <c r="I17" s="111"/>
      <c r="J17" s="111"/>
      <c r="K17" s="112" t="s">
        <v>0</v>
      </c>
      <c r="L17" s="111">
        <f t="shared" si="2"/>
        <v>0</v>
      </c>
      <c r="M17" s="111">
        <f t="shared" si="3"/>
        <v>0</v>
      </c>
      <c r="N17" s="64"/>
      <c r="O17" s="64"/>
      <c r="P17" s="64"/>
      <c r="Q17" s="64"/>
      <c r="R17" s="64"/>
      <c r="S17" s="64"/>
      <c r="T17" s="64"/>
      <c r="U17" s="64"/>
      <c r="V17" s="64"/>
      <c r="W17" s="64"/>
    </row>
    <row r="18" spans="1:23" s="15" customFormat="1" ht="15.6" customHeight="1" x14ac:dyDescent="0.3">
      <c r="A18" s="109"/>
      <c r="B18" s="113"/>
      <c r="C18" s="114"/>
      <c r="D18" s="114"/>
      <c r="E18" s="114"/>
      <c r="F18" s="114"/>
      <c r="G18" s="114"/>
      <c r="H18" s="114"/>
      <c r="I18" s="115"/>
      <c r="J18" s="115"/>
      <c r="K18" s="116" t="s">
        <v>1</v>
      </c>
      <c r="L18" s="117">
        <f>IF((L11+L12+L13+L14+L15+L16+L17)&lt;$H$7,(L11+L12+L13+L14+L15+L16+L17),$H$7)</f>
        <v>0</v>
      </c>
      <c r="M18" s="118">
        <f>(IF(((L11+L12+L13+L14+L15+L16+L17)-$H$7)&lt;0,"0,00",((L11+L12+L13+L14+L15+L16+L17)-$H$7)))+(SUM(M11:M17))</f>
        <v>0</v>
      </c>
      <c r="N18" s="64"/>
      <c r="O18" s="64"/>
      <c r="P18" s="64"/>
      <c r="Q18" s="64"/>
      <c r="R18" s="64"/>
      <c r="S18" s="64"/>
      <c r="T18" s="64"/>
      <c r="U18" s="64"/>
      <c r="V18" s="64"/>
      <c r="W18" s="64"/>
    </row>
    <row r="19" spans="1:23" s="15" customFormat="1" x14ac:dyDescent="0.3">
      <c r="A19" s="109" t="s">
        <v>16</v>
      </c>
      <c r="B19" s="110" t="str">
        <f>IFERROR(IF(C7="","",C7+7),"")</f>
        <v/>
      </c>
      <c r="C19" s="86"/>
      <c r="D19" s="86"/>
      <c r="E19" s="86"/>
      <c r="F19" s="86">
        <f t="shared" ref="F19:F25" si="4">IF((D19-C19-E19)&lt;$H$8,(D19-C19-E19),$H$8)</f>
        <v>0</v>
      </c>
      <c r="G19" s="86" t="str">
        <f t="shared" ref="G19:G25" si="5">(IF((D19-C19-E19-$H$8)&lt;0,"0:00",(D19-C19-E19-$H$8)))</f>
        <v>0:00</v>
      </c>
      <c r="H19" s="86"/>
      <c r="I19" s="111"/>
      <c r="J19" s="111"/>
      <c r="K19" s="112" t="s">
        <v>0</v>
      </c>
      <c r="L19" s="111">
        <f>HOUR(F19)+MINUTE(F19)/60</f>
        <v>0</v>
      </c>
      <c r="M19" s="111">
        <f>HOUR(G19)+MINUTE(G19)/60</f>
        <v>0</v>
      </c>
      <c r="N19" s="64"/>
      <c r="O19" s="64"/>
      <c r="P19" s="64"/>
      <c r="Q19" s="64"/>
      <c r="R19" s="64"/>
      <c r="S19" s="64"/>
      <c r="T19" s="64"/>
      <c r="U19" s="64"/>
      <c r="V19" s="64"/>
      <c r="W19" s="64"/>
    </row>
    <row r="20" spans="1:23" s="15" customFormat="1" x14ac:dyDescent="0.3">
      <c r="A20" s="109" t="s">
        <v>17</v>
      </c>
      <c r="B20" s="110" t="str">
        <f>IFERROR(IF(C7="","",C7+8),"")</f>
        <v/>
      </c>
      <c r="C20" s="86"/>
      <c r="D20" s="86"/>
      <c r="E20" s="86"/>
      <c r="F20" s="86">
        <f t="shared" si="4"/>
        <v>0</v>
      </c>
      <c r="G20" s="86" t="str">
        <f t="shared" si="5"/>
        <v>0:00</v>
      </c>
      <c r="H20" s="86"/>
      <c r="I20" s="111"/>
      <c r="J20" s="111"/>
      <c r="K20" s="112" t="s">
        <v>0</v>
      </c>
      <c r="L20" s="111">
        <f t="shared" ref="L20:L25" si="6">HOUR(F20)+MINUTE(F20)/60</f>
        <v>0</v>
      </c>
      <c r="M20" s="111">
        <f t="shared" ref="M20:M25" si="7">HOUR(G20)+MINUTE(G20)/60</f>
        <v>0</v>
      </c>
      <c r="N20" s="64"/>
      <c r="O20" s="64"/>
      <c r="P20" s="64"/>
      <c r="Q20" s="64"/>
      <c r="R20" s="64"/>
      <c r="S20" s="64"/>
      <c r="T20" s="64"/>
      <c r="U20" s="64"/>
      <c r="V20" s="64"/>
      <c r="W20" s="64"/>
    </row>
    <row r="21" spans="1:23" s="15" customFormat="1" x14ac:dyDescent="0.3">
      <c r="A21" s="109" t="s">
        <v>18</v>
      </c>
      <c r="B21" s="110" t="str">
        <f>IFERROR(IF(C7="","",C7+9),"")</f>
        <v/>
      </c>
      <c r="C21" s="86"/>
      <c r="D21" s="86"/>
      <c r="E21" s="86"/>
      <c r="F21" s="86">
        <f t="shared" si="4"/>
        <v>0</v>
      </c>
      <c r="G21" s="86" t="str">
        <f t="shared" si="5"/>
        <v>0:00</v>
      </c>
      <c r="H21" s="86"/>
      <c r="I21" s="111"/>
      <c r="J21" s="111"/>
      <c r="K21" s="112" t="s">
        <v>0</v>
      </c>
      <c r="L21" s="111">
        <f t="shared" si="6"/>
        <v>0</v>
      </c>
      <c r="M21" s="111">
        <f t="shared" si="7"/>
        <v>0</v>
      </c>
      <c r="N21" s="64"/>
      <c r="O21" s="64"/>
      <c r="P21" s="64"/>
      <c r="Q21" s="64"/>
      <c r="R21" s="64"/>
      <c r="S21" s="64"/>
      <c r="T21" s="64"/>
      <c r="U21" s="64"/>
      <c r="V21" s="64"/>
      <c r="W21" s="64"/>
    </row>
    <row r="22" spans="1:23" s="15" customFormat="1" x14ac:dyDescent="0.3">
      <c r="A22" s="109" t="s">
        <v>19</v>
      </c>
      <c r="B22" s="110" t="str">
        <f>IFERROR(IF(C7="","",C7+10),"")</f>
        <v/>
      </c>
      <c r="C22" s="86"/>
      <c r="D22" s="86"/>
      <c r="E22" s="86"/>
      <c r="F22" s="86">
        <f t="shared" si="4"/>
        <v>0</v>
      </c>
      <c r="G22" s="86" t="str">
        <f t="shared" si="5"/>
        <v>0:00</v>
      </c>
      <c r="H22" s="86"/>
      <c r="I22" s="111"/>
      <c r="J22" s="111"/>
      <c r="K22" s="112" t="s">
        <v>0</v>
      </c>
      <c r="L22" s="111">
        <f t="shared" si="6"/>
        <v>0</v>
      </c>
      <c r="M22" s="111">
        <f t="shared" si="7"/>
        <v>0</v>
      </c>
      <c r="N22" s="64"/>
      <c r="O22" s="64"/>
      <c r="P22" s="64"/>
      <c r="Q22" s="64"/>
      <c r="R22" s="64"/>
      <c r="S22" s="64"/>
      <c r="T22" s="64"/>
      <c r="U22" s="64"/>
      <c r="V22" s="64"/>
      <c r="W22" s="64"/>
    </row>
    <row r="23" spans="1:23" s="15" customFormat="1" x14ac:dyDescent="0.3">
      <c r="A23" s="109" t="s">
        <v>20</v>
      </c>
      <c r="B23" s="110" t="str">
        <f>IFERROR(IF(C7="","",C7+10),"")</f>
        <v/>
      </c>
      <c r="C23" s="86"/>
      <c r="D23" s="86"/>
      <c r="E23" s="86"/>
      <c r="F23" s="86">
        <f t="shared" si="4"/>
        <v>0</v>
      </c>
      <c r="G23" s="86" t="str">
        <f t="shared" si="5"/>
        <v>0:00</v>
      </c>
      <c r="H23" s="86"/>
      <c r="I23" s="111"/>
      <c r="J23" s="111"/>
      <c r="K23" s="112" t="s">
        <v>0</v>
      </c>
      <c r="L23" s="111">
        <f t="shared" si="6"/>
        <v>0</v>
      </c>
      <c r="M23" s="111">
        <f t="shared" si="7"/>
        <v>0</v>
      </c>
      <c r="N23" s="64"/>
      <c r="O23" s="64"/>
      <c r="P23" s="64"/>
      <c r="Q23" s="64"/>
      <c r="R23" s="64"/>
      <c r="S23" s="64"/>
      <c r="T23" s="64"/>
      <c r="U23" s="64"/>
      <c r="V23" s="64"/>
      <c r="W23" s="64"/>
    </row>
    <row r="24" spans="1:23" s="15" customFormat="1" x14ac:dyDescent="0.3">
      <c r="A24" s="109" t="s">
        <v>21</v>
      </c>
      <c r="B24" s="110" t="str">
        <f>IFERROR(IF(C7="","",C7+11),"")</f>
        <v/>
      </c>
      <c r="C24" s="86"/>
      <c r="D24" s="86"/>
      <c r="E24" s="86"/>
      <c r="F24" s="86">
        <f t="shared" si="4"/>
        <v>0</v>
      </c>
      <c r="G24" s="86" t="str">
        <f t="shared" si="5"/>
        <v>0:00</v>
      </c>
      <c r="H24" s="86"/>
      <c r="I24" s="111"/>
      <c r="J24" s="111"/>
      <c r="K24" s="112" t="s">
        <v>0</v>
      </c>
      <c r="L24" s="111">
        <f t="shared" si="6"/>
        <v>0</v>
      </c>
      <c r="M24" s="111">
        <f t="shared" si="7"/>
        <v>0</v>
      </c>
      <c r="N24" s="64"/>
      <c r="O24" s="64"/>
      <c r="P24" s="64"/>
      <c r="Q24" s="64"/>
      <c r="R24" s="64"/>
      <c r="S24" s="64"/>
      <c r="T24" s="64"/>
      <c r="U24" s="64"/>
      <c r="V24" s="64"/>
      <c r="W24" s="64"/>
    </row>
    <row r="25" spans="1:23" s="15" customFormat="1" x14ac:dyDescent="0.3">
      <c r="A25" s="109" t="s">
        <v>22</v>
      </c>
      <c r="B25" s="110" t="str">
        <f>IFERROR(IF(C7="","",C7+12),"")</f>
        <v/>
      </c>
      <c r="C25" s="86"/>
      <c r="D25" s="86"/>
      <c r="E25" s="86"/>
      <c r="F25" s="86">
        <f t="shared" si="4"/>
        <v>0</v>
      </c>
      <c r="G25" s="86" t="str">
        <f t="shared" si="5"/>
        <v>0:00</v>
      </c>
      <c r="H25" s="86"/>
      <c r="I25" s="111"/>
      <c r="J25" s="111"/>
      <c r="K25" s="112" t="s">
        <v>0</v>
      </c>
      <c r="L25" s="111">
        <f t="shared" si="6"/>
        <v>0</v>
      </c>
      <c r="M25" s="111">
        <f t="shared" si="7"/>
        <v>0</v>
      </c>
      <c r="N25" s="64"/>
      <c r="O25" s="64"/>
      <c r="P25" s="64"/>
      <c r="Q25" s="64"/>
      <c r="R25" s="64"/>
      <c r="S25" s="64"/>
      <c r="T25" s="64"/>
      <c r="U25" s="64"/>
      <c r="V25" s="64"/>
      <c r="W25" s="64"/>
    </row>
    <row r="26" spans="1:23" s="15" customFormat="1" ht="15.6" customHeight="1" thickBot="1" x14ac:dyDescent="0.35">
      <c r="A26" s="119"/>
      <c r="B26" s="120"/>
      <c r="C26" s="121"/>
      <c r="D26" s="121"/>
      <c r="E26" s="121"/>
      <c r="F26" s="121"/>
      <c r="G26" s="121"/>
      <c r="H26" s="121"/>
      <c r="I26" s="122"/>
      <c r="J26" s="122"/>
      <c r="K26" s="123" t="s">
        <v>2</v>
      </c>
      <c r="L26" s="124">
        <f>IF((L19+L20+L21+L22+L23+L24+L25)&lt;$H$7,(L19+L20+L21+L22+L23+L24+L25),$H$7)</f>
        <v>0</v>
      </c>
      <c r="M26" s="125">
        <f>(IF(((L19+L20+L21+L22+L23+L24+L25)-$H$7)&lt;0,"0,00",((L19+L20+L21+L22+L23+L24+L25)-$H$7)))+(SUM(M19:M25))</f>
        <v>0</v>
      </c>
      <c r="N26" s="64"/>
      <c r="O26" s="64"/>
      <c r="P26" s="64"/>
      <c r="Q26" s="64"/>
      <c r="R26" s="64"/>
      <c r="S26" s="64"/>
      <c r="T26" s="64"/>
      <c r="U26" s="64"/>
      <c r="V26" s="64"/>
      <c r="W26" s="64"/>
    </row>
    <row r="27" spans="1:23" s="9" customFormat="1" x14ac:dyDescent="0.3">
      <c r="A27" s="68"/>
      <c r="B27" s="65"/>
      <c r="C27" s="65"/>
      <c r="D27" s="65"/>
      <c r="E27" s="65"/>
      <c r="F27" s="65"/>
      <c r="G27" s="129"/>
      <c r="H27" s="129"/>
      <c r="I27" s="69"/>
      <c r="J27" s="65"/>
      <c r="K27" s="70"/>
      <c r="L27" s="71"/>
      <c r="M27" s="71"/>
      <c r="N27" s="65"/>
      <c r="O27" s="65"/>
      <c r="P27" s="65"/>
      <c r="Q27" s="65"/>
      <c r="R27" s="65"/>
      <c r="S27" s="65"/>
      <c r="T27" s="65"/>
      <c r="U27" s="65"/>
      <c r="V27" s="65"/>
      <c r="W27" s="65"/>
    </row>
    <row r="28" spans="1:23" s="5" customFormat="1" x14ac:dyDescent="0.3">
      <c r="A28" s="72"/>
      <c r="B28" s="66"/>
      <c r="C28" s="66"/>
      <c r="D28" s="66"/>
      <c r="E28" s="66"/>
      <c r="F28" s="66"/>
      <c r="G28" s="130"/>
      <c r="H28" s="130"/>
      <c r="I28" s="73"/>
      <c r="J28" s="66"/>
      <c r="K28" s="66"/>
      <c r="L28" s="66"/>
      <c r="M28" s="66"/>
      <c r="N28" s="66"/>
      <c r="O28" s="66"/>
      <c r="P28" s="66"/>
      <c r="Q28" s="66"/>
      <c r="R28" s="66"/>
      <c r="S28" s="66"/>
      <c r="T28" s="66"/>
      <c r="U28" s="66"/>
      <c r="V28" s="66"/>
      <c r="W28" s="66"/>
    </row>
    <row r="29" spans="1:23" s="5" customFormat="1" x14ac:dyDescent="0.3">
      <c r="A29" s="72"/>
      <c r="B29" s="66"/>
      <c r="C29" s="66"/>
      <c r="D29" s="66"/>
      <c r="E29" s="66"/>
      <c r="F29" s="66"/>
      <c r="G29" s="130"/>
      <c r="H29" s="130"/>
      <c r="I29" s="74"/>
      <c r="J29" s="66"/>
      <c r="K29" s="66"/>
      <c r="L29" s="66"/>
      <c r="M29" s="66"/>
      <c r="N29" s="66"/>
      <c r="O29" s="66"/>
      <c r="P29" s="66"/>
      <c r="Q29" s="66"/>
      <c r="R29" s="66"/>
      <c r="S29" s="66"/>
      <c r="T29" s="66"/>
      <c r="U29" s="66"/>
      <c r="V29" s="66"/>
      <c r="W29" s="66"/>
    </row>
    <row r="30" spans="1:23" x14ac:dyDescent="0.3">
      <c r="A30" s="75"/>
      <c r="B30" s="67"/>
      <c r="C30" s="67"/>
      <c r="D30" s="67"/>
      <c r="E30" s="67"/>
      <c r="F30" s="67"/>
      <c r="G30" s="126"/>
      <c r="H30" s="126"/>
      <c r="I30" s="76"/>
      <c r="J30" s="67"/>
      <c r="K30" s="67"/>
      <c r="L30" s="67"/>
      <c r="M30" s="67"/>
      <c r="N30" s="67"/>
      <c r="O30" s="67"/>
      <c r="P30" s="67"/>
      <c r="Q30" s="67"/>
      <c r="R30" s="67"/>
      <c r="S30" s="67"/>
      <c r="T30" s="67"/>
      <c r="U30" s="67"/>
      <c r="V30" s="67"/>
      <c r="W30" s="67"/>
    </row>
    <row r="31" spans="1:23" x14ac:dyDescent="0.3">
      <c r="A31" s="75"/>
      <c r="B31" s="67"/>
      <c r="C31" s="67"/>
      <c r="D31" s="67"/>
      <c r="E31" s="67"/>
      <c r="F31" s="67"/>
      <c r="G31" s="126"/>
      <c r="H31" s="126"/>
      <c r="I31" s="76"/>
      <c r="J31" s="67"/>
      <c r="K31" s="67"/>
      <c r="L31" s="67"/>
      <c r="M31" s="67"/>
      <c r="N31" s="67"/>
      <c r="O31" s="67"/>
      <c r="P31" s="67"/>
      <c r="Q31" s="67"/>
      <c r="R31" s="67"/>
      <c r="S31" s="67"/>
      <c r="T31" s="67"/>
      <c r="U31" s="67"/>
      <c r="V31" s="67"/>
      <c r="W31" s="67"/>
    </row>
    <row r="32" spans="1:23" x14ac:dyDescent="0.3">
      <c r="A32" s="75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</row>
    <row r="33" spans="1:23" x14ac:dyDescent="0.3">
      <c r="A33" s="75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7"/>
      <c r="U33" s="67"/>
      <c r="V33" s="67"/>
      <c r="W33" s="67"/>
    </row>
    <row r="34" spans="1:23" x14ac:dyDescent="0.3">
      <c r="A34" s="75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7"/>
      <c r="U34" s="67"/>
      <c r="V34" s="67"/>
      <c r="W34" s="67"/>
    </row>
    <row r="35" spans="1:23" x14ac:dyDescent="0.3">
      <c r="A35" s="75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67"/>
      <c r="O35" s="67"/>
      <c r="P35" s="67"/>
      <c r="Q35" s="67"/>
      <c r="R35" s="67"/>
      <c r="S35" s="67"/>
      <c r="T35" s="67"/>
      <c r="U35" s="67"/>
      <c r="V35" s="67"/>
      <c r="W35" s="67"/>
    </row>
    <row r="36" spans="1:23" x14ac:dyDescent="0.3">
      <c r="A36" s="75"/>
      <c r="B36" s="67"/>
      <c r="C36" s="67"/>
      <c r="D36" s="67"/>
      <c r="E36" s="67"/>
      <c r="F36" s="67"/>
      <c r="G36" s="67"/>
      <c r="H36" s="67"/>
      <c r="I36" s="67"/>
      <c r="J36" s="67"/>
      <c r="K36" s="67"/>
      <c r="L36" s="67"/>
      <c r="M36" s="67"/>
      <c r="N36" s="67"/>
      <c r="O36" s="67"/>
      <c r="P36" s="67"/>
      <c r="Q36" s="67"/>
      <c r="R36" s="67"/>
      <c r="S36" s="67"/>
      <c r="T36" s="67"/>
      <c r="U36" s="67"/>
      <c r="V36" s="67"/>
      <c r="W36" s="67"/>
    </row>
  </sheetData>
  <sheetProtection selectLockedCells="1"/>
  <dataConsolidate/>
  <mergeCells count="21">
    <mergeCell ref="K5:L5"/>
    <mergeCell ref="K6:L6"/>
    <mergeCell ref="F2:I2"/>
    <mergeCell ref="K8:M8"/>
    <mergeCell ref="A1:C1"/>
    <mergeCell ref="A2:C2"/>
    <mergeCell ref="A3:C3"/>
    <mergeCell ref="F1:J1"/>
    <mergeCell ref="A7:B7"/>
    <mergeCell ref="A8:B8"/>
    <mergeCell ref="E7:G7"/>
    <mergeCell ref="E8:G8"/>
    <mergeCell ref="E5:G5"/>
    <mergeCell ref="E6:G6"/>
    <mergeCell ref="G31:H31"/>
    <mergeCell ref="A5:B5"/>
    <mergeCell ref="A6:B6"/>
    <mergeCell ref="G27:H27"/>
    <mergeCell ref="G28:H28"/>
    <mergeCell ref="G29:H29"/>
    <mergeCell ref="G30:H30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"/>
  <sheetViews>
    <sheetView zoomScale="90" zoomScaleNormal="90" workbookViewId="0">
      <selection activeCell="D20" sqref="D20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53"/>
      <c r="G2" s="153"/>
      <c r="H2" s="153"/>
      <c r="I2" s="154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77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3"/>
      <c r="L8" s="173"/>
      <c r="M8" s="173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78"/>
      <c r="D11" s="78"/>
      <c r="E11" s="78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79"/>
      <c r="I11" s="79"/>
      <c r="J11" s="79"/>
      <c r="K11" s="80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78"/>
      <c r="D12" s="78"/>
      <c r="E12" s="78"/>
      <c r="F12" s="30">
        <f t="shared" si="0"/>
        <v>0</v>
      </c>
      <c r="G12" s="30" t="str">
        <f t="shared" si="1"/>
        <v>0:00</v>
      </c>
      <c r="H12" s="79"/>
      <c r="I12" s="79"/>
      <c r="J12" s="79"/>
      <c r="K12" s="80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78"/>
      <c r="D13" s="78"/>
      <c r="E13" s="78"/>
      <c r="F13" s="30">
        <f t="shared" si="0"/>
        <v>0</v>
      </c>
      <c r="G13" s="30" t="str">
        <f t="shared" si="1"/>
        <v>0:00</v>
      </c>
      <c r="H13" s="79"/>
      <c r="I13" s="79"/>
      <c r="J13" s="79"/>
      <c r="K13" s="80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78"/>
      <c r="D14" s="78"/>
      <c r="E14" s="78"/>
      <c r="F14" s="30">
        <f t="shared" si="0"/>
        <v>0</v>
      </c>
      <c r="G14" s="30" t="str">
        <f t="shared" si="1"/>
        <v>0:00</v>
      </c>
      <c r="H14" s="79"/>
      <c r="I14" s="79"/>
      <c r="J14" s="79"/>
      <c r="K14" s="80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78"/>
      <c r="D15" s="78"/>
      <c r="E15" s="78"/>
      <c r="F15" s="30">
        <f>IF((D15-C15-E15)&lt;$H$8,(D15-C15-E15),$H$8)</f>
        <v>0</v>
      </c>
      <c r="G15" s="30" t="str">
        <f t="shared" si="1"/>
        <v>0:00</v>
      </c>
      <c r="H15" s="79"/>
      <c r="I15" s="79"/>
      <c r="J15" s="79"/>
      <c r="K15" s="80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78"/>
      <c r="D16" s="78"/>
      <c r="E16" s="78"/>
      <c r="F16" s="30">
        <f t="shared" si="0"/>
        <v>0</v>
      </c>
      <c r="G16" s="30" t="str">
        <f t="shared" si="1"/>
        <v>0:00</v>
      </c>
      <c r="H16" s="79"/>
      <c r="I16" s="79"/>
      <c r="J16" s="79"/>
      <c r="K16" s="80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78"/>
      <c r="D17" s="78"/>
      <c r="E17" s="78"/>
      <c r="F17" s="30">
        <f t="shared" si="0"/>
        <v>0</v>
      </c>
      <c r="G17" s="30" t="str">
        <f t="shared" si="1"/>
        <v>0:00</v>
      </c>
      <c r="H17" s="79"/>
      <c r="I17" s="79"/>
      <c r="J17" s="79"/>
      <c r="K17" s="80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78"/>
      <c r="D19" s="78"/>
      <c r="E19" s="78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78"/>
      <c r="I19" s="79"/>
      <c r="J19" s="79"/>
      <c r="K19" s="80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78"/>
      <c r="D20" s="78"/>
      <c r="E20" s="78"/>
      <c r="F20" s="30">
        <f t="shared" si="3"/>
        <v>0</v>
      </c>
      <c r="G20" s="30" t="str">
        <f t="shared" si="4"/>
        <v>0:00</v>
      </c>
      <c r="H20" s="78"/>
      <c r="I20" s="79"/>
      <c r="J20" s="79"/>
      <c r="K20" s="80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78"/>
      <c r="D21" s="78"/>
      <c r="E21" s="78"/>
      <c r="F21" s="30">
        <f t="shared" si="3"/>
        <v>0</v>
      </c>
      <c r="G21" s="30" t="str">
        <f t="shared" si="4"/>
        <v>0:00</v>
      </c>
      <c r="H21" s="78"/>
      <c r="I21" s="79"/>
      <c r="J21" s="79"/>
      <c r="K21" s="80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78"/>
      <c r="D22" s="78"/>
      <c r="E22" s="78"/>
      <c r="F22" s="30">
        <f t="shared" si="3"/>
        <v>0</v>
      </c>
      <c r="G22" s="30" t="str">
        <f t="shared" si="4"/>
        <v>0:00</v>
      </c>
      <c r="H22" s="78"/>
      <c r="I22" s="79"/>
      <c r="J22" s="79"/>
      <c r="K22" s="80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78"/>
      <c r="D23" s="78"/>
      <c r="E23" s="78"/>
      <c r="F23" s="30">
        <f t="shared" si="3"/>
        <v>0</v>
      </c>
      <c r="G23" s="30" t="str">
        <f t="shared" si="4"/>
        <v>0:00</v>
      </c>
      <c r="H23" s="78"/>
      <c r="I23" s="79"/>
      <c r="J23" s="79"/>
      <c r="K23" s="80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78"/>
      <c r="D24" s="78"/>
      <c r="E24" s="78"/>
      <c r="F24" s="30">
        <f t="shared" si="3"/>
        <v>0</v>
      </c>
      <c r="G24" s="30" t="str">
        <f t="shared" si="4"/>
        <v>0:00</v>
      </c>
      <c r="H24" s="78"/>
      <c r="I24" s="79"/>
      <c r="J24" s="79"/>
      <c r="K24" s="80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78"/>
      <c r="D25" s="78"/>
      <c r="E25" s="78"/>
      <c r="F25" s="30">
        <f t="shared" si="3"/>
        <v>0</v>
      </c>
      <c r="G25" s="30" t="str">
        <f t="shared" si="4"/>
        <v>0:00</v>
      </c>
      <c r="H25" s="78"/>
      <c r="I25" s="79"/>
      <c r="J25" s="79"/>
      <c r="K25" s="80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1"/>
  <sheetViews>
    <sheetView tabSelected="1"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1"/>
  <sheetViews>
    <sheetView zoomScale="90" zoomScaleNormal="90" workbookViewId="0">
      <selection activeCell="B21" sqref="B21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31"/>
  <sheetViews>
    <sheetView zoomScale="90" zoomScaleNormal="90" workbookViewId="0">
      <selection activeCell="C23" sqref="C23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31"/>
  <sheetViews>
    <sheetView zoomScale="90" zoomScaleNormal="90" workbookViewId="0">
      <selection activeCell="G36" sqref="G36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8:M8">
      <formula1>"PAYÉ, BANQUÉ"</formula1>
    </dataValidation>
    <dataValidation type="list" allowBlank="1" showInputMessage="1" showErrorMessage="1" sqref="K11:K17 K19:K25">
      <formula1>"Inspection, Adoption, Réception, Développement, Bien être animal, Magasin"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31"/>
  <sheetViews>
    <sheetView zoomScale="90" zoomScaleNormal="90" workbookViewId="0">
      <selection activeCell="K8" sqref="K8:M8"/>
    </sheetView>
  </sheetViews>
  <sheetFormatPr baseColWidth="10" defaultRowHeight="15.6" x14ac:dyDescent="0.3"/>
  <cols>
    <col min="1" max="1" width="11.21875" style="1" bestFit="1" customWidth="1"/>
    <col min="2" max="2" width="19.33203125" customWidth="1"/>
    <col min="3" max="3" width="12.33203125" customWidth="1"/>
    <col min="4" max="4" width="10.5546875" bestFit="1" customWidth="1"/>
    <col min="5" max="5" width="16.88671875" customWidth="1"/>
    <col min="6" max="6" width="13.5546875" customWidth="1"/>
    <col min="7" max="7" width="16.44140625" customWidth="1"/>
    <col min="8" max="8" width="10.88671875" customWidth="1"/>
    <col min="11" max="11" width="21.109375" customWidth="1"/>
  </cols>
  <sheetData>
    <row r="1" spans="1:13" s="2" customFormat="1" ht="30" customHeight="1" thickBot="1" x14ac:dyDescent="0.35">
      <c r="A1" s="151"/>
      <c r="B1" s="151"/>
      <c r="C1" s="151"/>
      <c r="D1" s="19"/>
      <c r="E1" s="19"/>
      <c r="F1" s="151"/>
      <c r="G1" s="151"/>
      <c r="H1" s="151"/>
      <c r="I1" s="151"/>
      <c r="J1" s="151"/>
      <c r="K1" s="20"/>
      <c r="L1" s="20"/>
      <c r="M1" s="20"/>
    </row>
    <row r="2" spans="1:13" s="13" customFormat="1" ht="34.200000000000003" customHeight="1" thickBot="1" x14ac:dyDescent="0.4">
      <c r="A2" s="152"/>
      <c r="B2" s="152"/>
      <c r="C2" s="152"/>
      <c r="D2" s="25" t="s">
        <v>23</v>
      </c>
      <c r="E2" s="26"/>
      <c r="F2" s="176"/>
      <c r="G2" s="176"/>
      <c r="H2" s="176"/>
      <c r="I2" s="177"/>
      <c r="J2" s="17"/>
      <c r="K2" s="35" t="s">
        <v>28</v>
      </c>
      <c r="L2" s="36"/>
      <c r="M2" s="22">
        <f>L18+L26</f>
        <v>0</v>
      </c>
    </row>
    <row r="3" spans="1:13" s="13" customFormat="1" ht="20.399999999999999" customHeight="1" x14ac:dyDescent="0.35">
      <c r="A3" s="152"/>
      <c r="B3" s="152"/>
      <c r="C3" s="152"/>
      <c r="D3" s="17"/>
      <c r="E3" s="17"/>
      <c r="F3" s="17"/>
      <c r="G3" s="17"/>
      <c r="H3" s="17"/>
      <c r="I3" s="17"/>
      <c r="J3" s="17"/>
      <c r="K3" s="37" t="s">
        <v>15</v>
      </c>
      <c r="L3" s="38"/>
      <c r="M3" s="23">
        <f>M18+M26</f>
        <v>0</v>
      </c>
    </row>
    <row r="4" spans="1:13" s="13" customFormat="1" ht="21" customHeight="1" x14ac:dyDescent="0.35">
      <c r="A4" s="16"/>
      <c r="B4" s="17"/>
      <c r="C4" s="17"/>
      <c r="D4" s="17"/>
      <c r="E4" s="17"/>
      <c r="F4" s="17"/>
      <c r="G4" s="17"/>
      <c r="H4" s="17"/>
      <c r="I4" s="17"/>
      <c r="J4" s="17"/>
      <c r="K4" s="39" t="s">
        <v>29</v>
      </c>
      <c r="L4" s="40"/>
      <c r="M4" s="23">
        <f>SUM(I11:I25)</f>
        <v>0</v>
      </c>
    </row>
    <row r="5" spans="1:13" s="13" customFormat="1" ht="18" x14ac:dyDescent="0.35">
      <c r="A5" s="166"/>
      <c r="B5" s="166"/>
      <c r="C5" s="18"/>
      <c r="D5" s="17"/>
      <c r="E5" s="158"/>
      <c r="F5" s="158"/>
      <c r="G5" s="158"/>
      <c r="H5" s="17"/>
      <c r="I5" s="17"/>
      <c r="J5" s="17"/>
      <c r="K5" s="155" t="s">
        <v>30</v>
      </c>
      <c r="L5" s="156"/>
      <c r="M5" s="23">
        <f>SUM(J11:J25)</f>
        <v>0</v>
      </c>
    </row>
    <row r="6" spans="1:13" s="13" customFormat="1" ht="18.600000000000001" thickBot="1" x14ac:dyDescent="0.4">
      <c r="A6" s="157"/>
      <c r="B6" s="157"/>
      <c r="C6" s="18"/>
      <c r="D6" s="17"/>
      <c r="E6" s="158"/>
      <c r="F6" s="158"/>
      <c r="G6" s="158"/>
      <c r="H6" s="17"/>
      <c r="I6" s="17"/>
      <c r="J6" s="17"/>
      <c r="K6" s="159" t="s">
        <v>31</v>
      </c>
      <c r="L6" s="160"/>
      <c r="M6" s="24">
        <f>SUM(H11:H25)</f>
        <v>0</v>
      </c>
    </row>
    <row r="7" spans="1:13" s="13" customFormat="1" ht="18.600000000000001" thickBot="1" x14ac:dyDescent="0.4">
      <c r="A7" s="161" t="s">
        <v>24</v>
      </c>
      <c r="B7" s="162"/>
      <c r="C7" s="33"/>
      <c r="D7" s="17"/>
      <c r="E7" s="163" t="s">
        <v>26</v>
      </c>
      <c r="F7" s="164"/>
      <c r="G7" s="165"/>
      <c r="H7" s="34">
        <v>40</v>
      </c>
      <c r="I7" s="21"/>
      <c r="J7" s="17"/>
      <c r="K7" s="41" t="s">
        <v>32</v>
      </c>
      <c r="L7" s="42"/>
      <c r="M7" s="42"/>
    </row>
    <row r="8" spans="1:13" s="13" customFormat="1" ht="16.2" thickBot="1" x14ac:dyDescent="0.35">
      <c r="A8" s="168" t="s">
        <v>25</v>
      </c>
      <c r="B8" s="169"/>
      <c r="C8" s="27" t="str">
        <f>B25</f>
        <v/>
      </c>
      <c r="D8" s="17"/>
      <c r="E8" s="170" t="s">
        <v>27</v>
      </c>
      <c r="F8" s="171"/>
      <c r="G8" s="172"/>
      <c r="H8" s="28">
        <v>0.41666666666666669</v>
      </c>
      <c r="I8" s="17"/>
      <c r="J8" s="17"/>
      <c r="K8" s="178"/>
      <c r="L8" s="178"/>
      <c r="M8" s="178"/>
    </row>
    <row r="9" spans="1:13" s="13" customFormat="1" ht="16.2" thickBot="1" x14ac:dyDescent="0.35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 s="14" customFormat="1" ht="31.2" x14ac:dyDescent="0.3">
      <c r="A10" s="43" t="s">
        <v>3</v>
      </c>
      <c r="B10" s="44" t="s">
        <v>4</v>
      </c>
      <c r="C10" s="45" t="s">
        <v>5</v>
      </c>
      <c r="D10" s="45" t="s">
        <v>6</v>
      </c>
      <c r="E10" s="45" t="s">
        <v>7</v>
      </c>
      <c r="F10" s="45" t="s">
        <v>8</v>
      </c>
      <c r="G10" s="45" t="s">
        <v>9</v>
      </c>
      <c r="H10" s="44" t="s">
        <v>10</v>
      </c>
      <c r="I10" s="44" t="s">
        <v>11</v>
      </c>
      <c r="J10" s="44" t="s">
        <v>12</v>
      </c>
      <c r="K10" s="44" t="s">
        <v>13</v>
      </c>
      <c r="L10" s="44" t="s">
        <v>14</v>
      </c>
      <c r="M10" s="46" t="s">
        <v>15</v>
      </c>
    </row>
    <row r="11" spans="1:13" s="15" customFormat="1" x14ac:dyDescent="0.3">
      <c r="A11" s="47" t="s">
        <v>16</v>
      </c>
      <c r="B11" s="29" t="str">
        <f>IFERROR(IF(C7="","",C7),"")</f>
        <v/>
      </c>
      <c r="C11" s="30"/>
      <c r="D11" s="30"/>
      <c r="E11" s="30"/>
      <c r="F11" s="30">
        <f t="shared" ref="F11:F17" si="0">IF((D11-C11-E11)&lt;$H$8,(D11-C11-E11),$H$8)</f>
        <v>0</v>
      </c>
      <c r="G11" s="30" t="str">
        <f t="shared" ref="G11:G17" si="1">(IF((D11-C11-E11-$H$8)&lt;0,"0:00",(D11-C11-E11-$H$8)))</f>
        <v>0:00</v>
      </c>
      <c r="H11" s="31"/>
      <c r="I11" s="31"/>
      <c r="J11" s="31"/>
      <c r="K11" s="32" t="s">
        <v>0</v>
      </c>
      <c r="L11" s="31">
        <f>HOUR(F11)+MINUTE(F11)/60</f>
        <v>0</v>
      </c>
      <c r="M11" s="31">
        <f>HOUR(G11)+MINUTE(G11)/60</f>
        <v>0</v>
      </c>
    </row>
    <row r="12" spans="1:13" s="15" customFormat="1" x14ac:dyDescent="0.3">
      <c r="A12" s="47" t="s">
        <v>17</v>
      </c>
      <c r="B12" s="29" t="str">
        <f>IFERROR(IF(C7="","",C7+1),"")</f>
        <v/>
      </c>
      <c r="C12" s="30"/>
      <c r="D12" s="30"/>
      <c r="E12" s="30"/>
      <c r="F12" s="30">
        <f t="shared" si="0"/>
        <v>0</v>
      </c>
      <c r="G12" s="30" t="str">
        <f t="shared" si="1"/>
        <v>0:00</v>
      </c>
      <c r="H12" s="31"/>
      <c r="I12" s="31"/>
      <c r="J12" s="31"/>
      <c r="K12" s="32" t="s">
        <v>0</v>
      </c>
      <c r="L12" s="31">
        <f t="shared" ref="L12:M17" si="2">HOUR(F12)+MINUTE(F12)/60</f>
        <v>0</v>
      </c>
      <c r="M12" s="31">
        <f t="shared" si="2"/>
        <v>0</v>
      </c>
    </row>
    <row r="13" spans="1:13" s="15" customFormat="1" x14ac:dyDescent="0.3">
      <c r="A13" s="47" t="s">
        <v>18</v>
      </c>
      <c r="B13" s="29" t="str">
        <f>IFERROR(IF(C7="","",C7+2),"")</f>
        <v/>
      </c>
      <c r="C13" s="30"/>
      <c r="D13" s="30"/>
      <c r="E13" s="30"/>
      <c r="F13" s="30">
        <f t="shared" si="0"/>
        <v>0</v>
      </c>
      <c r="G13" s="30" t="str">
        <f t="shared" si="1"/>
        <v>0:00</v>
      </c>
      <c r="H13" s="31"/>
      <c r="I13" s="31"/>
      <c r="J13" s="31"/>
      <c r="K13" s="32" t="s">
        <v>0</v>
      </c>
      <c r="L13" s="31">
        <f t="shared" si="2"/>
        <v>0</v>
      </c>
      <c r="M13" s="31">
        <f t="shared" si="2"/>
        <v>0</v>
      </c>
    </row>
    <row r="14" spans="1:13" s="15" customFormat="1" x14ac:dyDescent="0.3">
      <c r="A14" s="47" t="s">
        <v>19</v>
      </c>
      <c r="B14" s="29" t="str">
        <f>IFERROR(IF(C7="","",C7+3),"")</f>
        <v/>
      </c>
      <c r="C14" s="30"/>
      <c r="D14" s="30"/>
      <c r="E14" s="30"/>
      <c r="F14" s="30">
        <f t="shared" si="0"/>
        <v>0</v>
      </c>
      <c r="G14" s="30" t="str">
        <f t="shared" si="1"/>
        <v>0:00</v>
      </c>
      <c r="H14" s="31"/>
      <c r="I14" s="31"/>
      <c r="J14" s="31"/>
      <c r="K14" s="32" t="s">
        <v>0</v>
      </c>
      <c r="L14" s="31">
        <f t="shared" si="2"/>
        <v>0</v>
      </c>
      <c r="M14" s="31">
        <f t="shared" si="2"/>
        <v>0</v>
      </c>
    </row>
    <row r="15" spans="1:13" s="15" customFormat="1" x14ac:dyDescent="0.3">
      <c r="A15" s="47" t="s">
        <v>20</v>
      </c>
      <c r="B15" s="29" t="str">
        <f>IFERROR(IF(C7="","",C7+4),"")</f>
        <v/>
      </c>
      <c r="C15" s="30"/>
      <c r="D15" s="30"/>
      <c r="E15" s="30"/>
      <c r="F15" s="30">
        <f t="shared" si="0"/>
        <v>0</v>
      </c>
      <c r="G15" s="30" t="str">
        <f t="shared" si="1"/>
        <v>0:00</v>
      </c>
      <c r="H15" s="31"/>
      <c r="I15" s="31"/>
      <c r="J15" s="31"/>
      <c r="K15" s="32" t="s">
        <v>0</v>
      </c>
      <c r="L15" s="31">
        <f t="shared" si="2"/>
        <v>0</v>
      </c>
      <c r="M15" s="31">
        <f t="shared" si="2"/>
        <v>0</v>
      </c>
    </row>
    <row r="16" spans="1:13" s="15" customFormat="1" x14ac:dyDescent="0.3">
      <c r="A16" s="47" t="s">
        <v>21</v>
      </c>
      <c r="B16" s="29" t="str">
        <f>IFERROR(IF(C7="","",C7+5),"")</f>
        <v/>
      </c>
      <c r="C16" s="30"/>
      <c r="D16" s="30"/>
      <c r="E16" s="30"/>
      <c r="F16" s="30">
        <f t="shared" si="0"/>
        <v>0</v>
      </c>
      <c r="G16" s="30" t="str">
        <f t="shared" si="1"/>
        <v>0:00</v>
      </c>
      <c r="H16" s="31"/>
      <c r="I16" s="31"/>
      <c r="J16" s="31"/>
      <c r="K16" s="32" t="s">
        <v>0</v>
      </c>
      <c r="L16" s="31">
        <f t="shared" si="2"/>
        <v>0</v>
      </c>
      <c r="M16" s="31">
        <f t="shared" si="2"/>
        <v>0</v>
      </c>
    </row>
    <row r="17" spans="1:13" s="15" customFormat="1" x14ac:dyDescent="0.3">
      <c r="A17" s="47" t="s">
        <v>22</v>
      </c>
      <c r="B17" s="29" t="str">
        <f>IFERROR(IF(C7="","",C7+6),"")</f>
        <v/>
      </c>
      <c r="C17" s="30"/>
      <c r="D17" s="30"/>
      <c r="E17" s="30"/>
      <c r="F17" s="30">
        <f t="shared" si="0"/>
        <v>0</v>
      </c>
      <c r="G17" s="30" t="str">
        <f t="shared" si="1"/>
        <v>0:00</v>
      </c>
      <c r="H17" s="31"/>
      <c r="I17" s="31"/>
      <c r="J17" s="31"/>
      <c r="K17" s="32" t="s">
        <v>0</v>
      </c>
      <c r="L17" s="31">
        <f t="shared" si="2"/>
        <v>0</v>
      </c>
      <c r="M17" s="31">
        <f t="shared" si="2"/>
        <v>0</v>
      </c>
    </row>
    <row r="18" spans="1:13" s="15" customFormat="1" ht="15.6" customHeight="1" x14ac:dyDescent="0.3">
      <c r="A18" s="47"/>
      <c r="B18" s="55"/>
      <c r="C18" s="56"/>
      <c r="D18" s="56"/>
      <c r="E18" s="56"/>
      <c r="F18" s="56"/>
      <c r="G18" s="56"/>
      <c r="H18" s="56"/>
      <c r="I18" s="57"/>
      <c r="J18" s="57"/>
      <c r="K18" s="58" t="s">
        <v>1</v>
      </c>
      <c r="L18" s="59">
        <f>IF((L11+L12+L13+L14+L15+L16+L17)&lt;$H$7,(L11+L12+L13+L14+L15+L16+L17),$H$7)</f>
        <v>0</v>
      </c>
      <c r="M18" s="60">
        <f>(IF(((L11+L12+L13+L14+L15+L16+L17)-$H$7)&lt;0,"0,00",((L11+L12+L13+L14+L15+L16+L17)-$H$7)))+(SUM(M11:M17))</f>
        <v>0</v>
      </c>
    </row>
    <row r="19" spans="1:13" s="15" customFormat="1" x14ac:dyDescent="0.3">
      <c r="A19" s="47" t="s">
        <v>16</v>
      </c>
      <c r="B19" s="29" t="str">
        <f>IFERROR(IF(C7="","",C7+7),"")</f>
        <v/>
      </c>
      <c r="C19" s="30"/>
      <c r="D19" s="30"/>
      <c r="E19" s="30"/>
      <c r="F19" s="30">
        <f t="shared" ref="F19:F25" si="3">IF((D19-C19-E19)&lt;$H$8,(D19-C19-E19),$H$8)</f>
        <v>0</v>
      </c>
      <c r="G19" s="30" t="str">
        <f t="shared" ref="G19:G25" si="4">(IF((D19-C19-E19-$H$8)&lt;0,"0:00",(D19-C19-E19-$H$8)))</f>
        <v>0:00</v>
      </c>
      <c r="H19" s="30"/>
      <c r="I19" s="31"/>
      <c r="J19" s="31"/>
      <c r="K19" s="32" t="s">
        <v>0</v>
      </c>
      <c r="L19" s="31">
        <f>HOUR(F19)+MINUTE(F19)/60</f>
        <v>0</v>
      </c>
      <c r="M19" s="31">
        <f>HOUR(G19)+MINUTE(G19)/60</f>
        <v>0</v>
      </c>
    </row>
    <row r="20" spans="1:13" s="15" customFormat="1" x14ac:dyDescent="0.3">
      <c r="A20" s="47" t="s">
        <v>17</v>
      </c>
      <c r="B20" s="29" t="str">
        <f>IFERROR(IF(C7="","",C7+8),"")</f>
        <v/>
      </c>
      <c r="C20" s="30"/>
      <c r="D20" s="30"/>
      <c r="E20" s="30"/>
      <c r="F20" s="30">
        <f t="shared" si="3"/>
        <v>0</v>
      </c>
      <c r="G20" s="30" t="str">
        <f t="shared" si="4"/>
        <v>0:00</v>
      </c>
      <c r="H20" s="30"/>
      <c r="I20" s="31"/>
      <c r="J20" s="31"/>
      <c r="K20" s="32" t="s">
        <v>0</v>
      </c>
      <c r="L20" s="31">
        <f t="shared" ref="L20:M25" si="5">HOUR(F20)+MINUTE(F20)/60</f>
        <v>0</v>
      </c>
      <c r="M20" s="31">
        <f t="shared" si="5"/>
        <v>0</v>
      </c>
    </row>
    <row r="21" spans="1:13" s="15" customFormat="1" x14ac:dyDescent="0.3">
      <c r="A21" s="47" t="s">
        <v>18</v>
      </c>
      <c r="B21" s="29" t="str">
        <f>IFERROR(IF(C7="","",C7+9),"")</f>
        <v/>
      </c>
      <c r="C21" s="30"/>
      <c r="D21" s="30"/>
      <c r="E21" s="30"/>
      <c r="F21" s="30">
        <f t="shared" si="3"/>
        <v>0</v>
      </c>
      <c r="G21" s="30" t="str">
        <f t="shared" si="4"/>
        <v>0:00</v>
      </c>
      <c r="H21" s="30"/>
      <c r="I21" s="31"/>
      <c r="J21" s="31"/>
      <c r="K21" s="32" t="s">
        <v>0</v>
      </c>
      <c r="L21" s="31">
        <f t="shared" si="5"/>
        <v>0</v>
      </c>
      <c r="M21" s="31">
        <f t="shared" si="5"/>
        <v>0</v>
      </c>
    </row>
    <row r="22" spans="1:13" s="15" customFormat="1" x14ac:dyDescent="0.3">
      <c r="A22" s="47" t="s">
        <v>19</v>
      </c>
      <c r="B22" s="29" t="str">
        <f>IFERROR(IF(C7="","",C7+10),"")</f>
        <v/>
      </c>
      <c r="C22" s="30"/>
      <c r="D22" s="30"/>
      <c r="E22" s="30"/>
      <c r="F22" s="30">
        <f t="shared" si="3"/>
        <v>0</v>
      </c>
      <c r="G22" s="30" t="str">
        <f t="shared" si="4"/>
        <v>0:00</v>
      </c>
      <c r="H22" s="30"/>
      <c r="I22" s="31"/>
      <c r="J22" s="31"/>
      <c r="K22" s="32" t="s">
        <v>0</v>
      </c>
      <c r="L22" s="31">
        <f t="shared" si="5"/>
        <v>0</v>
      </c>
      <c r="M22" s="31">
        <f t="shared" si="5"/>
        <v>0</v>
      </c>
    </row>
    <row r="23" spans="1:13" s="15" customFormat="1" x14ac:dyDescent="0.3">
      <c r="A23" s="47" t="s">
        <v>20</v>
      </c>
      <c r="B23" s="29" t="str">
        <f>IFERROR(IF(C7="","",C7+10),"")</f>
        <v/>
      </c>
      <c r="C23" s="30"/>
      <c r="D23" s="30"/>
      <c r="E23" s="30"/>
      <c r="F23" s="30">
        <f t="shared" si="3"/>
        <v>0</v>
      </c>
      <c r="G23" s="30" t="str">
        <f t="shared" si="4"/>
        <v>0:00</v>
      </c>
      <c r="H23" s="30"/>
      <c r="I23" s="31"/>
      <c r="J23" s="31"/>
      <c r="K23" s="32" t="s">
        <v>0</v>
      </c>
      <c r="L23" s="31">
        <f t="shared" si="5"/>
        <v>0</v>
      </c>
      <c r="M23" s="31">
        <f t="shared" si="5"/>
        <v>0</v>
      </c>
    </row>
    <row r="24" spans="1:13" s="15" customFormat="1" x14ac:dyDescent="0.3">
      <c r="A24" s="47" t="s">
        <v>21</v>
      </c>
      <c r="B24" s="29" t="str">
        <f>IFERROR(IF(C7="","",C7+11),"")</f>
        <v/>
      </c>
      <c r="C24" s="30"/>
      <c r="D24" s="30"/>
      <c r="E24" s="30"/>
      <c r="F24" s="30">
        <f t="shared" si="3"/>
        <v>0</v>
      </c>
      <c r="G24" s="30" t="str">
        <f t="shared" si="4"/>
        <v>0:00</v>
      </c>
      <c r="H24" s="30"/>
      <c r="I24" s="31"/>
      <c r="J24" s="31"/>
      <c r="K24" s="32" t="s">
        <v>0</v>
      </c>
      <c r="L24" s="31">
        <f t="shared" si="5"/>
        <v>0</v>
      </c>
      <c r="M24" s="31">
        <f t="shared" si="5"/>
        <v>0</v>
      </c>
    </row>
    <row r="25" spans="1:13" s="15" customFormat="1" x14ac:dyDescent="0.3">
      <c r="A25" s="47" t="s">
        <v>22</v>
      </c>
      <c r="B25" s="29" t="str">
        <f>IFERROR(IF(C7="","",C7+12),"")</f>
        <v/>
      </c>
      <c r="C25" s="30"/>
      <c r="D25" s="30"/>
      <c r="E25" s="30"/>
      <c r="F25" s="30">
        <f t="shared" si="3"/>
        <v>0</v>
      </c>
      <c r="G25" s="30" t="str">
        <f t="shared" si="4"/>
        <v>0:00</v>
      </c>
      <c r="H25" s="30"/>
      <c r="I25" s="31"/>
      <c r="J25" s="31"/>
      <c r="K25" s="32" t="s">
        <v>0</v>
      </c>
      <c r="L25" s="31">
        <f t="shared" si="5"/>
        <v>0</v>
      </c>
      <c r="M25" s="31">
        <f t="shared" si="5"/>
        <v>0</v>
      </c>
    </row>
    <row r="26" spans="1:13" s="15" customFormat="1" ht="15.6" customHeight="1" thickBot="1" x14ac:dyDescent="0.35">
      <c r="A26" s="48"/>
      <c r="B26" s="49"/>
      <c r="C26" s="50"/>
      <c r="D26" s="50"/>
      <c r="E26" s="50"/>
      <c r="F26" s="50"/>
      <c r="G26" s="50"/>
      <c r="H26" s="50"/>
      <c r="I26" s="51"/>
      <c r="J26" s="51"/>
      <c r="K26" s="52" t="s">
        <v>2</v>
      </c>
      <c r="L26" s="53">
        <f>IF((L19+L20+L21+L22+L23+L24+L25)&lt;$H$7,(L19+L20+L21+L22+L23+L24+L25),$H$7)</f>
        <v>0</v>
      </c>
      <c r="M26" s="54">
        <f>(IF(((L19+L20+L21+L22+L23+L24+L25)-$H$7)&lt;0,"0,00",((L19+L20+L21+L22+L23+L24+L25)-$H$7)))+(SUM(M19:M25))</f>
        <v>0</v>
      </c>
    </row>
    <row r="27" spans="1:13" s="9" customFormat="1" x14ac:dyDescent="0.3">
      <c r="A27" s="8"/>
      <c r="G27" s="174"/>
      <c r="H27" s="174"/>
      <c r="I27" s="10"/>
      <c r="K27" s="11"/>
      <c r="L27" s="12"/>
      <c r="M27" s="12"/>
    </row>
    <row r="28" spans="1:13" s="5" customFormat="1" x14ac:dyDescent="0.3">
      <c r="A28" s="4"/>
      <c r="G28" s="175"/>
      <c r="H28" s="175"/>
      <c r="I28" s="7"/>
    </row>
    <row r="29" spans="1:13" s="5" customFormat="1" x14ac:dyDescent="0.3">
      <c r="A29" s="4"/>
      <c r="G29" s="175"/>
      <c r="H29" s="175"/>
      <c r="I29" s="6"/>
    </row>
    <row r="30" spans="1:13" x14ac:dyDescent="0.3">
      <c r="G30" s="167"/>
      <c r="H30" s="167"/>
      <c r="I30" s="3"/>
    </row>
    <row r="31" spans="1:13" x14ac:dyDescent="0.3">
      <c r="G31" s="167"/>
      <c r="H31" s="167"/>
      <c r="I31" s="3"/>
    </row>
  </sheetData>
  <sheetProtection selectLockedCells="1"/>
  <mergeCells count="21">
    <mergeCell ref="G30:H30"/>
    <mergeCell ref="G31:H31"/>
    <mergeCell ref="A8:B8"/>
    <mergeCell ref="E8:G8"/>
    <mergeCell ref="K8:M8"/>
    <mergeCell ref="G27:H27"/>
    <mergeCell ref="G28:H28"/>
    <mergeCell ref="G29:H29"/>
    <mergeCell ref="K5:L5"/>
    <mergeCell ref="A6:B6"/>
    <mergeCell ref="E6:G6"/>
    <mergeCell ref="K6:L6"/>
    <mergeCell ref="A7:B7"/>
    <mergeCell ref="E7:G7"/>
    <mergeCell ref="A5:B5"/>
    <mergeCell ref="E5:G5"/>
    <mergeCell ref="A1:C1"/>
    <mergeCell ref="F1:J1"/>
    <mergeCell ref="A2:C2"/>
    <mergeCell ref="F2:I2"/>
    <mergeCell ref="A3:C3"/>
  </mergeCells>
  <dataValidations count="2">
    <dataValidation type="list" allowBlank="1" showInputMessage="1" showErrorMessage="1" sqref="K11:K17 K19:K25">
      <formula1>"Inspection, Adoption, Réception, Développement, Bien être animal, Magasin"</formula1>
    </dataValidation>
    <dataValidation type="list" allowBlank="1" showInputMessage="1" showErrorMessage="1" sqref="K8:M8">
      <formula1>"PAYÉ, BANQUÉ"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PP27</vt:lpstr>
      <vt:lpstr>PP28</vt:lpstr>
      <vt:lpstr>PP29</vt:lpstr>
      <vt:lpstr>PP30</vt:lpstr>
      <vt:lpstr>PP31</vt:lpstr>
      <vt:lpstr>PP32</vt:lpstr>
      <vt:lpstr>PP33</vt:lpstr>
      <vt:lpstr>PP34</vt:lpstr>
      <vt:lpstr>PP35</vt:lpstr>
      <vt:lpstr>PP36</vt:lpstr>
      <vt:lpstr>PP37</vt:lpstr>
      <vt:lpstr>PP38</vt:lpstr>
      <vt:lpstr>PP39</vt:lpstr>
      <vt:lpstr>PP40</vt:lpstr>
      <vt:lpstr>PP41</vt:lpstr>
      <vt:lpstr>PP42</vt:lpstr>
      <vt:lpstr>PP43</vt:lpstr>
      <vt:lpstr>PP44</vt:lpstr>
      <vt:lpstr>PP45</vt:lpstr>
      <vt:lpstr>PP46</vt:lpstr>
      <vt:lpstr>PP47</vt:lpstr>
      <vt:lpstr>PP48</vt:lpstr>
      <vt:lpstr>PP49</vt:lpstr>
      <vt:lpstr>PP50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Tremblay</dc:creator>
  <cp:lastModifiedBy>Alexandra Tremblay</cp:lastModifiedBy>
  <dcterms:created xsi:type="dcterms:W3CDTF">2020-11-25T19:56:28Z</dcterms:created>
  <dcterms:modified xsi:type="dcterms:W3CDTF">2020-11-27T19:09:53Z</dcterms:modified>
</cp:coreProperties>
</file>