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agot02\Desktop\"/>
    </mc:Choice>
  </mc:AlternateContent>
  <bookViews>
    <workbookView xWindow="0" yWindow="0" windowWidth="28800" windowHeight="12420"/>
  </bookViews>
  <sheets>
    <sheet name="Liste" sheetId="4" r:id="rId1"/>
    <sheet name="David" sheetId="5" r:id="rId2"/>
    <sheet name="Antoine" sheetId="7" r:id="rId3"/>
  </sheets>
  <functionGroups builtInGroupCount="18"/>
  <definedNames>
    <definedName name="_xlnm._FilterDatabase" localSheetId="2" hidden="1">Antoine!$A$1:$A$68</definedName>
    <definedName name="_xlnm._FilterDatabase" localSheetId="0" hidden="1">Liste!$B$2:$L$68</definedName>
    <definedName name="_xlnm.Print_Titles" localSheetId="2">Antoine!#REF!</definedName>
    <definedName name="_xlnm.Print_Titles" localSheetId="1">David!#REF!</definedName>
    <definedName name="_xlnm.Print_Titles" localSheetId="0">Liste!$B$2:$BF$2</definedName>
    <definedName name="_xlnm.Print_Area" localSheetId="2">Antoine!$B$2:$L$68</definedName>
    <definedName name="_xlnm.Print_Area" localSheetId="1">David!$B$2:$L$68</definedName>
    <definedName name="_xlnm.Print_Area" localSheetId="0">Liste!$B$2:$L$68</definedName>
  </definedNames>
  <calcPr calcId="152511"/>
</workbook>
</file>

<file path=xl/calcChain.xml><?xml version="1.0" encoding="utf-8"?>
<calcChain xmlns="http://schemas.openxmlformats.org/spreadsheetml/2006/main">
  <c r="V68" i="7" l="1"/>
  <c r="P67" i="7"/>
  <c r="T65" i="7"/>
  <c r="X63" i="7"/>
  <c r="R62" i="7"/>
  <c r="V60" i="7"/>
  <c r="P59" i="7"/>
  <c r="T57" i="7"/>
  <c r="X55" i="7"/>
  <c r="R54" i="7"/>
  <c r="V52" i="7"/>
  <c r="P51" i="7"/>
  <c r="T49" i="7"/>
  <c r="X47" i="7"/>
  <c r="R46" i="7"/>
  <c r="V44" i="7"/>
  <c r="P43" i="7"/>
  <c r="T41" i="7"/>
  <c r="X39" i="7"/>
  <c r="R38" i="7"/>
  <c r="V36" i="7"/>
  <c r="P35" i="7"/>
  <c r="T33" i="7"/>
  <c r="X31" i="7"/>
  <c r="R30" i="7"/>
  <c r="V28" i="7"/>
  <c r="P27" i="7"/>
  <c r="T25" i="7"/>
  <c r="X23" i="7"/>
  <c r="R22" i="7"/>
  <c r="V20" i="7"/>
  <c r="P19" i="7"/>
  <c r="T17" i="7"/>
  <c r="X15" i="7"/>
  <c r="R14" i="7"/>
  <c r="V12" i="7"/>
  <c r="P11" i="7"/>
  <c r="T9" i="7"/>
  <c r="X7" i="7"/>
  <c r="R6" i="7"/>
  <c r="X67" i="7"/>
  <c r="R66" i="7"/>
  <c r="V64" i="7"/>
  <c r="P63" i="7"/>
  <c r="T61" i="7"/>
  <c r="X59" i="7"/>
  <c r="R58" i="7"/>
  <c r="V56" i="7"/>
  <c r="P55" i="7"/>
  <c r="T53" i="7"/>
  <c r="X51" i="7"/>
  <c r="R50" i="7"/>
  <c r="V48" i="7"/>
  <c r="P47" i="7"/>
  <c r="T45" i="7"/>
  <c r="X43" i="7"/>
  <c r="R42" i="7"/>
  <c r="V40" i="7"/>
  <c r="P39" i="7"/>
  <c r="T37" i="7"/>
  <c r="X35" i="7"/>
  <c r="R34" i="7"/>
  <c r="V32" i="7"/>
  <c r="P31" i="7"/>
  <c r="T29" i="7"/>
  <c r="X27" i="7"/>
  <c r="R26" i="7"/>
  <c r="V24" i="7"/>
  <c r="P23" i="7"/>
  <c r="T21" i="7"/>
  <c r="X19" i="7"/>
  <c r="R18" i="7"/>
  <c r="V16" i="7"/>
  <c r="P15" i="7"/>
  <c r="T13" i="7"/>
  <c r="X11" i="7"/>
  <c r="R10" i="7"/>
  <c r="V8" i="7"/>
  <c r="P7" i="7"/>
  <c r="T67" i="7"/>
  <c r="X65" i="7"/>
  <c r="R64" i="7"/>
  <c r="V62" i="7"/>
  <c r="P61" i="7"/>
  <c r="T59" i="7"/>
  <c r="X57" i="7"/>
  <c r="R56" i="7"/>
  <c r="V54" i="7"/>
  <c r="P53" i="7"/>
  <c r="T51" i="7"/>
  <c r="X49" i="7"/>
  <c r="R48" i="7"/>
  <c r="V46" i="7"/>
  <c r="P45" i="7"/>
  <c r="T43" i="7"/>
  <c r="X41" i="7"/>
  <c r="R40" i="7"/>
  <c r="V38" i="7"/>
  <c r="P37" i="7"/>
  <c r="T35" i="7"/>
  <c r="X33" i="7"/>
  <c r="R32" i="7"/>
  <c r="V30" i="7"/>
  <c r="P29" i="7"/>
  <c r="T27" i="7"/>
  <c r="X25" i="7"/>
  <c r="R24" i="7"/>
  <c r="V22" i="7"/>
  <c r="P21" i="7"/>
  <c r="T19" i="7"/>
  <c r="X17" i="7"/>
  <c r="R16" i="7"/>
  <c r="V14" i="7"/>
  <c r="P13" i="7"/>
  <c r="T11" i="7"/>
  <c r="X9" i="7"/>
  <c r="R8" i="7"/>
  <c r="V6" i="7"/>
  <c r="P65" i="7"/>
  <c r="V58" i="7"/>
  <c r="R52" i="7"/>
  <c r="X45" i="7"/>
  <c r="T39" i="7"/>
  <c r="P33" i="7"/>
  <c r="V26" i="7"/>
  <c r="R20" i="7"/>
  <c r="X13" i="7"/>
  <c r="T7" i="7"/>
  <c r="T63" i="7"/>
  <c r="P57" i="7"/>
  <c r="V50" i="7"/>
  <c r="R44" i="7"/>
  <c r="X37" i="7"/>
  <c r="T31" i="7"/>
  <c r="P25" i="7"/>
  <c r="V18" i="7"/>
  <c r="R12" i="7"/>
  <c r="V66" i="7"/>
  <c r="R60" i="7"/>
  <c r="X53" i="7"/>
  <c r="T47" i="7"/>
  <c r="P41" i="7"/>
  <c r="V34" i="7"/>
  <c r="R28" i="7"/>
  <c r="X21" i="7"/>
  <c r="T15" i="7"/>
  <c r="P9" i="7"/>
  <c r="S67" i="7"/>
  <c r="W65" i="7"/>
  <c r="Q64" i="7"/>
  <c r="U62" i="7"/>
  <c r="O61" i="7"/>
  <c r="S59" i="7"/>
  <c r="W57" i="7"/>
  <c r="Q56" i="7"/>
  <c r="U54" i="7"/>
  <c r="O53" i="7"/>
  <c r="S51" i="7"/>
  <c r="W49" i="7"/>
  <c r="Q48" i="7"/>
  <c r="U46" i="7"/>
  <c r="O45" i="7"/>
  <c r="S43" i="7"/>
  <c r="W41" i="7"/>
  <c r="Q40" i="7"/>
  <c r="U38" i="7"/>
  <c r="O37" i="7"/>
  <c r="S35" i="7"/>
  <c r="W33" i="7"/>
  <c r="Q32" i="7"/>
  <c r="U30" i="7"/>
  <c r="O29" i="7"/>
  <c r="S27" i="7"/>
  <c r="W25" i="7"/>
  <c r="Q24" i="7"/>
  <c r="U22" i="7"/>
  <c r="O21" i="7"/>
  <c r="S19" i="7"/>
  <c r="W17" i="7"/>
  <c r="Q16" i="7"/>
  <c r="U14" i="7"/>
  <c r="O13" i="7"/>
  <c r="S11" i="7"/>
  <c r="W9" i="7"/>
  <c r="Q8" i="7"/>
  <c r="U6" i="7"/>
  <c r="R68" i="7"/>
  <c r="V42" i="7"/>
  <c r="P17" i="7"/>
  <c r="W67" i="7"/>
  <c r="S65" i="7"/>
  <c r="S63" i="7"/>
  <c r="S61" i="7"/>
  <c r="O59" i="7"/>
  <c r="O57" i="7"/>
  <c r="O55" i="7"/>
  <c r="U52" i="7"/>
  <c r="U50" i="7"/>
  <c r="U48" i="7"/>
  <c r="Q46" i="7"/>
  <c r="Q44" i="7"/>
  <c r="Q42" i="7"/>
  <c r="W39" i="7"/>
  <c r="W37" i="7"/>
  <c r="W35" i="7"/>
  <c r="S33" i="7"/>
  <c r="S31" i="7"/>
  <c r="S29" i="7"/>
  <c r="O27" i="7"/>
  <c r="O25" i="7"/>
  <c r="O23" i="7"/>
  <c r="U20" i="7"/>
  <c r="U18" i="7"/>
  <c r="U16" i="7"/>
  <c r="Q14" i="7"/>
  <c r="Q12" i="7"/>
  <c r="Q10" i="7"/>
  <c r="W7" i="7"/>
  <c r="X61" i="7"/>
  <c r="R36" i="7"/>
  <c r="V10" i="7"/>
  <c r="O67" i="7"/>
  <c r="O65" i="7"/>
  <c r="O63" i="7"/>
  <c r="U60" i="7"/>
  <c r="U58" i="7"/>
  <c r="U56" i="7"/>
  <c r="Q54" i="7"/>
  <c r="Q52" i="7"/>
  <c r="Q50" i="7"/>
  <c r="W47" i="7"/>
  <c r="W45" i="7"/>
  <c r="W43" i="7"/>
  <c r="S41" i="7"/>
  <c r="S39" i="7"/>
  <c r="S37" i="7"/>
  <c r="O35" i="7"/>
  <c r="O33" i="7"/>
  <c r="O31" i="7"/>
  <c r="U28" i="7"/>
  <c r="U26" i="7"/>
  <c r="U24" i="7"/>
  <c r="Q22" i="7"/>
  <c r="Q20" i="7"/>
  <c r="Q18" i="7"/>
  <c r="W15" i="7"/>
  <c r="W13" i="7"/>
  <c r="W11" i="7"/>
  <c r="S9" i="7"/>
  <c r="S7" i="7"/>
  <c r="P49" i="7"/>
  <c r="T23" i="7"/>
  <c r="Q68" i="7"/>
  <c r="Q66" i="7"/>
  <c r="W63" i="7"/>
  <c r="W61" i="7"/>
  <c r="W59" i="7"/>
  <c r="S57" i="7"/>
  <c r="S55" i="7"/>
  <c r="S53" i="7"/>
  <c r="O51" i="7"/>
  <c r="O49" i="7"/>
  <c r="O47" i="7"/>
  <c r="U44" i="7"/>
  <c r="U42" i="7"/>
  <c r="U40" i="7"/>
  <c r="Q38" i="7"/>
  <c r="Q36" i="7"/>
  <c r="Q34" i="7"/>
  <c r="W31" i="7"/>
  <c r="W29" i="7"/>
  <c r="W27" i="7"/>
  <c r="S25" i="7"/>
  <c r="S23" i="7"/>
  <c r="S21" i="7"/>
  <c r="O19" i="7"/>
  <c r="O17" i="7"/>
  <c r="O15" i="7"/>
  <c r="U12" i="7"/>
  <c r="U10" i="7"/>
  <c r="U8" i="7"/>
  <c r="Q6" i="7"/>
  <c r="X29" i="7"/>
  <c r="U64" i="7"/>
  <c r="W55" i="7"/>
  <c r="S47" i="7"/>
  <c r="O39" i="7"/>
  <c r="Q30" i="7"/>
  <c r="W21" i="7"/>
  <c r="S13" i="7"/>
  <c r="X68" i="7"/>
  <c r="R67" i="7"/>
  <c r="V65" i="7"/>
  <c r="P64" i="7"/>
  <c r="T62" i="7"/>
  <c r="X60" i="7"/>
  <c r="R59" i="7"/>
  <c r="V57" i="7"/>
  <c r="P56" i="7"/>
  <c r="T54" i="7"/>
  <c r="X52" i="7"/>
  <c r="R51" i="7"/>
  <c r="V49" i="7"/>
  <c r="P48" i="7"/>
  <c r="T46" i="7"/>
  <c r="X44" i="7"/>
  <c r="R43" i="7"/>
  <c r="V41" i="7"/>
  <c r="P40" i="7"/>
  <c r="T38" i="7"/>
  <c r="X36" i="7"/>
  <c r="R35" i="7"/>
  <c r="V33" i="7"/>
  <c r="P32" i="7"/>
  <c r="T30" i="7"/>
  <c r="X28" i="7"/>
  <c r="R27" i="7"/>
  <c r="V25" i="7"/>
  <c r="P24" i="7"/>
  <c r="T22" i="7"/>
  <c r="X20" i="7"/>
  <c r="R19" i="7"/>
  <c r="V17" i="7"/>
  <c r="P16" i="7"/>
  <c r="T14" i="7"/>
  <c r="X12" i="7"/>
  <c r="R11" i="7"/>
  <c r="V9" i="7"/>
  <c r="P8" i="7"/>
  <c r="T6" i="7"/>
  <c r="Q62" i="7"/>
  <c r="W53" i="7"/>
  <c r="S45" i="7"/>
  <c r="U36" i="7"/>
  <c r="Q28" i="7"/>
  <c r="W19" i="7"/>
  <c r="O11" i="7"/>
  <c r="T68" i="7"/>
  <c r="X66" i="7"/>
  <c r="R65" i="7"/>
  <c r="V63" i="7"/>
  <c r="P62" i="7"/>
  <c r="T60" i="7"/>
  <c r="X58" i="7"/>
  <c r="R57" i="7"/>
  <c r="V55" i="7"/>
  <c r="P54" i="7"/>
  <c r="T52" i="7"/>
  <c r="X50" i="7"/>
  <c r="R49" i="7"/>
  <c r="V47" i="7"/>
  <c r="P46" i="7"/>
  <c r="T44" i="7"/>
  <c r="X42" i="7"/>
  <c r="R41" i="7"/>
  <c r="V39" i="7"/>
  <c r="P38" i="7"/>
  <c r="T36" i="7"/>
  <c r="X34" i="7"/>
  <c r="R33" i="7"/>
  <c r="V31" i="7"/>
  <c r="P30" i="7"/>
  <c r="T28" i="7"/>
  <c r="X26" i="7"/>
  <c r="R25" i="7"/>
  <c r="V23" i="7"/>
  <c r="P22" i="7"/>
  <c r="T20" i="7"/>
  <c r="X18" i="7"/>
  <c r="R17" i="7"/>
  <c r="V15" i="7"/>
  <c r="P14" i="7"/>
  <c r="T12" i="7"/>
  <c r="X10" i="7"/>
  <c r="R9" i="7"/>
  <c r="V7" i="7"/>
  <c r="P6" i="7"/>
  <c r="T55" i="7"/>
  <c r="U66" i="7"/>
  <c r="Q58" i="7"/>
  <c r="S49" i="7"/>
  <c r="O41" i="7"/>
  <c r="U32" i="7"/>
  <c r="W23" i="7"/>
  <c r="S15" i="7"/>
  <c r="O7" i="7"/>
  <c r="V67" i="7"/>
  <c r="P66" i="7"/>
  <c r="T64" i="7"/>
  <c r="X62" i="7"/>
  <c r="R61" i="7"/>
  <c r="V59" i="7"/>
  <c r="P58" i="7"/>
  <c r="T56" i="7"/>
  <c r="X54" i="7"/>
  <c r="R53" i="7"/>
  <c r="V51" i="7"/>
  <c r="P50" i="7"/>
  <c r="T48" i="7"/>
  <c r="X46" i="7"/>
  <c r="R45" i="7"/>
  <c r="V43" i="7"/>
  <c r="P42" i="7"/>
  <c r="T40" i="7"/>
  <c r="X38" i="7"/>
  <c r="R37" i="7"/>
  <c r="V35" i="7"/>
  <c r="P34" i="7"/>
  <c r="T32" i="7"/>
  <c r="X30" i="7"/>
  <c r="R29" i="7"/>
  <c r="V27" i="7"/>
  <c r="P26" i="7"/>
  <c r="T24" i="7"/>
  <c r="X22" i="7"/>
  <c r="R21" i="7"/>
  <c r="V19" i="7"/>
  <c r="P18" i="7"/>
  <c r="T16" i="7"/>
  <c r="X14" i="7"/>
  <c r="R13" i="7"/>
  <c r="V11" i="7"/>
  <c r="P10" i="7"/>
  <c r="T8" i="7"/>
  <c r="X6" i="7"/>
  <c r="Q60" i="7"/>
  <c r="Q26" i="7"/>
  <c r="R63" i="7"/>
  <c r="X56" i="7"/>
  <c r="T50" i="7"/>
  <c r="P44" i="7"/>
  <c r="V37" i="7"/>
  <c r="R31" i="7"/>
  <c r="X24" i="7"/>
  <c r="T18" i="7"/>
  <c r="P12" i="7"/>
  <c r="W68" i="7"/>
  <c r="Q67" i="7"/>
  <c r="U65" i="7"/>
  <c r="O64" i="7"/>
  <c r="S62" i="7"/>
  <c r="W60" i="7"/>
  <c r="Q59" i="7"/>
  <c r="U57" i="7"/>
  <c r="O56" i="7"/>
  <c r="S54" i="7"/>
  <c r="W52" i="7"/>
  <c r="Q51" i="7"/>
  <c r="U49" i="7"/>
  <c r="O48" i="7"/>
  <c r="S46" i="7"/>
  <c r="W44" i="7"/>
  <c r="Q43" i="7"/>
  <c r="U41" i="7"/>
  <c r="O40" i="7"/>
  <c r="S38" i="7"/>
  <c r="W36" i="7"/>
  <c r="Q35" i="7"/>
  <c r="U33" i="7"/>
  <c r="O32" i="7"/>
  <c r="S30" i="7"/>
  <c r="W28" i="7"/>
  <c r="Q27" i="7"/>
  <c r="U25" i="7"/>
  <c r="O24" i="7"/>
  <c r="S22" i="7"/>
  <c r="W20" i="7"/>
  <c r="Q19" i="7"/>
  <c r="U17" i="7"/>
  <c r="O16" i="7"/>
  <c r="S14" i="7"/>
  <c r="W12" i="7"/>
  <c r="Q11" i="7"/>
  <c r="U9" i="7"/>
  <c r="O8" i="7"/>
  <c r="S6" i="7"/>
  <c r="W51" i="7"/>
  <c r="S17" i="7"/>
  <c r="P68" i="7"/>
  <c r="V61" i="7"/>
  <c r="R55" i="7"/>
  <c r="X48" i="7"/>
  <c r="T42" i="7"/>
  <c r="P36" i="7"/>
  <c r="V29" i="7"/>
  <c r="R23" i="7"/>
  <c r="X16" i="7"/>
  <c r="T10" i="7"/>
  <c r="S68" i="7"/>
  <c r="W66" i="7"/>
  <c r="Q65" i="7"/>
  <c r="U63" i="7"/>
  <c r="O62" i="7"/>
  <c r="S60" i="7"/>
  <c r="W58" i="7"/>
  <c r="Q57" i="7"/>
  <c r="U55" i="7"/>
  <c r="O54" i="7"/>
  <c r="S52" i="7"/>
  <c r="W50" i="7"/>
  <c r="Q49" i="7"/>
  <c r="U47" i="7"/>
  <c r="O46" i="7"/>
  <c r="S44" i="7"/>
  <c r="W42" i="7"/>
  <c r="Q41" i="7"/>
  <c r="U39" i="7"/>
  <c r="O38" i="7"/>
  <c r="S36" i="7"/>
  <c r="W34" i="7"/>
  <c r="Q33" i="7"/>
  <c r="U31" i="7"/>
  <c r="O30" i="7"/>
  <c r="S28" i="7"/>
  <c r="W26" i="7"/>
  <c r="Q25" i="7"/>
  <c r="U23" i="7"/>
  <c r="O22" i="7"/>
  <c r="S20" i="7"/>
  <c r="W18" i="7"/>
  <c r="Q17" i="7"/>
  <c r="U15" i="7"/>
  <c r="O14" i="7"/>
  <c r="S12" i="7"/>
  <c r="W10" i="7"/>
  <c r="Q9" i="7"/>
  <c r="U7" i="7"/>
  <c r="O6" i="7"/>
  <c r="U68" i="7"/>
  <c r="U34" i="7"/>
  <c r="X64" i="7"/>
  <c r="T58" i="7"/>
  <c r="P52" i="7"/>
  <c r="V45" i="7"/>
  <c r="R39" i="7"/>
  <c r="X32" i="7"/>
  <c r="T26" i="7"/>
  <c r="P20" i="7"/>
  <c r="V13" i="7"/>
  <c r="R7" i="7"/>
  <c r="U67" i="7"/>
  <c r="O66" i="7"/>
  <c r="S64" i="7"/>
  <c r="W62" i="7"/>
  <c r="Q61" i="7"/>
  <c r="U59" i="7"/>
  <c r="O58" i="7"/>
  <c r="S56" i="7"/>
  <c r="W54" i="7"/>
  <c r="Q53" i="7"/>
  <c r="U51" i="7"/>
  <c r="O50" i="7"/>
  <c r="S48" i="7"/>
  <c r="W46" i="7"/>
  <c r="Q45" i="7"/>
  <c r="U43" i="7"/>
  <c r="O42" i="7"/>
  <c r="S40" i="7"/>
  <c r="W38" i="7"/>
  <c r="Q37" i="7"/>
  <c r="U35" i="7"/>
  <c r="O34" i="7"/>
  <c r="S32" i="7"/>
  <c r="W30" i="7"/>
  <c r="Q29" i="7"/>
  <c r="U27" i="7"/>
  <c r="O26" i="7"/>
  <c r="S24" i="7"/>
  <c r="W22" i="7"/>
  <c r="Q21" i="7"/>
  <c r="U19" i="7"/>
  <c r="O18" i="7"/>
  <c r="S16" i="7"/>
  <c r="W14" i="7"/>
  <c r="Q13" i="7"/>
  <c r="U11" i="7"/>
  <c r="O10" i="7"/>
  <c r="S8" i="7"/>
  <c r="W6" i="7"/>
  <c r="O68" i="7"/>
  <c r="W48" i="7"/>
  <c r="U29" i="7"/>
  <c r="S10" i="7"/>
  <c r="W32" i="7"/>
  <c r="Q7" i="7"/>
  <c r="O9" i="7"/>
  <c r="P60" i="7"/>
  <c r="T34" i="7"/>
  <c r="X8" i="7"/>
  <c r="S66" i="7"/>
  <c r="O60" i="7"/>
  <c r="U53" i="7"/>
  <c r="Q47" i="7"/>
  <c r="W40" i="7"/>
  <c r="S34" i="7"/>
  <c r="O28" i="7"/>
  <c r="U21" i="7"/>
  <c r="Q15" i="7"/>
  <c r="W8" i="7"/>
  <c r="V53" i="7"/>
  <c r="P28" i="7"/>
  <c r="W64" i="7"/>
  <c r="S58" i="7"/>
  <c r="U45" i="7"/>
  <c r="Q39" i="7"/>
  <c r="O20" i="7"/>
  <c r="R47" i="7"/>
  <c r="V21" i="7"/>
  <c r="Q63" i="7"/>
  <c r="W56" i="7"/>
  <c r="S50" i="7"/>
  <c r="O44" i="7"/>
  <c r="U37" i="7"/>
  <c r="Q31" i="7"/>
  <c r="W24" i="7"/>
  <c r="S18" i="7"/>
  <c r="O12" i="7"/>
  <c r="O43" i="7"/>
  <c r="T66" i="7"/>
  <c r="X40" i="7"/>
  <c r="R15" i="7"/>
  <c r="U61" i="7"/>
  <c r="Q55" i="7"/>
  <c r="S42" i="7"/>
  <c r="O36" i="7"/>
  <c r="Q23" i="7"/>
  <c r="W16" i="7"/>
  <c r="O52" i="7"/>
  <c r="S26" i="7"/>
  <c r="U13" i="7"/>
  <c r="R56" i="5"/>
  <c r="V68" i="5"/>
  <c r="P67" i="5"/>
  <c r="T65" i="5"/>
  <c r="X63" i="5"/>
  <c r="Q68" i="5"/>
  <c r="U66" i="5"/>
  <c r="O65" i="5"/>
  <c r="S63" i="5"/>
  <c r="W61" i="5"/>
  <c r="Q60" i="5"/>
  <c r="S66" i="5"/>
  <c r="Q63" i="5"/>
  <c r="P61" i="5"/>
  <c r="X58" i="5"/>
  <c r="Q57" i="5"/>
  <c r="U55" i="5"/>
  <c r="O54" i="5"/>
  <c r="S52" i="5"/>
  <c r="W50" i="5"/>
  <c r="Q49" i="5"/>
  <c r="U47" i="5"/>
  <c r="O46" i="5"/>
  <c r="S44" i="5"/>
  <c r="W42" i="5"/>
  <c r="Q41" i="5"/>
  <c r="U39" i="5"/>
  <c r="O38" i="5"/>
  <c r="S36" i="5"/>
  <c r="W34" i="5"/>
  <c r="Q33" i="5"/>
  <c r="U31" i="5"/>
  <c r="O30" i="5"/>
  <c r="S28" i="5"/>
  <c r="W26" i="5"/>
  <c r="T68" i="5"/>
  <c r="R68" i="5"/>
  <c r="V66" i="5"/>
  <c r="P65" i="5"/>
  <c r="T63" i="5"/>
  <c r="T67" i="5"/>
  <c r="X65" i="5"/>
  <c r="R64" i="5"/>
  <c r="U68" i="5"/>
  <c r="O67" i="5"/>
  <c r="S65" i="5"/>
  <c r="W63" i="5"/>
  <c r="Q62" i="5"/>
  <c r="U60" i="5"/>
  <c r="O59" i="5"/>
  <c r="Q67" i="5"/>
  <c r="O64" i="5"/>
  <c r="U61" i="5"/>
  <c r="T59" i="5"/>
  <c r="U57" i="5"/>
  <c r="O56" i="5"/>
  <c r="S54" i="5"/>
  <c r="W52" i="5"/>
  <c r="Q51" i="5"/>
  <c r="U49" i="5"/>
  <c r="O48" i="5"/>
  <c r="S46" i="5"/>
  <c r="W44" i="5"/>
  <c r="Q43" i="5"/>
  <c r="U41" i="5"/>
  <c r="O40" i="5"/>
  <c r="S38" i="5"/>
  <c r="W36" i="5"/>
  <c r="Q35" i="5"/>
  <c r="U33" i="5"/>
  <c r="O32" i="5"/>
  <c r="S30" i="5"/>
  <c r="W28" i="5"/>
  <c r="Q27" i="5"/>
  <c r="P66" i="5"/>
  <c r="X67" i="5"/>
  <c r="W65" i="5"/>
  <c r="U62" i="5"/>
  <c r="S59" i="5"/>
  <c r="O68" i="5"/>
  <c r="P62" i="5"/>
  <c r="P58" i="5"/>
  <c r="W54" i="5"/>
  <c r="U51" i="5"/>
  <c r="S48" i="5"/>
  <c r="Q45" i="5"/>
  <c r="O42" i="5"/>
  <c r="W38" i="5"/>
  <c r="U35" i="5"/>
  <c r="S32" i="5"/>
  <c r="Q29" i="5"/>
  <c r="O26" i="5"/>
  <c r="X66" i="5"/>
  <c r="P63" i="5"/>
  <c r="X60" i="5"/>
  <c r="W58" i="5"/>
  <c r="P57" i="5"/>
  <c r="T55" i="5"/>
  <c r="X53" i="5"/>
  <c r="R52" i="5"/>
  <c r="V50" i="5"/>
  <c r="P49" i="5"/>
  <c r="T47" i="5"/>
  <c r="X45" i="5"/>
  <c r="R44" i="5"/>
  <c r="V42" i="5"/>
  <c r="P41" i="5"/>
  <c r="T39" i="5"/>
  <c r="X37" i="5"/>
  <c r="R36" i="5"/>
  <c r="V34" i="5"/>
  <c r="P33" i="5"/>
  <c r="T31" i="5"/>
  <c r="X29" i="5"/>
  <c r="R28" i="5"/>
  <c r="V26" i="5"/>
  <c r="S68" i="5"/>
  <c r="Q65" i="5"/>
  <c r="S62" i="5"/>
  <c r="R60" i="5"/>
  <c r="R58" i="5"/>
  <c r="U56" i="5"/>
  <c r="O55" i="5"/>
  <c r="S53" i="5"/>
  <c r="W51" i="5"/>
  <c r="Q50" i="5"/>
  <c r="U48" i="5"/>
  <c r="O47" i="5"/>
  <c r="S45" i="5"/>
  <c r="W43" i="5"/>
  <c r="Q42" i="5"/>
  <c r="U40" i="5"/>
  <c r="O39" i="5"/>
  <c r="S37" i="5"/>
  <c r="W35" i="5"/>
  <c r="Q34" i="5"/>
  <c r="U32" i="5"/>
  <c r="O31" i="5"/>
  <c r="S29" i="5"/>
  <c r="W27" i="5"/>
  <c r="Q26" i="5"/>
  <c r="W62" i="5"/>
  <c r="R55" i="5"/>
  <c r="X48" i="5"/>
  <c r="T42" i="5"/>
  <c r="P36" i="5"/>
  <c r="V29" i="5"/>
  <c r="O25" i="5"/>
  <c r="S23" i="5"/>
  <c r="W21" i="5"/>
  <c r="Q20" i="5"/>
  <c r="U18" i="5"/>
  <c r="O17" i="5"/>
  <c r="S15" i="5"/>
  <c r="W13" i="5"/>
  <c r="Q12" i="5"/>
  <c r="U10" i="5"/>
  <c r="O9" i="5"/>
  <c r="S7" i="5"/>
  <c r="R66" i="5"/>
  <c r="W67" i="5"/>
  <c r="U64" i="5"/>
  <c r="S61" i="5"/>
  <c r="U65" i="5"/>
  <c r="T60" i="5"/>
  <c r="W56" i="5"/>
  <c r="U53" i="5"/>
  <c r="S50" i="5"/>
  <c r="Q47" i="5"/>
  <c r="O44" i="5"/>
  <c r="W40" i="5"/>
  <c r="U37" i="5"/>
  <c r="S34" i="5"/>
  <c r="Q31" i="5"/>
  <c r="O28" i="5"/>
  <c r="R65" i="5"/>
  <c r="T62" i="5"/>
  <c r="S60" i="5"/>
  <c r="S58" i="5"/>
  <c r="V56" i="5"/>
  <c r="P55" i="5"/>
  <c r="T53" i="5"/>
  <c r="X51" i="5"/>
  <c r="R50" i="5"/>
  <c r="V48" i="5"/>
  <c r="P47" i="5"/>
  <c r="T45" i="5"/>
  <c r="X43" i="5"/>
  <c r="R42" i="5"/>
  <c r="V40" i="5"/>
  <c r="P39" i="5"/>
  <c r="T37" i="5"/>
  <c r="X35" i="5"/>
  <c r="R34" i="5"/>
  <c r="V32" i="5"/>
  <c r="P31" i="5"/>
  <c r="T29" i="5"/>
  <c r="X27" i="5"/>
  <c r="R26" i="5"/>
  <c r="U67" i="5"/>
  <c r="S64" i="5"/>
  <c r="X61" i="5"/>
  <c r="V59" i="5"/>
  <c r="X57" i="5"/>
  <c r="Q56" i="5"/>
  <c r="U54" i="5"/>
  <c r="O53" i="5"/>
  <c r="S51" i="5"/>
  <c r="W49" i="5"/>
  <c r="Q48" i="5"/>
  <c r="U46" i="5"/>
  <c r="O45" i="5"/>
  <c r="S43" i="5"/>
  <c r="W41" i="5"/>
  <c r="Q40" i="5"/>
  <c r="U38" i="5"/>
  <c r="O37" i="5"/>
  <c r="S35" i="5"/>
  <c r="W33" i="5"/>
  <c r="Q32" i="5"/>
  <c r="U30" i="5"/>
  <c r="O29" i="5"/>
  <c r="S27" i="5"/>
  <c r="W25" i="5"/>
  <c r="V60" i="5"/>
  <c r="V53" i="5"/>
  <c r="R47" i="5"/>
  <c r="X40" i="5"/>
  <c r="T34" i="5"/>
  <c r="P28" i="5"/>
  <c r="U24" i="5"/>
  <c r="O23" i="5"/>
  <c r="S21" i="5"/>
  <c r="W19" i="5"/>
  <c r="Q18" i="5"/>
  <c r="U16" i="5"/>
  <c r="O15" i="5"/>
  <c r="S13" i="5"/>
  <c r="W11" i="5"/>
  <c r="Q10" i="5"/>
  <c r="U8" i="5"/>
  <c r="O7" i="5"/>
  <c r="Q66" i="5"/>
  <c r="W59" i="5"/>
  <c r="W68" i="5"/>
  <c r="T58" i="5"/>
  <c r="O52" i="5"/>
  <c r="U45" i="5"/>
  <c r="Q39" i="5"/>
  <c r="W32" i="5"/>
  <c r="S26" i="5"/>
  <c r="V67" i="5"/>
  <c r="T61" i="5"/>
  <c r="T57" i="5"/>
  <c r="R54" i="5"/>
  <c r="P51" i="5"/>
  <c r="X47" i="5"/>
  <c r="V44" i="5"/>
  <c r="T41" i="5"/>
  <c r="R38" i="5"/>
  <c r="P35" i="5"/>
  <c r="X31" i="5"/>
  <c r="V28" i="5"/>
  <c r="O66" i="5"/>
  <c r="W60" i="5"/>
  <c r="O57" i="5"/>
  <c r="W53" i="5"/>
  <c r="U50" i="5"/>
  <c r="S47" i="5"/>
  <c r="Q44" i="5"/>
  <c r="O41" i="5"/>
  <c r="W37" i="5"/>
  <c r="U34" i="5"/>
  <c r="S31" i="5"/>
  <c r="Q28" i="5"/>
  <c r="V65" i="5"/>
  <c r="T50" i="5"/>
  <c r="V37" i="5"/>
  <c r="T25" i="5"/>
  <c r="Q22" i="5"/>
  <c r="O19" i="5"/>
  <c r="W15" i="5"/>
  <c r="U12" i="5"/>
  <c r="S9" i="5"/>
  <c r="Q6" i="5"/>
  <c r="P60" i="5"/>
  <c r="R53" i="5"/>
  <c r="X46" i="5"/>
  <c r="T40" i="5"/>
  <c r="P34" i="5"/>
  <c r="V27" i="5"/>
  <c r="T24" i="5"/>
  <c r="X22" i="5"/>
  <c r="R21" i="5"/>
  <c r="V19" i="5"/>
  <c r="P18" i="5"/>
  <c r="T16" i="5"/>
  <c r="X14" i="5"/>
  <c r="R13" i="5"/>
  <c r="V11" i="5"/>
  <c r="P10" i="5"/>
  <c r="T8" i="5"/>
  <c r="X6" i="5"/>
  <c r="S67" i="5"/>
  <c r="O61" i="5"/>
  <c r="O60" i="5"/>
  <c r="Q53" i="5"/>
  <c r="W46" i="5"/>
  <c r="S40" i="5"/>
  <c r="O34" i="5"/>
  <c r="U27" i="5"/>
  <c r="O62" i="5"/>
  <c r="O58" i="5"/>
  <c r="V54" i="5"/>
  <c r="T51" i="5"/>
  <c r="R48" i="5"/>
  <c r="P45" i="5"/>
  <c r="X41" i="5"/>
  <c r="V38" i="5"/>
  <c r="T35" i="5"/>
  <c r="R32" i="5"/>
  <c r="P29" i="5"/>
  <c r="X25" i="5"/>
  <c r="W66" i="5"/>
  <c r="R61" i="5"/>
  <c r="S57" i="5"/>
  <c r="Q54" i="5"/>
  <c r="O51" i="5"/>
  <c r="W47" i="5"/>
  <c r="U44" i="5"/>
  <c r="S41" i="5"/>
  <c r="Q38" i="5"/>
  <c r="O35" i="5"/>
  <c r="W31" i="5"/>
  <c r="U28" i="5"/>
  <c r="S25" i="5"/>
  <c r="X68" i="5"/>
  <c r="P52" i="5"/>
  <c r="R39" i="5"/>
  <c r="T26" i="5"/>
  <c r="U22" i="5"/>
  <c r="S19" i="5"/>
  <c r="Q16" i="5"/>
  <c r="O13" i="5"/>
  <c r="W9" i="5"/>
  <c r="U6" i="5"/>
  <c r="R62" i="5"/>
  <c r="X54" i="5"/>
  <c r="T48" i="5"/>
  <c r="P42" i="5"/>
  <c r="V35" i="5"/>
  <c r="R29" i="5"/>
  <c r="X24" i="5"/>
  <c r="R23" i="5"/>
  <c r="V21" i="5"/>
  <c r="P20" i="5"/>
  <c r="T18" i="5"/>
  <c r="X16" i="5"/>
  <c r="R15" i="5"/>
  <c r="V13" i="5"/>
  <c r="P12" i="5"/>
  <c r="T10" i="5"/>
  <c r="X8" i="5"/>
  <c r="R7" i="5"/>
  <c r="W64" i="5"/>
  <c r="O50" i="5"/>
  <c r="Q37" i="5"/>
  <c r="T64" i="5"/>
  <c r="X49" i="5"/>
  <c r="T43" i="5"/>
  <c r="P37" i="5"/>
  <c r="V30" i="5"/>
  <c r="U63" i="5"/>
  <c r="W55" i="5"/>
  <c r="S49" i="5"/>
  <c r="O43" i="5"/>
  <c r="U36" i="5"/>
  <c r="Q30" i="5"/>
  <c r="V45" i="5"/>
  <c r="Q24" i="5"/>
  <c r="W17" i="5"/>
  <c r="S11" i="5"/>
  <c r="Q58" i="5"/>
  <c r="R45" i="5"/>
  <c r="T32" i="5"/>
  <c r="P24" i="5"/>
  <c r="X20" i="5"/>
  <c r="V17" i="5"/>
  <c r="T14" i="5"/>
  <c r="R11" i="5"/>
  <c r="P8" i="5"/>
  <c r="U59" i="5"/>
  <c r="X52" i="5"/>
  <c r="T46" i="5"/>
  <c r="P40" i="5"/>
  <c r="V33" i="5"/>
  <c r="R27" i="5"/>
  <c r="S24" i="5"/>
  <c r="W22" i="5"/>
  <c r="Q21" i="5"/>
  <c r="U19" i="5"/>
  <c r="O18" i="5"/>
  <c r="S16" i="5"/>
  <c r="W14" i="5"/>
  <c r="Q13" i="5"/>
  <c r="U11" i="5"/>
  <c r="O10" i="5"/>
  <c r="S8" i="5"/>
  <c r="W6" i="5"/>
  <c r="V55" i="5"/>
  <c r="P30" i="5"/>
  <c r="R20" i="5"/>
  <c r="X13" i="5"/>
  <c r="T7" i="5"/>
  <c r="V47" i="5"/>
  <c r="V24" i="5"/>
  <c r="R18" i="5"/>
  <c r="X11" i="5"/>
  <c r="V62" i="5"/>
  <c r="W48" i="5"/>
  <c r="O36" i="5"/>
  <c r="V63" i="5"/>
  <c r="X55" i="5"/>
  <c r="T49" i="5"/>
  <c r="P43" i="5"/>
  <c r="V36" i="5"/>
  <c r="R30" i="5"/>
  <c r="X62" i="5"/>
  <c r="S55" i="5"/>
  <c r="O49" i="5"/>
  <c r="U42" i="5"/>
  <c r="Q36" i="5"/>
  <c r="W29" i="5"/>
  <c r="P44" i="5"/>
  <c r="W23" i="5"/>
  <c r="S17" i="5"/>
  <c r="O11" i="5"/>
  <c r="T56" i="5"/>
  <c r="V43" i="5"/>
  <c r="X30" i="5"/>
  <c r="V23" i="5"/>
  <c r="T20" i="5"/>
  <c r="R17" i="5"/>
  <c r="P14" i="5"/>
  <c r="X10" i="5"/>
  <c r="V7" i="5"/>
  <c r="R67" i="5"/>
  <c r="W57" i="5"/>
  <c r="R51" i="5"/>
  <c r="X44" i="5"/>
  <c r="T38" i="5"/>
  <c r="P32" i="5"/>
  <c r="V25" i="5"/>
  <c r="O24" i="5"/>
  <c r="S22" i="5"/>
  <c r="W20" i="5"/>
  <c r="Q19" i="5"/>
  <c r="U17" i="5"/>
  <c r="O16" i="5"/>
  <c r="S14" i="5"/>
  <c r="W12" i="5"/>
  <c r="Q11" i="5"/>
  <c r="U9" i="5"/>
  <c r="O8" i="5"/>
  <c r="S6" i="5"/>
  <c r="R49" i="5"/>
  <c r="P25" i="5"/>
  <c r="V18" i="5"/>
  <c r="R12" i="5"/>
  <c r="R41" i="5"/>
  <c r="P23" i="5"/>
  <c r="V16" i="5"/>
  <c r="R10" i="5"/>
  <c r="O63" i="5"/>
  <c r="Q55" i="5"/>
  <c r="S42" i="5"/>
  <c r="U29" i="5"/>
  <c r="R59" i="5"/>
  <c r="V52" i="5"/>
  <c r="R46" i="5"/>
  <c r="X39" i="5"/>
  <c r="T33" i="5"/>
  <c r="P27" i="5"/>
  <c r="V58" i="5"/>
  <c r="Q52" i="5"/>
  <c r="W45" i="5"/>
  <c r="S39" i="5"/>
  <c r="O33" i="5"/>
  <c r="U26" i="5"/>
  <c r="X56" i="5"/>
  <c r="R31" i="5"/>
  <c r="U20" i="5"/>
  <c r="Q14" i="5"/>
  <c r="W7" i="5"/>
  <c r="X64" i="5"/>
  <c r="P50" i="5"/>
  <c r="R37" i="5"/>
  <c r="R25" i="5"/>
  <c r="P22" i="5"/>
  <c r="X18" i="5"/>
  <c r="V15" i="5"/>
  <c r="T12" i="5"/>
  <c r="R9" i="5"/>
  <c r="P6" i="5"/>
  <c r="V61" i="5"/>
  <c r="T54" i="5"/>
  <c r="P48" i="5"/>
  <c r="V41" i="5"/>
  <c r="R35" i="5"/>
  <c r="X28" i="5"/>
  <c r="W24" i="5"/>
  <c r="Q23" i="5"/>
  <c r="U21" i="5"/>
  <c r="O20" i="5"/>
  <c r="S18" i="5"/>
  <c r="W16" i="5"/>
  <c r="Q15" i="5"/>
  <c r="U13" i="5"/>
  <c r="O12" i="5"/>
  <c r="S10" i="5"/>
  <c r="W8" i="5"/>
  <c r="Q7" i="5"/>
  <c r="R63" i="5"/>
  <c r="T36" i="5"/>
  <c r="X21" i="5"/>
  <c r="T15" i="5"/>
  <c r="P9" i="5"/>
  <c r="P54" i="5"/>
  <c r="T28" i="5"/>
  <c r="X19" i="5"/>
  <c r="T13" i="5"/>
  <c r="P7" i="5"/>
  <c r="R40" i="5"/>
  <c r="W39" i="5"/>
  <c r="X32" i="5"/>
  <c r="V51" i="5"/>
  <c r="R19" i="5"/>
  <c r="T6" i="5"/>
  <c r="V49" i="5"/>
  <c r="Q25" i="5"/>
  <c r="W18" i="5"/>
  <c r="S12" i="5"/>
  <c r="O6" i="5"/>
  <c r="V10" i="5"/>
  <c r="Q61" i="5"/>
  <c r="V8" i="5"/>
  <c r="P46" i="5"/>
  <c r="R24" i="5"/>
  <c r="X17" i="5"/>
  <c r="T11" i="5"/>
  <c r="X23" i="5"/>
  <c r="T66" i="5"/>
  <c r="V64" i="5"/>
  <c r="S56" i="5"/>
  <c r="X59" i="5"/>
  <c r="X33" i="5"/>
  <c r="Q59" i="5"/>
  <c r="S33" i="5"/>
  <c r="O21" i="5"/>
  <c r="X38" i="5"/>
  <c r="P16" i="5"/>
  <c r="R43" i="5"/>
  <c r="U23" i="5"/>
  <c r="Q17" i="5"/>
  <c r="W10" i="5"/>
  <c r="X42" i="5"/>
  <c r="X34" i="5"/>
  <c r="V39" i="5"/>
  <c r="V22" i="5"/>
  <c r="R16" i="5"/>
  <c r="X9" i="5"/>
  <c r="T17" i="5"/>
  <c r="P38" i="5"/>
  <c r="U43" i="5"/>
  <c r="P53" i="5"/>
  <c r="T27" i="5"/>
  <c r="U52" i="5"/>
  <c r="O27" i="5"/>
  <c r="U14" i="5"/>
  <c r="P26" i="5"/>
  <c r="X12" i="5"/>
  <c r="P64" i="5"/>
  <c r="X36" i="5"/>
  <c r="O22" i="5"/>
  <c r="U15" i="5"/>
  <c r="Q9" i="5"/>
  <c r="T23" i="5"/>
  <c r="T21" i="5"/>
  <c r="P59" i="5"/>
  <c r="R33" i="5"/>
  <c r="P21" i="5"/>
  <c r="V14" i="5"/>
  <c r="R8" i="5"/>
  <c r="P11" i="5"/>
  <c r="R22" i="5"/>
  <c r="Q64" i="5"/>
  <c r="Q46" i="5"/>
  <c r="V9" i="5"/>
  <c r="O14" i="5"/>
  <c r="P13" i="5"/>
  <c r="P19" i="5"/>
  <c r="R14" i="5"/>
  <c r="V12" i="5"/>
  <c r="V20" i="5"/>
  <c r="U25" i="5"/>
  <c r="W30" i="5"/>
  <c r="U58" i="5"/>
  <c r="P56" i="5"/>
  <c r="U7" i="5"/>
  <c r="P17" i="5"/>
  <c r="P15" i="5"/>
  <c r="T52" i="5"/>
  <c r="V6" i="5"/>
  <c r="T44" i="5"/>
  <c r="R57" i="5"/>
  <c r="X7" i="5"/>
  <c r="T22" i="5"/>
  <c r="X15" i="5"/>
  <c r="R6" i="5"/>
  <c r="T9" i="5"/>
  <c r="V46" i="5"/>
  <c r="Q8" i="5"/>
  <c r="P68" i="5"/>
  <c r="T30" i="5"/>
  <c r="X26" i="5"/>
  <c r="X50" i="5"/>
  <c r="V31" i="5"/>
  <c r="V57" i="5"/>
  <c r="S20" i="5"/>
  <c r="T19" i="5"/>
  <c r="Z68" i="7" l="1"/>
  <c r="Y68" i="7" l="1"/>
  <c r="L68" i="7"/>
  <c r="K68" i="7"/>
  <c r="B68" i="7"/>
  <c r="A68" i="7"/>
  <c r="Z67" i="7"/>
  <c r="Y67" i="7" l="1"/>
  <c r="L67" i="7"/>
  <c r="K67" i="7"/>
  <c r="B67" i="7"/>
  <c r="A67" i="7"/>
  <c r="Z66" i="7"/>
  <c r="Y66" i="7" l="1"/>
  <c r="L66" i="7"/>
  <c r="K66" i="7"/>
  <c r="B66" i="7"/>
  <c r="A66" i="7"/>
  <c r="Z65" i="7"/>
  <c r="Y65" i="7" l="1"/>
  <c r="L65" i="7"/>
  <c r="K65" i="7"/>
  <c r="B65" i="7"/>
  <c r="A65" i="7"/>
  <c r="Z64" i="7"/>
  <c r="Y64" i="7" l="1"/>
  <c r="L64" i="7"/>
  <c r="K64" i="7"/>
  <c r="B64" i="7"/>
  <c r="A64" i="7"/>
  <c r="Z63" i="7"/>
  <c r="Y63" i="7" l="1"/>
  <c r="L63" i="7"/>
  <c r="K63" i="7"/>
  <c r="B63" i="7"/>
  <c r="A63" i="7"/>
  <c r="Z62" i="7"/>
  <c r="Y62" i="7" l="1"/>
  <c r="L62" i="7"/>
  <c r="K62" i="7"/>
  <c r="B62" i="7"/>
  <c r="A62" i="7"/>
  <c r="Z61" i="7"/>
  <c r="Y61" i="7" l="1"/>
  <c r="L61" i="7"/>
  <c r="K61" i="7"/>
  <c r="B61" i="7"/>
  <c r="A61" i="7"/>
  <c r="Z60" i="7"/>
  <c r="Y60" i="7" l="1"/>
  <c r="L60" i="7"/>
  <c r="K60" i="7"/>
  <c r="B60" i="7"/>
  <c r="A60" i="7"/>
  <c r="Z59" i="7"/>
  <c r="Y59" i="7" l="1"/>
  <c r="L59" i="7"/>
  <c r="K59" i="7"/>
  <c r="B59" i="7"/>
  <c r="A59" i="7"/>
  <c r="Z58" i="7"/>
  <c r="Y58" i="7" l="1"/>
  <c r="L58" i="7"/>
  <c r="K58" i="7"/>
  <c r="B58" i="7"/>
  <c r="A58" i="7"/>
  <c r="Z57" i="7"/>
  <c r="Y57" i="7" l="1"/>
  <c r="L57" i="7"/>
  <c r="K57" i="7"/>
  <c r="B57" i="7"/>
  <c r="A57" i="7"/>
  <c r="Z56" i="7"/>
  <c r="Y56" i="7" l="1"/>
  <c r="L56" i="7"/>
  <c r="K56" i="7"/>
  <c r="B56" i="7"/>
  <c r="A56" i="7"/>
  <c r="Z55" i="7"/>
  <c r="Y55" i="7" l="1"/>
  <c r="L55" i="7"/>
  <c r="K55" i="7"/>
  <c r="B55" i="7"/>
  <c r="A55" i="7"/>
  <c r="Z54" i="7"/>
  <c r="Y54" i="7" l="1"/>
  <c r="L54" i="7"/>
  <c r="K54" i="7"/>
  <c r="B54" i="7"/>
  <c r="A54" i="7"/>
  <c r="Z53" i="7"/>
  <c r="Y53" i="7" l="1"/>
  <c r="L53" i="7"/>
  <c r="K53" i="7"/>
  <c r="B53" i="7"/>
  <c r="A53" i="7"/>
  <c r="Z52" i="7"/>
  <c r="Y52" i="7" l="1"/>
  <c r="L52" i="7"/>
  <c r="K52" i="7"/>
  <c r="B52" i="7"/>
  <c r="A52" i="7"/>
  <c r="Z51" i="7"/>
  <c r="Y51" i="7" l="1"/>
  <c r="L51" i="7"/>
  <c r="K51" i="7"/>
  <c r="B51" i="7"/>
  <c r="A51" i="7"/>
  <c r="Z50" i="7"/>
  <c r="Y50" i="7" l="1"/>
  <c r="L50" i="7"/>
  <c r="K50" i="7"/>
  <c r="B50" i="7"/>
  <c r="A50" i="7"/>
  <c r="Z49" i="7"/>
  <c r="Y49" i="7" l="1"/>
  <c r="L49" i="7"/>
  <c r="K49" i="7"/>
  <c r="B49" i="7"/>
  <c r="A49" i="7"/>
  <c r="Z48" i="7"/>
  <c r="Y48" i="7" l="1"/>
  <c r="L48" i="7"/>
  <c r="K48" i="7"/>
  <c r="B48" i="7"/>
  <c r="A48" i="7"/>
  <c r="Z47" i="7"/>
  <c r="Y47" i="7" l="1"/>
  <c r="L47" i="7"/>
  <c r="K47" i="7"/>
  <c r="B47" i="7"/>
  <c r="A47" i="7"/>
  <c r="Z46" i="7"/>
  <c r="Y46" i="7" l="1"/>
  <c r="L46" i="7"/>
  <c r="K46" i="7"/>
  <c r="B46" i="7"/>
  <c r="A46" i="7"/>
  <c r="Z45" i="7"/>
  <c r="Y45" i="7" l="1"/>
  <c r="L45" i="7"/>
  <c r="K45" i="7"/>
  <c r="B45" i="7"/>
  <c r="A45" i="7"/>
  <c r="Z44" i="7"/>
  <c r="Y44" i="7" l="1"/>
  <c r="L44" i="7"/>
  <c r="K44" i="7"/>
  <c r="B44" i="7"/>
  <c r="A44" i="7"/>
  <c r="Z43" i="7"/>
  <c r="Y43" i="7" l="1"/>
  <c r="L43" i="7"/>
  <c r="K43" i="7"/>
  <c r="B43" i="7"/>
  <c r="A43" i="7"/>
  <c r="Z42" i="7"/>
  <c r="Y42" i="7" l="1"/>
  <c r="L42" i="7"/>
  <c r="K42" i="7"/>
  <c r="B42" i="7"/>
  <c r="A42" i="7"/>
  <c r="Z41" i="7"/>
  <c r="Y41" i="7" l="1"/>
  <c r="L41" i="7"/>
  <c r="K41" i="7"/>
  <c r="B41" i="7"/>
  <c r="A41" i="7"/>
  <c r="Z40" i="7"/>
  <c r="Y40" i="7" l="1"/>
  <c r="L40" i="7"/>
  <c r="K40" i="7"/>
  <c r="B40" i="7"/>
  <c r="A40" i="7"/>
  <c r="Z39" i="7"/>
  <c r="Y39" i="7" l="1"/>
  <c r="L39" i="7"/>
  <c r="K39" i="7"/>
  <c r="B39" i="7"/>
  <c r="A39" i="7"/>
  <c r="Z38" i="7"/>
  <c r="Y38" i="7" l="1"/>
  <c r="L38" i="7"/>
  <c r="K38" i="7"/>
  <c r="B38" i="7"/>
  <c r="A38" i="7"/>
  <c r="Z37" i="7"/>
  <c r="Y37" i="7" l="1"/>
  <c r="L37" i="7"/>
  <c r="K37" i="7"/>
  <c r="B37" i="7"/>
  <c r="A37" i="7"/>
  <c r="Z36" i="7"/>
  <c r="Y36" i="7" l="1"/>
  <c r="L36" i="7"/>
  <c r="K36" i="7"/>
  <c r="B36" i="7"/>
  <c r="A36" i="7"/>
  <c r="Z35" i="7"/>
  <c r="Y35" i="7" l="1"/>
  <c r="L35" i="7"/>
  <c r="K35" i="7"/>
  <c r="B35" i="7"/>
  <c r="A35" i="7"/>
  <c r="Z34" i="7"/>
  <c r="Y34" i="7" l="1"/>
  <c r="L34" i="7"/>
  <c r="K34" i="7"/>
  <c r="B34" i="7"/>
  <c r="A34" i="7"/>
  <c r="Z33" i="7"/>
  <c r="Y33" i="7" l="1"/>
  <c r="L33" i="7"/>
  <c r="K33" i="7"/>
  <c r="B33" i="7"/>
  <c r="A33" i="7"/>
  <c r="Z32" i="7"/>
  <c r="Y32" i="7" l="1"/>
  <c r="L32" i="7"/>
  <c r="K32" i="7"/>
  <c r="B32" i="7"/>
  <c r="A32" i="7"/>
  <c r="Z31" i="7"/>
  <c r="Y31" i="7" l="1"/>
  <c r="L31" i="7"/>
  <c r="K31" i="7"/>
  <c r="B31" i="7"/>
  <c r="A31" i="7"/>
  <c r="Z30" i="7"/>
  <c r="Y30" i="7" l="1"/>
  <c r="L30" i="7"/>
  <c r="K30" i="7"/>
  <c r="B30" i="7"/>
  <c r="A30" i="7"/>
  <c r="Z29" i="7"/>
  <c r="Y29" i="7" l="1"/>
  <c r="L29" i="7"/>
  <c r="K29" i="7"/>
  <c r="B29" i="7"/>
  <c r="A29" i="7"/>
  <c r="Z28" i="7"/>
  <c r="Y28" i="7" l="1"/>
  <c r="L28" i="7"/>
  <c r="K28" i="7"/>
  <c r="B28" i="7"/>
  <c r="A28" i="7"/>
  <c r="Z27" i="7"/>
  <c r="Y27" i="7" l="1"/>
  <c r="L27" i="7"/>
  <c r="K27" i="7"/>
  <c r="B27" i="7"/>
  <c r="A27" i="7"/>
  <c r="Z26" i="7"/>
  <c r="Y26" i="7" l="1"/>
  <c r="L26" i="7"/>
  <c r="K26" i="7"/>
  <c r="B26" i="7"/>
  <c r="A26" i="7"/>
  <c r="Z25" i="7"/>
  <c r="Y25" i="7" l="1"/>
  <c r="L25" i="7"/>
  <c r="K25" i="7"/>
  <c r="B25" i="7"/>
  <c r="A25" i="7"/>
  <c r="Z24" i="7"/>
  <c r="Y24" i="7" l="1"/>
  <c r="L24" i="7"/>
  <c r="K24" i="7"/>
  <c r="B24" i="7"/>
  <c r="A24" i="7"/>
  <c r="Z23" i="7"/>
  <c r="Y23" i="7" l="1"/>
  <c r="L23" i="7"/>
  <c r="K23" i="7"/>
  <c r="B23" i="7"/>
  <c r="A23" i="7"/>
  <c r="Z22" i="7"/>
  <c r="Y22" i="7" l="1"/>
  <c r="L22" i="7"/>
  <c r="K22" i="7"/>
  <c r="B22" i="7"/>
  <c r="A22" i="7"/>
  <c r="Z21" i="7"/>
  <c r="Y21" i="7" l="1"/>
  <c r="L21" i="7"/>
  <c r="K21" i="7"/>
  <c r="B21" i="7"/>
  <c r="A21" i="7"/>
  <c r="Z20" i="7"/>
  <c r="Y20" i="7" l="1"/>
  <c r="L20" i="7"/>
  <c r="K20" i="7"/>
  <c r="B20" i="7"/>
  <c r="A20" i="7"/>
  <c r="Z19" i="7"/>
  <c r="Y19" i="7" l="1"/>
  <c r="L19" i="7"/>
  <c r="K19" i="7"/>
  <c r="B19" i="7"/>
  <c r="A19" i="7"/>
  <c r="Z18" i="7"/>
  <c r="Y18" i="7" l="1"/>
  <c r="L18" i="7"/>
  <c r="K18" i="7"/>
  <c r="B18" i="7"/>
  <c r="A18" i="7"/>
  <c r="Z17" i="7"/>
  <c r="Y17" i="7" l="1"/>
  <c r="L17" i="7"/>
  <c r="K17" i="7"/>
  <c r="B17" i="7"/>
  <c r="A17" i="7"/>
  <c r="Z16" i="7"/>
  <c r="Y16" i="7" l="1"/>
  <c r="L16" i="7"/>
  <c r="K16" i="7"/>
  <c r="B16" i="7"/>
  <c r="A16" i="7"/>
  <c r="Z15" i="7"/>
  <c r="Y15" i="7" l="1"/>
  <c r="L15" i="7"/>
  <c r="K15" i="7"/>
  <c r="B15" i="7"/>
  <c r="A15" i="7"/>
  <c r="Z14" i="7"/>
  <c r="Y14" i="7" l="1"/>
  <c r="L14" i="7"/>
  <c r="K14" i="7"/>
  <c r="B14" i="7"/>
  <c r="A14" i="7"/>
  <c r="Z13" i="7"/>
  <c r="Y13" i="7" l="1"/>
  <c r="L13" i="7"/>
  <c r="K13" i="7"/>
  <c r="B13" i="7"/>
  <c r="A13" i="7"/>
  <c r="Z12" i="7"/>
  <c r="Y12" i="7" l="1"/>
  <c r="L12" i="7"/>
  <c r="K12" i="7"/>
  <c r="B12" i="7"/>
  <c r="A12" i="7"/>
  <c r="Z11" i="7"/>
  <c r="Y11" i="7" l="1"/>
  <c r="L11" i="7"/>
  <c r="K11" i="7"/>
  <c r="B11" i="7"/>
  <c r="A11" i="7"/>
  <c r="Z10" i="7"/>
  <c r="Y10" i="7" l="1"/>
  <c r="L10" i="7"/>
  <c r="K10" i="7"/>
  <c r="B10" i="7"/>
  <c r="A10" i="7"/>
  <c r="Z9" i="7"/>
  <c r="Y9" i="7" l="1"/>
  <c r="L9" i="7"/>
  <c r="K9" i="7"/>
  <c r="B9" i="7"/>
  <c r="A9" i="7"/>
  <c r="Z8" i="7"/>
  <c r="Y8" i="7" l="1"/>
  <c r="L8" i="7"/>
  <c r="K8" i="7"/>
  <c r="B8" i="7"/>
  <c r="A8" i="7"/>
  <c r="Z7" i="7"/>
  <c r="Y7" i="7" l="1"/>
  <c r="L7" i="7"/>
  <c r="K7" i="7"/>
  <c r="B7" i="7"/>
  <c r="A7" i="7"/>
  <c r="Z6" i="7"/>
  <c r="Y6" i="7" l="1"/>
  <c r="L6" i="7"/>
  <c r="K6" i="7"/>
  <c r="B6" i="7"/>
  <c r="A6" i="7"/>
  <c r="Z5" i="7" l="1"/>
  <c r="Y5" i="7" l="1"/>
  <c r="GY4" i="7"/>
  <c r="GX4" i="7"/>
  <c r="GW4" i="7"/>
  <c r="GV4" i="7"/>
  <c r="GU4" i="7"/>
  <c r="GT4" i="7"/>
  <c r="GS4" i="7"/>
  <c r="GR4" i="7"/>
  <c r="GQ4" i="7"/>
  <c r="GP4" i="7"/>
  <c r="GO4" i="7"/>
  <c r="GN4" i="7"/>
  <c r="GM4" i="7"/>
  <c r="GL4" i="7"/>
  <c r="GK4" i="7"/>
  <c r="GJ4" i="7"/>
  <c r="GI4" i="7"/>
  <c r="GH4" i="7"/>
  <c r="GG4" i="7"/>
  <c r="GF4" i="7"/>
  <c r="GE4" i="7"/>
  <c r="GD4" i="7"/>
  <c r="GC4" i="7"/>
  <c r="GB4" i="7"/>
  <c r="GA4" i="7"/>
  <c r="FZ4" i="7"/>
  <c r="FY4" i="7"/>
  <c r="FX4" i="7"/>
  <c r="FW4" i="7"/>
  <c r="FV4" i="7"/>
  <c r="FU4" i="7"/>
  <c r="FT4" i="7"/>
  <c r="FS4" i="7"/>
  <c r="FR4" i="7"/>
  <c r="FQ4" i="7"/>
  <c r="FP4" i="7"/>
  <c r="FO4" i="7"/>
  <c r="FN4" i="7"/>
  <c r="FM4" i="7"/>
  <c r="FL4" i="7"/>
  <c r="FK4" i="7"/>
  <c r="FJ4" i="7"/>
  <c r="FI4" i="7"/>
  <c r="FH4" i="7"/>
  <c r="FG4" i="7"/>
  <c r="FF4" i="7"/>
  <c r="FE4" i="7"/>
  <c r="FD4" i="7"/>
  <c r="FC4" i="7"/>
  <c r="FB4" i="7"/>
  <c r="FA4" i="7"/>
  <c r="EZ4" i="7"/>
  <c r="EY4" i="7"/>
  <c r="EX4" i="7"/>
  <c r="EW4" i="7"/>
  <c r="EV4" i="7"/>
  <c r="EU4" i="7"/>
  <c r="ET4" i="7"/>
  <c r="ES4" i="7"/>
  <c r="ER4" i="7"/>
  <c r="EQ4" i="7"/>
  <c r="EP4" i="7"/>
  <c r="EO4" i="7"/>
  <c r="EN4" i="7"/>
  <c r="EM4" i="7"/>
  <c r="EL4" i="7"/>
  <c r="EK4" i="7"/>
  <c r="EJ4" i="7"/>
  <c r="EI4" i="7"/>
  <c r="EH4" i="7"/>
  <c r="EG4" i="7"/>
  <c r="EF4" i="7"/>
  <c r="EE4" i="7"/>
  <c r="ED4" i="7"/>
  <c r="EC4" i="7"/>
  <c r="EB4" i="7"/>
  <c r="EA4" i="7"/>
  <c r="DZ4" i="7"/>
  <c r="DY4" i="7"/>
  <c r="DX4" i="7"/>
  <c r="DW4" i="7"/>
  <c r="DV4" i="7"/>
  <c r="DU4" i="7"/>
  <c r="DT4" i="7"/>
  <c r="DS4" i="7"/>
  <c r="DR4" i="7"/>
  <c r="DQ4" i="7"/>
  <c r="DP4" i="7"/>
  <c r="DO4" i="7"/>
  <c r="DN4" i="7"/>
  <c r="DM4" i="7"/>
  <c r="DL4" i="7"/>
  <c r="DK4" i="7"/>
  <c r="DJ4" i="7"/>
  <c r="DI4" i="7"/>
  <c r="DH4" i="7"/>
  <c r="DG4" i="7"/>
  <c r="DF4" i="7"/>
  <c r="DE4" i="7"/>
  <c r="DD4" i="7"/>
  <c r="DC4" i="7"/>
  <c r="DB4" i="7"/>
  <c r="DA4" i="7"/>
  <c r="CZ4" i="7"/>
  <c r="CY4" i="7"/>
  <c r="CX4" i="7"/>
  <c r="CW4" i="7"/>
  <c r="CV4" i="7"/>
  <c r="CU4" i="7"/>
  <c r="CT4" i="7"/>
  <c r="CS4" i="7"/>
  <c r="CR4" i="7"/>
  <c r="CQ4" i="7"/>
  <c r="CP4" i="7"/>
  <c r="CO4" i="7"/>
  <c r="CN4" i="7"/>
  <c r="CM4" i="7"/>
  <c r="CL4" i="7"/>
  <c r="CK4" i="7"/>
  <c r="CJ4" i="7"/>
  <c r="CI4" i="7"/>
  <c r="CH4" i="7"/>
  <c r="CG4" i="7"/>
  <c r="CF4" i="7"/>
  <c r="CE4" i="7"/>
  <c r="CD4" i="7"/>
  <c r="CC4" i="7"/>
  <c r="CB4" i="7"/>
  <c r="CA4" i="7"/>
  <c r="BZ4" i="7"/>
  <c r="BY4" i="7"/>
  <c r="BX4" i="7"/>
  <c r="BW4" i="7"/>
  <c r="BV4" i="7"/>
  <c r="BU4" i="7"/>
  <c r="BT4" i="7"/>
  <c r="BS4" i="7"/>
  <c r="BR4" i="7"/>
  <c r="BQ4" i="7"/>
  <c r="BP4" i="7"/>
  <c r="BO4" i="7"/>
  <c r="BN4" i="7"/>
  <c r="BM4" i="7"/>
  <c r="BL4" i="7"/>
  <c r="BK4" i="7"/>
  <c r="BJ4" i="7"/>
  <c r="BI4" i="7"/>
  <c r="BH4" i="7"/>
  <c r="BG4" i="7"/>
  <c r="BF4" i="7"/>
  <c r="BE4" i="7"/>
  <c r="BD4" i="7"/>
  <c r="BC4" i="7"/>
  <c r="BB4" i="7"/>
  <c r="BA4" i="7"/>
  <c r="AZ4" i="7"/>
  <c r="AY4" i="7"/>
  <c r="AX4" i="7"/>
  <c r="AW4" i="7"/>
  <c r="AV4" i="7"/>
  <c r="AU4" i="7"/>
  <c r="AT4" i="7"/>
  <c r="AS4" i="7"/>
  <c r="AR4" i="7"/>
  <c r="AQ4" i="7"/>
  <c r="AP4" i="7"/>
  <c r="AO4" i="7"/>
  <c r="AN4" i="7"/>
  <c r="AM4" i="7"/>
  <c r="AL4" i="7"/>
  <c r="AK4" i="7"/>
  <c r="AJ4" i="7"/>
  <c r="AI4" i="7"/>
  <c r="AH4" i="7"/>
  <c r="AG4" i="7"/>
  <c r="AF4" i="7"/>
  <c r="AE4" i="7"/>
  <c r="AD4" i="7"/>
  <c r="AC4" i="7"/>
  <c r="AB4" i="7"/>
  <c r="AA4" i="7"/>
  <c r="M4" i="7"/>
  <c r="AA2" i="7"/>
  <c r="GS1" i="7"/>
  <c r="GS2" i="7" s="1"/>
  <c r="ES1" i="7"/>
  <c r="ES2" i="7" s="1"/>
  <c r="AS1" i="7"/>
  <c r="AS2" i="7" s="1"/>
  <c r="AB1" i="7"/>
  <c r="AB2" i="7" s="1"/>
  <c r="Z68" i="5"/>
  <c r="Y68" i="5" s="1"/>
  <c r="L68" i="5"/>
  <c r="K68" i="5"/>
  <c r="A68" i="5"/>
  <c r="Z67" i="5"/>
  <c r="Y67" i="5" s="1"/>
  <c r="L67" i="5"/>
  <c r="K67" i="5"/>
  <c r="A67" i="5"/>
  <c r="Z66" i="5"/>
  <c r="Y66" i="5" s="1"/>
  <c r="L66" i="5"/>
  <c r="K66" i="5"/>
  <c r="A66" i="5"/>
  <c r="Z65" i="5"/>
  <c r="Y65" i="5" s="1"/>
  <c r="L65" i="5"/>
  <c r="K65" i="5"/>
  <c r="A65" i="5"/>
  <c r="Z64" i="5"/>
  <c r="Y64" i="5" s="1"/>
  <c r="L64" i="5"/>
  <c r="K64" i="5"/>
  <c r="A64" i="5"/>
  <c r="Z63" i="5"/>
  <c r="Y63" i="5" s="1"/>
  <c r="L63" i="5"/>
  <c r="K63" i="5"/>
  <c r="A63" i="5"/>
  <c r="Z62" i="5"/>
  <c r="Y62" i="5" s="1"/>
  <c r="L62" i="5"/>
  <c r="K62" i="5"/>
  <c r="A62" i="5"/>
  <c r="Z61" i="5"/>
  <c r="Y61" i="5" s="1"/>
  <c r="L61" i="5"/>
  <c r="K61" i="5"/>
  <c r="A61" i="5"/>
  <c r="Z60" i="5"/>
  <c r="Y60" i="5" s="1"/>
  <c r="L60" i="5"/>
  <c r="K60" i="5"/>
  <c r="A60" i="5"/>
  <c r="Z59" i="5"/>
  <c r="Y59" i="5" s="1"/>
  <c r="L59" i="5"/>
  <c r="K59" i="5"/>
  <c r="A59" i="5"/>
  <c r="Z58" i="5"/>
  <c r="Y58" i="5" s="1"/>
  <c r="L58" i="5"/>
  <c r="K58" i="5"/>
  <c r="A58" i="5"/>
  <c r="Z57" i="5"/>
  <c r="Y57" i="5" s="1"/>
  <c r="L57" i="5"/>
  <c r="K57" i="5"/>
  <c r="A57" i="5"/>
  <c r="Z56" i="5"/>
  <c r="Y56" i="5" s="1"/>
  <c r="L56" i="5"/>
  <c r="K56" i="5"/>
  <c r="A56" i="5"/>
  <c r="BR55" i="5"/>
  <c r="L55" i="5"/>
  <c r="K55" i="5"/>
  <c r="A55" i="5"/>
  <c r="Z54" i="5"/>
  <c r="Y54" i="5" s="1"/>
  <c r="L54" i="5"/>
  <c r="K54" i="5"/>
  <c r="A54" i="5"/>
  <c r="Z53" i="5"/>
  <c r="Y53" i="5" s="1"/>
  <c r="L53" i="5"/>
  <c r="K53" i="5"/>
  <c r="A53" i="5"/>
  <c r="Z52" i="5"/>
  <c r="Y52" i="5" s="1"/>
  <c r="L52" i="5"/>
  <c r="K52" i="5"/>
  <c r="A52" i="5"/>
  <c r="Z51" i="5"/>
  <c r="Y51" i="5" s="1"/>
  <c r="L51" i="5"/>
  <c r="K51" i="5"/>
  <c r="A51" i="5"/>
  <c r="Z50" i="5"/>
  <c r="Y50" i="5" s="1"/>
  <c r="L50" i="5"/>
  <c r="K50" i="5"/>
  <c r="A50" i="5"/>
  <c r="Z49" i="5"/>
  <c r="Y49" i="5" s="1"/>
  <c r="L49" i="5"/>
  <c r="K49" i="5"/>
  <c r="A49" i="5"/>
  <c r="Z48" i="5"/>
  <c r="Y48" i="5" s="1"/>
  <c r="L48" i="5"/>
  <c r="K48" i="5"/>
  <c r="A48" i="5"/>
  <c r="Z47" i="5"/>
  <c r="Y47" i="5" s="1"/>
  <c r="L47" i="5"/>
  <c r="K47" i="5"/>
  <c r="A47" i="5"/>
  <c r="Z46" i="5"/>
  <c r="Y46" i="5" s="1"/>
  <c r="L46" i="5"/>
  <c r="K46" i="5"/>
  <c r="A46" i="5"/>
  <c r="Z45" i="5"/>
  <c r="Y45" i="5" s="1"/>
  <c r="L45" i="5"/>
  <c r="K45" i="5"/>
  <c r="A45" i="5"/>
  <c r="Z44" i="5"/>
  <c r="Y44" i="5" s="1"/>
  <c r="L44" i="5"/>
  <c r="K44" i="5"/>
  <c r="A44" i="5"/>
  <c r="Z43" i="5"/>
  <c r="Y43" i="5" s="1"/>
  <c r="L43" i="5"/>
  <c r="K43" i="5"/>
  <c r="A43" i="5"/>
  <c r="Z42" i="5"/>
  <c r="Y42" i="5" s="1"/>
  <c r="L42" i="5"/>
  <c r="K42" i="5"/>
  <c r="A42" i="5"/>
  <c r="Z41" i="5"/>
  <c r="Y41" i="5" s="1"/>
  <c r="L41" i="5"/>
  <c r="K41" i="5"/>
  <c r="A41" i="5"/>
  <c r="Z40" i="5"/>
  <c r="Y40" i="5" s="1"/>
  <c r="L40" i="5"/>
  <c r="K40" i="5"/>
  <c r="A40" i="5"/>
  <c r="Z39" i="5"/>
  <c r="Y39" i="5" s="1"/>
  <c r="L39" i="5"/>
  <c r="K39" i="5"/>
  <c r="A39" i="5"/>
  <c r="Z38" i="5"/>
  <c r="Y38" i="5" s="1"/>
  <c r="L38" i="5"/>
  <c r="K38" i="5"/>
  <c r="A38" i="5"/>
  <c r="Z37" i="5"/>
  <c r="Y37" i="5" s="1"/>
  <c r="L37" i="5"/>
  <c r="K37" i="5"/>
  <c r="A37" i="5"/>
  <c r="Z36" i="5"/>
  <c r="Y36" i="5" s="1"/>
  <c r="L36" i="5"/>
  <c r="K36" i="5"/>
  <c r="A36" i="5"/>
  <c r="Z35" i="5"/>
  <c r="Y35" i="5" s="1"/>
  <c r="L35" i="5"/>
  <c r="K35" i="5"/>
  <c r="A35" i="5"/>
  <c r="Z34" i="5"/>
  <c r="Y34" i="5" s="1"/>
  <c r="L34" i="5"/>
  <c r="K34" i="5"/>
  <c r="A34" i="5"/>
  <c r="Z33" i="5"/>
  <c r="Y33" i="5" s="1"/>
  <c r="L33" i="5"/>
  <c r="K33" i="5"/>
  <c r="A33" i="5"/>
  <c r="Z32" i="5"/>
  <c r="Y32" i="5" s="1"/>
  <c r="L32" i="5"/>
  <c r="K32" i="5"/>
  <c r="A32" i="5"/>
  <c r="Z31" i="5"/>
  <c r="Y31" i="5" s="1"/>
  <c r="L31" i="5"/>
  <c r="K31" i="5"/>
  <c r="A31" i="5"/>
  <c r="Z30" i="5"/>
  <c r="Y30" i="5" s="1"/>
  <c r="L30" i="5"/>
  <c r="K30" i="5"/>
  <c r="A30" i="5"/>
  <c r="Z29" i="5"/>
  <c r="Y29" i="5" s="1"/>
  <c r="L29" i="5"/>
  <c r="K29" i="5"/>
  <c r="A29" i="5"/>
  <c r="Z28" i="5"/>
  <c r="Y28" i="5" s="1"/>
  <c r="L28" i="5"/>
  <c r="K28" i="5"/>
  <c r="A28" i="5"/>
  <c r="Z27" i="5"/>
  <c r="Y27" i="5" s="1"/>
  <c r="L27" i="5"/>
  <c r="K27" i="5"/>
  <c r="A27" i="5"/>
  <c r="Z26" i="5"/>
  <c r="Y26" i="5" s="1"/>
  <c r="L26" i="5"/>
  <c r="K26" i="5"/>
  <c r="A26" i="5"/>
  <c r="Z25" i="5"/>
  <c r="Y25" i="5" s="1"/>
  <c r="L25" i="5"/>
  <c r="K25" i="5"/>
  <c r="A25" i="5"/>
  <c r="Z24" i="5"/>
  <c r="Y24" i="5" s="1"/>
  <c r="L24" i="5"/>
  <c r="K24" i="5"/>
  <c r="A24" i="5"/>
  <c r="Z23" i="5"/>
  <c r="Y23" i="5" s="1"/>
  <c r="L23" i="5"/>
  <c r="K23" i="5"/>
  <c r="A23" i="5"/>
  <c r="Z22" i="5"/>
  <c r="Y22" i="5" s="1"/>
  <c r="L22" i="5"/>
  <c r="K22" i="5"/>
  <c r="A22" i="5"/>
  <c r="Z21" i="5"/>
  <c r="Y21" i="5" s="1"/>
  <c r="L21" i="5"/>
  <c r="K21" i="5"/>
  <c r="A21" i="5"/>
  <c r="Z20" i="5"/>
  <c r="Y20" i="5" s="1"/>
  <c r="L20" i="5"/>
  <c r="K20" i="5"/>
  <c r="A20" i="5"/>
  <c r="Z19" i="5"/>
  <c r="Y19" i="5" s="1"/>
  <c r="L19" i="5"/>
  <c r="K19" i="5"/>
  <c r="A19" i="5"/>
  <c r="Z18" i="5"/>
  <c r="Y18" i="5" s="1"/>
  <c r="L18" i="5"/>
  <c r="K18" i="5"/>
  <c r="A18" i="5"/>
  <c r="Z17" i="5"/>
  <c r="Y17" i="5" s="1"/>
  <c r="L17" i="5"/>
  <c r="K17" i="5"/>
  <c r="A17" i="5"/>
  <c r="Z16" i="5"/>
  <c r="Y16" i="5" s="1"/>
  <c r="L16" i="5"/>
  <c r="K16" i="5"/>
  <c r="A16" i="5"/>
  <c r="Z15" i="5"/>
  <c r="Y15" i="5" s="1"/>
  <c r="L15" i="5"/>
  <c r="K15" i="5"/>
  <c r="A15" i="5"/>
  <c r="Z14" i="5"/>
  <c r="Y14" i="5" s="1"/>
  <c r="L14" i="5"/>
  <c r="K14" i="5"/>
  <c r="A14" i="5"/>
  <c r="Z13" i="5"/>
  <c r="Y13" i="5" s="1"/>
  <c r="L13" i="5"/>
  <c r="K13" i="5"/>
  <c r="A13" i="5"/>
  <c r="Z12" i="5"/>
  <c r="Y12" i="5" s="1"/>
  <c r="L12" i="5"/>
  <c r="K12" i="5"/>
  <c r="A12" i="5"/>
  <c r="Z11" i="5"/>
  <c r="Y11" i="5" s="1"/>
  <c r="L11" i="5"/>
  <c r="K11" i="5"/>
  <c r="A11" i="5"/>
  <c r="Z10" i="5"/>
  <c r="Y10" i="5" s="1"/>
  <c r="L10" i="5"/>
  <c r="K10" i="5"/>
  <c r="A10" i="5"/>
  <c r="Z9" i="5"/>
  <c r="Y9" i="5" s="1"/>
  <c r="L9" i="5"/>
  <c r="K9" i="5"/>
  <c r="A9" i="5"/>
  <c r="Z8" i="5"/>
  <c r="Y8" i="5" s="1"/>
  <c r="L8" i="5"/>
  <c r="K8" i="5"/>
  <c r="A8" i="5"/>
  <c r="Z7" i="5"/>
  <c r="Y7" i="5" s="1"/>
  <c r="L7" i="5"/>
  <c r="K7" i="5"/>
  <c r="A7" i="5"/>
  <c r="Z6" i="5"/>
  <c r="Y6" i="5" s="1"/>
  <c r="L6" i="5"/>
  <c r="K6" i="5"/>
  <c r="A6" i="5"/>
  <c r="Z55" i="5" l="1"/>
  <c r="Y55" i="5" s="1"/>
  <c r="AT1" i="7"/>
  <c r="AU1" i="7" s="1"/>
  <c r="AU2" i="7" s="1"/>
  <c r="AC1" i="7"/>
  <c r="AD1" i="7" s="1"/>
  <c r="AE1" i="7" s="1"/>
  <c r="ET1" i="7"/>
  <c r="GT1" i="7"/>
  <c r="Z5" i="5"/>
  <c r="GY4" i="5"/>
  <c r="GX4" i="5"/>
  <c r="GW4" i="5"/>
  <c r="GV4" i="5"/>
  <c r="GU4" i="5"/>
  <c r="GT4" i="5"/>
  <c r="GS4" i="5"/>
  <c r="GR4" i="5"/>
  <c r="GQ4" i="5"/>
  <c r="GP4" i="5"/>
  <c r="GO4" i="5"/>
  <c r="GN4" i="5"/>
  <c r="GM4" i="5"/>
  <c r="GL4" i="5"/>
  <c r="GK4" i="5"/>
  <c r="GJ4" i="5"/>
  <c r="GI4" i="5"/>
  <c r="GH4" i="5"/>
  <c r="GG4" i="5"/>
  <c r="GF4" i="5"/>
  <c r="GE4" i="5"/>
  <c r="GD4" i="5"/>
  <c r="GC4" i="5"/>
  <c r="GB4" i="5"/>
  <c r="GA4" i="5"/>
  <c r="FZ4" i="5"/>
  <c r="FY4" i="5"/>
  <c r="FX4" i="5"/>
  <c r="FW4" i="5"/>
  <c r="FV4" i="5"/>
  <c r="FU4" i="5"/>
  <c r="FT4" i="5"/>
  <c r="FS4" i="5"/>
  <c r="FR4" i="5"/>
  <c r="FQ4" i="5"/>
  <c r="FP4" i="5"/>
  <c r="FO4" i="5"/>
  <c r="FN4" i="5"/>
  <c r="FM4" i="5"/>
  <c r="FL4" i="5"/>
  <c r="FK4" i="5"/>
  <c r="FJ4" i="5"/>
  <c r="FI4" i="5"/>
  <c r="FH4" i="5"/>
  <c r="FG4" i="5"/>
  <c r="FF4" i="5"/>
  <c r="FE4" i="5"/>
  <c r="FD4" i="5"/>
  <c r="FC4" i="5"/>
  <c r="FB4" i="5"/>
  <c r="FA4" i="5"/>
  <c r="EZ4" i="5"/>
  <c r="EY4" i="5"/>
  <c r="EX4" i="5"/>
  <c r="EW4" i="5"/>
  <c r="EV4" i="5"/>
  <c r="EU4" i="5"/>
  <c r="ET4" i="5"/>
  <c r="ES4" i="5"/>
  <c r="ER4" i="5"/>
  <c r="EQ4" i="5"/>
  <c r="EP4" i="5"/>
  <c r="EO4" i="5"/>
  <c r="EN4" i="5"/>
  <c r="EM4" i="5"/>
  <c r="EL4" i="5"/>
  <c r="EK4" i="5"/>
  <c r="EJ4" i="5"/>
  <c r="EI4" i="5"/>
  <c r="EH4" i="5"/>
  <c r="EG4" i="5"/>
  <c r="EF4" i="5"/>
  <c r="EE4" i="5"/>
  <c r="ED4" i="5"/>
  <c r="EC4" i="5"/>
  <c r="EB4" i="5"/>
  <c r="EA4" i="5"/>
  <c r="DZ4" i="5"/>
  <c r="DY4" i="5"/>
  <c r="DX4" i="5"/>
  <c r="DW4" i="5"/>
  <c r="DV4" i="5"/>
  <c r="DU4" i="5"/>
  <c r="DT4" i="5"/>
  <c r="DS4" i="5"/>
  <c r="DR4" i="5"/>
  <c r="DQ4" i="5"/>
  <c r="DP4" i="5"/>
  <c r="DO4" i="5"/>
  <c r="DN4" i="5"/>
  <c r="DM4" i="5"/>
  <c r="DL4" i="5"/>
  <c r="DK4" i="5"/>
  <c r="DJ4" i="5"/>
  <c r="DI4" i="5"/>
  <c r="DH4" i="5"/>
  <c r="DG4" i="5"/>
  <c r="DF4" i="5"/>
  <c r="DE4" i="5"/>
  <c r="DD4" i="5"/>
  <c r="DC4" i="5"/>
  <c r="DB4" i="5"/>
  <c r="DA4" i="5"/>
  <c r="CZ4" i="5"/>
  <c r="CY4" i="5"/>
  <c r="CX4" i="5"/>
  <c r="CW4" i="5"/>
  <c r="CV4" i="5"/>
  <c r="CU4" i="5"/>
  <c r="CT4" i="5"/>
  <c r="CS4" i="5"/>
  <c r="CR4" i="5"/>
  <c r="CQ4" i="5"/>
  <c r="CP4" i="5"/>
  <c r="CO4" i="5"/>
  <c r="CN4" i="5"/>
  <c r="CM4" i="5"/>
  <c r="CL4" i="5"/>
  <c r="CK4" i="5"/>
  <c r="CJ4" i="5"/>
  <c r="CI4" i="5"/>
  <c r="CH4" i="5"/>
  <c r="CG4" i="5"/>
  <c r="CF4" i="5"/>
  <c r="CE4" i="5"/>
  <c r="CD4" i="5"/>
  <c r="CC4" i="5"/>
  <c r="CB4" i="5"/>
  <c r="CA4" i="5"/>
  <c r="BZ4" i="5"/>
  <c r="BY4" i="5"/>
  <c r="BX4" i="5"/>
  <c r="BW4" i="5"/>
  <c r="BV4" i="5"/>
  <c r="BU4" i="5"/>
  <c r="BT4" i="5"/>
  <c r="BS4" i="5"/>
  <c r="BR4" i="5"/>
  <c r="BQ4" i="5"/>
  <c r="BP4" i="5"/>
  <c r="BO4" i="5"/>
  <c r="BN4" i="5"/>
  <c r="BM4" i="5"/>
  <c r="BL4" i="5"/>
  <c r="BK4" i="5"/>
  <c r="BJ4" i="5"/>
  <c r="BI4" i="5"/>
  <c r="BH4" i="5"/>
  <c r="BG4" i="5"/>
  <c r="BF4" i="5"/>
  <c r="BE4" i="5"/>
  <c r="BD4" i="5"/>
  <c r="BC4" i="5"/>
  <c r="BB4" i="5"/>
  <c r="BA4" i="5"/>
  <c r="AZ4" i="5"/>
  <c r="AX4" i="5"/>
  <c r="AW4" i="5"/>
  <c r="AV4" i="5"/>
  <c r="AU4" i="5"/>
  <c r="AT4" i="5"/>
  <c r="AS4" i="5"/>
  <c r="AR4" i="5"/>
  <c r="AQ4" i="5"/>
  <c r="AP4" i="5"/>
  <c r="AO4" i="5"/>
  <c r="AN4" i="5"/>
  <c r="AM4" i="5"/>
  <c r="AL4" i="5"/>
  <c r="AK4" i="5"/>
  <c r="AJ4" i="5"/>
  <c r="AI4" i="5"/>
  <c r="AH4" i="5"/>
  <c r="AG4" i="5"/>
  <c r="AF4" i="5"/>
  <c r="AE4" i="5"/>
  <c r="AD4" i="5"/>
  <c r="AC4" i="5"/>
  <c r="AB4" i="5"/>
  <c r="AA4" i="5"/>
  <c r="M4" i="5"/>
  <c r="AV1" i="7" l="1"/>
  <c r="AW1" i="7" s="1"/>
  <c r="AT2" i="7"/>
  <c r="ET2" i="7"/>
  <c r="EU1" i="7"/>
  <c r="GT2" i="7"/>
  <c r="GU1" i="7"/>
  <c r="AD2" i="7"/>
  <c r="AC2" i="7"/>
  <c r="AF1" i="7"/>
  <c r="AE2" i="7"/>
  <c r="AV2" i="7"/>
  <c r="AA2" i="5"/>
  <c r="GS1" i="5"/>
  <c r="GS2" i="5" s="1"/>
  <c r="ES1" i="5"/>
  <c r="ES2" i="5" s="1"/>
  <c r="AS1" i="5"/>
  <c r="AS2" i="5" s="1"/>
  <c r="AB1" i="5"/>
  <c r="AB2" i="5" s="1"/>
  <c r="AT1" i="5" l="1"/>
  <c r="AU1" i="5" s="1"/>
  <c r="AV1" i="5" s="1"/>
  <c r="GT1" i="5"/>
  <c r="GT2" i="5" s="1"/>
  <c r="AC1" i="5"/>
  <c r="AD1" i="5" s="1"/>
  <c r="AE1" i="5" s="1"/>
  <c r="EV1" i="7"/>
  <c r="EU2" i="7"/>
  <c r="GU2" i="7"/>
  <c r="GV1" i="7"/>
  <c r="AW2" i="7"/>
  <c r="AX1" i="7"/>
  <c r="ET1" i="5"/>
  <c r="GU1" i="5"/>
  <c r="AF2" i="7"/>
  <c r="AG1" i="7"/>
  <c r="AC2" i="5" l="1"/>
  <c r="AU2" i="5"/>
  <c r="AD2" i="5"/>
  <c r="AT2" i="5"/>
  <c r="EW1" i="7"/>
  <c r="EV2" i="7"/>
  <c r="GV2" i="7"/>
  <c r="GW1" i="7"/>
  <c r="AH1" i="7"/>
  <c r="AG2" i="7"/>
  <c r="ET2" i="5"/>
  <c r="EU1" i="5"/>
  <c r="AV2" i="5"/>
  <c r="AW1" i="5"/>
  <c r="GU2" i="5"/>
  <c r="GV1" i="5"/>
  <c r="AY1" i="7"/>
  <c r="AX2" i="7"/>
  <c r="AF1" i="5"/>
  <c r="AE2" i="5"/>
  <c r="EX1" i="7" l="1"/>
  <c r="EW2" i="7"/>
  <c r="GX1" i="7"/>
  <c r="GW2" i="7"/>
  <c r="AF2" i="5"/>
  <c r="AG1" i="5"/>
  <c r="GV2" i="5"/>
  <c r="GW1" i="5"/>
  <c r="EV1" i="5"/>
  <c r="EU2" i="5"/>
  <c r="AZ1" i="7"/>
  <c r="AY2" i="7"/>
  <c r="AI1" i="7"/>
  <c r="AH2" i="7"/>
  <c r="AW2" i="5"/>
  <c r="AX1" i="5"/>
  <c r="EY1" i="7" l="1"/>
  <c r="EX2" i="7"/>
  <c r="GX2" i="7"/>
  <c r="GY1" i="7"/>
  <c r="GY2" i="7" s="1"/>
  <c r="AZ2" i="7"/>
  <c r="BA1" i="7"/>
  <c r="AY1" i="5"/>
  <c r="AX2" i="5"/>
  <c r="GW2" i="5"/>
  <c r="GX1" i="5"/>
  <c r="AJ1" i="7"/>
  <c r="AI2" i="7"/>
  <c r="EV2" i="5"/>
  <c r="EW1" i="5"/>
  <c r="AH1" i="5"/>
  <c r="AG2" i="5"/>
  <c r="EY2" i="7" l="1"/>
  <c r="EZ1" i="7"/>
  <c r="AI1" i="5"/>
  <c r="AH2" i="5"/>
  <c r="AJ2" i="7"/>
  <c r="AK1" i="7"/>
  <c r="GX2" i="5"/>
  <c r="GY1" i="5"/>
  <c r="GY2" i="5" s="1"/>
  <c r="BA2" i="7"/>
  <c r="BB1" i="7"/>
  <c r="AZ1" i="5"/>
  <c r="AY2" i="5"/>
  <c r="EW2" i="5"/>
  <c r="EX1" i="5"/>
  <c r="FA1" i="7" l="1"/>
  <c r="EZ2" i="7"/>
  <c r="EX2" i="5"/>
  <c r="EY1" i="5"/>
  <c r="BC1" i="7"/>
  <c r="BB2" i="7"/>
  <c r="AL1" i="7"/>
  <c r="AK2" i="7"/>
  <c r="AZ2" i="5"/>
  <c r="BA1" i="5"/>
  <c r="AJ1" i="5"/>
  <c r="AI2" i="5"/>
  <c r="FB1" i="7" l="1"/>
  <c r="FA2" i="7"/>
  <c r="EZ1" i="5"/>
  <c r="EY2" i="5"/>
  <c r="BA2" i="5"/>
  <c r="BB1" i="5"/>
  <c r="AJ2" i="5"/>
  <c r="AK1" i="5"/>
  <c r="AM1" i="7"/>
  <c r="AL2" i="7"/>
  <c r="BD1" i="7"/>
  <c r="BC2" i="7"/>
  <c r="FC1" i="7" l="1"/>
  <c r="FB2" i="7"/>
  <c r="BD2" i="7"/>
  <c r="BE1" i="7"/>
  <c r="EZ2" i="5"/>
  <c r="FA1" i="5"/>
  <c r="AL1" i="5"/>
  <c r="AK2" i="5"/>
  <c r="AN1" i="7"/>
  <c r="AM2" i="7"/>
  <c r="BC1" i="5"/>
  <c r="BB2" i="5"/>
  <c r="FC2" i="7" l="1"/>
  <c r="FD1" i="7"/>
  <c r="BE2" i="7"/>
  <c r="BF1" i="7"/>
  <c r="BD1" i="5"/>
  <c r="BC2" i="5"/>
  <c r="FA2" i="5"/>
  <c r="FB1" i="5"/>
  <c r="AN2" i="7"/>
  <c r="AO1" i="7"/>
  <c r="AM1" i="5"/>
  <c r="AL2" i="5"/>
  <c r="FE1" i="7" l="1"/>
  <c r="FD2" i="7"/>
  <c r="BD2" i="5"/>
  <c r="BE1" i="5"/>
  <c r="AP1" i="7"/>
  <c r="AO2" i="7"/>
  <c r="BG1" i="7"/>
  <c r="BF2" i="7"/>
  <c r="AN1" i="5"/>
  <c r="AM2" i="5"/>
  <c r="FB2" i="5"/>
  <c r="FC1" i="5"/>
  <c r="FF1" i="7" l="1"/>
  <c r="FE2" i="7"/>
  <c r="BE2" i="5"/>
  <c r="BF1" i="5"/>
  <c r="FD1" i="5"/>
  <c r="FC2" i="5"/>
  <c r="AN2" i="5"/>
  <c r="AO1" i="5"/>
  <c r="BH1" i="7"/>
  <c r="BG2" i="7"/>
  <c r="AQ1" i="7"/>
  <c r="AP2" i="7"/>
  <c r="FG1" i="7" l="1"/>
  <c r="FF2" i="7"/>
  <c r="BH2" i="7"/>
  <c r="BI1" i="7"/>
  <c r="AP1" i="5"/>
  <c r="AO2" i="5"/>
  <c r="BG1" i="5"/>
  <c r="BF2" i="5"/>
  <c r="AR2" i="7"/>
  <c r="AQ2" i="7"/>
  <c r="FD2" i="5"/>
  <c r="FE1" i="5"/>
  <c r="FH1" i="7" l="1"/>
  <c r="FG2" i="7"/>
  <c r="FE2" i="5"/>
  <c r="FF1" i="5"/>
  <c r="BI2" i="7"/>
  <c r="BJ1" i="7"/>
  <c r="AQ1" i="5"/>
  <c r="AP2" i="5"/>
  <c r="BH1" i="5"/>
  <c r="BG2" i="5"/>
  <c r="FI1" i="7" l="1"/>
  <c r="FH2" i="7"/>
  <c r="BK1" i="7"/>
  <c r="BJ2" i="7"/>
  <c r="BH2" i="5"/>
  <c r="BI1" i="5"/>
  <c r="AR2" i="5"/>
  <c r="AQ2" i="5"/>
  <c r="FF2" i="5"/>
  <c r="FG1" i="5"/>
  <c r="FJ1" i="7" l="1"/>
  <c r="FI2" i="7"/>
  <c r="BL1" i="7"/>
  <c r="BK2" i="7"/>
  <c r="FH1" i="5"/>
  <c r="FG2" i="5"/>
  <c r="BI2" i="5"/>
  <c r="BJ1" i="5"/>
  <c r="FK1" i="7" l="1"/>
  <c r="FJ2" i="7"/>
  <c r="BK1" i="5"/>
  <c r="BJ2" i="5"/>
  <c r="FH2" i="5"/>
  <c r="FI1" i="5"/>
  <c r="BL2" i="7"/>
  <c r="BM1" i="7"/>
  <c r="FK2" i="7" l="1"/>
  <c r="FL1" i="7"/>
  <c r="BL1" i="5"/>
  <c r="BK2" i="5"/>
  <c r="FI2" i="5"/>
  <c r="FJ1" i="5"/>
  <c r="BM2" i="7"/>
  <c r="BN1" i="7"/>
  <c r="FL2" i="7" l="1"/>
  <c r="FM1" i="7"/>
  <c r="FJ2" i="5"/>
  <c r="FK1" i="5"/>
  <c r="BL2" i="5"/>
  <c r="BM1" i="5"/>
  <c r="BO1" i="7"/>
  <c r="BN2" i="7"/>
  <c r="FN1" i="7" l="1"/>
  <c r="FM2" i="7"/>
  <c r="BM2" i="5"/>
  <c r="BN1" i="5"/>
  <c r="BP1" i="7"/>
  <c r="BO2" i="7"/>
  <c r="FL1" i="5"/>
  <c r="FK2" i="5"/>
  <c r="FO1" i="7" l="1"/>
  <c r="FN2" i="7"/>
  <c r="BP2" i="7"/>
  <c r="BQ1" i="7"/>
  <c r="FL2" i="5"/>
  <c r="FM1" i="5"/>
  <c r="BO1" i="5"/>
  <c r="BN2" i="5"/>
  <c r="FO2" i="7" l="1"/>
  <c r="FP1" i="7"/>
  <c r="BP1" i="5"/>
  <c r="BO2" i="5"/>
  <c r="FM2" i="5"/>
  <c r="FN1" i="5"/>
  <c r="BQ2" i="7"/>
  <c r="BR1" i="7"/>
  <c r="FQ1" i="7" l="1"/>
  <c r="FP2" i="7"/>
  <c r="BP2" i="5"/>
  <c r="BQ1" i="5"/>
  <c r="BS1" i="7"/>
  <c r="BR2" i="7"/>
  <c r="FN2" i="5"/>
  <c r="FO1" i="5"/>
  <c r="FR1" i="7" l="1"/>
  <c r="FQ2" i="7"/>
  <c r="BQ2" i="5"/>
  <c r="BR1" i="5"/>
  <c r="BT1" i="7"/>
  <c r="BS2" i="7"/>
  <c r="FP1" i="5"/>
  <c r="FO2" i="5"/>
  <c r="FS1" i="7" l="1"/>
  <c r="FR2" i="7"/>
  <c r="BT2" i="7"/>
  <c r="BU1" i="7"/>
  <c r="FP2" i="5"/>
  <c r="FQ1" i="5"/>
  <c r="BS1" i="5"/>
  <c r="BR2" i="5"/>
  <c r="FS2" i="7" l="1"/>
  <c r="FT1" i="7"/>
  <c r="FQ2" i="5"/>
  <c r="FR1" i="5"/>
  <c r="BU2" i="7"/>
  <c r="BV1" i="7"/>
  <c r="BT1" i="5"/>
  <c r="BS2" i="5"/>
  <c r="FU1" i="7" l="1"/>
  <c r="FT2" i="7"/>
  <c r="BT2" i="5"/>
  <c r="BU1" i="5"/>
  <c r="FR2" i="5"/>
  <c r="FS1" i="5"/>
  <c r="BW1" i="7"/>
  <c r="BV2" i="7"/>
  <c r="FV1" i="7" l="1"/>
  <c r="FU2" i="7"/>
  <c r="BU2" i="5"/>
  <c r="BV1" i="5"/>
  <c r="BX1" i="7"/>
  <c r="BW2" i="7"/>
  <c r="FT1" i="5"/>
  <c r="FS2" i="5"/>
  <c r="FW1" i="7" l="1"/>
  <c r="FV2" i="7"/>
  <c r="BX2" i="7"/>
  <c r="BY1" i="7"/>
  <c r="FT2" i="5"/>
  <c r="FU1" i="5"/>
  <c r="BW1" i="5"/>
  <c r="BV2" i="5"/>
  <c r="FW2" i="7" l="1"/>
  <c r="FX1" i="7"/>
  <c r="BY2" i="7"/>
  <c r="BZ1" i="7"/>
  <c r="BX1" i="5"/>
  <c r="BW2" i="5"/>
  <c r="FU2" i="5"/>
  <c r="FV1" i="5"/>
  <c r="FY1" i="7" l="1"/>
  <c r="FX2" i="7"/>
  <c r="FV2" i="5"/>
  <c r="FW1" i="5"/>
  <c r="CA1" i="7"/>
  <c r="BZ2" i="7"/>
  <c r="BX2" i="5"/>
  <c r="BY1" i="5"/>
  <c r="FZ1" i="7" l="1"/>
  <c r="FY2" i="7"/>
  <c r="CB1" i="7"/>
  <c r="CA2" i="7"/>
  <c r="BY2" i="5"/>
  <c r="BZ1" i="5"/>
  <c r="FX1" i="5"/>
  <c r="FW2" i="5"/>
  <c r="GA1" i="7" l="1"/>
  <c r="FZ2" i="7"/>
  <c r="CB2" i="7"/>
  <c r="CC1" i="7"/>
  <c r="CA1" i="5"/>
  <c r="BZ2" i="5"/>
  <c r="FX2" i="5"/>
  <c r="FY1" i="5"/>
  <c r="GA2" i="7" l="1"/>
  <c r="GB1" i="7"/>
  <c r="CC2" i="7"/>
  <c r="CD1" i="7"/>
  <c r="CB1" i="5"/>
  <c r="CA2" i="5"/>
  <c r="FY2" i="5"/>
  <c r="FZ1" i="5"/>
  <c r="GB2" i="7" l="1"/>
  <c r="GC1" i="7"/>
  <c r="FZ2" i="5"/>
  <c r="GA1" i="5"/>
  <c r="CE1" i="7"/>
  <c r="CD2" i="7"/>
  <c r="CB2" i="5"/>
  <c r="CC1" i="5"/>
  <c r="GC2" i="7" l="1"/>
  <c r="GD1" i="7"/>
  <c r="CF1" i="7"/>
  <c r="CE2" i="7"/>
  <c r="CC2" i="5"/>
  <c r="CD1" i="5"/>
  <c r="GB1" i="5"/>
  <c r="GA2" i="5"/>
  <c r="GE1" i="7" l="1"/>
  <c r="GD2" i="7"/>
  <c r="CE1" i="5"/>
  <c r="CD2" i="5"/>
  <c r="GB2" i="5"/>
  <c r="GC1" i="5"/>
  <c r="CF2" i="7"/>
  <c r="CG1" i="7"/>
  <c r="GE2" i="7" l="1"/>
  <c r="GF1" i="7"/>
  <c r="CF1" i="5"/>
  <c r="CE2" i="5"/>
  <c r="GC2" i="5"/>
  <c r="GD1" i="5"/>
  <c r="CG2" i="7"/>
  <c r="CH1" i="7"/>
  <c r="GG1" i="7" l="1"/>
  <c r="GF2" i="7"/>
  <c r="CF2" i="5"/>
  <c r="CG1" i="5"/>
  <c r="CI1" i="7"/>
  <c r="CH2" i="7"/>
  <c r="GD2" i="5"/>
  <c r="GE1" i="5"/>
  <c r="GG2" i="7" l="1"/>
  <c r="GH1" i="7"/>
  <c r="CG2" i="5"/>
  <c r="CH1" i="5"/>
  <c r="CJ1" i="7"/>
  <c r="CI2" i="7"/>
  <c r="GF1" i="5"/>
  <c r="GE2" i="5"/>
  <c r="GI1" i="7" l="1"/>
  <c r="GH2" i="7"/>
  <c r="CJ2" i="7"/>
  <c r="CK1" i="7"/>
  <c r="GF2" i="5"/>
  <c r="GG1" i="5"/>
  <c r="CI1" i="5"/>
  <c r="CH2" i="5"/>
  <c r="GI2" i="7" l="1"/>
  <c r="GJ1" i="7"/>
  <c r="GG2" i="5"/>
  <c r="GH1" i="5"/>
  <c r="CK2" i="7"/>
  <c r="CL1" i="7"/>
  <c r="CJ1" i="5"/>
  <c r="CI2" i="5"/>
  <c r="GK1" i="7" l="1"/>
  <c r="GJ2" i="7"/>
  <c r="GH2" i="5"/>
  <c r="GI1" i="5"/>
  <c r="CJ2" i="5"/>
  <c r="CK1" i="5"/>
  <c r="CM1" i="7"/>
  <c r="CL2" i="7"/>
  <c r="GL1" i="7" l="1"/>
  <c r="GK2" i="7"/>
  <c r="GJ1" i="5"/>
  <c r="GI2" i="5"/>
  <c r="CN1" i="7"/>
  <c r="CM2" i="7"/>
  <c r="CK2" i="5"/>
  <c r="CL1" i="5"/>
  <c r="GM1" i="7" l="1"/>
  <c r="GL2" i="7"/>
  <c r="GJ2" i="5"/>
  <c r="GK1" i="5"/>
  <c r="CN2" i="7"/>
  <c r="CO1" i="7"/>
  <c r="CM1" i="5"/>
  <c r="CL2" i="5"/>
  <c r="GM2" i="7" l="1"/>
  <c r="GN1" i="7"/>
  <c r="CO2" i="7"/>
  <c r="CP1" i="7"/>
  <c r="CN1" i="5"/>
  <c r="CM2" i="5"/>
  <c r="GK2" i="5"/>
  <c r="GL1" i="5"/>
  <c r="GO1" i="7" l="1"/>
  <c r="GN2" i="7"/>
  <c r="CN2" i="5"/>
  <c r="CO1" i="5"/>
  <c r="CQ1" i="7"/>
  <c r="CP2" i="7"/>
  <c r="GL2" i="5"/>
  <c r="GM1" i="5"/>
  <c r="GP1" i="7" l="1"/>
  <c r="GO2" i="7"/>
  <c r="GN1" i="5"/>
  <c r="GM2" i="5"/>
  <c r="CO2" i="5"/>
  <c r="CP1" i="5"/>
  <c r="CR1" i="7"/>
  <c r="CQ2" i="7"/>
  <c r="GQ1" i="7" l="1"/>
  <c r="GP2" i="7"/>
  <c r="CR2" i="7"/>
  <c r="CS1" i="7"/>
  <c r="GN2" i="5"/>
  <c r="GO1" i="5"/>
  <c r="CQ1" i="5"/>
  <c r="CP2" i="5"/>
  <c r="GQ2" i="7" l="1"/>
  <c r="GR2" i="7"/>
  <c r="CR1" i="5"/>
  <c r="CQ2" i="5"/>
  <c r="CS2" i="7"/>
  <c r="CT1" i="7"/>
  <c r="GO2" i="5"/>
  <c r="GP1" i="5"/>
  <c r="CR2" i="5" l="1"/>
  <c r="CS1" i="5"/>
  <c r="GP2" i="5"/>
  <c r="GQ1" i="5"/>
  <c r="CU1" i="7"/>
  <c r="CT2" i="7"/>
  <c r="CV1" i="7" l="1"/>
  <c r="CU2" i="7"/>
  <c r="CS2" i="5"/>
  <c r="CT1" i="5"/>
  <c r="GR2" i="5"/>
  <c r="GQ2" i="5"/>
  <c r="CV2" i="7" l="1"/>
  <c r="CW1" i="7"/>
  <c r="CU1" i="5"/>
  <c r="CT2" i="5"/>
  <c r="CW2" i="7" l="1"/>
  <c r="CX1" i="7"/>
  <c r="CV1" i="5"/>
  <c r="CU2" i="5"/>
  <c r="CY1" i="7" l="1"/>
  <c r="CX2" i="7"/>
  <c r="CV2" i="5"/>
  <c r="CW1" i="5"/>
  <c r="CZ1" i="7" l="1"/>
  <c r="CY2" i="7"/>
  <c r="CW2" i="5"/>
  <c r="CX1" i="5"/>
  <c r="CZ2" i="7" l="1"/>
  <c r="DA1" i="7"/>
  <c r="CY1" i="5"/>
  <c r="CX2" i="5"/>
  <c r="DA2" i="7" l="1"/>
  <c r="DB1" i="7"/>
  <c r="CZ1" i="5"/>
  <c r="CY2" i="5"/>
  <c r="DC1" i="7" l="1"/>
  <c r="DB2" i="7"/>
  <c r="CZ2" i="5"/>
  <c r="DA1" i="5"/>
  <c r="DD1" i="7" l="1"/>
  <c r="DC2" i="7"/>
  <c r="DA2" i="5"/>
  <c r="DB1" i="5"/>
  <c r="DD2" i="7" l="1"/>
  <c r="DE1" i="7"/>
  <c r="DC1" i="5"/>
  <c r="DB2" i="5"/>
  <c r="DE2" i="7" l="1"/>
  <c r="DF1" i="7"/>
  <c r="DD1" i="5"/>
  <c r="DC2" i="5"/>
  <c r="DG1" i="7" l="1"/>
  <c r="DF2" i="7"/>
  <c r="DD2" i="5"/>
  <c r="DE1" i="5"/>
  <c r="DH1" i="7" l="1"/>
  <c r="DG2" i="7"/>
  <c r="DE2" i="5"/>
  <c r="DF1" i="5"/>
  <c r="DH2" i="7" l="1"/>
  <c r="DI1" i="7"/>
  <c r="DG1" i="5"/>
  <c r="DF2" i="5"/>
  <c r="DI2" i="7" l="1"/>
  <c r="DJ1" i="7"/>
  <c r="DH1" i="5"/>
  <c r="DG2" i="5"/>
  <c r="DK1" i="7" l="1"/>
  <c r="DJ2" i="7"/>
  <c r="DH2" i="5"/>
  <c r="DI1" i="5"/>
  <c r="DL1" i="7" l="1"/>
  <c r="DK2" i="7"/>
  <c r="DI2" i="5"/>
  <c r="DJ1" i="5"/>
  <c r="DL2" i="7" l="1"/>
  <c r="DM1" i="7"/>
  <c r="DK1" i="5"/>
  <c r="DJ2" i="5"/>
  <c r="DM2" i="7" l="1"/>
  <c r="DN1" i="7"/>
  <c r="DL1" i="5"/>
  <c r="DK2" i="5"/>
  <c r="DL2" i="5" l="1"/>
  <c r="DM1" i="5"/>
  <c r="DO1" i="7"/>
  <c r="DN2" i="7"/>
  <c r="DM2" i="5" l="1"/>
  <c r="DN1" i="5"/>
  <c r="DP1" i="7"/>
  <c r="DO2" i="7"/>
  <c r="DO1" i="5" l="1"/>
  <c r="DN2" i="5"/>
  <c r="DP2" i="7"/>
  <c r="DQ1" i="7"/>
  <c r="DP1" i="5" l="1"/>
  <c r="DO2" i="5"/>
  <c r="DQ2" i="7"/>
  <c r="DR1" i="7"/>
  <c r="DP2" i="5" l="1"/>
  <c r="DQ1" i="5"/>
  <c r="DS1" i="7"/>
  <c r="DR2" i="7"/>
  <c r="DQ2" i="5" l="1"/>
  <c r="DR1" i="5"/>
  <c r="DT1" i="7"/>
  <c r="DS2" i="7"/>
  <c r="DT2" i="7" l="1"/>
  <c r="DU1" i="7"/>
  <c r="DS1" i="5"/>
  <c r="DR2" i="5"/>
  <c r="DU2" i="7" l="1"/>
  <c r="DV1" i="7"/>
  <c r="DT1" i="5"/>
  <c r="DS2" i="5"/>
  <c r="DT2" i="5" l="1"/>
  <c r="DU1" i="5"/>
  <c r="DW1" i="7"/>
  <c r="DV2" i="7"/>
  <c r="DU2" i="5" l="1"/>
  <c r="DV1" i="5"/>
  <c r="DX1" i="7"/>
  <c r="DW2" i="7"/>
  <c r="DW1" i="5" l="1"/>
  <c r="DV2" i="5"/>
  <c r="DX2" i="7"/>
  <c r="DY1" i="7"/>
  <c r="DX1" i="5" l="1"/>
  <c r="DW2" i="5"/>
  <c r="DY2" i="7"/>
  <c r="DZ1" i="7"/>
  <c r="DX2" i="5" l="1"/>
  <c r="DY1" i="5"/>
  <c r="EA1" i="7"/>
  <c r="DZ2" i="7"/>
  <c r="DY2" i="5" l="1"/>
  <c r="DZ1" i="5"/>
  <c r="EB1" i="7"/>
  <c r="EA2" i="7"/>
  <c r="EA1" i="5" l="1"/>
  <c r="DZ2" i="5"/>
  <c r="EB2" i="7"/>
  <c r="EC1" i="7"/>
  <c r="EB1" i="5" l="1"/>
  <c r="EA2" i="5"/>
  <c r="EC2" i="7"/>
  <c r="ED1" i="7"/>
  <c r="EB2" i="5" l="1"/>
  <c r="EC1" i="5"/>
  <c r="EE1" i="7"/>
  <c r="ED2" i="7"/>
  <c r="EC2" i="5" l="1"/>
  <c r="ED1" i="5"/>
  <c r="EF1" i="7"/>
  <c r="EE2" i="7"/>
  <c r="EE1" i="5" l="1"/>
  <c r="ED2" i="5"/>
  <c r="EF2" i="7"/>
  <c r="EG1" i="7"/>
  <c r="EF1" i="5" l="1"/>
  <c r="EE2" i="5"/>
  <c r="EG2" i="7"/>
  <c r="EH1" i="7"/>
  <c r="EF2" i="5" l="1"/>
  <c r="EG1" i="5"/>
  <c r="EI1" i="7"/>
  <c r="EH2" i="7"/>
  <c r="EG2" i="5" l="1"/>
  <c r="EH1" i="5"/>
  <c r="EJ1" i="7"/>
  <c r="EI2" i="7"/>
  <c r="EJ2" i="7" l="1"/>
  <c r="EK1" i="7"/>
  <c r="EI1" i="5"/>
  <c r="EH2" i="5"/>
  <c r="EK2" i="7" l="1"/>
  <c r="EL1" i="7"/>
  <c r="EJ1" i="5"/>
  <c r="EI2" i="5"/>
  <c r="EM1" i="7" l="1"/>
  <c r="EL2" i="7"/>
  <c r="EJ2" i="5"/>
  <c r="EK1" i="5"/>
  <c r="EN1" i="7" l="1"/>
  <c r="EM2" i="7"/>
  <c r="EK2" i="5"/>
  <c r="EL1" i="5"/>
  <c r="EN2" i="7" l="1"/>
  <c r="EO1" i="7"/>
  <c r="EM1" i="5"/>
  <c r="EL2" i="5"/>
  <c r="EN1" i="5" l="1"/>
  <c r="EM2" i="5"/>
  <c r="EO2" i="7"/>
  <c r="EP1" i="7"/>
  <c r="EN2" i="5" l="1"/>
  <c r="EO1" i="5"/>
  <c r="EQ1" i="7"/>
  <c r="EP2" i="7"/>
  <c r="EO2" i="5" l="1"/>
  <c r="EP1" i="5"/>
  <c r="ER2" i="7"/>
  <c r="EQ2" i="7"/>
  <c r="EQ1" i="5" l="1"/>
  <c r="EP2" i="5"/>
  <c r="ER2" i="5" l="1"/>
  <c r="EQ2" i="5"/>
</calcChain>
</file>

<file path=xl/sharedStrings.xml><?xml version="1.0" encoding="utf-8"?>
<sst xmlns="http://schemas.openxmlformats.org/spreadsheetml/2006/main" count="639" uniqueCount="247">
  <si>
    <t>N° DOSSIER</t>
  </si>
  <si>
    <t>APS</t>
  </si>
  <si>
    <t>APD</t>
  </si>
  <si>
    <t>PRO</t>
  </si>
  <si>
    <t>DCE</t>
  </si>
  <si>
    <t>EXE</t>
  </si>
  <si>
    <t>ACT</t>
  </si>
  <si>
    <t>NEGO</t>
  </si>
  <si>
    <t>CHANT.</t>
  </si>
  <si>
    <t>SUIVI FINANCIER</t>
  </si>
  <si>
    <t>LIEU</t>
  </si>
  <si>
    <t>AFFAIRES</t>
  </si>
  <si>
    <t>Total</t>
  </si>
  <si>
    <t>NOTES</t>
  </si>
  <si>
    <t>2 jour sur concours Evron</t>
  </si>
  <si>
    <t>1/2j 1605</t>
  </si>
  <si>
    <t>1/2j untec</t>
  </si>
  <si>
    <t>1j untec</t>
  </si>
  <si>
    <t>CONCARNEAU</t>
  </si>
  <si>
    <t>RENNES</t>
  </si>
  <si>
    <t>QUIMPER</t>
  </si>
  <si>
    <t>LE RHEU</t>
  </si>
  <si>
    <t>LANNION</t>
  </si>
  <si>
    <t>ANGERS</t>
  </si>
  <si>
    <t>YQUELON</t>
  </si>
  <si>
    <t>LA ROCHE SUR YON</t>
  </si>
  <si>
    <t>THORIGNE FOUILLARD</t>
  </si>
  <si>
    <t>LIFFRE</t>
  </si>
  <si>
    <t>CESSON SEVIGNE</t>
  </si>
  <si>
    <t>ST MALO</t>
  </si>
  <si>
    <t>MORDELLES</t>
  </si>
  <si>
    <t>ST MEEN LE GRAND</t>
  </si>
  <si>
    <t>MAYENNE</t>
  </si>
  <si>
    <t>NOYAL CHATILLON SUR SEICHE</t>
  </si>
  <si>
    <t>Construction de 30 logements</t>
  </si>
  <si>
    <t>BRUZ</t>
  </si>
  <si>
    <t>RETIERS</t>
  </si>
  <si>
    <t>MELESSE</t>
  </si>
  <si>
    <t>1701.ING</t>
  </si>
  <si>
    <t>Extension laboratoires d'analyse médical maison de santé</t>
  </si>
  <si>
    <t>1702.ING</t>
  </si>
  <si>
    <t>Réhabilitation de 125 logements locatifs collectifs Caserne MAYRAN</t>
  </si>
  <si>
    <t>1703.ING</t>
  </si>
  <si>
    <t>Extension et restructuration de la CMA</t>
  </si>
  <si>
    <t>1704.ING</t>
  </si>
  <si>
    <t>Restructuration partielle du collège "La Roche aux Fées"</t>
  </si>
  <si>
    <t>1705.ING</t>
  </si>
  <si>
    <t>Gendarmerie - Construction 20 logements, bâtiment à usage de bureaux et locaux de services spécifiques et techniques</t>
  </si>
  <si>
    <t>1706.ING</t>
  </si>
  <si>
    <t>BOURG DES COMPTES</t>
  </si>
  <si>
    <t>Construction de 9 logements et 1 salle commune "Le Petit Hamonay" et "Rue de la Gare"</t>
  </si>
  <si>
    <t>1707.ING</t>
  </si>
  <si>
    <t>IRODOUER</t>
  </si>
  <si>
    <t>Construction d'un complexe sportif</t>
  </si>
  <si>
    <t>1708.ING</t>
  </si>
  <si>
    <t>Construction de 33 logements locatifs "Les jardins du Feuil"</t>
  </si>
  <si>
    <t>1709.ING</t>
  </si>
  <si>
    <t>Construction de 19 logements</t>
  </si>
  <si>
    <t>1710.ING</t>
  </si>
  <si>
    <t>Construction d'une résidence de 69 logements "Les Senioriales"</t>
  </si>
  <si>
    <t>1711.ING</t>
  </si>
  <si>
    <t>Construction d'un collectif de 19 logements Rue de Saint Malo</t>
  </si>
  <si>
    <t>1712.ING</t>
  </si>
  <si>
    <t>Aménagement de laboratoires de micro-biologie</t>
  </si>
  <si>
    <t>1713.ING</t>
  </si>
  <si>
    <t>GEVEZE</t>
  </si>
  <si>
    <t>Réalisation de 10 logements PLS Rue de Dinan</t>
  </si>
  <si>
    <t>1714.ING</t>
  </si>
  <si>
    <t>SAINT ERBLON</t>
  </si>
  <si>
    <t>Construction d'une décheterie métropolitaine</t>
  </si>
  <si>
    <t>1715.ING</t>
  </si>
  <si>
    <t>GUER</t>
  </si>
  <si>
    <t>Base de défense Vannes - Coëtquidan</t>
  </si>
  <si>
    <t>1716.ING</t>
  </si>
  <si>
    <t>VERN SUR SEICHE</t>
  </si>
  <si>
    <t>Opération Hauts de Gaudon - 40 logements répartis en 3 collectifs intermédiaires</t>
  </si>
  <si>
    <t>1717.ING</t>
  </si>
  <si>
    <t>2 immeubles de bureaux NEOSIS - plateau IBEP</t>
  </si>
  <si>
    <t>1718.AMO</t>
  </si>
  <si>
    <t>MONDEVILLE</t>
  </si>
  <si>
    <t>Opération ilôts 6 et 7 ZAC centre ville de Mondeville</t>
  </si>
  <si>
    <t>1719.ING</t>
  </si>
  <si>
    <t>ERGUE GABERIC</t>
  </si>
  <si>
    <t>Construction d'une mairie</t>
  </si>
  <si>
    <t>1720.ING</t>
  </si>
  <si>
    <t>Construction immeuble de bureaux - ZAC Atalante Champeaux</t>
  </si>
  <si>
    <t>1721.AMO</t>
  </si>
  <si>
    <t>ST BRICE EN COGLES</t>
  </si>
  <si>
    <t>Création espace social culturel et commun</t>
  </si>
  <si>
    <t>1722.ING</t>
  </si>
  <si>
    <t>PARIS</t>
  </si>
  <si>
    <t>Aménagement de l'espace Agora - Maison de la Radio</t>
  </si>
  <si>
    <t>1723.ING</t>
  </si>
  <si>
    <t>Accord cadre Allée Gérard Leduc - La Rance</t>
  </si>
  <si>
    <t>1724.ING</t>
  </si>
  <si>
    <t>ST DENIS DE GASTINES</t>
  </si>
  <si>
    <t>REVITALISATION DU CENTRE-BOURG</t>
  </si>
  <si>
    <t>1725.ING</t>
  </si>
  <si>
    <t>REALISATION DE LOCAUX - ZAC DU HIL</t>
  </si>
  <si>
    <t>1726.ING</t>
  </si>
  <si>
    <t>REALISATION DE PLATEFORMES EXTERIEURES SUR LE CENTRE IRSTEA</t>
  </si>
  <si>
    <t>1727.AMO</t>
  </si>
  <si>
    <t>AMO UNTEC ENSAM ANGERS</t>
  </si>
  <si>
    <t>1728.ING</t>
  </si>
  <si>
    <t>NOYAL SUR VILAINE</t>
  </si>
  <si>
    <t>CONSTRUCTION D'UNE SALLE MULTISPORTS</t>
  </si>
  <si>
    <t>1729.ING</t>
  </si>
  <si>
    <t>BANNALEC</t>
  </si>
  <si>
    <t>EXTENSION ET RESTRUCTURATION DU COLLEGE JEAN-JAURES</t>
  </si>
  <si>
    <t>1730.ING</t>
  </si>
  <si>
    <t>ERBREE</t>
  </si>
  <si>
    <t>RESTRUCTURATION ET EXTENSION DE LA SALLE MULTIFONCTIONS</t>
  </si>
  <si>
    <t>1731.ING</t>
  </si>
  <si>
    <t>CONSTRUCTION DU CIS LANNION</t>
  </si>
  <si>
    <t>1732.ING</t>
  </si>
  <si>
    <t>MONTGERMONT</t>
  </si>
  <si>
    <t>CFA</t>
  </si>
  <si>
    <t>1733.AMO</t>
  </si>
  <si>
    <t>ST GREGOIRE</t>
  </si>
  <si>
    <t>CENTRE COMMERCIAL DE LA FORGE</t>
  </si>
  <si>
    <t>1734 BIS.ING</t>
  </si>
  <si>
    <t>CONSTRUCTION DE 21 LOGEMENTS - ZAC TREMELIERE - LOT C2 - HABITATION FAMILIALE</t>
  </si>
  <si>
    <t>1734.ING</t>
  </si>
  <si>
    <t>CONSTRUCTION DE 48 LOGEMENTS</t>
  </si>
  <si>
    <t>1735.ING</t>
  </si>
  <si>
    <t>ZAC BEAUREGARD-QUINCE</t>
  </si>
  <si>
    <t>1736.ING</t>
  </si>
  <si>
    <t>POLE MEDICAL</t>
  </si>
  <si>
    <t>1801.ING</t>
  </si>
  <si>
    <t>ZAC DE L'OCTROI - 31 LOGEMENTS</t>
  </si>
  <si>
    <t>1802.ING</t>
  </si>
  <si>
    <t>CONSTRUCTION DE LOGEMENTS ET BUREAUX - ZAC PLAISANCE</t>
  </si>
  <si>
    <t>1803.ING</t>
  </si>
  <si>
    <t>CHAVAGNE</t>
  </si>
  <si>
    <t>LOGEMENTS - CŒUR VILLAGE</t>
  </si>
  <si>
    <t>1804.AMO</t>
  </si>
  <si>
    <t>VANNES</t>
  </si>
  <si>
    <t>CENTRE D'INTERPRETATION DEDIE A L'HUITRE</t>
  </si>
  <si>
    <t>1805.ING</t>
  </si>
  <si>
    <t>CONSTRUCTION DE 17 LOGEMENTS RUE DE RENNES</t>
  </si>
  <si>
    <t>1806.AMO</t>
  </si>
  <si>
    <t>HALLE EXPERIMENTALE BATIMENT 14</t>
  </si>
  <si>
    <t>1807.ING</t>
  </si>
  <si>
    <t>LE VERGER</t>
  </si>
  <si>
    <t>CONSTRUCTION DE 12 LOGEMENTS LE CLOS PAISIBLE</t>
  </si>
  <si>
    <t>1808.ING</t>
  </si>
  <si>
    <t>CONSTRUCTION D'UN POLE PETITE ENFANCE</t>
  </si>
  <si>
    <t>1809.ING</t>
  </si>
  <si>
    <t>SERVON SUR VILAINE</t>
  </si>
  <si>
    <t xml:space="preserve">CONSTRUCTION DE LOGEMENTS ET BUREAUX - LA DELIVRANDE  </t>
  </si>
  <si>
    <t>1810.AMO</t>
  </si>
  <si>
    <t>JURY DE CONCOURS - IUT DE LA ROCHE SUR YON</t>
  </si>
  <si>
    <t>1812.ING</t>
  </si>
  <si>
    <t>Collège Camille Guerin</t>
  </si>
  <si>
    <t>1813.ING</t>
  </si>
  <si>
    <t>CREVIN</t>
  </si>
  <si>
    <t>Construction de 14 logements</t>
  </si>
  <si>
    <t>1814.ING</t>
  </si>
  <si>
    <t>Construction de 16 logements</t>
  </si>
  <si>
    <t>1815.ING</t>
  </si>
  <si>
    <t>ORGERES</t>
  </si>
  <si>
    <t>1816.ING</t>
  </si>
  <si>
    <t>LA CHAPELLE DE FGTZ</t>
  </si>
  <si>
    <t>Construction de 15 logements</t>
  </si>
  <si>
    <t>1817.ING</t>
  </si>
  <si>
    <t>PLELAN</t>
  </si>
  <si>
    <t>Construction de 12 logements</t>
  </si>
  <si>
    <t>1818.ING</t>
  </si>
  <si>
    <t>Construction de logements - Beauregard Quincé</t>
  </si>
  <si>
    <t>1819.AMO</t>
  </si>
  <si>
    <t>LE MANS</t>
  </si>
  <si>
    <t>Résidence seniors - EHPAD (SCAU Architecte)</t>
  </si>
  <si>
    <t>1820.ING</t>
  </si>
  <si>
    <t>1821.ING</t>
  </si>
  <si>
    <t>DOMFRONT EN POIRAIE</t>
  </si>
  <si>
    <t>1822.AMO</t>
  </si>
  <si>
    <t>Construction d'un foyer de vie</t>
  </si>
  <si>
    <t>1823.ING</t>
  </si>
  <si>
    <t>Construction de 104 logements - Albert 1er</t>
  </si>
  <si>
    <t>1824.ING</t>
  </si>
  <si>
    <t>Salle Colette Besson</t>
  </si>
  <si>
    <t>1825.ING</t>
  </si>
  <si>
    <t>Bureaux Isi-fish</t>
  </si>
  <si>
    <t>1826.ING</t>
  </si>
  <si>
    <t>Kerlink</t>
  </si>
  <si>
    <t>1827.AMO</t>
  </si>
  <si>
    <t>Amphithéâtre Bâtiment 28</t>
  </si>
  <si>
    <t>ex.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</si>
  <si>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</si>
  <si>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</si>
  <si>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</si>
  <si>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</si>
  <si>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</si>
  <si>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</si>
  <si>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</si>
  <si>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</si>
  <si>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</si>
  <si>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</si>
  <si>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</si>
  <si>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</si>
  <si>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</si>
  <si>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</si>
  <si>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</si>
  <si>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</si>
  <si>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</si>
  <si>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</si>
  <si>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</si>
  <si>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</si>
  <si>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</si>
  <si>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</si>
  <si>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</si>
  <si>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</si>
  <si>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</si>
  <si>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</si>
  <si>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</si>
  <si>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</si>
  <si>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</si>
  <si>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</si>
  <si>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</si>
  <si>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</si>
  <si>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</si>
  <si>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</si>
  <si>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</si>
  <si>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</si>
  <si>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</si>
  <si>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</si>
  <si>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</si>
  <si>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</si>
  <si>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</si>
  <si>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</si>
  <si>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</si>
  <si>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</si>
  <si>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</si>
  <si>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</si>
  <si>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</si>
  <si>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</si>
  <si>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</si>
  <si>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</si>
  <si>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</si>
  <si>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</si>
  <si>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Nb jours</t>
  </si>
  <si>
    <t>NA</t>
  </si>
  <si>
    <t>Vérif</t>
  </si>
  <si>
    <t>conges</t>
  </si>
  <si>
    <t>+ voyage abibois</t>
  </si>
  <si>
    <t>ARCHITECTES</t>
  </si>
  <si>
    <t>1J  congé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</si>
</sst>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"/>
    <numFmt numFmtId="166" formatCode="[$-40C]d\-mmm;@"/>
    <numFmt numFmtId="167" formatCode="_-* #,##0.00\ [$€]_-;\-* #,##0.00\ [$€]_-;_-* &quot;-&quot;??\ [$€]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trike/>
      <sz val="8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167" fontId="1" fillId="0" borderId="0" applyFont="0" applyFill="0" applyBorder="0" applyAlignment="0" applyProtection="0"/>
  </cellStyleXfs>
  <cellXfs count="95">
    <xf numFmtId="0" fontId="0" fillId="0" borderId="0" xfId="0"/>
    <xf numFmtId="4" fontId="2" fillId="0" borderId="0" xfId="1" applyNumberFormat="1" applyFont="1" applyFill="1" applyBorder="1" applyAlignment="1" applyProtection="1">
      <alignment horizontal="center" vertical="center"/>
      <protection locked="0"/>
    </xf>
    <xf numFmtId="4" fontId="2" fillId="0" borderId="0" xfId="1" applyNumberFormat="1" applyFont="1" applyFill="1" applyBorder="1" applyAlignment="1" applyProtection="1">
      <alignment horizontal="left" vertical="center"/>
      <protection locked="0"/>
    </xf>
    <xf numFmtId="4" fontId="3" fillId="0" borderId="0" xfId="1" applyNumberFormat="1" applyFont="1" applyFill="1" applyBorder="1" applyAlignment="1" applyProtection="1">
      <alignment horizontal="center" vertical="center"/>
      <protection locked="0"/>
    </xf>
    <xf numFmtId="4" fontId="2" fillId="0" borderId="0" xfId="1" applyNumberFormat="1" applyFont="1" applyFill="1" applyBorder="1" applyAlignment="1" applyProtection="1">
      <alignment vertical="center"/>
      <protection locked="0"/>
    </xf>
    <xf numFmtId="4" fontId="3" fillId="0" borderId="1" xfId="1" applyNumberFormat="1" applyFont="1" applyFill="1" applyBorder="1" applyAlignment="1" applyProtection="1">
      <alignment vertical="center"/>
      <protection locked="0"/>
    </xf>
    <xf numFmtId="4" fontId="3" fillId="0" borderId="6" xfId="1" applyNumberFormat="1" applyFont="1" applyFill="1" applyBorder="1" applyAlignment="1" applyProtection="1">
      <alignment vertical="center"/>
      <protection locked="0"/>
    </xf>
    <xf numFmtId="4" fontId="3" fillId="0" borderId="2" xfId="1" applyNumberFormat="1" applyFont="1" applyFill="1" applyBorder="1" applyAlignment="1" applyProtection="1">
      <alignment vertical="center"/>
      <protection locked="0"/>
    </xf>
    <xf numFmtId="0" fontId="3" fillId="0" borderId="0" xfId="1" applyNumberFormat="1" applyFont="1" applyFill="1" applyBorder="1" applyAlignment="1" applyProtection="1">
      <alignment horizontal="center" vertical="center"/>
      <protection locked="0"/>
    </xf>
    <xf numFmtId="4" fontId="2" fillId="0" borderId="2" xfId="1" applyNumberFormat="1" applyFont="1" applyFill="1" applyBorder="1" applyAlignment="1" applyProtection="1">
      <alignment horizontal="left" vertical="center"/>
      <protection locked="0"/>
    </xf>
    <xf numFmtId="4" fontId="2" fillId="0" borderId="2" xfId="1" applyNumberFormat="1" applyFont="1" applyFill="1" applyBorder="1" applyAlignment="1" applyProtection="1">
      <alignment horizontal="center" vertical="center"/>
      <protection locked="0"/>
    </xf>
    <xf numFmtId="4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4" fontId="2" fillId="0" borderId="4" xfId="1" applyNumberFormat="1" applyFont="1" applyFill="1" applyBorder="1" applyAlignment="1" applyProtection="1">
      <alignment horizontal="left" vertical="center"/>
      <protection locked="0"/>
    </xf>
    <xf numFmtId="1" fontId="2" fillId="0" borderId="7" xfId="1" applyNumberFormat="1" applyFont="1" applyFill="1" applyBorder="1" applyAlignment="1" applyProtection="1">
      <alignment vertical="center"/>
      <protection locked="0"/>
    </xf>
    <xf numFmtId="1" fontId="2" fillId="0" borderId="0" xfId="1" applyNumberFormat="1" applyFont="1" applyFill="1" applyBorder="1" applyAlignment="1" applyProtection="1">
      <alignment vertical="center"/>
      <protection locked="0"/>
    </xf>
    <xf numFmtId="164" fontId="2" fillId="3" borderId="2" xfId="1" applyNumberFormat="1" applyFont="1" applyFill="1" applyBorder="1" applyAlignment="1" applyProtection="1">
      <alignment horizontal="center" vertical="center"/>
      <protection locked="0"/>
    </xf>
    <xf numFmtId="165" fontId="2" fillId="0" borderId="0" xfId="1" applyNumberFormat="1" applyFont="1" applyFill="1" applyBorder="1" applyAlignment="1" applyProtection="1">
      <alignment horizontal="center" vertical="center"/>
      <protection locked="0"/>
    </xf>
    <xf numFmtId="165" fontId="2" fillId="0" borderId="0" xfId="1" applyNumberFormat="1" applyFont="1" applyFill="1" applyBorder="1" applyAlignment="1" applyProtection="1">
      <alignment horizontal="center" vertical="center" wrapText="1"/>
      <protection locked="0"/>
    </xf>
    <xf numFmtId="165" fontId="2" fillId="0" borderId="0" xfId="1" quotePrefix="1" applyNumberFormat="1" applyFont="1" applyFill="1" applyBorder="1" applyAlignment="1" applyProtection="1">
      <alignment horizontal="center" vertical="center"/>
      <protection locked="0"/>
    </xf>
    <xf numFmtId="165" fontId="2" fillId="2" borderId="0" xfId="1" applyNumberFormat="1" applyFont="1" applyFill="1" applyBorder="1" applyAlignment="1" applyProtection="1">
      <alignment horizontal="center" vertical="center"/>
      <protection locked="0"/>
    </xf>
    <xf numFmtId="4" fontId="2" fillId="0" borderId="8" xfId="1" applyNumberFormat="1" applyFont="1" applyFill="1" applyBorder="1" applyAlignment="1" applyProtection="1">
      <alignment horizontal="center" vertical="center"/>
      <protection locked="0"/>
    </xf>
    <xf numFmtId="4" fontId="2" fillId="0" borderId="8" xfId="1" applyNumberFormat="1" applyFont="1" applyFill="1" applyBorder="1" applyAlignment="1" applyProtection="1">
      <alignment horizontal="centerContinuous" vertical="center"/>
      <protection locked="0"/>
    </xf>
    <xf numFmtId="4" fontId="2" fillId="0" borderId="8" xfId="1" applyNumberFormat="1" applyFont="1" applyFill="1" applyBorder="1" applyAlignment="1" applyProtection="1">
      <alignment horizontal="left" vertical="center"/>
      <protection locked="0"/>
    </xf>
    <xf numFmtId="4" fontId="2" fillId="0" borderId="9" xfId="1" applyNumberFormat="1" applyFont="1" applyFill="1" applyBorder="1" applyAlignment="1" applyProtection="1">
      <alignment vertical="center"/>
      <protection locked="0"/>
    </xf>
    <xf numFmtId="4" fontId="4" fillId="0" borderId="8" xfId="1" applyNumberFormat="1" applyFont="1" applyFill="1" applyBorder="1" applyAlignment="1" applyProtection="1">
      <alignment horizontal="center" vertical="center"/>
      <protection locked="0"/>
    </xf>
    <xf numFmtId="4" fontId="4" fillId="0" borderId="8" xfId="1" applyNumberFormat="1" applyFont="1" applyFill="1" applyBorder="1" applyAlignment="1" applyProtection="1">
      <alignment horizontal="centerContinuous" vertical="center"/>
      <protection locked="0"/>
    </xf>
    <xf numFmtId="4" fontId="4" fillId="0" borderId="8" xfId="1" applyNumberFormat="1" applyFont="1" applyFill="1" applyBorder="1" applyAlignment="1" applyProtection="1">
      <alignment horizontal="left" vertical="center"/>
      <protection locked="0"/>
    </xf>
    <xf numFmtId="4" fontId="4" fillId="0" borderId="9" xfId="1" applyNumberFormat="1" applyFont="1" applyFill="1" applyBorder="1" applyAlignment="1" applyProtection="1">
      <alignment vertical="center"/>
      <protection locked="0"/>
    </xf>
    <xf numFmtId="4" fontId="4" fillId="0" borderId="0" xfId="1" applyNumberFormat="1" applyFont="1" applyFill="1" applyBorder="1" applyAlignment="1" applyProtection="1">
      <alignment vertical="center"/>
      <protection locked="0"/>
    </xf>
    <xf numFmtId="4" fontId="2" fillId="0" borderId="8" xfId="1" applyNumberFormat="1" applyFont="1" applyFill="1" applyBorder="1" applyAlignment="1" applyProtection="1">
      <alignment vertical="center"/>
      <protection locked="0"/>
    </xf>
    <xf numFmtId="4" fontId="3" fillId="3" borderId="5" xfId="1" applyNumberFormat="1" applyFont="1" applyFill="1" applyBorder="1" applyAlignment="1" applyProtection="1">
      <alignment vertical="center"/>
      <protection locked="0"/>
    </xf>
    <xf numFmtId="4" fontId="3" fillId="3" borderId="0" xfId="1" applyNumberFormat="1" applyFont="1" applyFill="1" applyBorder="1" applyAlignment="1" applyProtection="1">
      <alignment vertical="center"/>
      <protection locked="0"/>
    </xf>
    <xf numFmtId="4" fontId="3" fillId="3" borderId="0" xfId="1" applyNumberFormat="1" applyFont="1" applyFill="1" applyBorder="1" applyAlignment="1" applyProtection="1">
      <alignment vertical="center" wrapText="1"/>
      <protection locked="0"/>
    </xf>
    <xf numFmtId="4" fontId="3" fillId="3" borderId="10" xfId="1" applyNumberFormat="1" applyFont="1" applyFill="1" applyBorder="1" applyAlignment="1" applyProtection="1">
      <alignment vertical="center"/>
      <protection locked="0"/>
    </xf>
    <xf numFmtId="1" fontId="3" fillId="3" borderId="11" xfId="1" applyNumberFormat="1" applyFont="1" applyFill="1" applyBorder="1" applyAlignment="1" applyProtection="1">
      <alignment vertical="center" wrapText="1"/>
      <protection locked="0"/>
    </xf>
    <xf numFmtId="1" fontId="3" fillId="0" borderId="12" xfId="1" applyNumberFormat="1" applyFont="1" applyFill="1" applyBorder="1" applyAlignment="1" applyProtection="1">
      <alignment vertical="center" wrapText="1"/>
      <protection locked="0"/>
    </xf>
    <xf numFmtId="14" fontId="3" fillId="3" borderId="13" xfId="1" applyNumberFormat="1" applyFont="1" applyFill="1" applyBorder="1" applyAlignment="1" applyProtection="1">
      <alignment vertical="center"/>
      <protection locked="0"/>
    </xf>
    <xf numFmtId="14" fontId="3" fillId="3" borderId="13" xfId="1" applyNumberFormat="1" applyFont="1" applyFill="1" applyBorder="1" applyAlignment="1" applyProtection="1">
      <alignment vertical="center" wrapText="1"/>
      <protection locked="0"/>
    </xf>
    <xf numFmtId="14" fontId="3" fillId="2" borderId="13" xfId="1" applyNumberFormat="1" applyFont="1" applyFill="1" applyBorder="1" applyAlignment="1" applyProtection="1">
      <alignment vertical="center" wrapText="1"/>
      <protection locked="0"/>
    </xf>
    <xf numFmtId="14" fontId="3" fillId="3" borderId="0" xfId="1" applyNumberFormat="1" applyFont="1" applyFill="1" applyBorder="1" applyAlignment="1" applyProtection="1">
      <alignment horizontal="center" vertical="center"/>
      <protection locked="0"/>
    </xf>
    <xf numFmtId="1" fontId="2" fillId="5" borderId="16" xfId="1" applyNumberFormat="1" applyFont="1" applyFill="1" applyBorder="1" applyAlignment="1" applyProtection="1">
      <alignment horizontal="center" vertical="center" wrapText="1"/>
      <protection locked="0"/>
    </xf>
    <xf numFmtId="1" fontId="2" fillId="0" borderId="0" xfId="1" applyNumberFormat="1" applyFont="1" applyFill="1" applyBorder="1" applyAlignment="1" applyProtection="1">
      <alignment horizontal="center" vertical="center" wrapText="1"/>
      <protection locked="0"/>
    </xf>
    <xf numFmtId="14" fontId="3" fillId="0" borderId="13" xfId="1" applyNumberFormat="1" applyFont="1" applyFill="1" applyBorder="1" applyAlignment="1" applyProtection="1">
      <alignment vertical="center"/>
      <protection locked="0"/>
    </xf>
    <xf numFmtId="14" fontId="3" fillId="2" borderId="13" xfId="1" applyNumberFormat="1" applyFont="1" applyFill="1" applyBorder="1" applyAlignment="1" applyProtection="1">
      <alignment vertical="center"/>
      <protection locked="0"/>
    </xf>
    <xf numFmtId="49" fontId="3" fillId="0" borderId="0" xfId="1" applyNumberFormat="1" applyFont="1" applyFill="1" applyBorder="1" applyAlignment="1" applyProtection="1">
      <alignment horizontal="center" vertical="center"/>
      <protection locked="0"/>
    </xf>
    <xf numFmtId="1" fontId="2" fillId="0" borderId="17" xfId="1" applyNumberFormat="1" applyFont="1" applyFill="1" applyBorder="1" applyAlignment="1" applyProtection="1">
      <alignment horizontal="center" vertical="center" wrapText="1"/>
      <protection locked="0"/>
    </xf>
    <xf numFmtId="166" fontId="2" fillId="0" borderId="13" xfId="1" applyNumberFormat="1" applyFont="1" applyFill="1" applyBorder="1" applyAlignment="1" applyProtection="1">
      <alignment horizontal="center" vertical="center" wrapText="1"/>
      <protection locked="0"/>
    </xf>
    <xf numFmtId="166" fontId="2" fillId="2" borderId="13" xfId="1" applyNumberFormat="1" applyFont="1" applyFill="1" applyBorder="1" applyAlignment="1" applyProtection="1">
      <alignment horizontal="center" vertical="center" wrapText="1"/>
      <protection locked="0"/>
    </xf>
    <xf numFmtId="165" fontId="3" fillId="0" borderId="4" xfId="1" applyNumberFormat="1" applyFont="1" applyFill="1" applyBorder="1" applyAlignment="1" applyProtection="1">
      <alignment vertical="center"/>
      <protection locked="0"/>
    </xf>
    <xf numFmtId="165" fontId="3" fillId="0" borderId="18" xfId="1" applyNumberFormat="1" applyFont="1" applyFill="1" applyBorder="1" applyAlignment="1" applyProtection="1">
      <alignment horizontal="right" vertical="center"/>
      <protection locked="0"/>
    </xf>
    <xf numFmtId="165" fontId="2" fillId="5" borderId="7" xfId="1" applyNumberFormat="1" applyFont="1" applyFill="1" applyBorder="1" applyAlignment="1" applyProtection="1">
      <alignment horizontal="center" vertical="center"/>
      <protection locked="0"/>
    </xf>
    <xf numFmtId="165" fontId="2" fillId="4" borderId="0" xfId="1" applyNumberFormat="1" applyFont="1" applyFill="1" applyBorder="1" applyAlignment="1" applyProtection="1">
      <alignment horizontal="center" vertical="center"/>
    </xf>
    <xf numFmtId="165" fontId="2" fillId="6" borderId="0" xfId="1" applyNumberFormat="1" applyFont="1" applyFill="1" applyBorder="1" applyAlignment="1" applyProtection="1">
      <alignment horizontal="center" vertical="center"/>
      <protection locked="0"/>
    </xf>
    <xf numFmtId="165" fontId="5" fillId="6" borderId="0" xfId="1" applyNumberFormat="1" applyFont="1" applyFill="1" applyBorder="1" applyAlignment="1" applyProtection="1">
      <alignment horizontal="center" vertical="center"/>
      <protection locked="0"/>
    </xf>
    <xf numFmtId="165" fontId="3" fillId="0" borderId="0" xfId="1" applyNumberFormat="1" applyFont="1" applyFill="1" applyBorder="1" applyAlignment="1" applyProtection="1">
      <alignment horizontal="center" vertical="center"/>
      <protection locked="0"/>
    </xf>
    <xf numFmtId="1" fontId="2" fillId="5" borderId="7" xfId="1" applyNumberFormat="1" applyFont="1" applyFill="1" applyBorder="1" applyAlignment="1" applyProtection="1">
      <alignment vertical="center"/>
      <protection locked="0"/>
    </xf>
    <xf numFmtId="1" fontId="2" fillId="0" borderId="0" xfId="1" quotePrefix="1" applyNumberFormat="1" applyFont="1" applyFill="1" applyBorder="1" applyAlignment="1" applyProtection="1">
      <alignment horizontal="center" vertical="center" wrapText="1"/>
      <protection locked="0"/>
    </xf>
    <xf numFmtId="4" fontId="2" fillId="0" borderId="2" xfId="1" applyNumberFormat="1" applyFont="1" applyFill="1" applyBorder="1" applyAlignment="1" applyProtection="1">
      <alignment horizontal="centerContinuous" vertical="center"/>
      <protection locked="0"/>
    </xf>
    <xf numFmtId="165" fontId="2" fillId="0" borderId="0" xfId="1" applyNumberFormat="1" applyFont="1" applyFill="1" applyBorder="1" applyAlignment="1" applyProtection="1">
      <alignment vertical="center"/>
      <protection locked="0"/>
    </xf>
    <xf numFmtId="165" fontId="4" fillId="5" borderId="7" xfId="1" applyNumberFormat="1" applyFont="1" applyFill="1" applyBorder="1" applyAlignment="1" applyProtection="1">
      <alignment horizontal="center" vertical="center"/>
      <protection locked="0"/>
    </xf>
    <xf numFmtId="165" fontId="4" fillId="0" borderId="0" xfId="1" applyNumberFormat="1" applyFont="1" applyFill="1" applyBorder="1" applyAlignment="1" applyProtection="1">
      <alignment horizontal="center" vertical="center"/>
      <protection locked="0"/>
    </xf>
    <xf numFmtId="165" fontId="4" fillId="2" borderId="0" xfId="1" applyNumberFormat="1" applyFont="1" applyFill="1" applyBorder="1" applyAlignment="1" applyProtection="1">
      <alignment horizontal="center" vertical="center"/>
      <protection locked="0"/>
    </xf>
    <xf numFmtId="165" fontId="4" fillId="0" borderId="0" xfId="1" applyNumberFormat="1" applyFont="1" applyFill="1" applyBorder="1" applyAlignment="1" applyProtection="1">
      <alignment vertical="center"/>
      <protection locked="0"/>
    </xf>
    <xf numFmtId="4" fontId="2" fillId="0" borderId="0" xfId="1" applyNumberFormat="1" applyFont="1" applyFill="1" applyBorder="1" applyAlignment="1" applyProtection="1">
      <alignment horizontal="center" vertical="center" wrapText="1"/>
      <protection locked="0"/>
    </xf>
    <xf numFmtId="165" fontId="2" fillId="0" borderId="0" xfId="1" applyNumberFormat="1" applyFont="1" applyFill="1" applyBorder="1" applyAlignment="1" applyProtection="1">
      <alignment horizontal="center" vertical="center"/>
    </xf>
    <xf numFmtId="4" fontId="3" fillId="0" borderId="0" xfId="1" applyNumberFormat="1" applyFont="1" applyFill="1" applyBorder="1" applyAlignment="1" applyProtection="1">
      <alignment horizontal="left" vertical="center"/>
      <protection locked="0"/>
    </xf>
    <xf numFmtId="164" fontId="3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2" fillId="10" borderId="2" xfId="1" applyNumberFormat="1" applyFont="1" applyFill="1" applyBorder="1" applyAlignment="1" applyProtection="1">
      <alignment horizontal="center" vertical="center"/>
      <protection locked="0"/>
    </xf>
    <xf numFmtId="164" fontId="2" fillId="9" borderId="2" xfId="1" applyNumberFormat="1" applyFont="1" applyFill="1" applyBorder="1" applyAlignment="1" applyProtection="1">
      <alignment horizontal="center" vertical="center"/>
      <protection locked="0"/>
    </xf>
    <xf numFmtId="164" fontId="3" fillId="8" borderId="2" xfId="1" applyNumberFormat="1" applyFont="1" applyFill="1" applyBorder="1" applyAlignment="1" applyProtection="1">
      <alignment horizontal="center" vertical="center"/>
      <protection locked="0"/>
    </xf>
    <xf numFmtId="164" fontId="2" fillId="11" borderId="2" xfId="1" applyNumberFormat="1" applyFont="1" applyFill="1" applyBorder="1" applyAlignment="1" applyProtection="1">
      <alignment horizontal="center" vertical="center"/>
      <protection locked="0"/>
    </xf>
    <xf numFmtId="164" fontId="2" fillId="12" borderId="2" xfId="1" applyNumberFormat="1" applyFont="1" applyFill="1" applyBorder="1" applyAlignment="1" applyProtection="1">
      <alignment horizontal="center" vertical="center"/>
      <protection locked="0"/>
    </xf>
    <xf numFmtId="164" fontId="2" fillId="7" borderId="2" xfId="1" applyNumberFormat="1" applyFont="1" applyFill="1" applyBorder="1" applyAlignment="1" applyProtection="1">
      <alignment horizontal="center" vertical="center"/>
      <protection locked="0"/>
    </xf>
    <xf numFmtId="164" fontId="2" fillId="13" borderId="2" xfId="1" applyNumberFormat="1" applyFont="1" applyFill="1" applyBorder="1" applyAlignment="1" applyProtection="1">
      <alignment horizontal="center" vertical="center"/>
      <protection locked="0"/>
    </xf>
    <xf numFmtId="164" fontId="6" fillId="14" borderId="2" xfId="1" applyNumberFormat="1" applyFont="1" applyFill="1" applyBorder="1" applyAlignment="1" applyProtection="1">
      <alignment horizontal="center" vertical="center" wrapText="1"/>
      <protection locked="0"/>
    </xf>
    <xf numFmtId="164" fontId="2" fillId="15" borderId="2" xfId="1" applyNumberFormat="1" applyFont="1" applyFill="1" applyBorder="1" applyAlignment="1" applyProtection="1">
      <alignment horizontal="center" vertical="center" wrapText="1"/>
      <protection locked="0"/>
    </xf>
    <xf numFmtId="164" fontId="3" fillId="0" borderId="0" xfId="1" applyNumberFormat="1" applyFont="1" applyFill="1" applyBorder="1" applyAlignment="1" applyProtection="1">
      <alignment horizontal="center" vertical="center" wrapText="1"/>
      <protection locked="0"/>
    </xf>
    <xf numFmtId="4" fontId="3" fillId="0" borderId="1" xfId="1" applyNumberFormat="1" applyFont="1" applyFill="1" applyBorder="1" applyAlignment="1" applyProtection="1">
      <alignment horizontal="center" vertical="center"/>
      <protection locked="0"/>
    </xf>
    <xf numFmtId="4" fontId="3" fillId="0" borderId="6" xfId="1" applyNumberFormat="1" applyFont="1" applyFill="1" applyBorder="1" applyAlignment="1" applyProtection="1">
      <alignment horizontal="center" vertical="center"/>
      <protection locked="0"/>
    </xf>
    <xf numFmtId="4" fontId="3" fillId="0" borderId="2" xfId="1" applyNumberFormat="1" applyFont="1" applyFill="1" applyBorder="1" applyAlignment="1" applyProtection="1">
      <alignment horizontal="center" vertical="center"/>
      <protection locked="0"/>
    </xf>
    <xf numFmtId="4" fontId="3" fillId="0" borderId="3" xfId="1" applyNumberFormat="1" applyFont="1" applyFill="1" applyBorder="1" applyAlignment="1" applyProtection="1">
      <alignment horizontal="center" vertical="center"/>
      <protection locked="0"/>
    </xf>
    <xf numFmtId="4" fontId="3" fillId="0" borderId="5" xfId="1" applyNumberFormat="1" applyFont="1" applyFill="1" applyBorder="1" applyAlignment="1" applyProtection="1">
      <alignment horizontal="center" vertical="center"/>
      <protection locked="0"/>
    </xf>
    <xf numFmtId="4" fontId="3" fillId="0" borderId="4" xfId="1" applyNumberFormat="1" applyFont="1" applyFill="1" applyBorder="1" applyAlignment="1" applyProtection="1">
      <alignment horizontal="center" vertical="center"/>
      <protection locked="0"/>
    </xf>
    <xf numFmtId="165" fontId="3" fillId="4" borderId="12" xfId="1" applyNumberFormat="1" applyFont="1" applyFill="1" applyBorder="1" applyAlignment="1" applyProtection="1">
      <alignment horizontal="center" vertical="center" wrapText="1"/>
    </xf>
    <xf numFmtId="165" fontId="3" fillId="4" borderId="0" xfId="1" applyNumberFormat="1" applyFont="1" applyFill="1" applyBorder="1" applyAlignment="1" applyProtection="1">
      <alignment horizontal="center" vertical="center" wrapText="1"/>
    </xf>
    <xf numFmtId="165" fontId="3" fillId="4" borderId="17" xfId="1" applyNumberFormat="1" applyFont="1" applyFill="1" applyBorder="1" applyAlignment="1" applyProtection="1">
      <alignment horizontal="center" vertical="center" wrapText="1"/>
    </xf>
    <xf numFmtId="4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4" fontId="3" fillId="0" borderId="5" xfId="1" applyNumberFormat="1" applyFont="1" applyFill="1" applyBorder="1" applyAlignment="1" applyProtection="1">
      <alignment horizontal="center" vertical="center" wrapText="1"/>
      <protection locked="0"/>
    </xf>
    <xf numFmtId="4" fontId="3" fillId="0" borderId="15" xfId="1" applyNumberFormat="1" applyFont="1" applyFill="1" applyBorder="1" applyAlignment="1" applyProtection="1">
      <alignment horizontal="center" vertical="center"/>
      <protection locked="0"/>
    </xf>
    <xf numFmtId="4" fontId="3" fillId="0" borderId="10" xfId="1" applyNumberFormat="1" applyFont="1" applyFill="1" applyBorder="1" applyAlignment="1" applyProtection="1">
      <alignment horizontal="center" vertical="center"/>
      <protection locked="0"/>
    </xf>
    <xf numFmtId="4" fontId="3" fillId="0" borderId="14" xfId="1" applyNumberFormat="1" applyFont="1" applyFill="1" applyBorder="1" applyAlignment="1" applyProtection="1">
      <alignment horizontal="center" vertical="center"/>
      <protection locked="0"/>
    </xf>
    <xf numFmtId="4" fontId="3" fillId="0" borderId="0" xfId="1" applyNumberFormat="1" applyFont="1" applyFill="1" applyBorder="1" applyAlignment="1" applyProtection="1">
      <alignment horizontal="center" vertical="center"/>
      <protection locked="0"/>
    </xf>
    <xf numFmtId="4" fontId="3" fillId="0" borderId="14" xfId="1" applyNumberFormat="1" applyFont="1" applyFill="1" applyBorder="1" applyAlignment="1" applyProtection="1">
      <alignment horizontal="center" vertical="center" wrapText="1"/>
      <protection locked="0"/>
    </xf>
    <xf numFmtId="4" fontId="3" fillId="0" borderId="0" xfId="1" applyNumberFormat="1" applyFont="1" applyFill="1" applyBorder="1" applyAlignment="1" applyProtection="1">
      <alignment horizontal="center" vertical="center" wrapText="1"/>
      <protection locked="0"/>
    </xf>
    <xf numFmtId="4" fontId="3" fillId="0" borderId="19" xfId="1" applyNumberFormat="1" applyFont="1" applyFill="1" applyBorder="1" applyAlignment="1" applyProtection="1">
      <alignment horizontal="center" vertical="center"/>
      <protection locked="0"/>
    </xf>
  </cellXfs>
  <cellStyles count="3">
    <cellStyle name="Euro" xfId="2"/>
    <cellStyle name="Normal" xfId="0" builtinId="0"/>
    <cellStyle name="Normal 2" xfId="1"/>
  </cellStyles>
  <dxfs count="6"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ill>
        <patternFill>
          <bgColor theme="8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2:GB68"/>
  <sheetViews>
    <sheetView showZeros="0" tabSelected="1" zoomScale="90" zoomScaleNormal="90" zoomScaleSheetLayoutView="115" workbookViewId="0">
      <pane xSplit="12" ySplit="4" topLeftCell="M5" activePane="bottomRight" state="frozen"/>
      <selection activeCell="B4" sqref="B4:J4"/>
      <selection pane="topRight" activeCell="B4" sqref="B4:J4"/>
      <selection pane="bottomLeft" activeCell="B4" sqref="B4:J4"/>
      <selection pane="bottomRight" activeCell="M5" sqref="M5"/>
    </sheetView>
  </sheetViews>
  <sheetFormatPr baseColWidth="10" defaultRowHeight="18.75" customHeight="1" outlineLevelRow="1" x14ac:dyDescent="0.25"/>
  <cols>
    <col min="1" max="1" width="10.42578125" style="1" customWidth="1"/>
    <col min="2" max="10" width="6.85546875" style="2" customWidth="1"/>
    <col min="11" max="11" width="21" style="2" customWidth="1"/>
    <col min="12" max="12" width="61.28515625" style="3" customWidth="1"/>
    <col min="13" max="13" width="2.140625" style="4" customWidth="1"/>
    <col min="14" max="58" width="11.42578125" style="4"/>
    <col min="59" max="59" width="37" style="4" bestFit="1" customWidth="1"/>
    <col min="60" max="60" width="27.140625" style="4" bestFit="1" customWidth="1"/>
    <col min="61" max="61" width="61.28515625" style="4" customWidth="1"/>
    <col min="62" max="62" width="11.5703125" style="4" customWidth="1"/>
    <col min="63" max="314" width="11.42578125" style="4"/>
    <col min="315" max="315" width="37" style="4" bestFit="1" customWidth="1"/>
    <col min="316" max="316" width="27.140625" style="4" bestFit="1" customWidth="1"/>
    <col min="317" max="317" width="61.28515625" style="4" customWidth="1"/>
    <col min="318" max="318" width="11.5703125" style="4" customWidth="1"/>
    <col min="319" max="570" width="11.42578125" style="4"/>
    <col min="571" max="571" width="37" style="4" bestFit="1" customWidth="1"/>
    <col min="572" max="572" width="27.140625" style="4" bestFit="1" customWidth="1"/>
    <col min="573" max="573" width="61.28515625" style="4" customWidth="1"/>
    <col min="574" max="574" width="11.5703125" style="4" customWidth="1"/>
    <col min="575" max="826" width="11.42578125" style="4"/>
    <col min="827" max="827" width="37" style="4" bestFit="1" customWidth="1"/>
    <col min="828" max="828" width="27.140625" style="4" bestFit="1" customWidth="1"/>
    <col min="829" max="829" width="61.28515625" style="4" customWidth="1"/>
    <col min="830" max="830" width="11.5703125" style="4" customWidth="1"/>
    <col min="831" max="1082" width="11.42578125" style="4"/>
    <col min="1083" max="1083" width="37" style="4" bestFit="1" customWidth="1"/>
    <col min="1084" max="1084" width="27.140625" style="4" bestFit="1" customWidth="1"/>
    <col min="1085" max="1085" width="61.28515625" style="4" customWidth="1"/>
    <col min="1086" max="1086" width="11.5703125" style="4" customWidth="1"/>
    <col min="1087" max="1338" width="11.42578125" style="4"/>
    <col min="1339" max="1339" width="37" style="4" bestFit="1" customWidth="1"/>
    <col min="1340" max="1340" width="27.140625" style="4" bestFit="1" customWidth="1"/>
    <col min="1341" max="1341" width="61.28515625" style="4" customWidth="1"/>
    <col min="1342" max="1342" width="11.5703125" style="4" customWidth="1"/>
    <col min="1343" max="1594" width="11.42578125" style="4"/>
    <col min="1595" max="1595" width="37" style="4" bestFit="1" customWidth="1"/>
    <col min="1596" max="1596" width="27.140625" style="4" bestFit="1" customWidth="1"/>
    <col min="1597" max="1597" width="61.28515625" style="4" customWidth="1"/>
    <col min="1598" max="1598" width="11.5703125" style="4" customWidth="1"/>
    <col min="1599" max="1850" width="11.42578125" style="4"/>
    <col min="1851" max="1851" width="37" style="4" bestFit="1" customWidth="1"/>
    <col min="1852" max="1852" width="27.140625" style="4" bestFit="1" customWidth="1"/>
    <col min="1853" max="1853" width="61.28515625" style="4" customWidth="1"/>
    <col min="1854" max="1854" width="11.5703125" style="4" customWidth="1"/>
    <col min="1855" max="2106" width="11.42578125" style="4"/>
    <col min="2107" max="2107" width="37" style="4" bestFit="1" customWidth="1"/>
    <col min="2108" max="2108" width="27.140625" style="4" bestFit="1" customWidth="1"/>
    <col min="2109" max="2109" width="61.28515625" style="4" customWidth="1"/>
    <col min="2110" max="2110" width="11.5703125" style="4" customWidth="1"/>
    <col min="2111" max="2362" width="11.42578125" style="4"/>
    <col min="2363" max="2363" width="37" style="4" bestFit="1" customWidth="1"/>
    <col min="2364" max="2364" width="27.140625" style="4" bestFit="1" customWidth="1"/>
    <col min="2365" max="2365" width="61.28515625" style="4" customWidth="1"/>
    <col min="2366" max="2366" width="11.5703125" style="4" customWidth="1"/>
    <col min="2367" max="2618" width="11.42578125" style="4"/>
    <col min="2619" max="2619" width="37" style="4" bestFit="1" customWidth="1"/>
    <col min="2620" max="2620" width="27.140625" style="4" bestFit="1" customWidth="1"/>
    <col min="2621" max="2621" width="61.28515625" style="4" customWidth="1"/>
    <col min="2622" max="2622" width="11.5703125" style="4" customWidth="1"/>
    <col min="2623" max="2874" width="11.42578125" style="4"/>
    <col min="2875" max="2875" width="37" style="4" bestFit="1" customWidth="1"/>
    <col min="2876" max="2876" width="27.140625" style="4" bestFit="1" customWidth="1"/>
    <col min="2877" max="2877" width="61.28515625" style="4" customWidth="1"/>
    <col min="2878" max="2878" width="11.5703125" style="4" customWidth="1"/>
    <col min="2879" max="3130" width="11.42578125" style="4"/>
    <col min="3131" max="3131" width="37" style="4" bestFit="1" customWidth="1"/>
    <col min="3132" max="3132" width="27.140625" style="4" bestFit="1" customWidth="1"/>
    <col min="3133" max="3133" width="61.28515625" style="4" customWidth="1"/>
    <col min="3134" max="3134" width="11.5703125" style="4" customWidth="1"/>
    <col min="3135" max="3386" width="11.42578125" style="4"/>
    <col min="3387" max="3387" width="37" style="4" bestFit="1" customWidth="1"/>
    <col min="3388" max="3388" width="27.140625" style="4" bestFit="1" customWidth="1"/>
    <col min="3389" max="3389" width="61.28515625" style="4" customWidth="1"/>
    <col min="3390" max="3390" width="11.5703125" style="4" customWidth="1"/>
    <col min="3391" max="3642" width="11.42578125" style="4"/>
    <col min="3643" max="3643" width="37" style="4" bestFit="1" customWidth="1"/>
    <col min="3644" max="3644" width="27.140625" style="4" bestFit="1" customWidth="1"/>
    <col min="3645" max="3645" width="61.28515625" style="4" customWidth="1"/>
    <col min="3646" max="3646" width="11.5703125" style="4" customWidth="1"/>
    <col min="3647" max="3898" width="11.42578125" style="4"/>
    <col min="3899" max="3899" width="37" style="4" bestFit="1" customWidth="1"/>
    <col min="3900" max="3900" width="27.140625" style="4" bestFit="1" customWidth="1"/>
    <col min="3901" max="3901" width="61.28515625" style="4" customWidth="1"/>
    <col min="3902" max="3902" width="11.5703125" style="4" customWidth="1"/>
    <col min="3903" max="4154" width="11.42578125" style="4"/>
    <col min="4155" max="4155" width="37" style="4" bestFit="1" customWidth="1"/>
    <col min="4156" max="4156" width="27.140625" style="4" bestFit="1" customWidth="1"/>
    <col min="4157" max="4157" width="61.28515625" style="4" customWidth="1"/>
    <col min="4158" max="4158" width="11.5703125" style="4" customWidth="1"/>
    <col min="4159" max="4410" width="11.42578125" style="4"/>
    <col min="4411" max="4411" width="37" style="4" bestFit="1" customWidth="1"/>
    <col min="4412" max="4412" width="27.140625" style="4" bestFit="1" customWidth="1"/>
    <col min="4413" max="4413" width="61.28515625" style="4" customWidth="1"/>
    <col min="4414" max="4414" width="11.5703125" style="4" customWidth="1"/>
    <col min="4415" max="4666" width="11.42578125" style="4"/>
    <col min="4667" max="4667" width="37" style="4" bestFit="1" customWidth="1"/>
    <col min="4668" max="4668" width="27.140625" style="4" bestFit="1" customWidth="1"/>
    <col min="4669" max="4669" width="61.28515625" style="4" customWidth="1"/>
    <col min="4670" max="4670" width="11.5703125" style="4" customWidth="1"/>
    <col min="4671" max="4922" width="11.42578125" style="4"/>
    <col min="4923" max="4923" width="37" style="4" bestFit="1" customWidth="1"/>
    <col min="4924" max="4924" width="27.140625" style="4" bestFit="1" customWidth="1"/>
    <col min="4925" max="4925" width="61.28515625" style="4" customWidth="1"/>
    <col min="4926" max="4926" width="11.5703125" style="4" customWidth="1"/>
    <col min="4927" max="5178" width="11.42578125" style="4"/>
    <col min="5179" max="5179" width="37" style="4" bestFit="1" customWidth="1"/>
    <col min="5180" max="5180" width="27.140625" style="4" bestFit="1" customWidth="1"/>
    <col min="5181" max="5181" width="61.28515625" style="4" customWidth="1"/>
    <col min="5182" max="5182" width="11.5703125" style="4" customWidth="1"/>
    <col min="5183" max="5434" width="11.42578125" style="4"/>
    <col min="5435" max="5435" width="37" style="4" bestFit="1" customWidth="1"/>
    <col min="5436" max="5436" width="27.140625" style="4" bestFit="1" customWidth="1"/>
    <col min="5437" max="5437" width="61.28515625" style="4" customWidth="1"/>
    <col min="5438" max="5438" width="11.5703125" style="4" customWidth="1"/>
    <col min="5439" max="5690" width="11.42578125" style="4"/>
    <col min="5691" max="5691" width="37" style="4" bestFit="1" customWidth="1"/>
    <col min="5692" max="5692" width="27.140625" style="4" bestFit="1" customWidth="1"/>
    <col min="5693" max="5693" width="61.28515625" style="4" customWidth="1"/>
    <col min="5694" max="5694" width="11.5703125" style="4" customWidth="1"/>
    <col min="5695" max="5946" width="11.42578125" style="4"/>
    <col min="5947" max="5947" width="37" style="4" bestFit="1" customWidth="1"/>
    <col min="5948" max="5948" width="27.140625" style="4" bestFit="1" customWidth="1"/>
    <col min="5949" max="5949" width="61.28515625" style="4" customWidth="1"/>
    <col min="5950" max="5950" width="11.5703125" style="4" customWidth="1"/>
    <col min="5951" max="6202" width="11.42578125" style="4"/>
    <col min="6203" max="6203" width="37" style="4" bestFit="1" customWidth="1"/>
    <col min="6204" max="6204" width="27.140625" style="4" bestFit="1" customWidth="1"/>
    <col min="6205" max="6205" width="61.28515625" style="4" customWidth="1"/>
    <col min="6206" max="6206" width="11.5703125" style="4" customWidth="1"/>
    <col min="6207" max="6458" width="11.42578125" style="4"/>
    <col min="6459" max="6459" width="37" style="4" bestFit="1" customWidth="1"/>
    <col min="6460" max="6460" width="27.140625" style="4" bestFit="1" customWidth="1"/>
    <col min="6461" max="6461" width="61.28515625" style="4" customWidth="1"/>
    <col min="6462" max="6462" width="11.5703125" style="4" customWidth="1"/>
    <col min="6463" max="6714" width="11.42578125" style="4"/>
    <col min="6715" max="6715" width="37" style="4" bestFit="1" customWidth="1"/>
    <col min="6716" max="6716" width="27.140625" style="4" bestFit="1" customWidth="1"/>
    <col min="6717" max="6717" width="61.28515625" style="4" customWidth="1"/>
    <col min="6718" max="6718" width="11.5703125" style="4" customWidth="1"/>
    <col min="6719" max="6970" width="11.42578125" style="4"/>
    <col min="6971" max="6971" width="37" style="4" bestFit="1" customWidth="1"/>
    <col min="6972" max="6972" width="27.140625" style="4" bestFit="1" customWidth="1"/>
    <col min="6973" max="6973" width="61.28515625" style="4" customWidth="1"/>
    <col min="6974" max="6974" width="11.5703125" style="4" customWidth="1"/>
    <col min="6975" max="7226" width="11.42578125" style="4"/>
    <col min="7227" max="7227" width="37" style="4" bestFit="1" customWidth="1"/>
    <col min="7228" max="7228" width="27.140625" style="4" bestFit="1" customWidth="1"/>
    <col min="7229" max="7229" width="61.28515625" style="4" customWidth="1"/>
    <col min="7230" max="7230" width="11.5703125" style="4" customWidth="1"/>
    <col min="7231" max="7482" width="11.42578125" style="4"/>
    <col min="7483" max="7483" width="37" style="4" bestFit="1" customWidth="1"/>
    <col min="7484" max="7484" width="27.140625" style="4" bestFit="1" customWidth="1"/>
    <col min="7485" max="7485" width="61.28515625" style="4" customWidth="1"/>
    <col min="7486" max="7486" width="11.5703125" style="4" customWidth="1"/>
    <col min="7487" max="7738" width="11.42578125" style="4"/>
    <col min="7739" max="7739" width="37" style="4" bestFit="1" customWidth="1"/>
    <col min="7740" max="7740" width="27.140625" style="4" bestFit="1" customWidth="1"/>
    <col min="7741" max="7741" width="61.28515625" style="4" customWidth="1"/>
    <col min="7742" max="7742" width="11.5703125" style="4" customWidth="1"/>
    <col min="7743" max="7994" width="11.42578125" style="4"/>
    <col min="7995" max="7995" width="37" style="4" bestFit="1" customWidth="1"/>
    <col min="7996" max="7996" width="27.140625" style="4" bestFit="1" customWidth="1"/>
    <col min="7997" max="7997" width="61.28515625" style="4" customWidth="1"/>
    <col min="7998" max="7998" width="11.5703125" style="4" customWidth="1"/>
    <col min="7999" max="8250" width="11.42578125" style="4"/>
    <col min="8251" max="8251" width="37" style="4" bestFit="1" customWidth="1"/>
    <col min="8252" max="8252" width="27.140625" style="4" bestFit="1" customWidth="1"/>
    <col min="8253" max="8253" width="61.28515625" style="4" customWidth="1"/>
    <col min="8254" max="8254" width="11.5703125" style="4" customWidth="1"/>
    <col min="8255" max="8506" width="11.42578125" style="4"/>
    <col min="8507" max="8507" width="37" style="4" bestFit="1" customWidth="1"/>
    <col min="8508" max="8508" width="27.140625" style="4" bestFit="1" customWidth="1"/>
    <col min="8509" max="8509" width="61.28515625" style="4" customWidth="1"/>
    <col min="8510" max="8510" width="11.5703125" style="4" customWidth="1"/>
    <col min="8511" max="8762" width="11.42578125" style="4"/>
    <col min="8763" max="8763" width="37" style="4" bestFit="1" customWidth="1"/>
    <col min="8764" max="8764" width="27.140625" style="4" bestFit="1" customWidth="1"/>
    <col min="8765" max="8765" width="61.28515625" style="4" customWidth="1"/>
    <col min="8766" max="8766" width="11.5703125" style="4" customWidth="1"/>
    <col min="8767" max="9018" width="11.42578125" style="4"/>
    <col min="9019" max="9019" width="37" style="4" bestFit="1" customWidth="1"/>
    <col min="9020" max="9020" width="27.140625" style="4" bestFit="1" customWidth="1"/>
    <col min="9021" max="9021" width="61.28515625" style="4" customWidth="1"/>
    <col min="9022" max="9022" width="11.5703125" style="4" customWidth="1"/>
    <col min="9023" max="9274" width="11.42578125" style="4"/>
    <col min="9275" max="9275" width="37" style="4" bestFit="1" customWidth="1"/>
    <col min="9276" max="9276" width="27.140625" style="4" bestFit="1" customWidth="1"/>
    <col min="9277" max="9277" width="61.28515625" style="4" customWidth="1"/>
    <col min="9278" max="9278" width="11.5703125" style="4" customWidth="1"/>
    <col min="9279" max="9530" width="11.42578125" style="4"/>
    <col min="9531" max="9531" width="37" style="4" bestFit="1" customWidth="1"/>
    <col min="9532" max="9532" width="27.140625" style="4" bestFit="1" customWidth="1"/>
    <col min="9533" max="9533" width="61.28515625" style="4" customWidth="1"/>
    <col min="9534" max="9534" width="11.5703125" style="4" customWidth="1"/>
    <col min="9535" max="9786" width="11.42578125" style="4"/>
    <col min="9787" max="9787" width="37" style="4" bestFit="1" customWidth="1"/>
    <col min="9788" max="9788" width="27.140625" style="4" bestFit="1" customWidth="1"/>
    <col min="9789" max="9789" width="61.28515625" style="4" customWidth="1"/>
    <col min="9790" max="9790" width="11.5703125" style="4" customWidth="1"/>
    <col min="9791" max="10042" width="11.42578125" style="4"/>
    <col min="10043" max="10043" width="37" style="4" bestFit="1" customWidth="1"/>
    <col min="10044" max="10044" width="27.140625" style="4" bestFit="1" customWidth="1"/>
    <col min="10045" max="10045" width="61.28515625" style="4" customWidth="1"/>
    <col min="10046" max="10046" width="11.5703125" style="4" customWidth="1"/>
    <col min="10047" max="10298" width="11.42578125" style="4"/>
    <col min="10299" max="10299" width="37" style="4" bestFit="1" customWidth="1"/>
    <col min="10300" max="10300" width="27.140625" style="4" bestFit="1" customWidth="1"/>
    <col min="10301" max="10301" width="61.28515625" style="4" customWidth="1"/>
    <col min="10302" max="10302" width="11.5703125" style="4" customWidth="1"/>
    <col min="10303" max="10554" width="11.42578125" style="4"/>
    <col min="10555" max="10555" width="37" style="4" bestFit="1" customWidth="1"/>
    <col min="10556" max="10556" width="27.140625" style="4" bestFit="1" customWidth="1"/>
    <col min="10557" max="10557" width="61.28515625" style="4" customWidth="1"/>
    <col min="10558" max="10558" width="11.5703125" style="4" customWidth="1"/>
    <col min="10559" max="10810" width="11.42578125" style="4"/>
    <col min="10811" max="10811" width="37" style="4" bestFit="1" customWidth="1"/>
    <col min="10812" max="10812" width="27.140625" style="4" bestFit="1" customWidth="1"/>
    <col min="10813" max="10813" width="61.28515625" style="4" customWidth="1"/>
    <col min="10814" max="10814" width="11.5703125" style="4" customWidth="1"/>
    <col min="10815" max="11066" width="11.42578125" style="4"/>
    <col min="11067" max="11067" width="37" style="4" bestFit="1" customWidth="1"/>
    <col min="11068" max="11068" width="27.140625" style="4" bestFit="1" customWidth="1"/>
    <col min="11069" max="11069" width="61.28515625" style="4" customWidth="1"/>
    <col min="11070" max="11070" width="11.5703125" style="4" customWidth="1"/>
    <col min="11071" max="11322" width="11.42578125" style="4"/>
    <col min="11323" max="11323" width="37" style="4" bestFit="1" customWidth="1"/>
    <col min="11324" max="11324" width="27.140625" style="4" bestFit="1" customWidth="1"/>
    <col min="11325" max="11325" width="61.28515625" style="4" customWidth="1"/>
    <col min="11326" max="11326" width="11.5703125" style="4" customWidth="1"/>
    <col min="11327" max="11578" width="11.42578125" style="4"/>
    <col min="11579" max="11579" width="37" style="4" bestFit="1" customWidth="1"/>
    <col min="11580" max="11580" width="27.140625" style="4" bestFit="1" customWidth="1"/>
    <col min="11581" max="11581" width="61.28515625" style="4" customWidth="1"/>
    <col min="11582" max="11582" width="11.5703125" style="4" customWidth="1"/>
    <col min="11583" max="11834" width="11.42578125" style="4"/>
    <col min="11835" max="11835" width="37" style="4" bestFit="1" customWidth="1"/>
    <col min="11836" max="11836" width="27.140625" style="4" bestFit="1" customWidth="1"/>
    <col min="11837" max="11837" width="61.28515625" style="4" customWidth="1"/>
    <col min="11838" max="11838" width="11.5703125" style="4" customWidth="1"/>
    <col min="11839" max="12090" width="11.42578125" style="4"/>
    <col min="12091" max="12091" width="37" style="4" bestFit="1" customWidth="1"/>
    <col min="12092" max="12092" width="27.140625" style="4" bestFit="1" customWidth="1"/>
    <col min="12093" max="12093" width="61.28515625" style="4" customWidth="1"/>
    <col min="12094" max="12094" width="11.5703125" style="4" customWidth="1"/>
    <col min="12095" max="12346" width="11.42578125" style="4"/>
    <col min="12347" max="12347" width="37" style="4" bestFit="1" customWidth="1"/>
    <col min="12348" max="12348" width="27.140625" style="4" bestFit="1" customWidth="1"/>
    <col min="12349" max="12349" width="61.28515625" style="4" customWidth="1"/>
    <col min="12350" max="12350" width="11.5703125" style="4" customWidth="1"/>
    <col min="12351" max="12602" width="11.42578125" style="4"/>
    <col min="12603" max="12603" width="37" style="4" bestFit="1" customWidth="1"/>
    <col min="12604" max="12604" width="27.140625" style="4" bestFit="1" customWidth="1"/>
    <col min="12605" max="12605" width="61.28515625" style="4" customWidth="1"/>
    <col min="12606" max="12606" width="11.5703125" style="4" customWidth="1"/>
    <col min="12607" max="12858" width="11.42578125" style="4"/>
    <col min="12859" max="12859" width="37" style="4" bestFit="1" customWidth="1"/>
    <col min="12860" max="12860" width="27.140625" style="4" bestFit="1" customWidth="1"/>
    <col min="12861" max="12861" width="61.28515625" style="4" customWidth="1"/>
    <col min="12862" max="12862" width="11.5703125" style="4" customWidth="1"/>
    <col min="12863" max="13114" width="11.42578125" style="4"/>
    <col min="13115" max="13115" width="37" style="4" bestFit="1" customWidth="1"/>
    <col min="13116" max="13116" width="27.140625" style="4" bestFit="1" customWidth="1"/>
    <col min="13117" max="13117" width="61.28515625" style="4" customWidth="1"/>
    <col min="13118" max="13118" width="11.5703125" style="4" customWidth="1"/>
    <col min="13119" max="13370" width="11.42578125" style="4"/>
    <col min="13371" max="13371" width="37" style="4" bestFit="1" customWidth="1"/>
    <col min="13372" max="13372" width="27.140625" style="4" bestFit="1" customWidth="1"/>
    <col min="13373" max="13373" width="61.28515625" style="4" customWidth="1"/>
    <col min="13374" max="13374" width="11.5703125" style="4" customWidth="1"/>
    <col min="13375" max="13626" width="11.42578125" style="4"/>
    <col min="13627" max="13627" width="37" style="4" bestFit="1" customWidth="1"/>
    <col min="13628" max="13628" width="27.140625" style="4" bestFit="1" customWidth="1"/>
    <col min="13629" max="13629" width="61.28515625" style="4" customWidth="1"/>
    <col min="13630" max="13630" width="11.5703125" style="4" customWidth="1"/>
    <col min="13631" max="13882" width="11.42578125" style="4"/>
    <col min="13883" max="13883" width="37" style="4" bestFit="1" customWidth="1"/>
    <col min="13884" max="13884" width="27.140625" style="4" bestFit="1" customWidth="1"/>
    <col min="13885" max="13885" width="61.28515625" style="4" customWidth="1"/>
    <col min="13886" max="13886" width="11.5703125" style="4" customWidth="1"/>
    <col min="13887" max="14138" width="11.42578125" style="4"/>
    <col min="14139" max="14139" width="37" style="4" bestFit="1" customWidth="1"/>
    <col min="14140" max="14140" width="27.140625" style="4" bestFit="1" customWidth="1"/>
    <col min="14141" max="14141" width="61.28515625" style="4" customWidth="1"/>
    <col min="14142" max="14142" width="11.5703125" style="4" customWidth="1"/>
    <col min="14143" max="14394" width="11.42578125" style="4"/>
    <col min="14395" max="14395" width="37" style="4" bestFit="1" customWidth="1"/>
    <col min="14396" max="14396" width="27.140625" style="4" bestFit="1" customWidth="1"/>
    <col min="14397" max="14397" width="61.28515625" style="4" customWidth="1"/>
    <col min="14398" max="14398" width="11.5703125" style="4" customWidth="1"/>
    <col min="14399" max="14650" width="11.42578125" style="4"/>
    <col min="14651" max="14651" width="37" style="4" bestFit="1" customWidth="1"/>
    <col min="14652" max="14652" width="27.140625" style="4" bestFit="1" customWidth="1"/>
    <col min="14653" max="14653" width="61.28515625" style="4" customWidth="1"/>
    <col min="14654" max="14654" width="11.5703125" style="4" customWidth="1"/>
    <col min="14655" max="14906" width="11.42578125" style="4"/>
    <col min="14907" max="14907" width="37" style="4" bestFit="1" customWidth="1"/>
    <col min="14908" max="14908" width="27.140625" style="4" bestFit="1" customWidth="1"/>
    <col min="14909" max="14909" width="61.28515625" style="4" customWidth="1"/>
    <col min="14910" max="14910" width="11.5703125" style="4" customWidth="1"/>
    <col min="14911" max="15162" width="11.42578125" style="4"/>
    <col min="15163" max="15163" width="37" style="4" bestFit="1" customWidth="1"/>
    <col min="15164" max="15164" width="27.140625" style="4" bestFit="1" customWidth="1"/>
    <col min="15165" max="15165" width="61.28515625" style="4" customWidth="1"/>
    <col min="15166" max="15166" width="11.5703125" style="4" customWidth="1"/>
    <col min="15167" max="15418" width="11.42578125" style="4"/>
    <col min="15419" max="15419" width="37" style="4" bestFit="1" customWidth="1"/>
    <col min="15420" max="15420" width="27.140625" style="4" bestFit="1" customWidth="1"/>
    <col min="15421" max="15421" width="61.28515625" style="4" customWidth="1"/>
    <col min="15422" max="15422" width="11.5703125" style="4" customWidth="1"/>
    <col min="15423" max="15674" width="11.42578125" style="4"/>
    <col min="15675" max="15675" width="37" style="4" bestFit="1" customWidth="1"/>
    <col min="15676" max="15676" width="27.140625" style="4" bestFit="1" customWidth="1"/>
    <col min="15677" max="15677" width="61.28515625" style="4" customWidth="1"/>
    <col min="15678" max="15678" width="11.5703125" style="4" customWidth="1"/>
    <col min="15679" max="15930" width="11.42578125" style="4"/>
    <col min="15931" max="15931" width="37" style="4" bestFit="1" customWidth="1"/>
    <col min="15932" max="15932" width="27.140625" style="4" bestFit="1" customWidth="1"/>
    <col min="15933" max="15933" width="61.28515625" style="4" customWidth="1"/>
    <col min="15934" max="15934" width="11.5703125" style="4" customWidth="1"/>
    <col min="15935" max="16384" width="11.42578125" style="4"/>
  </cols>
  <sheetData>
    <row r="2" spans="1:184" s="3" customFormat="1" ht="43.5" customHeight="1" x14ac:dyDescent="0.25">
      <c r="A2" s="5" t="s">
        <v>0</v>
      </c>
      <c r="B2" s="81" t="s">
        <v>245</v>
      </c>
      <c r="C2" s="91"/>
      <c r="D2" s="91"/>
      <c r="E2" s="91"/>
      <c r="F2" s="91"/>
      <c r="G2" s="91"/>
      <c r="H2" s="91"/>
      <c r="I2" s="91"/>
      <c r="J2" s="94"/>
      <c r="K2" s="77" t="s">
        <v>10</v>
      </c>
      <c r="L2" s="80" t="s">
        <v>11</v>
      </c>
    </row>
    <row r="3" spans="1:184" s="3" customFormat="1" ht="21.75" customHeight="1" x14ac:dyDescent="0.25">
      <c r="A3" s="6"/>
      <c r="B3" s="75" t="s">
        <v>1</v>
      </c>
      <c r="C3" s="69" t="s">
        <v>2</v>
      </c>
      <c r="D3" s="70" t="s">
        <v>3</v>
      </c>
      <c r="E3" s="68" t="s">
        <v>4</v>
      </c>
      <c r="F3" s="67" t="s">
        <v>5</v>
      </c>
      <c r="G3" s="71" t="s">
        <v>6</v>
      </c>
      <c r="H3" s="72" t="s">
        <v>7</v>
      </c>
      <c r="I3" s="73" t="s">
        <v>8</v>
      </c>
      <c r="J3" s="74" t="s">
        <v>9</v>
      </c>
      <c r="K3" s="78"/>
      <c r="L3" s="81"/>
    </row>
    <row r="4" spans="1:184" s="3" customFormat="1" ht="20.25" customHeight="1" x14ac:dyDescent="0.25">
      <c r="A4" s="7"/>
      <c r="B4" s="8"/>
      <c r="C4" s="8"/>
      <c r="D4" s="8"/>
      <c r="E4" s="8"/>
      <c r="F4" s="8"/>
      <c r="G4" s="8"/>
      <c r="H4" s="8"/>
      <c r="I4" s="8"/>
      <c r="J4" s="8"/>
      <c r="K4" s="79"/>
      <c r="L4" s="82"/>
    </row>
    <row r="5" spans="1:184" ht="23.25" customHeight="1" x14ac:dyDescent="0.25">
      <c r="A5" s="9" t="s">
        <v>13</v>
      </c>
      <c r="B5" s="10"/>
      <c r="C5" s="10"/>
      <c r="D5" s="10"/>
      <c r="E5" s="10"/>
      <c r="F5" s="10"/>
      <c r="G5" s="10"/>
      <c r="H5" s="10"/>
      <c r="I5" s="10"/>
      <c r="J5" s="10"/>
      <c r="K5" s="11"/>
      <c r="L5" s="12"/>
      <c r="M5" s="13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6"/>
      <c r="AG5" s="16"/>
      <c r="AH5" s="16"/>
      <c r="AI5" s="16"/>
      <c r="AJ5" s="16"/>
      <c r="AK5" s="16"/>
      <c r="AL5" s="16"/>
      <c r="AM5" s="16"/>
      <c r="AN5" s="16"/>
      <c r="AO5" s="17" t="s">
        <v>14</v>
      </c>
      <c r="AP5" s="16"/>
      <c r="AQ5" s="16"/>
      <c r="AR5" s="16"/>
      <c r="AS5" s="16"/>
      <c r="AT5" s="16"/>
      <c r="AU5" s="18" t="s">
        <v>15</v>
      </c>
      <c r="AV5" s="16" t="s">
        <v>16</v>
      </c>
      <c r="AW5" s="16"/>
      <c r="AX5" s="16"/>
      <c r="AY5" s="19"/>
      <c r="AZ5" s="19"/>
      <c r="BA5" s="19"/>
      <c r="BB5" s="19"/>
      <c r="BC5" s="16"/>
      <c r="BD5" s="16" t="s">
        <v>17</v>
      </c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</row>
    <row r="6" spans="1:184" ht="18.75" customHeight="1" outlineLevel="1" x14ac:dyDescent="0.25">
      <c r="A6" s="20" t="s">
        <v>38</v>
      </c>
      <c r="B6" s="21"/>
      <c r="C6" s="21"/>
      <c r="D6" s="21"/>
      <c r="E6" s="21"/>
      <c r="F6" s="21"/>
      <c r="G6" s="21"/>
      <c r="H6" s="21"/>
      <c r="I6" s="21"/>
      <c r="J6" s="21"/>
      <c r="K6" s="22" t="s">
        <v>32</v>
      </c>
      <c r="L6" s="23" t="s">
        <v>39</v>
      </c>
    </row>
    <row r="7" spans="1:184" ht="18.75" customHeight="1" outlineLevel="1" x14ac:dyDescent="0.25">
      <c r="A7" s="20" t="s">
        <v>40</v>
      </c>
      <c r="B7" s="21"/>
      <c r="C7" s="21"/>
      <c r="D7" s="21"/>
      <c r="E7" s="21"/>
      <c r="F7" s="21"/>
      <c r="G7" s="21"/>
      <c r="H7" s="21"/>
      <c r="I7" s="21"/>
      <c r="J7" s="21"/>
      <c r="K7" s="29" t="s">
        <v>32</v>
      </c>
      <c r="L7" s="23" t="s">
        <v>41</v>
      </c>
    </row>
    <row r="8" spans="1:184" ht="18.75" customHeight="1" outlineLevel="1" x14ac:dyDescent="0.25">
      <c r="A8" s="20" t="s">
        <v>42</v>
      </c>
      <c r="B8" s="21"/>
      <c r="C8" s="21"/>
      <c r="D8" s="21"/>
      <c r="E8" s="21"/>
      <c r="F8" s="21"/>
      <c r="G8" s="21"/>
      <c r="H8" s="21"/>
      <c r="I8" s="21"/>
      <c r="J8" s="21"/>
      <c r="K8" s="29" t="s">
        <v>20</v>
      </c>
      <c r="L8" s="23" t="s">
        <v>43</v>
      </c>
    </row>
    <row r="9" spans="1:184" ht="18.75" customHeight="1" x14ac:dyDescent="0.25">
      <c r="A9" s="20" t="s">
        <v>44</v>
      </c>
      <c r="B9" s="21"/>
      <c r="C9" s="21"/>
      <c r="D9" s="21"/>
      <c r="E9" s="21"/>
      <c r="F9" s="21"/>
      <c r="G9" s="21"/>
      <c r="H9" s="21"/>
      <c r="I9" s="21"/>
      <c r="J9" s="21"/>
      <c r="K9" s="22" t="s">
        <v>36</v>
      </c>
      <c r="L9" s="23" t="s">
        <v>45</v>
      </c>
    </row>
    <row r="10" spans="1:184" ht="18.75" customHeight="1" outlineLevel="1" x14ac:dyDescent="0.25">
      <c r="A10" s="20" t="s">
        <v>46</v>
      </c>
      <c r="B10" s="21"/>
      <c r="C10" s="21"/>
      <c r="D10" s="21"/>
      <c r="E10" s="21"/>
      <c r="F10" s="21"/>
      <c r="G10" s="21"/>
      <c r="H10" s="21"/>
      <c r="I10" s="21"/>
      <c r="J10" s="21"/>
      <c r="K10" s="22" t="s">
        <v>27</v>
      </c>
      <c r="L10" s="23" t="s">
        <v>47</v>
      </c>
    </row>
    <row r="11" spans="1:184" ht="18.75" customHeight="1" outlineLevel="1" x14ac:dyDescent="0.25">
      <c r="A11" s="20" t="s">
        <v>48</v>
      </c>
      <c r="B11" s="21"/>
      <c r="C11" s="21"/>
      <c r="D11" s="21"/>
      <c r="E11" s="21"/>
      <c r="F11" s="21"/>
      <c r="G11" s="21"/>
      <c r="H11" s="21"/>
      <c r="I11" s="21"/>
      <c r="J11" s="21"/>
      <c r="K11" s="22" t="s">
        <v>49</v>
      </c>
      <c r="L11" s="23" t="s">
        <v>50</v>
      </c>
    </row>
    <row r="12" spans="1:184" ht="18.75" customHeight="1" outlineLevel="1" x14ac:dyDescent="0.25">
      <c r="A12" s="20" t="s">
        <v>51</v>
      </c>
      <c r="B12" s="21"/>
      <c r="C12" s="21"/>
      <c r="D12" s="21"/>
      <c r="E12" s="21"/>
      <c r="F12" s="21"/>
      <c r="G12" s="21"/>
      <c r="H12" s="21"/>
      <c r="I12" s="21"/>
      <c r="J12" s="21"/>
      <c r="K12" s="29" t="s">
        <v>52</v>
      </c>
      <c r="L12" s="23" t="s">
        <v>53</v>
      </c>
    </row>
    <row r="13" spans="1:184" ht="18.75" customHeight="1" outlineLevel="1" x14ac:dyDescent="0.25">
      <c r="A13" s="20" t="s">
        <v>54</v>
      </c>
      <c r="B13" s="21"/>
      <c r="C13" s="21"/>
      <c r="D13" s="21"/>
      <c r="E13" s="21"/>
      <c r="F13" s="21"/>
      <c r="G13" s="21"/>
      <c r="H13" s="21"/>
      <c r="I13" s="21"/>
      <c r="J13" s="21"/>
      <c r="K13" s="22" t="s">
        <v>37</v>
      </c>
      <c r="L13" s="23" t="s">
        <v>55</v>
      </c>
    </row>
    <row r="14" spans="1:184" ht="18.75" customHeight="1" outlineLevel="1" x14ac:dyDescent="0.25">
      <c r="A14" s="20" t="s">
        <v>56</v>
      </c>
      <c r="B14" s="21"/>
      <c r="C14" s="21"/>
      <c r="D14" s="21"/>
      <c r="E14" s="21"/>
      <c r="F14" s="21"/>
      <c r="G14" s="21"/>
      <c r="H14" s="21"/>
      <c r="I14" s="21"/>
      <c r="J14" s="21"/>
      <c r="K14" s="22" t="s">
        <v>30</v>
      </c>
      <c r="L14" s="23" t="s">
        <v>57</v>
      </c>
    </row>
    <row r="15" spans="1:184" ht="18.75" customHeight="1" outlineLevel="1" x14ac:dyDescent="0.25">
      <c r="A15" s="20" t="s">
        <v>58</v>
      </c>
      <c r="B15" s="21"/>
      <c r="C15" s="21"/>
      <c r="D15" s="21"/>
      <c r="E15" s="21"/>
      <c r="F15" s="21"/>
      <c r="G15" s="21"/>
      <c r="H15" s="21"/>
      <c r="I15" s="21"/>
      <c r="J15" s="21"/>
      <c r="K15" s="22" t="s">
        <v>30</v>
      </c>
      <c r="L15" s="23" t="s">
        <v>59</v>
      </c>
    </row>
    <row r="16" spans="1:184" ht="18.75" customHeight="1" outlineLevel="1" x14ac:dyDescent="0.25">
      <c r="A16" s="20" t="s">
        <v>60</v>
      </c>
      <c r="B16" s="21"/>
      <c r="C16" s="21"/>
      <c r="D16" s="21"/>
      <c r="E16" s="21"/>
      <c r="F16" s="21"/>
      <c r="G16" s="21"/>
      <c r="H16" s="21"/>
      <c r="I16" s="21"/>
      <c r="J16" s="21"/>
      <c r="K16" s="22" t="s">
        <v>19</v>
      </c>
      <c r="L16" s="23" t="s">
        <v>61</v>
      </c>
    </row>
    <row r="17" spans="1:12" ht="18.75" customHeight="1" outlineLevel="1" x14ac:dyDescent="0.25">
      <c r="A17" s="20" t="s">
        <v>62</v>
      </c>
      <c r="B17" s="21"/>
      <c r="C17" s="21"/>
      <c r="D17" s="21"/>
      <c r="E17" s="21"/>
      <c r="F17" s="21"/>
      <c r="G17" s="21"/>
      <c r="H17" s="21"/>
      <c r="I17" s="21"/>
      <c r="J17" s="21"/>
      <c r="K17" s="22" t="s">
        <v>19</v>
      </c>
      <c r="L17" s="23" t="s">
        <v>63</v>
      </c>
    </row>
    <row r="18" spans="1:12" ht="18.75" customHeight="1" outlineLevel="1" x14ac:dyDescent="0.25">
      <c r="A18" s="20" t="s">
        <v>64</v>
      </c>
      <c r="B18" s="21"/>
      <c r="C18" s="21"/>
      <c r="D18" s="21"/>
      <c r="E18" s="21"/>
      <c r="F18" s="21"/>
      <c r="G18" s="21"/>
      <c r="H18" s="21"/>
      <c r="I18" s="21"/>
      <c r="J18" s="21"/>
      <c r="K18" s="22" t="s">
        <v>65</v>
      </c>
      <c r="L18" s="23" t="s">
        <v>66</v>
      </c>
    </row>
    <row r="19" spans="1:12" ht="18.75" customHeight="1" outlineLevel="1" x14ac:dyDescent="0.25">
      <c r="A19" s="20" t="s">
        <v>67</v>
      </c>
      <c r="B19" s="21"/>
      <c r="C19" s="21"/>
      <c r="D19" s="21"/>
      <c r="E19" s="21"/>
      <c r="F19" s="21"/>
      <c r="G19" s="21"/>
      <c r="H19" s="21"/>
      <c r="I19" s="21"/>
      <c r="J19" s="21"/>
      <c r="K19" s="22" t="s">
        <v>68</v>
      </c>
      <c r="L19" s="23" t="s">
        <v>69</v>
      </c>
    </row>
    <row r="20" spans="1:12" ht="18.75" customHeight="1" outlineLevel="1" x14ac:dyDescent="0.25">
      <c r="A20" s="20" t="s">
        <v>70</v>
      </c>
      <c r="B20" s="21"/>
      <c r="C20" s="21"/>
      <c r="D20" s="21"/>
      <c r="E20" s="21"/>
      <c r="F20" s="21"/>
      <c r="G20" s="21"/>
      <c r="H20" s="21"/>
      <c r="I20" s="21"/>
      <c r="J20" s="21"/>
      <c r="K20" s="22" t="s">
        <v>71</v>
      </c>
      <c r="L20" s="23" t="s">
        <v>72</v>
      </c>
    </row>
    <row r="21" spans="1:12" ht="18.75" customHeight="1" outlineLevel="1" x14ac:dyDescent="0.25">
      <c r="A21" s="20" t="s">
        <v>73</v>
      </c>
      <c r="B21" s="21"/>
      <c r="C21" s="21"/>
      <c r="D21" s="21"/>
      <c r="E21" s="21"/>
      <c r="F21" s="21"/>
      <c r="G21" s="21"/>
      <c r="H21" s="21"/>
      <c r="I21" s="21"/>
      <c r="J21" s="21"/>
      <c r="K21" s="22" t="s">
        <v>74</v>
      </c>
      <c r="L21" s="23" t="s">
        <v>75</v>
      </c>
    </row>
    <row r="22" spans="1:12" ht="18.75" customHeight="1" outlineLevel="1" x14ac:dyDescent="0.25">
      <c r="A22" s="20" t="s">
        <v>76</v>
      </c>
      <c r="B22" s="21"/>
      <c r="C22" s="21"/>
      <c r="D22" s="21"/>
      <c r="E22" s="21"/>
      <c r="F22" s="21"/>
      <c r="G22" s="21"/>
      <c r="H22" s="21"/>
      <c r="I22" s="21"/>
      <c r="J22" s="21"/>
      <c r="K22" s="22" t="s">
        <v>19</v>
      </c>
      <c r="L22" s="23" t="s">
        <v>77</v>
      </c>
    </row>
    <row r="23" spans="1:12" ht="18.75" customHeight="1" outlineLevel="1" x14ac:dyDescent="0.25">
      <c r="A23" s="20" t="s">
        <v>78</v>
      </c>
      <c r="B23" s="21"/>
      <c r="C23" s="21"/>
      <c r="D23" s="21"/>
      <c r="E23" s="21"/>
      <c r="F23" s="21"/>
      <c r="G23" s="21"/>
      <c r="H23" s="21"/>
      <c r="I23" s="21"/>
      <c r="J23" s="21"/>
      <c r="K23" s="22" t="s">
        <v>79</v>
      </c>
      <c r="L23" s="23" t="s">
        <v>80</v>
      </c>
    </row>
    <row r="24" spans="1:12" ht="18.75" customHeight="1" outlineLevel="1" x14ac:dyDescent="0.25">
      <c r="A24" s="20" t="s">
        <v>81</v>
      </c>
      <c r="B24" s="21"/>
      <c r="C24" s="21"/>
      <c r="D24" s="21"/>
      <c r="E24" s="21"/>
      <c r="F24" s="21"/>
      <c r="G24" s="21"/>
      <c r="H24" s="21"/>
      <c r="I24" s="21"/>
      <c r="J24" s="21"/>
      <c r="K24" s="22" t="s">
        <v>82</v>
      </c>
      <c r="L24" s="23" t="s">
        <v>83</v>
      </c>
    </row>
    <row r="25" spans="1:12" ht="18.75" customHeight="1" x14ac:dyDescent="0.25">
      <c r="A25" s="20" t="s">
        <v>84</v>
      </c>
      <c r="B25" s="21"/>
      <c r="C25" s="21"/>
      <c r="D25" s="21"/>
      <c r="E25" s="21"/>
      <c r="F25" s="21"/>
      <c r="G25" s="21"/>
      <c r="H25" s="21"/>
      <c r="I25" s="21"/>
      <c r="J25" s="21"/>
      <c r="K25" s="22" t="s">
        <v>19</v>
      </c>
      <c r="L25" s="23" t="s">
        <v>85</v>
      </c>
    </row>
    <row r="26" spans="1:12" ht="18.75" customHeight="1" outlineLevel="1" x14ac:dyDescent="0.25">
      <c r="A26" s="20" t="s">
        <v>86</v>
      </c>
      <c r="B26" s="21"/>
      <c r="C26" s="21"/>
      <c r="D26" s="21"/>
      <c r="E26" s="21"/>
      <c r="F26" s="21"/>
      <c r="G26" s="21"/>
      <c r="H26" s="21"/>
      <c r="I26" s="21"/>
      <c r="J26" s="21"/>
      <c r="K26" s="22" t="s">
        <v>87</v>
      </c>
      <c r="L26" s="23" t="s">
        <v>88</v>
      </c>
    </row>
    <row r="27" spans="1:12" ht="18.75" customHeight="1" x14ac:dyDescent="0.25">
      <c r="A27" s="20" t="s">
        <v>89</v>
      </c>
      <c r="B27" s="21"/>
      <c r="C27" s="21"/>
      <c r="D27" s="21"/>
      <c r="E27" s="21"/>
      <c r="F27" s="21"/>
      <c r="G27" s="21"/>
      <c r="H27" s="21"/>
      <c r="I27" s="21"/>
      <c r="J27" s="21"/>
      <c r="K27" s="22" t="s">
        <v>90</v>
      </c>
      <c r="L27" s="23" t="s">
        <v>91</v>
      </c>
    </row>
    <row r="28" spans="1:12" ht="18.75" customHeight="1" outlineLevel="1" x14ac:dyDescent="0.25">
      <c r="A28" s="20" t="s">
        <v>92</v>
      </c>
      <c r="B28" s="21"/>
      <c r="C28" s="21"/>
      <c r="D28" s="21"/>
      <c r="E28" s="21"/>
      <c r="F28" s="21"/>
      <c r="G28" s="21"/>
      <c r="H28" s="21"/>
      <c r="I28" s="21"/>
      <c r="J28" s="21"/>
      <c r="K28" s="29" t="s">
        <v>29</v>
      </c>
      <c r="L28" s="23" t="s">
        <v>93</v>
      </c>
    </row>
    <row r="29" spans="1:12" ht="18.75" customHeight="1" outlineLevel="1" x14ac:dyDescent="0.25">
      <c r="A29" s="20" t="s">
        <v>94</v>
      </c>
      <c r="B29" s="21"/>
      <c r="C29" s="21"/>
      <c r="D29" s="21"/>
      <c r="E29" s="21"/>
      <c r="F29" s="21"/>
      <c r="G29" s="21"/>
      <c r="H29" s="21"/>
      <c r="I29" s="21"/>
      <c r="J29" s="21"/>
      <c r="K29" s="22" t="s">
        <v>95</v>
      </c>
      <c r="L29" s="23" t="s">
        <v>96</v>
      </c>
    </row>
    <row r="30" spans="1:12" s="28" customFormat="1" ht="18.75" customHeight="1" outlineLevel="1" x14ac:dyDescent="0.25">
      <c r="A30" s="24" t="s">
        <v>97</v>
      </c>
      <c r="B30" s="26"/>
      <c r="C30" s="26"/>
      <c r="D30" s="26"/>
      <c r="E30" s="26"/>
      <c r="F30" s="26"/>
      <c r="G30" s="26"/>
      <c r="H30" s="26"/>
      <c r="I30" s="26"/>
      <c r="J30" s="26"/>
      <c r="K30" s="26" t="s">
        <v>33</v>
      </c>
      <c r="L30" s="28" t="s">
        <v>98</v>
      </c>
    </row>
    <row r="31" spans="1:12" ht="18.75" customHeight="1" outlineLevel="1" x14ac:dyDescent="0.25">
      <c r="A31" s="20" t="s">
        <v>99</v>
      </c>
      <c r="B31" s="21"/>
      <c r="C31" s="21"/>
      <c r="D31" s="21"/>
      <c r="E31" s="21"/>
      <c r="F31" s="21"/>
      <c r="G31" s="21"/>
      <c r="H31" s="21"/>
      <c r="I31" s="21"/>
      <c r="J31" s="21"/>
      <c r="K31" s="29" t="s">
        <v>19</v>
      </c>
      <c r="L31" s="4" t="s">
        <v>100</v>
      </c>
    </row>
    <row r="32" spans="1:12" s="28" customFormat="1" ht="18.75" customHeight="1" outlineLevel="1" x14ac:dyDescent="0.25">
      <c r="A32" s="20" t="s">
        <v>101</v>
      </c>
      <c r="B32" s="21"/>
      <c r="C32" s="21"/>
      <c r="D32" s="21"/>
      <c r="E32" s="21"/>
      <c r="F32" s="21"/>
      <c r="G32" s="21"/>
      <c r="H32" s="21"/>
      <c r="I32" s="21"/>
      <c r="J32" s="21"/>
      <c r="K32" s="29" t="s">
        <v>23</v>
      </c>
      <c r="L32" s="23" t="s">
        <v>102</v>
      </c>
    </row>
    <row r="33" spans="1:12" ht="18.75" customHeight="1" x14ac:dyDescent="0.25">
      <c r="A33" s="20" t="s">
        <v>103</v>
      </c>
      <c r="B33" s="21"/>
      <c r="C33" s="21"/>
      <c r="D33" s="21"/>
      <c r="E33" s="21"/>
      <c r="F33" s="21"/>
      <c r="G33" s="21"/>
      <c r="H33" s="21"/>
      <c r="I33" s="21"/>
      <c r="J33" s="21"/>
      <c r="K33" s="29" t="s">
        <v>104</v>
      </c>
      <c r="L33" s="23" t="s">
        <v>105</v>
      </c>
    </row>
    <row r="34" spans="1:12" ht="18.75" customHeight="1" x14ac:dyDescent="0.25">
      <c r="A34" s="20" t="s">
        <v>106</v>
      </c>
      <c r="B34" s="21"/>
      <c r="C34" s="21"/>
      <c r="D34" s="21"/>
      <c r="E34" s="21"/>
      <c r="F34" s="21"/>
      <c r="G34" s="21"/>
      <c r="H34" s="21"/>
      <c r="I34" s="21"/>
      <c r="J34" s="21"/>
      <c r="K34" s="29" t="s">
        <v>107</v>
      </c>
      <c r="L34" s="23" t="s">
        <v>108</v>
      </c>
    </row>
    <row r="35" spans="1:12" ht="18.75" customHeight="1" outlineLevel="1" x14ac:dyDescent="0.25">
      <c r="A35" s="20" t="s">
        <v>109</v>
      </c>
      <c r="B35" s="21"/>
      <c r="C35" s="21"/>
      <c r="D35" s="21"/>
      <c r="E35" s="21"/>
      <c r="F35" s="21"/>
      <c r="G35" s="21"/>
      <c r="H35" s="21"/>
      <c r="I35" s="21"/>
      <c r="J35" s="21"/>
      <c r="K35" s="29" t="s">
        <v>110</v>
      </c>
      <c r="L35" s="23" t="s">
        <v>111</v>
      </c>
    </row>
    <row r="36" spans="1:12" ht="18.75" customHeight="1" x14ac:dyDescent="0.25">
      <c r="A36" s="20" t="s">
        <v>112</v>
      </c>
      <c r="B36" s="21"/>
      <c r="C36" s="21"/>
      <c r="D36" s="21"/>
      <c r="E36" s="21"/>
      <c r="F36" s="21"/>
      <c r="G36" s="21"/>
      <c r="H36" s="21"/>
      <c r="I36" s="21"/>
      <c r="J36" s="21"/>
      <c r="K36" s="29" t="s">
        <v>22</v>
      </c>
      <c r="L36" s="23" t="s">
        <v>113</v>
      </c>
    </row>
    <row r="37" spans="1:12" ht="18.75" customHeight="1" x14ac:dyDescent="0.25">
      <c r="A37" s="20" t="s">
        <v>114</v>
      </c>
      <c r="B37" s="21"/>
      <c r="C37" s="21"/>
      <c r="D37" s="21"/>
      <c r="E37" s="21"/>
      <c r="F37" s="21"/>
      <c r="G37" s="21"/>
      <c r="H37" s="21"/>
      <c r="I37" s="21"/>
      <c r="J37" s="21"/>
      <c r="K37" s="29" t="s">
        <v>115</v>
      </c>
      <c r="L37" s="23" t="s">
        <v>116</v>
      </c>
    </row>
    <row r="38" spans="1:12" ht="18.75" customHeight="1" outlineLevel="1" x14ac:dyDescent="0.25">
      <c r="A38" s="20" t="s">
        <v>117</v>
      </c>
      <c r="B38" s="21"/>
      <c r="C38" s="21"/>
      <c r="D38" s="21"/>
      <c r="E38" s="21"/>
      <c r="F38" s="21"/>
      <c r="G38" s="21"/>
      <c r="H38" s="21"/>
      <c r="I38" s="21"/>
      <c r="J38" s="21"/>
      <c r="K38" s="29" t="s">
        <v>118</v>
      </c>
      <c r="L38" s="23" t="s">
        <v>119</v>
      </c>
    </row>
    <row r="39" spans="1:12" ht="18.75" customHeight="1" outlineLevel="1" x14ac:dyDescent="0.25">
      <c r="A39" s="20" t="s">
        <v>120</v>
      </c>
      <c r="B39" s="21"/>
      <c r="C39" s="21"/>
      <c r="D39" s="21"/>
      <c r="E39" s="21"/>
      <c r="F39" s="21"/>
      <c r="G39" s="21"/>
      <c r="H39" s="21"/>
      <c r="I39" s="21"/>
      <c r="J39" s="21"/>
      <c r="K39" s="22" t="s">
        <v>21</v>
      </c>
      <c r="L39" s="23" t="s">
        <v>121</v>
      </c>
    </row>
    <row r="40" spans="1:12" ht="18.75" customHeight="1" outlineLevel="1" x14ac:dyDescent="0.25">
      <c r="A40" s="20" t="s">
        <v>122</v>
      </c>
      <c r="B40" s="21"/>
      <c r="C40" s="21"/>
      <c r="D40" s="21"/>
      <c r="E40" s="21"/>
      <c r="F40" s="21"/>
      <c r="G40" s="21"/>
      <c r="H40" s="21"/>
      <c r="I40" s="21"/>
      <c r="J40" s="21"/>
      <c r="K40" s="29" t="s">
        <v>21</v>
      </c>
      <c r="L40" s="23" t="s">
        <v>123</v>
      </c>
    </row>
    <row r="41" spans="1:12" ht="18.75" customHeight="1" outlineLevel="1" x14ac:dyDescent="0.25">
      <c r="A41" s="20" t="s">
        <v>124</v>
      </c>
      <c r="B41" s="21"/>
      <c r="C41" s="21"/>
      <c r="D41" s="21"/>
      <c r="E41" s="21"/>
      <c r="F41" s="21"/>
      <c r="G41" s="21"/>
      <c r="H41" s="21"/>
      <c r="I41" s="21"/>
      <c r="J41" s="21"/>
      <c r="K41" s="22" t="s">
        <v>19</v>
      </c>
      <c r="L41" s="23" t="s">
        <v>125</v>
      </c>
    </row>
    <row r="42" spans="1:12" ht="18.75" customHeight="1" x14ac:dyDescent="0.25">
      <c r="A42" s="20" t="s">
        <v>126</v>
      </c>
      <c r="B42" s="21"/>
      <c r="C42" s="21"/>
      <c r="D42" s="21"/>
      <c r="E42" s="21"/>
      <c r="F42" s="21"/>
      <c r="G42" s="21"/>
      <c r="H42" s="21"/>
      <c r="I42" s="21"/>
      <c r="J42" s="21"/>
      <c r="K42" s="22" t="s">
        <v>27</v>
      </c>
      <c r="L42" s="23" t="s">
        <v>127</v>
      </c>
    </row>
    <row r="43" spans="1:12" ht="18.75" customHeight="1" x14ac:dyDescent="0.25">
      <c r="A43" s="20" t="s">
        <v>128</v>
      </c>
      <c r="B43" s="21"/>
      <c r="C43" s="21"/>
      <c r="D43" s="21"/>
      <c r="E43" s="21"/>
      <c r="F43" s="21"/>
      <c r="G43" s="21"/>
      <c r="H43" s="21"/>
      <c r="I43" s="21"/>
      <c r="J43" s="21"/>
      <c r="K43" s="22" t="s">
        <v>19</v>
      </c>
      <c r="L43" s="23" t="s">
        <v>129</v>
      </c>
    </row>
    <row r="44" spans="1:12" ht="18.75" customHeight="1" outlineLevel="1" x14ac:dyDescent="0.25">
      <c r="A44" s="20" t="s">
        <v>130</v>
      </c>
      <c r="B44" s="21"/>
      <c r="C44" s="21"/>
      <c r="D44" s="21"/>
      <c r="E44" s="21"/>
      <c r="F44" s="21"/>
      <c r="G44" s="21"/>
      <c r="H44" s="21"/>
      <c r="I44" s="21"/>
      <c r="J44" s="21"/>
      <c r="K44" s="22" t="s">
        <v>30</v>
      </c>
      <c r="L44" s="23" t="s">
        <v>131</v>
      </c>
    </row>
    <row r="45" spans="1:12" ht="18.75" customHeight="1" x14ac:dyDescent="0.25">
      <c r="A45" s="20" t="s">
        <v>132</v>
      </c>
      <c r="B45" s="21"/>
      <c r="C45" s="21"/>
      <c r="D45" s="21"/>
      <c r="E45" s="21"/>
      <c r="F45" s="21"/>
      <c r="G45" s="21"/>
      <c r="H45" s="21"/>
      <c r="I45" s="21"/>
      <c r="J45" s="21"/>
      <c r="K45" s="22" t="s">
        <v>133</v>
      </c>
      <c r="L45" s="23" t="s">
        <v>134</v>
      </c>
    </row>
    <row r="46" spans="1:12" s="28" customFormat="1" ht="18.75" customHeight="1" outlineLevel="1" x14ac:dyDescent="0.25">
      <c r="A46" s="24" t="s">
        <v>135</v>
      </c>
      <c r="B46" s="25"/>
      <c r="C46" s="25"/>
      <c r="D46" s="25"/>
      <c r="E46" s="25"/>
      <c r="F46" s="25"/>
      <c r="G46" s="25"/>
      <c r="H46" s="25"/>
      <c r="I46" s="25"/>
      <c r="J46" s="25"/>
      <c r="K46" s="26" t="s">
        <v>136</v>
      </c>
      <c r="L46" s="27" t="s">
        <v>137</v>
      </c>
    </row>
    <row r="47" spans="1:12" ht="18.75" customHeight="1" x14ac:dyDescent="0.25">
      <c r="A47" s="20" t="s">
        <v>138</v>
      </c>
      <c r="B47" s="21"/>
      <c r="C47" s="21"/>
      <c r="D47" s="21"/>
      <c r="E47" s="21"/>
      <c r="F47" s="21"/>
      <c r="G47" s="21"/>
      <c r="H47" s="21"/>
      <c r="I47" s="21"/>
      <c r="J47" s="21"/>
      <c r="K47" s="22" t="s">
        <v>19</v>
      </c>
      <c r="L47" s="23" t="s">
        <v>139</v>
      </c>
    </row>
    <row r="48" spans="1:12" ht="18.75" customHeight="1" outlineLevel="1" x14ac:dyDescent="0.25">
      <c r="A48" s="20" t="s">
        <v>140</v>
      </c>
      <c r="B48" s="21"/>
      <c r="C48" s="21"/>
      <c r="D48" s="21"/>
      <c r="E48" s="21"/>
      <c r="F48" s="21"/>
      <c r="G48" s="21"/>
      <c r="H48" s="21"/>
      <c r="I48" s="21"/>
      <c r="J48" s="21"/>
      <c r="K48" s="22" t="s">
        <v>19</v>
      </c>
      <c r="L48" s="23" t="s">
        <v>141</v>
      </c>
    </row>
    <row r="49" spans="1:12" ht="18.75" customHeight="1" x14ac:dyDescent="0.25">
      <c r="A49" s="20" t="s">
        <v>142</v>
      </c>
      <c r="B49" s="21"/>
      <c r="C49" s="21"/>
      <c r="D49" s="21"/>
      <c r="E49" s="21"/>
      <c r="F49" s="21"/>
      <c r="G49" s="21"/>
      <c r="H49" s="21"/>
      <c r="I49" s="21"/>
      <c r="J49" s="21"/>
      <c r="K49" s="22" t="s">
        <v>143</v>
      </c>
      <c r="L49" s="23" t="s">
        <v>144</v>
      </c>
    </row>
    <row r="50" spans="1:12" ht="18.75" customHeight="1" x14ac:dyDescent="0.25">
      <c r="A50" s="20" t="s">
        <v>145</v>
      </c>
      <c r="B50" s="21"/>
      <c r="C50" s="21"/>
      <c r="D50" s="21"/>
      <c r="E50" s="21"/>
      <c r="F50" s="21"/>
      <c r="G50" s="21"/>
      <c r="H50" s="21"/>
      <c r="I50" s="21"/>
      <c r="J50" s="21"/>
      <c r="K50" s="22" t="s">
        <v>24</v>
      </c>
      <c r="L50" s="23" t="s">
        <v>146</v>
      </c>
    </row>
    <row r="51" spans="1:12" ht="18.75" customHeight="1" x14ac:dyDescent="0.25">
      <c r="A51" s="20" t="s">
        <v>147</v>
      </c>
      <c r="B51" s="21"/>
      <c r="C51" s="21"/>
      <c r="D51" s="21"/>
      <c r="E51" s="21"/>
      <c r="F51" s="21"/>
      <c r="G51" s="21"/>
      <c r="H51" s="21"/>
      <c r="I51" s="21"/>
      <c r="J51" s="21"/>
      <c r="K51" s="22" t="s">
        <v>148</v>
      </c>
      <c r="L51" s="23" t="s">
        <v>149</v>
      </c>
    </row>
    <row r="52" spans="1:12" ht="18.75" customHeight="1" outlineLevel="1" x14ac:dyDescent="0.25">
      <c r="A52" s="20" t="s">
        <v>150</v>
      </c>
      <c r="B52" s="21"/>
      <c r="C52" s="21"/>
      <c r="D52" s="21"/>
      <c r="E52" s="21"/>
      <c r="F52" s="21"/>
      <c r="G52" s="21"/>
      <c r="H52" s="21"/>
      <c r="I52" s="21"/>
      <c r="J52" s="21"/>
      <c r="K52" s="22" t="s">
        <v>25</v>
      </c>
      <c r="L52" s="23" t="s">
        <v>151</v>
      </c>
    </row>
    <row r="53" spans="1:12" ht="18.75" customHeight="1" x14ac:dyDescent="0.25">
      <c r="A53" s="20" t="s">
        <v>152</v>
      </c>
      <c r="B53" s="21"/>
      <c r="C53" s="21"/>
      <c r="D53" s="21"/>
      <c r="E53" s="21"/>
      <c r="F53" s="21"/>
      <c r="G53" s="21"/>
      <c r="H53" s="21"/>
      <c r="I53" s="21"/>
      <c r="J53" s="21"/>
      <c r="K53" s="29" t="s">
        <v>31</v>
      </c>
      <c r="L53" s="23" t="s">
        <v>153</v>
      </c>
    </row>
    <row r="54" spans="1:12" ht="18.75" customHeight="1" x14ac:dyDescent="0.25">
      <c r="A54" s="20" t="s">
        <v>154</v>
      </c>
      <c r="B54" s="21"/>
      <c r="C54" s="21"/>
      <c r="D54" s="21"/>
      <c r="E54" s="21"/>
      <c r="F54" s="21"/>
      <c r="G54" s="21"/>
      <c r="H54" s="21"/>
      <c r="I54" s="21"/>
      <c r="J54" s="21"/>
      <c r="K54" s="29" t="s">
        <v>155</v>
      </c>
      <c r="L54" s="23" t="s">
        <v>156</v>
      </c>
    </row>
    <row r="55" spans="1:12" ht="18.75" customHeight="1" x14ac:dyDescent="0.25">
      <c r="A55" s="20" t="s">
        <v>157</v>
      </c>
      <c r="B55" s="21"/>
      <c r="C55" s="21"/>
      <c r="D55" s="21"/>
      <c r="E55" s="21"/>
      <c r="F55" s="21"/>
      <c r="G55" s="21"/>
      <c r="H55" s="21"/>
      <c r="I55" s="21"/>
      <c r="J55" s="21"/>
      <c r="K55" s="29" t="s">
        <v>33</v>
      </c>
      <c r="L55" s="23" t="s">
        <v>158</v>
      </c>
    </row>
    <row r="56" spans="1:12" ht="18.75" customHeight="1" x14ac:dyDescent="0.25">
      <c r="A56" s="20" t="s">
        <v>159</v>
      </c>
      <c r="B56" s="21"/>
      <c r="C56" s="21"/>
      <c r="D56" s="21"/>
      <c r="E56" s="21"/>
      <c r="F56" s="21"/>
      <c r="G56" s="21"/>
      <c r="H56" s="21"/>
      <c r="I56" s="21"/>
      <c r="J56" s="21"/>
      <c r="K56" s="29" t="s">
        <v>160</v>
      </c>
      <c r="L56" s="23" t="s">
        <v>34</v>
      </c>
    </row>
    <row r="57" spans="1:12" ht="18.75" customHeight="1" x14ac:dyDescent="0.25">
      <c r="A57" s="20" t="s">
        <v>161</v>
      </c>
      <c r="B57" s="21"/>
      <c r="C57" s="21"/>
      <c r="D57" s="21"/>
      <c r="E57" s="21"/>
      <c r="F57" s="21"/>
      <c r="G57" s="21"/>
      <c r="H57" s="21"/>
      <c r="I57" s="21"/>
      <c r="J57" s="21"/>
      <c r="K57" s="29" t="s">
        <v>162</v>
      </c>
      <c r="L57" s="23" t="s">
        <v>163</v>
      </c>
    </row>
    <row r="58" spans="1:12" ht="18.75" customHeight="1" x14ac:dyDescent="0.25">
      <c r="A58" s="20" t="s">
        <v>164</v>
      </c>
      <c r="B58" s="21"/>
      <c r="C58" s="21"/>
      <c r="D58" s="21"/>
      <c r="E58" s="21"/>
      <c r="F58" s="21"/>
      <c r="G58" s="21"/>
      <c r="H58" s="21"/>
      <c r="I58" s="21"/>
      <c r="J58" s="21"/>
      <c r="K58" s="29" t="s">
        <v>165</v>
      </c>
      <c r="L58" s="23" t="s">
        <v>166</v>
      </c>
    </row>
    <row r="59" spans="1:12" ht="18.75" customHeight="1" x14ac:dyDescent="0.25">
      <c r="A59" s="20" t="s">
        <v>167</v>
      </c>
      <c r="B59" s="21"/>
      <c r="C59" s="21"/>
      <c r="D59" s="21"/>
      <c r="E59" s="21"/>
      <c r="F59" s="21"/>
      <c r="G59" s="21"/>
      <c r="H59" s="21"/>
      <c r="I59" s="21"/>
      <c r="J59" s="21"/>
      <c r="K59" s="29" t="s">
        <v>19</v>
      </c>
      <c r="L59" s="23" t="s">
        <v>168</v>
      </c>
    </row>
    <row r="60" spans="1:12" ht="18.75" customHeight="1" outlineLevel="1" x14ac:dyDescent="0.25">
      <c r="A60" s="20" t="s">
        <v>169</v>
      </c>
      <c r="B60" s="21"/>
      <c r="C60" s="21"/>
      <c r="D60" s="21"/>
      <c r="E60" s="21"/>
      <c r="F60" s="21"/>
      <c r="G60" s="21"/>
      <c r="H60" s="21"/>
      <c r="I60" s="21"/>
      <c r="J60" s="21"/>
      <c r="K60" s="29" t="s">
        <v>170</v>
      </c>
      <c r="L60" s="23" t="s">
        <v>171</v>
      </c>
    </row>
    <row r="61" spans="1:12" ht="18.75" customHeight="1" outlineLevel="1" x14ac:dyDescent="0.25">
      <c r="A61" s="20" t="s">
        <v>172</v>
      </c>
      <c r="B61" s="21"/>
      <c r="C61" s="21"/>
      <c r="D61" s="21"/>
      <c r="E61" s="21"/>
      <c r="F61" s="21"/>
      <c r="G61" s="21"/>
      <c r="H61" s="21"/>
      <c r="I61" s="21"/>
      <c r="J61" s="21"/>
      <c r="K61" s="29" t="s">
        <v>65</v>
      </c>
      <c r="L61" s="23" t="s">
        <v>53</v>
      </c>
    </row>
    <row r="62" spans="1:12" ht="18.75" customHeight="1" x14ac:dyDescent="0.25">
      <c r="A62" s="20" t="s">
        <v>173</v>
      </c>
      <c r="B62" s="21"/>
      <c r="C62" s="21"/>
      <c r="D62" s="21"/>
      <c r="E62" s="21"/>
      <c r="F62" s="21"/>
      <c r="G62" s="21"/>
      <c r="H62" s="21"/>
      <c r="I62" s="21"/>
      <c r="J62" s="21"/>
      <c r="K62" s="29" t="s">
        <v>174</v>
      </c>
      <c r="L62" s="23" t="s">
        <v>53</v>
      </c>
    </row>
    <row r="63" spans="1:12" ht="18.75" customHeight="1" outlineLevel="1" x14ac:dyDescent="0.25">
      <c r="A63" s="20" t="s">
        <v>175</v>
      </c>
      <c r="B63" s="21"/>
      <c r="C63" s="21"/>
      <c r="D63" s="21"/>
      <c r="E63" s="21"/>
      <c r="F63" s="21"/>
      <c r="G63" s="21"/>
      <c r="H63" s="21"/>
      <c r="I63" s="21"/>
      <c r="J63" s="21"/>
      <c r="K63" s="29" t="s">
        <v>28</v>
      </c>
      <c r="L63" s="23" t="s">
        <v>176</v>
      </c>
    </row>
    <row r="64" spans="1:12" ht="18.75" customHeight="1" x14ac:dyDescent="0.25">
      <c r="A64" s="20" t="s">
        <v>177</v>
      </c>
      <c r="B64" s="21"/>
      <c r="C64" s="21"/>
      <c r="D64" s="21"/>
      <c r="E64" s="21"/>
      <c r="F64" s="21"/>
      <c r="G64" s="21"/>
      <c r="H64" s="21"/>
      <c r="I64" s="21"/>
      <c r="J64" s="21"/>
      <c r="K64" s="29" t="s">
        <v>19</v>
      </c>
      <c r="L64" s="23" t="s">
        <v>178</v>
      </c>
    </row>
    <row r="65" spans="1:12" ht="18.75" customHeight="1" x14ac:dyDescent="0.25">
      <c r="A65" s="20" t="s">
        <v>179</v>
      </c>
      <c r="B65" s="21"/>
      <c r="C65" s="21"/>
      <c r="D65" s="21"/>
      <c r="E65" s="21"/>
      <c r="F65" s="21"/>
      <c r="G65" s="21"/>
      <c r="H65" s="21"/>
      <c r="I65" s="21"/>
      <c r="J65" s="21"/>
      <c r="K65" s="29" t="s">
        <v>35</v>
      </c>
      <c r="L65" s="23" t="s">
        <v>180</v>
      </c>
    </row>
    <row r="66" spans="1:12" ht="18.75" customHeight="1" x14ac:dyDescent="0.25">
      <c r="A66" s="20" t="s">
        <v>181</v>
      </c>
      <c r="B66" s="21"/>
      <c r="C66" s="21"/>
      <c r="D66" s="21"/>
      <c r="E66" s="21"/>
      <c r="F66" s="21"/>
      <c r="G66" s="21"/>
      <c r="H66" s="21"/>
      <c r="I66" s="21"/>
      <c r="J66" s="21"/>
      <c r="K66" s="29" t="s">
        <v>18</v>
      </c>
      <c r="L66" s="23" t="s">
        <v>182</v>
      </c>
    </row>
    <row r="67" spans="1:12" ht="18.75" customHeight="1" outlineLevel="1" x14ac:dyDescent="0.25">
      <c r="A67" s="20" t="s">
        <v>183</v>
      </c>
      <c r="B67" s="21"/>
      <c r="C67" s="21"/>
      <c r="D67" s="21"/>
      <c r="E67" s="21"/>
      <c r="F67" s="21"/>
      <c r="G67" s="21"/>
      <c r="H67" s="21"/>
      <c r="I67" s="21"/>
      <c r="J67" s="21"/>
      <c r="K67" s="29" t="s">
        <v>26</v>
      </c>
      <c r="L67" s="23" t="s">
        <v>184</v>
      </c>
    </row>
    <row r="68" spans="1:12" ht="18.75" customHeight="1" outlineLevel="1" x14ac:dyDescent="0.25">
      <c r="A68" s="20" t="s">
        <v>185</v>
      </c>
      <c r="B68" s="21"/>
      <c r="C68" s="21"/>
      <c r="D68" s="21"/>
      <c r="E68" s="21"/>
      <c r="F68" s="21"/>
      <c r="G68" s="21"/>
      <c r="H68" s="21"/>
      <c r="I68" s="21"/>
      <c r="J68" s="21"/>
      <c r="K68" s="29" t="s">
        <v>19</v>
      </c>
      <c r="L68" s="23" t="s">
        <v>186</v>
      </c>
    </row>
  </sheetData>
  <sheetProtection selectLockedCells="1"/>
  <autoFilter ref="B2:L68"/>
  <mergeCells count="3">
    <mergeCell ref="B2:J2"/>
    <mergeCell ref="K2:K4"/>
    <mergeCell ref="L2:L4"/>
  </mergeCells>
  <conditionalFormatting sqref="A2:A4 A6:A68">
    <cfRule type="containsText" dxfId="5" priority="2" operator="containsText" text="ING">
      <formula>NOT(ISERROR(SEARCH("ING",A2)))</formula>
    </cfRule>
    <cfRule type="containsText" dxfId="4" priority="3" operator="containsText" text="AMO">
      <formula>NOT(ISERROR(SEARCH("AMO",A2)))</formula>
    </cfRule>
  </conditionalFormatting>
  <printOptions horizontalCentered="1"/>
  <pageMargins left="0.27559055118110237" right="0.27559055118110237" top="0.74803149606299213" bottom="0.39370078740157483" header="0.31496062992125984" footer="0"/>
  <pageSetup paperSize="9" scale="82" fitToHeight="21" orientation="portrait" r:id="rId1"/>
  <headerFooter alignWithMargins="0">
    <oddHeader>&amp;R&amp;"Arial,Gras"&amp;11&amp;D</oddHeader>
    <oddFooter>Page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  <pageSetUpPr fitToPage="1"/>
  </sheetPr>
  <dimension ref="A1:HA68"/>
  <sheetViews>
    <sheetView showZeros="0" zoomScale="85" zoomScaleNormal="85" workbookViewId="0">
      <pane xSplit="13" ySplit="4" topLeftCell="N5" activePane="bottomRight" state="frozen"/>
      <selection activeCell="N5" sqref="N5"/>
      <selection pane="topRight" activeCell="N5" sqref="N5"/>
      <selection pane="bottomLeft" activeCell="N5" sqref="N5"/>
      <selection pane="bottomRight" activeCell="N5" sqref="N5"/>
    </sheetView>
  </sheetViews>
  <sheetFormatPr baseColWidth="10" defaultRowHeight="18.75" customHeight="1" outlineLevelRow="1" x14ac:dyDescent="0.25"/>
  <cols>
    <col min="1" max="1" width="10.42578125" style="1" customWidth="1"/>
    <col min="2" max="2" width="5.5703125" style="2" customWidth="1"/>
    <col min="3" max="10" width="5.42578125" style="2" customWidth="1"/>
    <col min="11" max="11" width="19" style="63" customWidth="1"/>
    <col min="12" max="12" width="50" style="65" customWidth="1"/>
    <col min="13" max="13" width="4" style="14" customWidth="1"/>
    <col min="14" max="14" width="2.28515625" style="14" customWidth="1"/>
    <col min="15" max="24" width="4.5703125" style="14" customWidth="1"/>
    <col min="25" max="25" width="4.42578125" style="14" customWidth="1"/>
    <col min="26" max="26" width="8" style="64" customWidth="1"/>
    <col min="27" max="27" width="8.42578125" style="4" customWidth="1"/>
    <col min="28" max="207" width="8.7109375" style="4" bestFit="1" customWidth="1"/>
    <col min="208" max="445" width="11.42578125" style="4"/>
    <col min="446" max="446" width="37" style="4" bestFit="1" customWidth="1"/>
    <col min="447" max="447" width="27.140625" style="4" bestFit="1" customWidth="1"/>
    <col min="448" max="448" width="61.28515625" style="4" customWidth="1"/>
    <col min="449" max="449" width="11.5703125" style="4" customWidth="1"/>
    <col min="450" max="701" width="11.42578125" style="4"/>
    <col min="702" max="702" width="37" style="4" bestFit="1" customWidth="1"/>
    <col min="703" max="703" width="27.140625" style="4" bestFit="1" customWidth="1"/>
    <col min="704" max="704" width="61.28515625" style="4" customWidth="1"/>
    <col min="705" max="705" width="11.5703125" style="4" customWidth="1"/>
    <col min="706" max="957" width="11.42578125" style="4"/>
    <col min="958" max="958" width="37" style="4" bestFit="1" customWidth="1"/>
    <col min="959" max="959" width="27.140625" style="4" bestFit="1" customWidth="1"/>
    <col min="960" max="960" width="61.28515625" style="4" customWidth="1"/>
    <col min="961" max="961" width="11.5703125" style="4" customWidth="1"/>
    <col min="962" max="1213" width="11.42578125" style="4"/>
    <col min="1214" max="1214" width="37" style="4" bestFit="1" customWidth="1"/>
    <col min="1215" max="1215" width="27.140625" style="4" bestFit="1" customWidth="1"/>
    <col min="1216" max="1216" width="61.28515625" style="4" customWidth="1"/>
    <col min="1217" max="1217" width="11.5703125" style="4" customWidth="1"/>
    <col min="1218" max="1469" width="11.42578125" style="4"/>
    <col min="1470" max="1470" width="37" style="4" bestFit="1" customWidth="1"/>
    <col min="1471" max="1471" width="27.140625" style="4" bestFit="1" customWidth="1"/>
    <col min="1472" max="1472" width="61.28515625" style="4" customWidth="1"/>
    <col min="1473" max="1473" width="11.5703125" style="4" customWidth="1"/>
    <col min="1474" max="1725" width="11.42578125" style="4"/>
    <col min="1726" max="1726" width="37" style="4" bestFit="1" customWidth="1"/>
    <col min="1727" max="1727" width="27.140625" style="4" bestFit="1" customWidth="1"/>
    <col min="1728" max="1728" width="61.28515625" style="4" customWidth="1"/>
    <col min="1729" max="1729" width="11.5703125" style="4" customWidth="1"/>
    <col min="1730" max="1981" width="11.42578125" style="4"/>
    <col min="1982" max="1982" width="37" style="4" bestFit="1" customWidth="1"/>
    <col min="1983" max="1983" width="27.140625" style="4" bestFit="1" customWidth="1"/>
    <col min="1984" max="1984" width="61.28515625" style="4" customWidth="1"/>
    <col min="1985" max="1985" width="11.5703125" style="4" customWidth="1"/>
    <col min="1986" max="2237" width="11.42578125" style="4"/>
    <col min="2238" max="2238" width="37" style="4" bestFit="1" customWidth="1"/>
    <col min="2239" max="2239" width="27.140625" style="4" bestFit="1" customWidth="1"/>
    <col min="2240" max="2240" width="61.28515625" style="4" customWidth="1"/>
    <col min="2241" max="2241" width="11.5703125" style="4" customWidth="1"/>
    <col min="2242" max="2493" width="11.42578125" style="4"/>
    <col min="2494" max="2494" width="37" style="4" bestFit="1" customWidth="1"/>
    <col min="2495" max="2495" width="27.140625" style="4" bestFit="1" customWidth="1"/>
    <col min="2496" max="2496" width="61.28515625" style="4" customWidth="1"/>
    <col min="2497" max="2497" width="11.5703125" style="4" customWidth="1"/>
    <col min="2498" max="2749" width="11.42578125" style="4"/>
    <col min="2750" max="2750" width="37" style="4" bestFit="1" customWidth="1"/>
    <col min="2751" max="2751" width="27.140625" style="4" bestFit="1" customWidth="1"/>
    <col min="2752" max="2752" width="61.28515625" style="4" customWidth="1"/>
    <col min="2753" max="2753" width="11.5703125" style="4" customWidth="1"/>
    <col min="2754" max="3005" width="11.42578125" style="4"/>
    <col min="3006" max="3006" width="37" style="4" bestFit="1" customWidth="1"/>
    <col min="3007" max="3007" width="27.140625" style="4" bestFit="1" customWidth="1"/>
    <col min="3008" max="3008" width="61.28515625" style="4" customWidth="1"/>
    <col min="3009" max="3009" width="11.5703125" style="4" customWidth="1"/>
    <col min="3010" max="3261" width="11.42578125" style="4"/>
    <col min="3262" max="3262" width="37" style="4" bestFit="1" customWidth="1"/>
    <col min="3263" max="3263" width="27.140625" style="4" bestFit="1" customWidth="1"/>
    <col min="3264" max="3264" width="61.28515625" style="4" customWidth="1"/>
    <col min="3265" max="3265" width="11.5703125" style="4" customWidth="1"/>
    <col min="3266" max="3517" width="11.42578125" style="4"/>
    <col min="3518" max="3518" width="37" style="4" bestFit="1" customWidth="1"/>
    <col min="3519" max="3519" width="27.140625" style="4" bestFit="1" customWidth="1"/>
    <col min="3520" max="3520" width="61.28515625" style="4" customWidth="1"/>
    <col min="3521" max="3521" width="11.5703125" style="4" customWidth="1"/>
    <col min="3522" max="3773" width="11.42578125" style="4"/>
    <col min="3774" max="3774" width="37" style="4" bestFit="1" customWidth="1"/>
    <col min="3775" max="3775" width="27.140625" style="4" bestFit="1" customWidth="1"/>
    <col min="3776" max="3776" width="61.28515625" style="4" customWidth="1"/>
    <col min="3777" max="3777" width="11.5703125" style="4" customWidth="1"/>
    <col min="3778" max="4029" width="11.42578125" style="4"/>
    <col min="4030" max="4030" width="37" style="4" bestFit="1" customWidth="1"/>
    <col min="4031" max="4031" width="27.140625" style="4" bestFit="1" customWidth="1"/>
    <col min="4032" max="4032" width="61.28515625" style="4" customWidth="1"/>
    <col min="4033" max="4033" width="11.5703125" style="4" customWidth="1"/>
    <col min="4034" max="4285" width="11.42578125" style="4"/>
    <col min="4286" max="4286" width="37" style="4" bestFit="1" customWidth="1"/>
    <col min="4287" max="4287" width="27.140625" style="4" bestFit="1" customWidth="1"/>
    <col min="4288" max="4288" width="61.28515625" style="4" customWidth="1"/>
    <col min="4289" max="4289" width="11.5703125" style="4" customWidth="1"/>
    <col min="4290" max="4541" width="11.42578125" style="4"/>
    <col min="4542" max="4542" width="37" style="4" bestFit="1" customWidth="1"/>
    <col min="4543" max="4543" width="27.140625" style="4" bestFit="1" customWidth="1"/>
    <col min="4544" max="4544" width="61.28515625" style="4" customWidth="1"/>
    <col min="4545" max="4545" width="11.5703125" style="4" customWidth="1"/>
    <col min="4546" max="4797" width="11.42578125" style="4"/>
    <col min="4798" max="4798" width="37" style="4" bestFit="1" customWidth="1"/>
    <col min="4799" max="4799" width="27.140625" style="4" bestFit="1" customWidth="1"/>
    <col min="4800" max="4800" width="61.28515625" style="4" customWidth="1"/>
    <col min="4801" max="4801" width="11.5703125" style="4" customWidth="1"/>
    <col min="4802" max="5053" width="11.42578125" style="4"/>
    <col min="5054" max="5054" width="37" style="4" bestFit="1" customWidth="1"/>
    <col min="5055" max="5055" width="27.140625" style="4" bestFit="1" customWidth="1"/>
    <col min="5056" max="5056" width="61.28515625" style="4" customWidth="1"/>
    <col min="5057" max="5057" width="11.5703125" style="4" customWidth="1"/>
    <col min="5058" max="5309" width="11.42578125" style="4"/>
    <col min="5310" max="5310" width="37" style="4" bestFit="1" customWidth="1"/>
    <col min="5311" max="5311" width="27.140625" style="4" bestFit="1" customWidth="1"/>
    <col min="5312" max="5312" width="61.28515625" style="4" customWidth="1"/>
    <col min="5313" max="5313" width="11.5703125" style="4" customWidth="1"/>
    <col min="5314" max="5565" width="11.42578125" style="4"/>
    <col min="5566" max="5566" width="37" style="4" bestFit="1" customWidth="1"/>
    <col min="5567" max="5567" width="27.140625" style="4" bestFit="1" customWidth="1"/>
    <col min="5568" max="5568" width="61.28515625" style="4" customWidth="1"/>
    <col min="5569" max="5569" width="11.5703125" style="4" customWidth="1"/>
    <col min="5570" max="5821" width="11.42578125" style="4"/>
    <col min="5822" max="5822" width="37" style="4" bestFit="1" customWidth="1"/>
    <col min="5823" max="5823" width="27.140625" style="4" bestFit="1" customWidth="1"/>
    <col min="5824" max="5824" width="61.28515625" style="4" customWidth="1"/>
    <col min="5825" max="5825" width="11.5703125" style="4" customWidth="1"/>
    <col min="5826" max="6077" width="11.42578125" style="4"/>
    <col min="6078" max="6078" width="37" style="4" bestFit="1" customWidth="1"/>
    <col min="6079" max="6079" width="27.140625" style="4" bestFit="1" customWidth="1"/>
    <col min="6080" max="6080" width="61.28515625" style="4" customWidth="1"/>
    <col min="6081" max="6081" width="11.5703125" style="4" customWidth="1"/>
    <col min="6082" max="6333" width="11.42578125" style="4"/>
    <col min="6334" max="6334" width="37" style="4" bestFit="1" customWidth="1"/>
    <col min="6335" max="6335" width="27.140625" style="4" bestFit="1" customWidth="1"/>
    <col min="6336" max="6336" width="61.28515625" style="4" customWidth="1"/>
    <col min="6337" max="6337" width="11.5703125" style="4" customWidth="1"/>
    <col min="6338" max="6589" width="11.42578125" style="4"/>
    <col min="6590" max="6590" width="37" style="4" bestFit="1" customWidth="1"/>
    <col min="6591" max="6591" width="27.140625" style="4" bestFit="1" customWidth="1"/>
    <col min="6592" max="6592" width="61.28515625" style="4" customWidth="1"/>
    <col min="6593" max="6593" width="11.5703125" style="4" customWidth="1"/>
    <col min="6594" max="6845" width="11.42578125" style="4"/>
    <col min="6846" max="6846" width="37" style="4" bestFit="1" customWidth="1"/>
    <col min="6847" max="6847" width="27.140625" style="4" bestFit="1" customWidth="1"/>
    <col min="6848" max="6848" width="61.28515625" style="4" customWidth="1"/>
    <col min="6849" max="6849" width="11.5703125" style="4" customWidth="1"/>
    <col min="6850" max="7101" width="11.42578125" style="4"/>
    <col min="7102" max="7102" width="37" style="4" bestFit="1" customWidth="1"/>
    <col min="7103" max="7103" width="27.140625" style="4" bestFit="1" customWidth="1"/>
    <col min="7104" max="7104" width="61.28515625" style="4" customWidth="1"/>
    <col min="7105" max="7105" width="11.5703125" style="4" customWidth="1"/>
    <col min="7106" max="7357" width="11.42578125" style="4"/>
    <col min="7358" max="7358" width="37" style="4" bestFit="1" customWidth="1"/>
    <col min="7359" max="7359" width="27.140625" style="4" bestFit="1" customWidth="1"/>
    <col min="7360" max="7360" width="61.28515625" style="4" customWidth="1"/>
    <col min="7361" max="7361" width="11.5703125" style="4" customWidth="1"/>
    <col min="7362" max="7613" width="11.42578125" style="4"/>
    <col min="7614" max="7614" width="37" style="4" bestFit="1" customWidth="1"/>
    <col min="7615" max="7615" width="27.140625" style="4" bestFit="1" customWidth="1"/>
    <col min="7616" max="7616" width="61.28515625" style="4" customWidth="1"/>
    <col min="7617" max="7617" width="11.5703125" style="4" customWidth="1"/>
    <col min="7618" max="7869" width="11.42578125" style="4"/>
    <col min="7870" max="7870" width="37" style="4" bestFit="1" customWidth="1"/>
    <col min="7871" max="7871" width="27.140625" style="4" bestFit="1" customWidth="1"/>
    <col min="7872" max="7872" width="61.28515625" style="4" customWidth="1"/>
    <col min="7873" max="7873" width="11.5703125" style="4" customWidth="1"/>
    <col min="7874" max="8125" width="11.42578125" style="4"/>
    <col min="8126" max="8126" width="37" style="4" bestFit="1" customWidth="1"/>
    <col min="8127" max="8127" width="27.140625" style="4" bestFit="1" customWidth="1"/>
    <col min="8128" max="8128" width="61.28515625" style="4" customWidth="1"/>
    <col min="8129" max="8129" width="11.5703125" style="4" customWidth="1"/>
    <col min="8130" max="8381" width="11.42578125" style="4"/>
    <col min="8382" max="8382" width="37" style="4" bestFit="1" customWidth="1"/>
    <col min="8383" max="8383" width="27.140625" style="4" bestFit="1" customWidth="1"/>
    <col min="8384" max="8384" width="61.28515625" style="4" customWidth="1"/>
    <col min="8385" max="8385" width="11.5703125" style="4" customWidth="1"/>
    <col min="8386" max="8637" width="11.42578125" style="4"/>
    <col min="8638" max="8638" width="37" style="4" bestFit="1" customWidth="1"/>
    <col min="8639" max="8639" width="27.140625" style="4" bestFit="1" customWidth="1"/>
    <col min="8640" max="8640" width="61.28515625" style="4" customWidth="1"/>
    <col min="8641" max="8641" width="11.5703125" style="4" customWidth="1"/>
    <col min="8642" max="8893" width="11.42578125" style="4"/>
    <col min="8894" max="8894" width="37" style="4" bestFit="1" customWidth="1"/>
    <col min="8895" max="8895" width="27.140625" style="4" bestFit="1" customWidth="1"/>
    <col min="8896" max="8896" width="61.28515625" style="4" customWidth="1"/>
    <col min="8897" max="8897" width="11.5703125" style="4" customWidth="1"/>
    <col min="8898" max="9149" width="11.42578125" style="4"/>
    <col min="9150" max="9150" width="37" style="4" bestFit="1" customWidth="1"/>
    <col min="9151" max="9151" width="27.140625" style="4" bestFit="1" customWidth="1"/>
    <col min="9152" max="9152" width="61.28515625" style="4" customWidth="1"/>
    <col min="9153" max="9153" width="11.5703125" style="4" customWidth="1"/>
    <col min="9154" max="9405" width="11.42578125" style="4"/>
    <col min="9406" max="9406" width="37" style="4" bestFit="1" customWidth="1"/>
    <col min="9407" max="9407" width="27.140625" style="4" bestFit="1" customWidth="1"/>
    <col min="9408" max="9408" width="61.28515625" style="4" customWidth="1"/>
    <col min="9409" max="9409" width="11.5703125" style="4" customWidth="1"/>
    <col min="9410" max="9661" width="11.42578125" style="4"/>
    <col min="9662" max="9662" width="37" style="4" bestFit="1" customWidth="1"/>
    <col min="9663" max="9663" width="27.140625" style="4" bestFit="1" customWidth="1"/>
    <col min="9664" max="9664" width="61.28515625" style="4" customWidth="1"/>
    <col min="9665" max="9665" width="11.5703125" style="4" customWidth="1"/>
    <col min="9666" max="9917" width="11.42578125" style="4"/>
    <col min="9918" max="9918" width="37" style="4" bestFit="1" customWidth="1"/>
    <col min="9919" max="9919" width="27.140625" style="4" bestFit="1" customWidth="1"/>
    <col min="9920" max="9920" width="61.28515625" style="4" customWidth="1"/>
    <col min="9921" max="9921" width="11.5703125" style="4" customWidth="1"/>
    <col min="9922" max="10173" width="11.42578125" style="4"/>
    <col min="10174" max="10174" width="37" style="4" bestFit="1" customWidth="1"/>
    <col min="10175" max="10175" width="27.140625" style="4" bestFit="1" customWidth="1"/>
    <col min="10176" max="10176" width="61.28515625" style="4" customWidth="1"/>
    <col min="10177" max="10177" width="11.5703125" style="4" customWidth="1"/>
    <col min="10178" max="10429" width="11.42578125" style="4"/>
    <col min="10430" max="10430" width="37" style="4" bestFit="1" customWidth="1"/>
    <col min="10431" max="10431" width="27.140625" style="4" bestFit="1" customWidth="1"/>
    <col min="10432" max="10432" width="61.28515625" style="4" customWidth="1"/>
    <col min="10433" max="10433" width="11.5703125" style="4" customWidth="1"/>
    <col min="10434" max="10685" width="11.42578125" style="4"/>
    <col min="10686" max="10686" width="37" style="4" bestFit="1" customWidth="1"/>
    <col min="10687" max="10687" width="27.140625" style="4" bestFit="1" customWidth="1"/>
    <col min="10688" max="10688" width="61.28515625" style="4" customWidth="1"/>
    <col min="10689" max="10689" width="11.5703125" style="4" customWidth="1"/>
    <col min="10690" max="10941" width="11.42578125" style="4"/>
    <col min="10942" max="10942" width="37" style="4" bestFit="1" customWidth="1"/>
    <col min="10943" max="10943" width="27.140625" style="4" bestFit="1" customWidth="1"/>
    <col min="10944" max="10944" width="61.28515625" style="4" customWidth="1"/>
    <col min="10945" max="10945" width="11.5703125" style="4" customWidth="1"/>
    <col min="10946" max="11197" width="11.42578125" style="4"/>
    <col min="11198" max="11198" width="37" style="4" bestFit="1" customWidth="1"/>
    <col min="11199" max="11199" width="27.140625" style="4" bestFit="1" customWidth="1"/>
    <col min="11200" max="11200" width="61.28515625" style="4" customWidth="1"/>
    <col min="11201" max="11201" width="11.5703125" style="4" customWidth="1"/>
    <col min="11202" max="11453" width="11.42578125" style="4"/>
    <col min="11454" max="11454" width="37" style="4" bestFit="1" customWidth="1"/>
    <col min="11455" max="11455" width="27.140625" style="4" bestFit="1" customWidth="1"/>
    <col min="11456" max="11456" width="61.28515625" style="4" customWidth="1"/>
    <col min="11457" max="11457" width="11.5703125" style="4" customWidth="1"/>
    <col min="11458" max="11709" width="11.42578125" style="4"/>
    <col min="11710" max="11710" width="37" style="4" bestFit="1" customWidth="1"/>
    <col min="11711" max="11711" width="27.140625" style="4" bestFit="1" customWidth="1"/>
    <col min="11712" max="11712" width="61.28515625" style="4" customWidth="1"/>
    <col min="11713" max="11713" width="11.5703125" style="4" customWidth="1"/>
    <col min="11714" max="11965" width="11.42578125" style="4"/>
    <col min="11966" max="11966" width="37" style="4" bestFit="1" customWidth="1"/>
    <col min="11967" max="11967" width="27.140625" style="4" bestFit="1" customWidth="1"/>
    <col min="11968" max="11968" width="61.28515625" style="4" customWidth="1"/>
    <col min="11969" max="11969" width="11.5703125" style="4" customWidth="1"/>
    <col min="11970" max="12221" width="11.42578125" style="4"/>
    <col min="12222" max="12222" width="37" style="4" bestFit="1" customWidth="1"/>
    <col min="12223" max="12223" width="27.140625" style="4" bestFit="1" customWidth="1"/>
    <col min="12224" max="12224" width="61.28515625" style="4" customWidth="1"/>
    <col min="12225" max="12225" width="11.5703125" style="4" customWidth="1"/>
    <col min="12226" max="12477" width="11.42578125" style="4"/>
    <col min="12478" max="12478" width="37" style="4" bestFit="1" customWidth="1"/>
    <col min="12479" max="12479" width="27.140625" style="4" bestFit="1" customWidth="1"/>
    <col min="12480" max="12480" width="61.28515625" style="4" customWidth="1"/>
    <col min="12481" max="12481" width="11.5703125" style="4" customWidth="1"/>
    <col min="12482" max="12733" width="11.42578125" style="4"/>
    <col min="12734" max="12734" width="37" style="4" bestFit="1" customWidth="1"/>
    <col min="12735" max="12735" width="27.140625" style="4" bestFit="1" customWidth="1"/>
    <col min="12736" max="12736" width="61.28515625" style="4" customWidth="1"/>
    <col min="12737" max="12737" width="11.5703125" style="4" customWidth="1"/>
    <col min="12738" max="12989" width="11.42578125" style="4"/>
    <col min="12990" max="12990" width="37" style="4" bestFit="1" customWidth="1"/>
    <col min="12991" max="12991" width="27.140625" style="4" bestFit="1" customWidth="1"/>
    <col min="12992" max="12992" width="61.28515625" style="4" customWidth="1"/>
    <col min="12993" max="12993" width="11.5703125" style="4" customWidth="1"/>
    <col min="12994" max="13245" width="11.42578125" style="4"/>
    <col min="13246" max="13246" width="37" style="4" bestFit="1" customWidth="1"/>
    <col min="13247" max="13247" width="27.140625" style="4" bestFit="1" customWidth="1"/>
    <col min="13248" max="13248" width="61.28515625" style="4" customWidth="1"/>
    <col min="13249" max="13249" width="11.5703125" style="4" customWidth="1"/>
    <col min="13250" max="13501" width="11.42578125" style="4"/>
    <col min="13502" max="13502" width="37" style="4" bestFit="1" customWidth="1"/>
    <col min="13503" max="13503" width="27.140625" style="4" bestFit="1" customWidth="1"/>
    <col min="13504" max="13504" width="61.28515625" style="4" customWidth="1"/>
    <col min="13505" max="13505" width="11.5703125" style="4" customWidth="1"/>
    <col min="13506" max="13757" width="11.42578125" style="4"/>
    <col min="13758" max="13758" width="37" style="4" bestFit="1" customWidth="1"/>
    <col min="13759" max="13759" width="27.140625" style="4" bestFit="1" customWidth="1"/>
    <col min="13760" max="13760" width="61.28515625" style="4" customWidth="1"/>
    <col min="13761" max="13761" width="11.5703125" style="4" customWidth="1"/>
    <col min="13762" max="14013" width="11.42578125" style="4"/>
    <col min="14014" max="14014" width="37" style="4" bestFit="1" customWidth="1"/>
    <col min="14015" max="14015" width="27.140625" style="4" bestFit="1" customWidth="1"/>
    <col min="14016" max="14016" width="61.28515625" style="4" customWidth="1"/>
    <col min="14017" max="14017" width="11.5703125" style="4" customWidth="1"/>
    <col min="14018" max="14269" width="11.42578125" style="4"/>
    <col min="14270" max="14270" width="37" style="4" bestFit="1" customWidth="1"/>
    <col min="14271" max="14271" width="27.140625" style="4" bestFit="1" customWidth="1"/>
    <col min="14272" max="14272" width="61.28515625" style="4" customWidth="1"/>
    <col min="14273" max="14273" width="11.5703125" style="4" customWidth="1"/>
    <col min="14274" max="14525" width="11.42578125" style="4"/>
    <col min="14526" max="14526" width="37" style="4" bestFit="1" customWidth="1"/>
    <col min="14527" max="14527" width="27.140625" style="4" bestFit="1" customWidth="1"/>
    <col min="14528" max="14528" width="61.28515625" style="4" customWidth="1"/>
    <col min="14529" max="14529" width="11.5703125" style="4" customWidth="1"/>
    <col min="14530" max="14781" width="11.42578125" style="4"/>
    <col min="14782" max="14782" width="37" style="4" bestFit="1" customWidth="1"/>
    <col min="14783" max="14783" width="27.140625" style="4" bestFit="1" customWidth="1"/>
    <col min="14784" max="14784" width="61.28515625" style="4" customWidth="1"/>
    <col min="14785" max="14785" width="11.5703125" style="4" customWidth="1"/>
    <col min="14786" max="15037" width="11.42578125" style="4"/>
    <col min="15038" max="15038" width="37" style="4" bestFit="1" customWidth="1"/>
    <col min="15039" max="15039" width="27.140625" style="4" bestFit="1" customWidth="1"/>
    <col min="15040" max="15040" width="61.28515625" style="4" customWidth="1"/>
    <col min="15041" max="15041" width="11.5703125" style="4" customWidth="1"/>
    <col min="15042" max="15293" width="11.42578125" style="4"/>
    <col min="15294" max="15294" width="37" style="4" bestFit="1" customWidth="1"/>
    <col min="15295" max="15295" width="27.140625" style="4" bestFit="1" customWidth="1"/>
    <col min="15296" max="15296" width="61.28515625" style="4" customWidth="1"/>
    <col min="15297" max="15297" width="11.5703125" style="4" customWidth="1"/>
    <col min="15298" max="15549" width="11.42578125" style="4"/>
    <col min="15550" max="15550" width="37" style="4" bestFit="1" customWidth="1"/>
    <col min="15551" max="15551" width="27.140625" style="4" bestFit="1" customWidth="1"/>
    <col min="15552" max="15552" width="61.28515625" style="4" customWidth="1"/>
    <col min="15553" max="15553" width="11.5703125" style="4" customWidth="1"/>
    <col min="15554" max="15805" width="11.42578125" style="4"/>
    <col min="15806" max="15806" width="37" style="4" bestFit="1" customWidth="1"/>
    <col min="15807" max="15807" width="27.140625" style="4" bestFit="1" customWidth="1"/>
    <col min="15808" max="15808" width="61.28515625" style="4" customWidth="1"/>
    <col min="15809" max="15809" width="11.5703125" style="4" customWidth="1"/>
    <col min="15810" max="16061" width="11.42578125" style="4"/>
    <col min="16062" max="16062" width="37" style="4" bestFit="1" customWidth="1"/>
    <col min="16063" max="16063" width="27.140625" style="4" bestFit="1" customWidth="1"/>
    <col min="16064" max="16064" width="61.28515625" style="4" customWidth="1"/>
    <col min="16065" max="16065" width="11.5703125" style="4" customWidth="1"/>
    <col min="16066" max="16384" width="11.42578125" style="4"/>
  </cols>
  <sheetData>
    <row r="1" spans="1:209" s="39" customFormat="1" ht="21.75" customHeight="1" outlineLevel="1" x14ac:dyDescent="0.25">
      <c r="A1" s="30"/>
      <c r="B1" s="31"/>
      <c r="C1" s="31"/>
      <c r="D1" s="31"/>
      <c r="E1" s="31"/>
      <c r="F1" s="31"/>
      <c r="G1" s="31"/>
      <c r="H1" s="31"/>
      <c r="I1" s="31"/>
      <c r="J1" s="31"/>
      <c r="K1" s="32"/>
      <c r="L1" s="33"/>
      <c r="M1" s="34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83" t="s">
        <v>12</v>
      </c>
      <c r="AA1" s="36">
        <v>43709</v>
      </c>
      <c r="AB1" s="37">
        <f>AA1+7</f>
        <v>43716</v>
      </c>
      <c r="AC1" s="37">
        <f t="shared" ref="AC1:AQ1" si="0">AB1+7</f>
        <v>43723</v>
      </c>
      <c r="AD1" s="37">
        <f t="shared" si="0"/>
        <v>43730</v>
      </c>
      <c r="AE1" s="37">
        <f t="shared" si="0"/>
        <v>43737</v>
      </c>
      <c r="AF1" s="37">
        <f t="shared" si="0"/>
        <v>43744</v>
      </c>
      <c r="AG1" s="37">
        <f t="shared" si="0"/>
        <v>43751</v>
      </c>
      <c r="AH1" s="37">
        <f t="shared" si="0"/>
        <v>43758</v>
      </c>
      <c r="AI1" s="37">
        <f t="shared" si="0"/>
        <v>43765</v>
      </c>
      <c r="AJ1" s="37">
        <f t="shared" si="0"/>
        <v>43772</v>
      </c>
      <c r="AK1" s="37">
        <f t="shared" si="0"/>
        <v>43779</v>
      </c>
      <c r="AL1" s="37">
        <f t="shared" si="0"/>
        <v>43786</v>
      </c>
      <c r="AM1" s="37">
        <f t="shared" si="0"/>
        <v>43793</v>
      </c>
      <c r="AN1" s="37">
        <f t="shared" si="0"/>
        <v>43800</v>
      </c>
      <c r="AO1" s="37">
        <f t="shared" si="0"/>
        <v>43807</v>
      </c>
      <c r="AP1" s="37">
        <f t="shared" si="0"/>
        <v>43814</v>
      </c>
      <c r="AQ1" s="37">
        <f t="shared" si="0"/>
        <v>43821</v>
      </c>
      <c r="AR1" s="37">
        <v>43833</v>
      </c>
      <c r="AS1" s="37">
        <f t="shared" ref="AS1:DD1" si="1">AR1+7</f>
        <v>43840</v>
      </c>
      <c r="AT1" s="37">
        <f t="shared" si="1"/>
        <v>43847</v>
      </c>
      <c r="AU1" s="37">
        <f t="shared" si="1"/>
        <v>43854</v>
      </c>
      <c r="AV1" s="37">
        <f t="shared" si="1"/>
        <v>43861</v>
      </c>
      <c r="AW1" s="37">
        <f t="shared" si="1"/>
        <v>43868</v>
      </c>
      <c r="AX1" s="37">
        <f t="shared" si="1"/>
        <v>43875</v>
      </c>
      <c r="AY1" s="37">
        <f t="shared" si="1"/>
        <v>43882</v>
      </c>
      <c r="AZ1" s="37">
        <f t="shared" si="1"/>
        <v>43889</v>
      </c>
      <c r="BA1" s="37">
        <f t="shared" si="1"/>
        <v>43896</v>
      </c>
      <c r="BB1" s="37">
        <f t="shared" si="1"/>
        <v>43903</v>
      </c>
      <c r="BC1" s="37">
        <f t="shared" si="1"/>
        <v>43910</v>
      </c>
      <c r="BD1" s="37">
        <f t="shared" si="1"/>
        <v>43917</v>
      </c>
      <c r="BE1" s="37">
        <f t="shared" si="1"/>
        <v>43924</v>
      </c>
      <c r="BF1" s="37">
        <f t="shared" si="1"/>
        <v>43931</v>
      </c>
      <c r="BG1" s="37">
        <f t="shared" si="1"/>
        <v>43938</v>
      </c>
      <c r="BH1" s="37">
        <f t="shared" si="1"/>
        <v>43945</v>
      </c>
      <c r="BI1" s="37">
        <f t="shared" si="1"/>
        <v>43952</v>
      </c>
      <c r="BJ1" s="37">
        <f t="shared" si="1"/>
        <v>43959</v>
      </c>
      <c r="BK1" s="37">
        <f t="shared" si="1"/>
        <v>43966</v>
      </c>
      <c r="BL1" s="37">
        <f t="shared" si="1"/>
        <v>43973</v>
      </c>
      <c r="BM1" s="37">
        <f t="shared" si="1"/>
        <v>43980</v>
      </c>
      <c r="BN1" s="37">
        <f t="shared" si="1"/>
        <v>43987</v>
      </c>
      <c r="BO1" s="37">
        <f t="shared" si="1"/>
        <v>43994</v>
      </c>
      <c r="BP1" s="37">
        <f t="shared" si="1"/>
        <v>44001</v>
      </c>
      <c r="BQ1" s="37">
        <f t="shared" si="1"/>
        <v>44008</v>
      </c>
      <c r="BR1" s="37">
        <f t="shared" si="1"/>
        <v>44015</v>
      </c>
      <c r="BS1" s="37">
        <f t="shared" si="1"/>
        <v>44022</v>
      </c>
      <c r="BT1" s="37">
        <f t="shared" si="1"/>
        <v>44029</v>
      </c>
      <c r="BU1" s="37">
        <f t="shared" si="1"/>
        <v>44036</v>
      </c>
      <c r="BV1" s="37">
        <f t="shared" si="1"/>
        <v>44043</v>
      </c>
      <c r="BW1" s="38">
        <f t="shared" si="1"/>
        <v>44050</v>
      </c>
      <c r="BX1" s="38">
        <f t="shared" si="1"/>
        <v>44057</v>
      </c>
      <c r="BY1" s="38">
        <f t="shared" si="1"/>
        <v>44064</v>
      </c>
      <c r="BZ1" s="38">
        <f t="shared" si="1"/>
        <v>44071</v>
      </c>
      <c r="CA1" s="37">
        <f t="shared" si="1"/>
        <v>44078</v>
      </c>
      <c r="CB1" s="37">
        <f t="shared" si="1"/>
        <v>44085</v>
      </c>
      <c r="CC1" s="37">
        <f t="shared" si="1"/>
        <v>44092</v>
      </c>
      <c r="CD1" s="37">
        <f t="shared" si="1"/>
        <v>44099</v>
      </c>
      <c r="CE1" s="37">
        <f t="shared" si="1"/>
        <v>44106</v>
      </c>
      <c r="CF1" s="37">
        <f t="shared" si="1"/>
        <v>44113</v>
      </c>
      <c r="CG1" s="37">
        <f t="shared" si="1"/>
        <v>44120</v>
      </c>
      <c r="CH1" s="37">
        <f t="shared" si="1"/>
        <v>44127</v>
      </c>
      <c r="CI1" s="37">
        <f t="shared" si="1"/>
        <v>44134</v>
      </c>
      <c r="CJ1" s="37">
        <f t="shared" si="1"/>
        <v>44141</v>
      </c>
      <c r="CK1" s="37">
        <f t="shared" si="1"/>
        <v>44148</v>
      </c>
      <c r="CL1" s="37">
        <f t="shared" si="1"/>
        <v>44155</v>
      </c>
      <c r="CM1" s="37">
        <f t="shared" si="1"/>
        <v>44162</v>
      </c>
      <c r="CN1" s="37">
        <f t="shared" si="1"/>
        <v>44169</v>
      </c>
      <c r="CO1" s="37">
        <f t="shared" si="1"/>
        <v>44176</v>
      </c>
      <c r="CP1" s="37">
        <f t="shared" si="1"/>
        <v>44183</v>
      </c>
      <c r="CQ1" s="37">
        <f t="shared" si="1"/>
        <v>44190</v>
      </c>
      <c r="CR1" s="37">
        <f t="shared" si="1"/>
        <v>44197</v>
      </c>
      <c r="CS1" s="37">
        <f t="shared" si="1"/>
        <v>44204</v>
      </c>
      <c r="CT1" s="37">
        <f t="shared" si="1"/>
        <v>44211</v>
      </c>
      <c r="CU1" s="37">
        <f t="shared" si="1"/>
        <v>44218</v>
      </c>
      <c r="CV1" s="37">
        <f t="shared" si="1"/>
        <v>44225</v>
      </c>
      <c r="CW1" s="37">
        <f t="shared" si="1"/>
        <v>44232</v>
      </c>
      <c r="CX1" s="37">
        <f t="shared" si="1"/>
        <v>44239</v>
      </c>
      <c r="CY1" s="37">
        <f t="shared" si="1"/>
        <v>44246</v>
      </c>
      <c r="CZ1" s="37">
        <f t="shared" si="1"/>
        <v>44253</v>
      </c>
      <c r="DA1" s="37">
        <f t="shared" si="1"/>
        <v>44260</v>
      </c>
      <c r="DB1" s="37">
        <f t="shared" si="1"/>
        <v>44267</v>
      </c>
      <c r="DC1" s="37">
        <f t="shared" si="1"/>
        <v>44274</v>
      </c>
      <c r="DD1" s="37">
        <f t="shared" si="1"/>
        <v>44281</v>
      </c>
      <c r="DE1" s="37">
        <f t="shared" ref="DE1:EQ1" si="2">DD1+7</f>
        <v>44288</v>
      </c>
      <c r="DF1" s="37">
        <f t="shared" si="2"/>
        <v>44295</v>
      </c>
      <c r="DG1" s="37">
        <f t="shared" si="2"/>
        <v>44302</v>
      </c>
      <c r="DH1" s="37">
        <f t="shared" si="2"/>
        <v>44309</v>
      </c>
      <c r="DI1" s="37">
        <f t="shared" si="2"/>
        <v>44316</v>
      </c>
      <c r="DJ1" s="37">
        <f t="shared" si="2"/>
        <v>44323</v>
      </c>
      <c r="DK1" s="37">
        <f t="shared" si="2"/>
        <v>44330</v>
      </c>
      <c r="DL1" s="37">
        <f t="shared" si="2"/>
        <v>44337</v>
      </c>
      <c r="DM1" s="37">
        <f t="shared" si="2"/>
        <v>44344</v>
      </c>
      <c r="DN1" s="37">
        <f t="shared" si="2"/>
        <v>44351</v>
      </c>
      <c r="DO1" s="37">
        <f t="shared" si="2"/>
        <v>44358</v>
      </c>
      <c r="DP1" s="37">
        <f t="shared" si="2"/>
        <v>44365</v>
      </c>
      <c r="DQ1" s="37">
        <f t="shared" si="2"/>
        <v>44372</v>
      </c>
      <c r="DR1" s="37">
        <f t="shared" si="2"/>
        <v>44379</v>
      </c>
      <c r="DS1" s="37">
        <f t="shared" si="2"/>
        <v>44386</v>
      </c>
      <c r="DT1" s="37">
        <f t="shared" si="2"/>
        <v>44393</v>
      </c>
      <c r="DU1" s="37">
        <f t="shared" si="2"/>
        <v>44400</v>
      </c>
      <c r="DV1" s="37">
        <f t="shared" si="2"/>
        <v>44407</v>
      </c>
      <c r="DW1" s="37">
        <f t="shared" si="2"/>
        <v>44414</v>
      </c>
      <c r="DX1" s="37">
        <f t="shared" si="2"/>
        <v>44421</v>
      </c>
      <c r="DY1" s="37">
        <f t="shared" si="2"/>
        <v>44428</v>
      </c>
      <c r="DZ1" s="37">
        <f t="shared" si="2"/>
        <v>44435</v>
      </c>
      <c r="EA1" s="37">
        <f t="shared" si="2"/>
        <v>44442</v>
      </c>
      <c r="EB1" s="37">
        <f t="shared" si="2"/>
        <v>44449</v>
      </c>
      <c r="EC1" s="37">
        <f t="shared" si="2"/>
        <v>44456</v>
      </c>
      <c r="ED1" s="37">
        <f t="shared" si="2"/>
        <v>44463</v>
      </c>
      <c r="EE1" s="37">
        <f t="shared" si="2"/>
        <v>44470</v>
      </c>
      <c r="EF1" s="37">
        <f t="shared" si="2"/>
        <v>44477</v>
      </c>
      <c r="EG1" s="37">
        <f t="shared" si="2"/>
        <v>44484</v>
      </c>
      <c r="EH1" s="37">
        <f t="shared" si="2"/>
        <v>44491</v>
      </c>
      <c r="EI1" s="37">
        <f t="shared" si="2"/>
        <v>44498</v>
      </c>
      <c r="EJ1" s="37">
        <f t="shared" si="2"/>
        <v>44505</v>
      </c>
      <c r="EK1" s="37">
        <f t="shared" si="2"/>
        <v>44512</v>
      </c>
      <c r="EL1" s="37">
        <f t="shared" si="2"/>
        <v>44519</v>
      </c>
      <c r="EM1" s="37">
        <f t="shared" si="2"/>
        <v>44526</v>
      </c>
      <c r="EN1" s="37">
        <f t="shared" si="2"/>
        <v>44533</v>
      </c>
      <c r="EO1" s="37">
        <f t="shared" si="2"/>
        <v>44540</v>
      </c>
      <c r="EP1" s="37">
        <f t="shared" si="2"/>
        <v>44547</v>
      </c>
      <c r="EQ1" s="37">
        <f t="shared" si="2"/>
        <v>44554</v>
      </c>
      <c r="ER1" s="37">
        <v>44562</v>
      </c>
      <c r="ES1" s="37">
        <f t="shared" ref="ES1:GQ1" si="3">ER1+7</f>
        <v>44569</v>
      </c>
      <c r="ET1" s="37">
        <f t="shared" si="3"/>
        <v>44576</v>
      </c>
      <c r="EU1" s="37">
        <f t="shared" si="3"/>
        <v>44583</v>
      </c>
      <c r="EV1" s="37">
        <f t="shared" si="3"/>
        <v>44590</v>
      </c>
      <c r="EW1" s="37">
        <f t="shared" si="3"/>
        <v>44597</v>
      </c>
      <c r="EX1" s="37">
        <f t="shared" si="3"/>
        <v>44604</v>
      </c>
      <c r="EY1" s="37">
        <f t="shared" si="3"/>
        <v>44611</v>
      </c>
      <c r="EZ1" s="37">
        <f t="shared" si="3"/>
        <v>44618</v>
      </c>
      <c r="FA1" s="37">
        <f t="shared" si="3"/>
        <v>44625</v>
      </c>
      <c r="FB1" s="37">
        <f t="shared" si="3"/>
        <v>44632</v>
      </c>
      <c r="FC1" s="37">
        <f t="shared" si="3"/>
        <v>44639</v>
      </c>
      <c r="FD1" s="37">
        <f t="shared" si="3"/>
        <v>44646</v>
      </c>
      <c r="FE1" s="37">
        <f t="shared" si="3"/>
        <v>44653</v>
      </c>
      <c r="FF1" s="37">
        <f t="shared" si="3"/>
        <v>44660</v>
      </c>
      <c r="FG1" s="37">
        <f t="shared" si="3"/>
        <v>44667</v>
      </c>
      <c r="FH1" s="37">
        <f t="shared" si="3"/>
        <v>44674</v>
      </c>
      <c r="FI1" s="37">
        <f t="shared" si="3"/>
        <v>44681</v>
      </c>
      <c r="FJ1" s="37">
        <f t="shared" si="3"/>
        <v>44688</v>
      </c>
      <c r="FK1" s="37">
        <f t="shared" si="3"/>
        <v>44695</v>
      </c>
      <c r="FL1" s="37">
        <f t="shared" si="3"/>
        <v>44702</v>
      </c>
      <c r="FM1" s="37">
        <f t="shared" si="3"/>
        <v>44709</v>
      </c>
      <c r="FN1" s="37">
        <f t="shared" si="3"/>
        <v>44716</v>
      </c>
      <c r="FO1" s="37">
        <f t="shared" si="3"/>
        <v>44723</v>
      </c>
      <c r="FP1" s="37">
        <f t="shared" si="3"/>
        <v>44730</v>
      </c>
      <c r="FQ1" s="37">
        <f t="shared" si="3"/>
        <v>44737</v>
      </c>
      <c r="FR1" s="37">
        <f t="shared" si="3"/>
        <v>44744</v>
      </c>
      <c r="FS1" s="37">
        <f t="shared" si="3"/>
        <v>44751</v>
      </c>
      <c r="FT1" s="37">
        <f t="shared" si="3"/>
        <v>44758</v>
      </c>
      <c r="FU1" s="37">
        <f t="shared" si="3"/>
        <v>44765</v>
      </c>
      <c r="FV1" s="37">
        <f t="shared" si="3"/>
        <v>44772</v>
      </c>
      <c r="FW1" s="37">
        <f t="shared" si="3"/>
        <v>44779</v>
      </c>
      <c r="FX1" s="37">
        <f t="shared" si="3"/>
        <v>44786</v>
      </c>
      <c r="FY1" s="37">
        <f t="shared" si="3"/>
        <v>44793</v>
      </c>
      <c r="FZ1" s="37">
        <f t="shared" si="3"/>
        <v>44800</v>
      </c>
      <c r="GA1" s="37">
        <f t="shared" si="3"/>
        <v>44807</v>
      </c>
      <c r="GB1" s="37">
        <f t="shared" si="3"/>
        <v>44814</v>
      </c>
      <c r="GC1" s="37">
        <f t="shared" si="3"/>
        <v>44821</v>
      </c>
      <c r="GD1" s="37">
        <f t="shared" si="3"/>
        <v>44828</v>
      </c>
      <c r="GE1" s="37">
        <f t="shared" si="3"/>
        <v>44835</v>
      </c>
      <c r="GF1" s="37">
        <f t="shared" si="3"/>
        <v>44842</v>
      </c>
      <c r="GG1" s="37">
        <f t="shared" si="3"/>
        <v>44849</v>
      </c>
      <c r="GH1" s="37">
        <f t="shared" si="3"/>
        <v>44856</v>
      </c>
      <c r="GI1" s="37">
        <f t="shared" si="3"/>
        <v>44863</v>
      </c>
      <c r="GJ1" s="37">
        <f t="shared" si="3"/>
        <v>44870</v>
      </c>
      <c r="GK1" s="37">
        <f t="shared" si="3"/>
        <v>44877</v>
      </c>
      <c r="GL1" s="37">
        <f t="shared" si="3"/>
        <v>44884</v>
      </c>
      <c r="GM1" s="37">
        <f t="shared" si="3"/>
        <v>44891</v>
      </c>
      <c r="GN1" s="37">
        <f t="shared" si="3"/>
        <v>44898</v>
      </c>
      <c r="GO1" s="37">
        <f t="shared" si="3"/>
        <v>44905</v>
      </c>
      <c r="GP1" s="37">
        <f t="shared" si="3"/>
        <v>44912</v>
      </c>
      <c r="GQ1" s="37">
        <f t="shared" si="3"/>
        <v>44919</v>
      </c>
      <c r="GR1" s="37">
        <v>44564</v>
      </c>
      <c r="GS1" s="37">
        <f t="shared" ref="GS1:GY1" si="4">GR1+7</f>
        <v>44571</v>
      </c>
      <c r="GT1" s="37">
        <f t="shared" si="4"/>
        <v>44578</v>
      </c>
      <c r="GU1" s="37">
        <f t="shared" si="4"/>
        <v>44585</v>
      </c>
      <c r="GV1" s="37">
        <f t="shared" si="4"/>
        <v>44592</v>
      </c>
      <c r="GW1" s="37">
        <f t="shared" si="4"/>
        <v>44599</v>
      </c>
      <c r="GX1" s="37">
        <f t="shared" si="4"/>
        <v>44606</v>
      </c>
      <c r="GY1" s="37">
        <f t="shared" si="4"/>
        <v>44613</v>
      </c>
    </row>
    <row r="2" spans="1:209" s="44" customFormat="1" ht="21.75" customHeight="1" x14ac:dyDescent="0.25">
      <c r="A2" s="86" t="s">
        <v>0</v>
      </c>
      <c r="B2" s="90" t="s">
        <v>245</v>
      </c>
      <c r="C2" s="90"/>
      <c r="D2" s="90"/>
      <c r="E2" s="90"/>
      <c r="F2" s="90"/>
      <c r="G2" s="90"/>
      <c r="H2" s="90"/>
      <c r="I2" s="90"/>
      <c r="J2" s="90"/>
      <c r="K2" s="92" t="s">
        <v>10</v>
      </c>
      <c r="L2" s="88" t="s">
        <v>11</v>
      </c>
      <c r="M2" s="40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84"/>
      <c r="AA2" s="42" t="str">
        <f>TEXT(AA1,"mmm")&amp;" "&amp;YEAR(AA1)</f>
        <v>sept 2019</v>
      </c>
      <c r="AB2" s="42">
        <f>IF(MONTH(AB1)=MONTH(AA1),,TEXT(AB1,"mmm")&amp;" "&amp;YEAR(AB1))</f>
        <v>0</v>
      </c>
      <c r="AC2" s="42">
        <f t="shared" ref="AC2:CN2" si="5">IF(MONTH(AC1)=MONTH(AB1),,TEXT(AC1,"mmm")&amp;" "&amp;YEAR(AC1))</f>
        <v>0</v>
      </c>
      <c r="AD2" s="42">
        <f t="shared" si="5"/>
        <v>0</v>
      </c>
      <c r="AE2" s="42">
        <f t="shared" si="5"/>
        <v>0</v>
      </c>
      <c r="AF2" s="42" t="str">
        <f t="shared" si="5"/>
        <v>oct 2019</v>
      </c>
      <c r="AG2" s="42">
        <f t="shared" si="5"/>
        <v>0</v>
      </c>
      <c r="AH2" s="42">
        <f t="shared" si="5"/>
        <v>0</v>
      </c>
      <c r="AI2" s="42">
        <f t="shared" si="5"/>
        <v>0</v>
      </c>
      <c r="AJ2" s="42" t="str">
        <f t="shared" si="5"/>
        <v>nov 2019</v>
      </c>
      <c r="AK2" s="42">
        <f t="shared" si="5"/>
        <v>0</v>
      </c>
      <c r="AL2" s="42">
        <f t="shared" si="5"/>
        <v>0</v>
      </c>
      <c r="AM2" s="42">
        <f t="shared" si="5"/>
        <v>0</v>
      </c>
      <c r="AN2" s="42" t="str">
        <f t="shared" si="5"/>
        <v>déc 2019</v>
      </c>
      <c r="AO2" s="42">
        <f t="shared" si="5"/>
        <v>0</v>
      </c>
      <c r="AP2" s="42">
        <f t="shared" si="5"/>
        <v>0</v>
      </c>
      <c r="AQ2" s="42">
        <f t="shared" si="5"/>
        <v>0</v>
      </c>
      <c r="AR2" s="42" t="str">
        <f t="shared" si="5"/>
        <v>janv 2020</v>
      </c>
      <c r="AS2" s="42">
        <f t="shared" si="5"/>
        <v>0</v>
      </c>
      <c r="AT2" s="42">
        <f t="shared" si="5"/>
        <v>0</v>
      </c>
      <c r="AU2" s="42">
        <f t="shared" si="5"/>
        <v>0</v>
      </c>
      <c r="AV2" s="42">
        <f t="shared" si="5"/>
        <v>0</v>
      </c>
      <c r="AW2" s="42" t="str">
        <f t="shared" si="5"/>
        <v>févr 2020</v>
      </c>
      <c r="AX2" s="42">
        <f t="shared" si="5"/>
        <v>0</v>
      </c>
      <c r="AY2" s="42">
        <f t="shared" si="5"/>
        <v>0</v>
      </c>
      <c r="AZ2" s="42">
        <f t="shared" si="5"/>
        <v>0</v>
      </c>
      <c r="BA2" s="42" t="str">
        <f t="shared" si="5"/>
        <v>mars 2020</v>
      </c>
      <c r="BB2" s="42">
        <f t="shared" si="5"/>
        <v>0</v>
      </c>
      <c r="BC2" s="42">
        <f t="shared" si="5"/>
        <v>0</v>
      </c>
      <c r="BD2" s="42">
        <f t="shared" si="5"/>
        <v>0</v>
      </c>
      <c r="BE2" s="42" t="str">
        <f t="shared" si="5"/>
        <v>avr 2020</v>
      </c>
      <c r="BF2" s="42">
        <f t="shared" si="5"/>
        <v>0</v>
      </c>
      <c r="BG2" s="42">
        <f t="shared" si="5"/>
        <v>0</v>
      </c>
      <c r="BH2" s="42">
        <f t="shared" si="5"/>
        <v>0</v>
      </c>
      <c r="BI2" s="42" t="str">
        <f t="shared" si="5"/>
        <v>mai 2020</v>
      </c>
      <c r="BJ2" s="42">
        <f t="shared" si="5"/>
        <v>0</v>
      </c>
      <c r="BK2" s="42">
        <f t="shared" si="5"/>
        <v>0</v>
      </c>
      <c r="BL2" s="42">
        <f t="shared" si="5"/>
        <v>0</v>
      </c>
      <c r="BM2" s="42">
        <f t="shared" si="5"/>
        <v>0</v>
      </c>
      <c r="BN2" s="42" t="str">
        <f t="shared" si="5"/>
        <v>juin 2020</v>
      </c>
      <c r="BO2" s="42">
        <f t="shared" si="5"/>
        <v>0</v>
      </c>
      <c r="BP2" s="42">
        <f t="shared" si="5"/>
        <v>0</v>
      </c>
      <c r="BQ2" s="42">
        <f t="shared" si="5"/>
        <v>0</v>
      </c>
      <c r="BR2" s="42" t="str">
        <f t="shared" si="5"/>
        <v>juil 2020</v>
      </c>
      <c r="BS2" s="42">
        <f t="shared" si="5"/>
        <v>0</v>
      </c>
      <c r="BT2" s="42">
        <f t="shared" si="5"/>
        <v>0</v>
      </c>
      <c r="BU2" s="42">
        <f t="shared" si="5"/>
        <v>0</v>
      </c>
      <c r="BV2" s="42">
        <f t="shared" si="5"/>
        <v>0</v>
      </c>
      <c r="BW2" s="43" t="str">
        <f t="shared" si="5"/>
        <v>août 2020</v>
      </c>
      <c r="BX2" s="43">
        <f t="shared" si="5"/>
        <v>0</v>
      </c>
      <c r="BY2" s="43">
        <f t="shared" si="5"/>
        <v>0</v>
      </c>
      <c r="BZ2" s="43">
        <f t="shared" si="5"/>
        <v>0</v>
      </c>
      <c r="CA2" s="42" t="str">
        <f t="shared" si="5"/>
        <v>sept 2020</v>
      </c>
      <c r="CB2" s="42">
        <f t="shared" si="5"/>
        <v>0</v>
      </c>
      <c r="CC2" s="42">
        <f t="shared" si="5"/>
        <v>0</v>
      </c>
      <c r="CD2" s="42">
        <f t="shared" si="5"/>
        <v>0</v>
      </c>
      <c r="CE2" s="42" t="str">
        <f t="shared" si="5"/>
        <v>oct 2020</v>
      </c>
      <c r="CF2" s="42">
        <f t="shared" si="5"/>
        <v>0</v>
      </c>
      <c r="CG2" s="42">
        <f t="shared" si="5"/>
        <v>0</v>
      </c>
      <c r="CH2" s="42">
        <f t="shared" si="5"/>
        <v>0</v>
      </c>
      <c r="CI2" s="42">
        <f t="shared" si="5"/>
        <v>0</v>
      </c>
      <c r="CJ2" s="42" t="str">
        <f t="shared" si="5"/>
        <v>nov 2020</v>
      </c>
      <c r="CK2" s="42">
        <f t="shared" si="5"/>
        <v>0</v>
      </c>
      <c r="CL2" s="42">
        <f t="shared" si="5"/>
        <v>0</v>
      </c>
      <c r="CM2" s="42">
        <f t="shared" si="5"/>
        <v>0</v>
      </c>
      <c r="CN2" s="42" t="str">
        <f t="shared" si="5"/>
        <v>déc 2020</v>
      </c>
      <c r="CO2" s="42">
        <f t="shared" ref="CO2:EZ2" si="6">IF(MONTH(CO1)=MONTH(CN1),,TEXT(CO1,"mmm")&amp;" "&amp;YEAR(CO1))</f>
        <v>0</v>
      </c>
      <c r="CP2" s="42">
        <f t="shared" si="6"/>
        <v>0</v>
      </c>
      <c r="CQ2" s="42">
        <f t="shared" si="6"/>
        <v>0</v>
      </c>
      <c r="CR2" s="42" t="str">
        <f t="shared" si="6"/>
        <v>janv 2021</v>
      </c>
      <c r="CS2" s="42">
        <f t="shared" si="6"/>
        <v>0</v>
      </c>
      <c r="CT2" s="42">
        <f t="shared" si="6"/>
        <v>0</v>
      </c>
      <c r="CU2" s="42">
        <f t="shared" si="6"/>
        <v>0</v>
      </c>
      <c r="CV2" s="42">
        <f t="shared" si="6"/>
        <v>0</v>
      </c>
      <c r="CW2" s="42" t="str">
        <f t="shared" si="6"/>
        <v>févr 2021</v>
      </c>
      <c r="CX2" s="42">
        <f t="shared" si="6"/>
        <v>0</v>
      </c>
      <c r="CY2" s="42">
        <f t="shared" si="6"/>
        <v>0</v>
      </c>
      <c r="CZ2" s="42">
        <f t="shared" si="6"/>
        <v>0</v>
      </c>
      <c r="DA2" s="42" t="str">
        <f t="shared" si="6"/>
        <v>mars 2021</v>
      </c>
      <c r="DB2" s="42">
        <f t="shared" si="6"/>
        <v>0</v>
      </c>
      <c r="DC2" s="42">
        <f t="shared" si="6"/>
        <v>0</v>
      </c>
      <c r="DD2" s="42">
        <f t="shared" si="6"/>
        <v>0</v>
      </c>
      <c r="DE2" s="42" t="str">
        <f t="shared" si="6"/>
        <v>avr 2021</v>
      </c>
      <c r="DF2" s="42">
        <f t="shared" si="6"/>
        <v>0</v>
      </c>
      <c r="DG2" s="42">
        <f t="shared" si="6"/>
        <v>0</v>
      </c>
      <c r="DH2" s="42">
        <f t="shared" si="6"/>
        <v>0</v>
      </c>
      <c r="DI2" s="42">
        <f t="shared" si="6"/>
        <v>0</v>
      </c>
      <c r="DJ2" s="42" t="str">
        <f t="shared" si="6"/>
        <v>mai 2021</v>
      </c>
      <c r="DK2" s="42">
        <f t="shared" si="6"/>
        <v>0</v>
      </c>
      <c r="DL2" s="42">
        <f t="shared" si="6"/>
        <v>0</v>
      </c>
      <c r="DM2" s="42">
        <f t="shared" si="6"/>
        <v>0</v>
      </c>
      <c r="DN2" s="42" t="str">
        <f t="shared" si="6"/>
        <v>juin 2021</v>
      </c>
      <c r="DO2" s="42">
        <f t="shared" si="6"/>
        <v>0</v>
      </c>
      <c r="DP2" s="42">
        <f t="shared" si="6"/>
        <v>0</v>
      </c>
      <c r="DQ2" s="42">
        <f t="shared" si="6"/>
        <v>0</v>
      </c>
      <c r="DR2" s="42" t="str">
        <f t="shared" si="6"/>
        <v>juil 2021</v>
      </c>
      <c r="DS2" s="42">
        <f t="shared" si="6"/>
        <v>0</v>
      </c>
      <c r="DT2" s="42">
        <f t="shared" si="6"/>
        <v>0</v>
      </c>
      <c r="DU2" s="42">
        <f t="shared" si="6"/>
        <v>0</v>
      </c>
      <c r="DV2" s="42">
        <f t="shared" si="6"/>
        <v>0</v>
      </c>
      <c r="DW2" s="42" t="str">
        <f t="shared" si="6"/>
        <v>août 2021</v>
      </c>
      <c r="DX2" s="42">
        <f t="shared" si="6"/>
        <v>0</v>
      </c>
      <c r="DY2" s="42">
        <f t="shared" si="6"/>
        <v>0</v>
      </c>
      <c r="DZ2" s="42">
        <f t="shared" si="6"/>
        <v>0</v>
      </c>
      <c r="EA2" s="42" t="str">
        <f t="shared" si="6"/>
        <v>sept 2021</v>
      </c>
      <c r="EB2" s="42">
        <f t="shared" si="6"/>
        <v>0</v>
      </c>
      <c r="EC2" s="42">
        <f t="shared" si="6"/>
        <v>0</v>
      </c>
      <c r="ED2" s="42">
        <f t="shared" si="6"/>
        <v>0</v>
      </c>
      <c r="EE2" s="42" t="str">
        <f t="shared" si="6"/>
        <v>oct 2021</v>
      </c>
      <c r="EF2" s="42">
        <f t="shared" si="6"/>
        <v>0</v>
      </c>
      <c r="EG2" s="42">
        <f t="shared" si="6"/>
        <v>0</v>
      </c>
      <c r="EH2" s="42">
        <f t="shared" si="6"/>
        <v>0</v>
      </c>
      <c r="EI2" s="42">
        <f t="shared" si="6"/>
        <v>0</v>
      </c>
      <c r="EJ2" s="42" t="str">
        <f t="shared" si="6"/>
        <v>nov 2021</v>
      </c>
      <c r="EK2" s="42">
        <f t="shared" si="6"/>
        <v>0</v>
      </c>
      <c r="EL2" s="42">
        <f t="shared" si="6"/>
        <v>0</v>
      </c>
      <c r="EM2" s="42">
        <f t="shared" si="6"/>
        <v>0</v>
      </c>
      <c r="EN2" s="42" t="str">
        <f t="shared" si="6"/>
        <v>déc 2021</v>
      </c>
      <c r="EO2" s="42">
        <f t="shared" si="6"/>
        <v>0</v>
      </c>
      <c r="EP2" s="42">
        <f t="shared" si="6"/>
        <v>0</v>
      </c>
      <c r="EQ2" s="42">
        <f t="shared" si="6"/>
        <v>0</v>
      </c>
      <c r="ER2" s="42" t="str">
        <f t="shared" si="6"/>
        <v>janv 2022</v>
      </c>
      <c r="ES2" s="42">
        <f t="shared" si="6"/>
        <v>0</v>
      </c>
      <c r="ET2" s="42">
        <f t="shared" si="6"/>
        <v>0</v>
      </c>
      <c r="EU2" s="42">
        <f t="shared" si="6"/>
        <v>0</v>
      </c>
      <c r="EV2" s="42">
        <f t="shared" si="6"/>
        <v>0</v>
      </c>
      <c r="EW2" s="42" t="str">
        <f t="shared" si="6"/>
        <v>févr 2022</v>
      </c>
      <c r="EX2" s="42">
        <f t="shared" si="6"/>
        <v>0</v>
      </c>
      <c r="EY2" s="42">
        <f t="shared" si="6"/>
        <v>0</v>
      </c>
      <c r="EZ2" s="42">
        <f t="shared" si="6"/>
        <v>0</v>
      </c>
      <c r="FA2" s="42" t="str">
        <f t="shared" ref="FA2:GY2" si="7">IF(MONTH(FA1)=MONTH(EZ1),,TEXT(FA1,"mmm")&amp;" "&amp;YEAR(FA1))</f>
        <v>mars 2022</v>
      </c>
      <c r="FB2" s="42">
        <f t="shared" si="7"/>
        <v>0</v>
      </c>
      <c r="FC2" s="42">
        <f t="shared" si="7"/>
        <v>0</v>
      </c>
      <c r="FD2" s="42">
        <f t="shared" si="7"/>
        <v>0</v>
      </c>
      <c r="FE2" s="42" t="str">
        <f t="shared" si="7"/>
        <v>avr 2022</v>
      </c>
      <c r="FF2" s="42">
        <f t="shared" si="7"/>
        <v>0</v>
      </c>
      <c r="FG2" s="42">
        <f t="shared" si="7"/>
        <v>0</v>
      </c>
      <c r="FH2" s="42">
        <f t="shared" si="7"/>
        <v>0</v>
      </c>
      <c r="FI2" s="42">
        <f t="shared" si="7"/>
        <v>0</v>
      </c>
      <c r="FJ2" s="42" t="str">
        <f t="shared" si="7"/>
        <v>mai 2022</v>
      </c>
      <c r="FK2" s="42">
        <f t="shared" si="7"/>
        <v>0</v>
      </c>
      <c r="FL2" s="42">
        <f t="shared" si="7"/>
        <v>0</v>
      </c>
      <c r="FM2" s="42">
        <f t="shared" si="7"/>
        <v>0</v>
      </c>
      <c r="FN2" s="42" t="str">
        <f t="shared" si="7"/>
        <v>juin 2022</v>
      </c>
      <c r="FO2" s="42">
        <f t="shared" si="7"/>
        <v>0</v>
      </c>
      <c r="FP2" s="42">
        <f t="shared" si="7"/>
        <v>0</v>
      </c>
      <c r="FQ2" s="42">
        <f t="shared" si="7"/>
        <v>0</v>
      </c>
      <c r="FR2" s="42" t="str">
        <f t="shared" si="7"/>
        <v>juil 2022</v>
      </c>
      <c r="FS2" s="42">
        <f t="shared" si="7"/>
        <v>0</v>
      </c>
      <c r="FT2" s="42">
        <f t="shared" si="7"/>
        <v>0</v>
      </c>
      <c r="FU2" s="42">
        <f t="shared" si="7"/>
        <v>0</v>
      </c>
      <c r="FV2" s="42">
        <f t="shared" si="7"/>
        <v>0</v>
      </c>
      <c r="FW2" s="42" t="str">
        <f t="shared" si="7"/>
        <v>août 2022</v>
      </c>
      <c r="FX2" s="42">
        <f t="shared" si="7"/>
        <v>0</v>
      </c>
      <c r="FY2" s="42">
        <f t="shared" si="7"/>
        <v>0</v>
      </c>
      <c r="FZ2" s="42">
        <f t="shared" si="7"/>
        <v>0</v>
      </c>
      <c r="GA2" s="42" t="str">
        <f t="shared" si="7"/>
        <v>sept 2022</v>
      </c>
      <c r="GB2" s="42">
        <f t="shared" si="7"/>
        <v>0</v>
      </c>
      <c r="GC2" s="42">
        <f t="shared" si="7"/>
        <v>0</v>
      </c>
      <c r="GD2" s="42">
        <f t="shared" si="7"/>
        <v>0</v>
      </c>
      <c r="GE2" s="42" t="str">
        <f t="shared" si="7"/>
        <v>oct 2022</v>
      </c>
      <c r="GF2" s="42">
        <f t="shared" si="7"/>
        <v>0</v>
      </c>
      <c r="GG2" s="42">
        <f t="shared" si="7"/>
        <v>0</v>
      </c>
      <c r="GH2" s="42">
        <f t="shared" si="7"/>
        <v>0</v>
      </c>
      <c r="GI2" s="42">
        <f t="shared" si="7"/>
        <v>0</v>
      </c>
      <c r="GJ2" s="42" t="str">
        <f t="shared" si="7"/>
        <v>nov 2022</v>
      </c>
      <c r="GK2" s="42">
        <f t="shared" si="7"/>
        <v>0</v>
      </c>
      <c r="GL2" s="42">
        <f t="shared" si="7"/>
        <v>0</v>
      </c>
      <c r="GM2" s="42">
        <f t="shared" si="7"/>
        <v>0</v>
      </c>
      <c r="GN2" s="42" t="str">
        <f t="shared" si="7"/>
        <v>déc 2022</v>
      </c>
      <c r="GO2" s="42">
        <f t="shared" si="7"/>
        <v>0</v>
      </c>
      <c r="GP2" s="42">
        <f t="shared" si="7"/>
        <v>0</v>
      </c>
      <c r="GQ2" s="42">
        <f t="shared" si="7"/>
        <v>0</v>
      </c>
      <c r="GR2" s="42" t="str">
        <f t="shared" si="7"/>
        <v>janv 2022</v>
      </c>
      <c r="GS2" s="42">
        <f t="shared" si="7"/>
        <v>0</v>
      </c>
      <c r="GT2" s="42">
        <f t="shared" si="7"/>
        <v>0</v>
      </c>
      <c r="GU2" s="42">
        <f t="shared" si="7"/>
        <v>0</v>
      </c>
      <c r="GV2" s="42">
        <f t="shared" si="7"/>
        <v>0</v>
      </c>
      <c r="GW2" s="42" t="str">
        <f t="shared" si="7"/>
        <v>févr 2022</v>
      </c>
      <c r="GX2" s="42">
        <f t="shared" si="7"/>
        <v>0</v>
      </c>
      <c r="GY2" s="42">
        <f t="shared" si="7"/>
        <v>0</v>
      </c>
    </row>
    <row r="3" spans="1:209" s="3" customFormat="1" ht="20.25" customHeight="1" x14ac:dyDescent="0.25">
      <c r="A3" s="87"/>
      <c r="B3" s="91"/>
      <c r="C3" s="91"/>
      <c r="D3" s="91"/>
      <c r="E3" s="91"/>
      <c r="F3" s="91"/>
      <c r="G3" s="91"/>
      <c r="H3" s="91"/>
      <c r="I3" s="91"/>
      <c r="J3" s="91"/>
      <c r="K3" s="93"/>
      <c r="L3" s="89"/>
      <c r="M3" s="40" t="s">
        <v>187</v>
      </c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85"/>
      <c r="AA3" s="46" t="s">
        <v>188</v>
      </c>
      <c r="AB3" s="46" t="s">
        <v>189</v>
      </c>
      <c r="AC3" s="46" t="s">
        <v>190</v>
      </c>
      <c r="AD3" s="46" t="s">
        <v>191</v>
      </c>
      <c r="AE3" s="46" t="s">
        <v>192</v>
      </c>
      <c r="AF3" s="46" t="s">
        <v>193</v>
      </c>
      <c r="AG3" s="46" t="s">
        <v>194</v>
      </c>
      <c r="AH3" s="46" t="s">
        <v>195</v>
      </c>
      <c r="AI3" s="46" t="s">
        <v>196</v>
      </c>
      <c r="AJ3" s="46" t="s">
        <v>197</v>
      </c>
      <c r="AK3" s="46" t="s">
        <v>198</v>
      </c>
      <c r="AL3" s="46" t="s">
        <v>199</v>
      </c>
      <c r="AM3" s="46" t="s">
        <v>200</v>
      </c>
      <c r="AN3" s="46" t="s">
        <v>201</v>
      </c>
      <c r="AO3" s="46" t="s">
        <v>202</v>
      </c>
      <c r="AP3" s="46" t="s">
        <v>203</v>
      </c>
      <c r="AQ3" s="46" t="s">
        <v>204</v>
      </c>
      <c r="AR3" s="46" t="s">
        <v>205</v>
      </c>
      <c r="AS3" s="46" t="s">
        <v>206</v>
      </c>
      <c r="AT3" s="46" t="s">
        <v>207</v>
      </c>
      <c r="AU3" s="46" t="s">
        <v>208</v>
      </c>
      <c r="AV3" s="46" t="s">
        <v>209</v>
      </c>
      <c r="AW3" s="46" t="s">
        <v>210</v>
      </c>
      <c r="AX3" s="46" t="s">
        <v>211</v>
      </c>
      <c r="AY3" s="46" t="s">
        <v>212</v>
      </c>
      <c r="AZ3" s="46" t="s">
        <v>213</v>
      </c>
      <c r="BA3" s="46" t="s">
        <v>214</v>
      </c>
      <c r="BB3" s="46" t="s">
        <v>215</v>
      </c>
      <c r="BC3" s="46" t="s">
        <v>216</v>
      </c>
      <c r="BD3" s="46" t="s">
        <v>217</v>
      </c>
      <c r="BE3" s="46" t="s">
        <v>218</v>
      </c>
      <c r="BF3" s="46" t="s">
        <v>219</v>
      </c>
      <c r="BG3" s="46" t="s">
        <v>220</v>
      </c>
      <c r="BH3" s="46" t="s">
        <v>221</v>
      </c>
      <c r="BI3" s="46" t="s">
        <v>222</v>
      </c>
      <c r="BJ3" s="46" t="s">
        <v>223</v>
      </c>
      <c r="BK3" s="46" t="s">
        <v>224</v>
      </c>
      <c r="BL3" s="46" t="s">
        <v>225</v>
      </c>
      <c r="BM3" s="46" t="s">
        <v>226</v>
      </c>
      <c r="BN3" s="46" t="s">
        <v>227</v>
      </c>
      <c r="BO3" s="46" t="s">
        <v>228</v>
      </c>
      <c r="BP3" s="46" t="s">
        <v>229</v>
      </c>
      <c r="BQ3" s="46" t="s">
        <v>230</v>
      </c>
      <c r="BR3" s="46" t="s">
        <v>231</v>
      </c>
      <c r="BS3" s="46" t="s">
        <v>232</v>
      </c>
      <c r="BT3" s="46" t="s">
        <v>233</v>
      </c>
      <c r="BU3" s="46" t="s">
        <v>234</v>
      </c>
      <c r="BV3" s="46" t="s">
        <v>235</v>
      </c>
      <c r="BW3" s="47" t="s">
        <v>236</v>
      </c>
      <c r="BX3" s="47" t="s">
        <v>237</v>
      </c>
      <c r="BY3" s="47" t="s">
        <v>238</v>
      </c>
      <c r="BZ3" s="47" t="s">
        <v>239</v>
      </c>
      <c r="CA3" s="46" t="s">
        <v>188</v>
      </c>
      <c r="CB3" s="46" t="s">
        <v>189</v>
      </c>
      <c r="CC3" s="46" t="s">
        <v>190</v>
      </c>
      <c r="CD3" s="46" t="s">
        <v>191</v>
      </c>
      <c r="CE3" s="46" t="s">
        <v>192</v>
      </c>
      <c r="CF3" s="46" t="s">
        <v>193</v>
      </c>
      <c r="CG3" s="46" t="s">
        <v>194</v>
      </c>
      <c r="CH3" s="46" t="s">
        <v>195</v>
      </c>
      <c r="CI3" s="46" t="s">
        <v>196</v>
      </c>
      <c r="CJ3" s="46" t="s">
        <v>197</v>
      </c>
      <c r="CK3" s="46" t="s">
        <v>198</v>
      </c>
      <c r="CL3" s="46" t="s">
        <v>199</v>
      </c>
      <c r="CM3" s="46" t="s">
        <v>200</v>
      </c>
      <c r="CN3" s="46" t="s">
        <v>201</v>
      </c>
      <c r="CO3" s="46" t="s">
        <v>202</v>
      </c>
      <c r="CP3" s="46" t="s">
        <v>203</v>
      </c>
      <c r="CQ3" s="46" t="s">
        <v>204</v>
      </c>
      <c r="CR3" s="46" t="s">
        <v>205</v>
      </c>
      <c r="CS3" s="46" t="s">
        <v>206</v>
      </c>
      <c r="CT3" s="46" t="s">
        <v>207</v>
      </c>
      <c r="CU3" s="46" t="s">
        <v>208</v>
      </c>
      <c r="CV3" s="46" t="s">
        <v>209</v>
      </c>
      <c r="CW3" s="46" t="s">
        <v>210</v>
      </c>
      <c r="CX3" s="46" t="s">
        <v>211</v>
      </c>
      <c r="CY3" s="46" t="s">
        <v>212</v>
      </c>
      <c r="CZ3" s="46" t="s">
        <v>213</v>
      </c>
      <c r="DA3" s="46" t="s">
        <v>214</v>
      </c>
      <c r="DB3" s="46" t="s">
        <v>215</v>
      </c>
      <c r="DC3" s="46" t="s">
        <v>216</v>
      </c>
      <c r="DD3" s="46" t="s">
        <v>217</v>
      </c>
      <c r="DE3" s="46" t="s">
        <v>218</v>
      </c>
      <c r="DF3" s="46" t="s">
        <v>219</v>
      </c>
      <c r="DG3" s="46" t="s">
        <v>220</v>
      </c>
      <c r="DH3" s="46" t="s">
        <v>221</v>
      </c>
      <c r="DI3" s="46" t="s">
        <v>222</v>
      </c>
      <c r="DJ3" s="46" t="s">
        <v>223</v>
      </c>
      <c r="DK3" s="46" t="s">
        <v>224</v>
      </c>
      <c r="DL3" s="46" t="s">
        <v>225</v>
      </c>
      <c r="DM3" s="46" t="s">
        <v>226</v>
      </c>
      <c r="DN3" s="46" t="s">
        <v>227</v>
      </c>
      <c r="DO3" s="46" t="s">
        <v>228</v>
      </c>
      <c r="DP3" s="46" t="s">
        <v>229</v>
      </c>
      <c r="DQ3" s="46" t="s">
        <v>230</v>
      </c>
      <c r="DR3" s="46" t="s">
        <v>231</v>
      </c>
      <c r="DS3" s="46" t="s">
        <v>232</v>
      </c>
      <c r="DT3" s="46" t="s">
        <v>233</v>
      </c>
      <c r="DU3" s="46" t="s">
        <v>234</v>
      </c>
      <c r="DV3" s="46" t="s">
        <v>235</v>
      </c>
      <c r="DW3" s="46" t="s">
        <v>236</v>
      </c>
      <c r="DX3" s="46" t="s">
        <v>237</v>
      </c>
      <c r="DY3" s="46" t="s">
        <v>238</v>
      </c>
      <c r="DZ3" s="46" t="s">
        <v>239</v>
      </c>
      <c r="EA3" s="46" t="s">
        <v>188</v>
      </c>
      <c r="EB3" s="46" t="s">
        <v>189</v>
      </c>
      <c r="EC3" s="46" t="s">
        <v>190</v>
      </c>
      <c r="ED3" s="46" t="s">
        <v>191</v>
      </c>
      <c r="EE3" s="46" t="s">
        <v>192</v>
      </c>
      <c r="EF3" s="46" t="s">
        <v>193</v>
      </c>
      <c r="EG3" s="46" t="s">
        <v>194</v>
      </c>
      <c r="EH3" s="46" t="s">
        <v>195</v>
      </c>
      <c r="EI3" s="46" t="s">
        <v>196</v>
      </c>
      <c r="EJ3" s="46" t="s">
        <v>197</v>
      </c>
      <c r="EK3" s="46" t="s">
        <v>198</v>
      </c>
      <c r="EL3" s="46" t="s">
        <v>199</v>
      </c>
      <c r="EM3" s="46" t="s">
        <v>200</v>
      </c>
      <c r="EN3" s="46" t="s">
        <v>201</v>
      </c>
      <c r="EO3" s="46" t="s">
        <v>202</v>
      </c>
      <c r="EP3" s="46" t="s">
        <v>203</v>
      </c>
      <c r="EQ3" s="46" t="s">
        <v>204</v>
      </c>
      <c r="ER3" s="46" t="s">
        <v>205</v>
      </c>
      <c r="ES3" s="46" t="s">
        <v>206</v>
      </c>
      <c r="ET3" s="46" t="s">
        <v>207</v>
      </c>
      <c r="EU3" s="46" t="s">
        <v>208</v>
      </c>
      <c r="EV3" s="46" t="s">
        <v>209</v>
      </c>
      <c r="EW3" s="46" t="s">
        <v>210</v>
      </c>
      <c r="EX3" s="46" t="s">
        <v>211</v>
      </c>
      <c r="EY3" s="46" t="s">
        <v>212</v>
      </c>
      <c r="EZ3" s="46" t="s">
        <v>213</v>
      </c>
      <c r="FA3" s="46" t="s">
        <v>214</v>
      </c>
      <c r="FB3" s="46" t="s">
        <v>215</v>
      </c>
      <c r="FC3" s="46" t="s">
        <v>216</v>
      </c>
      <c r="FD3" s="46" t="s">
        <v>217</v>
      </c>
      <c r="FE3" s="46" t="s">
        <v>218</v>
      </c>
      <c r="FF3" s="46" t="s">
        <v>219</v>
      </c>
      <c r="FG3" s="46" t="s">
        <v>220</v>
      </c>
      <c r="FH3" s="46" t="s">
        <v>221</v>
      </c>
      <c r="FI3" s="46" t="s">
        <v>222</v>
      </c>
      <c r="FJ3" s="46" t="s">
        <v>223</v>
      </c>
      <c r="FK3" s="46" t="s">
        <v>224</v>
      </c>
      <c r="FL3" s="46" t="s">
        <v>225</v>
      </c>
      <c r="FM3" s="46" t="s">
        <v>226</v>
      </c>
      <c r="FN3" s="46" t="s">
        <v>227</v>
      </c>
      <c r="FO3" s="46" t="s">
        <v>228</v>
      </c>
      <c r="FP3" s="46" t="s">
        <v>229</v>
      </c>
      <c r="FQ3" s="46" t="s">
        <v>230</v>
      </c>
      <c r="FR3" s="46" t="s">
        <v>231</v>
      </c>
      <c r="FS3" s="46" t="s">
        <v>232</v>
      </c>
      <c r="FT3" s="46" t="s">
        <v>233</v>
      </c>
      <c r="FU3" s="46" t="s">
        <v>234</v>
      </c>
      <c r="FV3" s="46" t="s">
        <v>235</v>
      </c>
      <c r="FW3" s="46" t="s">
        <v>236</v>
      </c>
      <c r="FX3" s="46" t="s">
        <v>237</v>
      </c>
      <c r="FY3" s="46" t="s">
        <v>238</v>
      </c>
      <c r="FZ3" s="46" t="s">
        <v>239</v>
      </c>
      <c r="GA3" s="46" t="s">
        <v>188</v>
      </c>
      <c r="GB3" s="46" t="s">
        <v>189</v>
      </c>
      <c r="GC3" s="46" t="s">
        <v>190</v>
      </c>
      <c r="GD3" s="46" t="s">
        <v>191</v>
      </c>
      <c r="GE3" s="46" t="s">
        <v>192</v>
      </c>
      <c r="GF3" s="46" t="s">
        <v>193</v>
      </c>
      <c r="GG3" s="46" t="s">
        <v>194</v>
      </c>
      <c r="GH3" s="46" t="s">
        <v>195</v>
      </c>
      <c r="GI3" s="46" t="s">
        <v>196</v>
      </c>
      <c r="GJ3" s="46" t="s">
        <v>197</v>
      </c>
      <c r="GK3" s="46" t="s">
        <v>198</v>
      </c>
      <c r="GL3" s="46" t="s">
        <v>199</v>
      </c>
      <c r="GM3" s="46" t="s">
        <v>200</v>
      </c>
      <c r="GN3" s="46" t="s">
        <v>201</v>
      </c>
      <c r="GO3" s="46" t="s">
        <v>202</v>
      </c>
      <c r="GP3" s="46" t="s">
        <v>203</v>
      </c>
      <c r="GQ3" s="46" t="s">
        <v>204</v>
      </c>
      <c r="GR3" s="46" t="s">
        <v>205</v>
      </c>
      <c r="GS3" s="46" t="s">
        <v>206</v>
      </c>
      <c r="GT3" s="46" t="s">
        <v>207</v>
      </c>
      <c r="GU3" s="46" t="s">
        <v>208</v>
      </c>
      <c r="GV3" s="46" t="s">
        <v>209</v>
      </c>
      <c r="GW3" s="46" t="s">
        <v>210</v>
      </c>
      <c r="GX3" s="46" t="s">
        <v>211</v>
      </c>
      <c r="GY3" s="46" t="s">
        <v>212</v>
      </c>
    </row>
    <row r="4" spans="1:209" s="54" customFormat="1" ht="20.25" customHeight="1" x14ac:dyDescent="0.25">
      <c r="A4" s="48"/>
      <c r="B4" s="75" t="s">
        <v>1</v>
      </c>
      <c r="C4" s="69" t="s">
        <v>2</v>
      </c>
      <c r="D4" s="70" t="s">
        <v>3</v>
      </c>
      <c r="E4" s="68" t="s">
        <v>4</v>
      </c>
      <c r="F4" s="67" t="s">
        <v>5</v>
      </c>
      <c r="G4" s="71" t="s">
        <v>6</v>
      </c>
      <c r="H4" s="72" t="s">
        <v>7</v>
      </c>
      <c r="I4" s="73" t="s">
        <v>8</v>
      </c>
      <c r="J4" s="74" t="s">
        <v>9</v>
      </c>
      <c r="K4" s="66" t="s">
        <v>241</v>
      </c>
      <c r="L4" s="49" t="s">
        <v>240</v>
      </c>
      <c r="M4" s="50">
        <f>SUM(M6:M68)</f>
        <v>2.5</v>
      </c>
      <c r="N4" s="16"/>
      <c r="O4" s="75" t="s">
        <v>1</v>
      </c>
      <c r="P4" s="69" t="s">
        <v>2</v>
      </c>
      <c r="Q4" s="70" t="s">
        <v>3</v>
      </c>
      <c r="R4" s="68" t="s">
        <v>4</v>
      </c>
      <c r="S4" s="67" t="s">
        <v>5</v>
      </c>
      <c r="T4" s="71" t="s">
        <v>6</v>
      </c>
      <c r="U4" s="72" t="s">
        <v>7</v>
      </c>
      <c r="V4" s="73" t="s">
        <v>8</v>
      </c>
      <c r="W4" s="74" t="s">
        <v>9</v>
      </c>
      <c r="X4" s="66" t="s">
        <v>241</v>
      </c>
      <c r="Y4" s="16" t="s">
        <v>242</v>
      </c>
      <c r="Z4" s="51"/>
      <c r="AA4" s="52">
        <f>SUM(AA6:AA68)</f>
        <v>3</v>
      </c>
      <c r="AB4" s="52">
        <f>SUM(AB6:AB68)</f>
        <v>2</v>
      </c>
      <c r="AC4" s="52">
        <f>SUM(AC6:AC68)</f>
        <v>3</v>
      </c>
      <c r="AD4" s="52">
        <f>SUM(AD6:AD68)</f>
        <v>3.5</v>
      </c>
      <c r="AE4" s="52">
        <f>SUM(AE6:AE68)</f>
        <v>2</v>
      </c>
      <c r="AF4" s="52">
        <f>SUM(AF6:AF68)</f>
        <v>1</v>
      </c>
      <c r="AG4" s="52">
        <f>SUM(AG6:AG68)</f>
        <v>3</v>
      </c>
      <c r="AH4" s="53">
        <f>SUM(AH6:AH68)</f>
        <v>4</v>
      </c>
      <c r="AI4" s="52">
        <f>SUM(AI6:AI68)</f>
        <v>3</v>
      </c>
      <c r="AJ4" s="52">
        <f>SUM(AJ6:AJ68)</f>
        <v>4</v>
      </c>
      <c r="AK4" s="52">
        <f>SUM(AK6:AK68)</f>
        <v>4</v>
      </c>
      <c r="AL4" s="52">
        <f>SUM(AL6:AL68)</f>
        <v>5</v>
      </c>
      <c r="AM4" s="52">
        <f>SUM(AM6:AM68)</f>
        <v>5</v>
      </c>
      <c r="AN4" s="52">
        <f>SUM(AN6:AN68)</f>
        <v>4</v>
      </c>
      <c r="AO4" s="52">
        <f>SUM(AO6:AO68)</f>
        <v>3.5</v>
      </c>
      <c r="AP4" s="52">
        <f>SUM(AP6:AP68)</f>
        <v>5</v>
      </c>
      <c r="AQ4" s="52">
        <f>SUM(AQ6:AQ68)</f>
        <v>0</v>
      </c>
      <c r="AR4" s="52">
        <f>SUM(AR6:AR68)</f>
        <v>0</v>
      </c>
      <c r="AS4" s="52">
        <f>SUM(AS6:AS68)</f>
        <v>2.5</v>
      </c>
      <c r="AT4" s="52">
        <f>SUM(AT6:AT68)</f>
        <v>4.5</v>
      </c>
      <c r="AU4" s="52">
        <f>SUM(AU6:AU68)</f>
        <v>4</v>
      </c>
      <c r="AV4" s="52">
        <f>SUM(AV6:AV68)</f>
        <v>3</v>
      </c>
      <c r="AW4" s="52">
        <f>SUM(AW6:AW68)</f>
        <v>4</v>
      </c>
      <c r="AX4" s="52">
        <f>SUM(AX6:AX68)</f>
        <v>3</v>
      </c>
      <c r="AY4" s="52" t="s">
        <v>243</v>
      </c>
      <c r="AZ4" s="52">
        <f>SUM(AZ6:AZ68)</f>
        <v>2</v>
      </c>
      <c r="BA4" s="52">
        <f>SUM(BA6:BA68)</f>
        <v>1.5</v>
      </c>
      <c r="BB4" s="52">
        <f>SUM(BB6:BB68)</f>
        <v>4</v>
      </c>
      <c r="BC4" s="52">
        <f>SUM(BC6:BC68)</f>
        <v>1.5</v>
      </c>
      <c r="BD4" s="52">
        <f>SUM(BD6:BD68)</f>
        <v>2</v>
      </c>
      <c r="BE4" s="52">
        <f>SUM(BE6:BE68)</f>
        <v>3</v>
      </c>
      <c r="BF4" s="52">
        <f>SUM(BF6:BF68)</f>
        <v>0</v>
      </c>
      <c r="BG4" s="52">
        <f>SUM(BG6:BG68)</f>
        <v>0</v>
      </c>
      <c r="BH4" s="52">
        <f>SUM(BH6:BH68)</f>
        <v>0.5</v>
      </c>
      <c r="BI4" s="52">
        <f>SUM(BI6:BI68)</f>
        <v>1</v>
      </c>
      <c r="BJ4" s="52">
        <f>SUM(BJ6:BJ68)</f>
        <v>0</v>
      </c>
      <c r="BK4" s="52">
        <f>SUM(BK6:BK68)</f>
        <v>1</v>
      </c>
      <c r="BL4" s="52">
        <f>SUM(BL6:BL68)</f>
        <v>1</v>
      </c>
      <c r="BM4" s="52">
        <f>SUM(BM6:BM68)</f>
        <v>0.5</v>
      </c>
      <c r="BN4" s="52">
        <f>SUM(BN6:BN68)</f>
        <v>0.5</v>
      </c>
      <c r="BO4" s="52">
        <f>SUM(BO6:BO68)</f>
        <v>1.5</v>
      </c>
      <c r="BP4" s="52">
        <f>SUM(BP6:BP68)</f>
        <v>0.5</v>
      </c>
      <c r="BQ4" s="52">
        <f>SUM(BQ6:BQ68)</f>
        <v>1</v>
      </c>
      <c r="BR4" s="52">
        <f>SUM(BR6:BR68)</f>
        <v>2</v>
      </c>
      <c r="BS4" s="52">
        <f>SUM(BS6:BS68)</f>
        <v>2</v>
      </c>
      <c r="BT4" s="52">
        <f>SUM(BT6:BT68)</f>
        <v>0</v>
      </c>
      <c r="BU4" s="52">
        <f>SUM(BU6:BU68)</f>
        <v>0</v>
      </c>
      <c r="BV4" s="52">
        <f>SUM(BV6:BV68)</f>
        <v>2</v>
      </c>
      <c r="BW4" s="19">
        <f>SUM(BW6:BW68)</f>
        <v>0</v>
      </c>
      <c r="BX4" s="19">
        <f>SUM(BX6:BX68)</f>
        <v>0</v>
      </c>
      <c r="BY4" s="19">
        <f>SUM(BY6:BY68)</f>
        <v>0</v>
      </c>
      <c r="BZ4" s="19">
        <f>SUM(BZ6:BZ68)</f>
        <v>0</v>
      </c>
      <c r="CA4" s="52">
        <f>SUM(CA6:CA68)</f>
        <v>0.5</v>
      </c>
      <c r="CB4" s="52">
        <f>SUM(CB6:CB68)</f>
        <v>2</v>
      </c>
      <c r="CC4" s="52">
        <f>SUM(CC6:CC68)</f>
        <v>3.5</v>
      </c>
      <c r="CD4" s="52">
        <f>SUM(CD6:CD68)</f>
        <v>1.5</v>
      </c>
      <c r="CE4" s="52">
        <f>SUM(CE6:CE68)</f>
        <v>1</v>
      </c>
      <c r="CF4" s="52">
        <f>SUM(CF6:CF68)</f>
        <v>2</v>
      </c>
      <c r="CG4" s="52">
        <f>SUM(CG6:CG68)</f>
        <v>0.5</v>
      </c>
      <c r="CH4" s="52">
        <f>SUM(CH6:CH68)</f>
        <v>2.5</v>
      </c>
      <c r="CI4" s="52">
        <f>SUM(CI6:CI68)</f>
        <v>2.5</v>
      </c>
      <c r="CJ4" s="52">
        <f>SUM(CJ6:CJ68)</f>
        <v>0</v>
      </c>
      <c r="CK4" s="52">
        <f>SUM(CK6:CK68)</f>
        <v>0.5</v>
      </c>
      <c r="CL4" s="52">
        <f>SUM(CL6:CL68)</f>
        <v>0.5</v>
      </c>
      <c r="CM4" s="52">
        <f>SUM(CM6:CM68)</f>
        <v>0</v>
      </c>
      <c r="CN4" s="52">
        <f>SUM(CN6:CN68)</f>
        <v>0</v>
      </c>
      <c r="CO4" s="52">
        <f>SUM(CO6:CO68)</f>
        <v>0</v>
      </c>
      <c r="CP4" s="52">
        <f>SUM(CP6:CP68)</f>
        <v>0</v>
      </c>
      <c r="CQ4" s="52">
        <f>SUM(CQ6:CQ68)</f>
        <v>0</v>
      </c>
      <c r="CR4" s="52">
        <f>SUM(CR6:CR68)</f>
        <v>0</v>
      </c>
      <c r="CS4" s="52">
        <f>SUM(CS6:CS68)</f>
        <v>0</v>
      </c>
      <c r="CT4" s="52">
        <f>SUM(CT6:CT68)</f>
        <v>0</v>
      </c>
      <c r="CU4" s="52">
        <f>SUM(CU6:CU68)</f>
        <v>0</v>
      </c>
      <c r="CV4" s="52">
        <f>SUM(CV6:CV68)</f>
        <v>0</v>
      </c>
      <c r="CW4" s="52">
        <f>SUM(CW6:CW68)</f>
        <v>0</v>
      </c>
      <c r="CX4" s="52">
        <f>SUM(CX6:CX68)</f>
        <v>0</v>
      </c>
      <c r="CY4" s="52">
        <f>SUM(CY6:CY68)</f>
        <v>0</v>
      </c>
      <c r="CZ4" s="52">
        <f>SUM(CZ6:CZ68)</f>
        <v>0</v>
      </c>
      <c r="DA4" s="52">
        <f>SUM(DA6:DA68)</f>
        <v>0</v>
      </c>
      <c r="DB4" s="52">
        <f>SUM(DB6:DB68)</f>
        <v>0</v>
      </c>
      <c r="DC4" s="52">
        <f>SUM(DC6:DC68)</f>
        <v>0</v>
      </c>
      <c r="DD4" s="52">
        <f>SUM(DD6:DD68)</f>
        <v>0</v>
      </c>
      <c r="DE4" s="52">
        <f>SUM(DE6:DE68)</f>
        <v>0</v>
      </c>
      <c r="DF4" s="52">
        <f>SUM(DF6:DF68)</f>
        <v>0</v>
      </c>
      <c r="DG4" s="52">
        <f>SUM(DG6:DG68)</f>
        <v>0</v>
      </c>
      <c r="DH4" s="52">
        <f>SUM(DH6:DH68)</f>
        <v>0</v>
      </c>
      <c r="DI4" s="52">
        <f>SUM(DI6:DI68)</f>
        <v>0</v>
      </c>
      <c r="DJ4" s="52">
        <f>SUM(DJ6:DJ68)</f>
        <v>0</v>
      </c>
      <c r="DK4" s="52">
        <f>SUM(DK6:DK68)</f>
        <v>0</v>
      </c>
      <c r="DL4" s="52">
        <f>SUM(DL6:DL68)</f>
        <v>0</v>
      </c>
      <c r="DM4" s="52">
        <f>SUM(DM6:DM68)</f>
        <v>0</v>
      </c>
      <c r="DN4" s="52">
        <f>SUM(DN6:DN68)</f>
        <v>0</v>
      </c>
      <c r="DO4" s="52">
        <f>SUM(DO6:DO68)</f>
        <v>0</v>
      </c>
      <c r="DP4" s="52">
        <f>SUM(DP6:DP68)</f>
        <v>0</v>
      </c>
      <c r="DQ4" s="52">
        <f>SUM(DQ6:DQ68)</f>
        <v>0</v>
      </c>
      <c r="DR4" s="52">
        <f>SUM(DR6:DR68)</f>
        <v>0</v>
      </c>
      <c r="DS4" s="52">
        <f>SUM(DS6:DS68)</f>
        <v>0</v>
      </c>
      <c r="DT4" s="52">
        <f>SUM(DT6:DT68)</f>
        <v>0</v>
      </c>
      <c r="DU4" s="52">
        <f>SUM(DU6:DU68)</f>
        <v>0</v>
      </c>
      <c r="DV4" s="52">
        <f>SUM(DV6:DV68)</f>
        <v>0</v>
      </c>
      <c r="DW4" s="52">
        <f>SUM(DW6:DW68)</f>
        <v>0</v>
      </c>
      <c r="DX4" s="52">
        <f>SUM(DX6:DX68)</f>
        <v>0</v>
      </c>
      <c r="DY4" s="52">
        <f>SUM(DY6:DY68)</f>
        <v>0</v>
      </c>
      <c r="DZ4" s="52">
        <f>SUM(DZ6:DZ68)</f>
        <v>0</v>
      </c>
      <c r="EA4" s="52">
        <f>SUM(EA6:EA68)</f>
        <v>0</v>
      </c>
      <c r="EB4" s="52">
        <f>SUM(EB6:EB68)</f>
        <v>0</v>
      </c>
      <c r="EC4" s="52">
        <f>SUM(EC6:EC68)</f>
        <v>0</v>
      </c>
      <c r="ED4" s="52">
        <f>SUM(ED6:ED68)</f>
        <v>0</v>
      </c>
      <c r="EE4" s="52">
        <f>SUM(EE6:EE68)</f>
        <v>0</v>
      </c>
      <c r="EF4" s="52">
        <f>SUM(EF6:EF68)</f>
        <v>0</v>
      </c>
      <c r="EG4" s="52">
        <f>SUM(EG6:EG68)</f>
        <v>0</v>
      </c>
      <c r="EH4" s="52">
        <f>SUM(EH6:EH68)</f>
        <v>0</v>
      </c>
      <c r="EI4" s="52">
        <f>SUM(EI6:EI68)</f>
        <v>0</v>
      </c>
      <c r="EJ4" s="52">
        <f>SUM(EJ6:EJ68)</f>
        <v>0</v>
      </c>
      <c r="EK4" s="52">
        <f>SUM(EK6:EK68)</f>
        <v>0</v>
      </c>
      <c r="EL4" s="52">
        <f>SUM(EL6:EL68)</f>
        <v>0</v>
      </c>
      <c r="EM4" s="52">
        <f>SUM(EM6:EM68)</f>
        <v>0</v>
      </c>
      <c r="EN4" s="52">
        <f>SUM(EN6:EN68)</f>
        <v>0</v>
      </c>
      <c r="EO4" s="52">
        <f>SUM(EO6:EO68)</f>
        <v>0</v>
      </c>
      <c r="EP4" s="52">
        <f>SUM(EP6:EP68)</f>
        <v>0</v>
      </c>
      <c r="EQ4" s="52">
        <f>SUM(EQ6:EQ68)</f>
        <v>0</v>
      </c>
      <c r="ER4" s="52">
        <f>SUM(ER6:ER68)</f>
        <v>0</v>
      </c>
      <c r="ES4" s="52">
        <f>SUM(ES6:ES68)</f>
        <v>0</v>
      </c>
      <c r="ET4" s="52">
        <f>SUM(ET6:ET68)</f>
        <v>0</v>
      </c>
      <c r="EU4" s="52">
        <f>SUM(EU6:EU68)</f>
        <v>0</v>
      </c>
      <c r="EV4" s="52">
        <f>SUM(EV6:EV68)</f>
        <v>0</v>
      </c>
      <c r="EW4" s="52">
        <f>SUM(EW6:EW68)</f>
        <v>0</v>
      </c>
      <c r="EX4" s="52">
        <f>SUM(EX6:EX68)</f>
        <v>0</v>
      </c>
      <c r="EY4" s="52">
        <f>SUM(EY6:EY68)</f>
        <v>0</v>
      </c>
      <c r="EZ4" s="52">
        <f>SUM(EZ6:EZ68)</f>
        <v>0</v>
      </c>
      <c r="FA4" s="52">
        <f>SUM(FA6:FA68)</f>
        <v>0</v>
      </c>
      <c r="FB4" s="52">
        <f>SUM(FB6:FB68)</f>
        <v>0</v>
      </c>
      <c r="FC4" s="52">
        <f>SUM(FC6:FC68)</f>
        <v>0</v>
      </c>
      <c r="FD4" s="52">
        <f>SUM(FD6:FD68)</f>
        <v>0</v>
      </c>
      <c r="FE4" s="52">
        <f>SUM(FE6:FE68)</f>
        <v>0</v>
      </c>
      <c r="FF4" s="52">
        <f>SUM(FF6:FF68)</f>
        <v>0</v>
      </c>
      <c r="FG4" s="52">
        <f>SUM(FG6:FG68)</f>
        <v>0</v>
      </c>
      <c r="FH4" s="52">
        <f>SUM(FH6:FH68)</f>
        <v>0</v>
      </c>
      <c r="FI4" s="52">
        <f>SUM(FI6:FI68)</f>
        <v>0</v>
      </c>
      <c r="FJ4" s="52">
        <f>SUM(FJ6:FJ68)</f>
        <v>0</v>
      </c>
      <c r="FK4" s="52">
        <f>SUM(FK6:FK68)</f>
        <v>0</v>
      </c>
      <c r="FL4" s="52">
        <f>SUM(FL6:FL68)</f>
        <v>0</v>
      </c>
      <c r="FM4" s="52">
        <f>SUM(FM6:FM68)</f>
        <v>0</v>
      </c>
      <c r="FN4" s="52">
        <f>SUM(FN6:FN68)</f>
        <v>0</v>
      </c>
      <c r="FO4" s="52">
        <f>SUM(FO6:FO68)</f>
        <v>0</v>
      </c>
      <c r="FP4" s="52">
        <f>SUM(FP6:FP68)</f>
        <v>0</v>
      </c>
      <c r="FQ4" s="52">
        <f>SUM(FQ6:FQ68)</f>
        <v>0</v>
      </c>
      <c r="FR4" s="52">
        <f>SUM(FR6:FR68)</f>
        <v>0</v>
      </c>
      <c r="FS4" s="52">
        <f>SUM(FS6:FS68)</f>
        <v>0</v>
      </c>
      <c r="FT4" s="52">
        <f>SUM(FT6:FT68)</f>
        <v>0</v>
      </c>
      <c r="FU4" s="52">
        <f>SUM(FU6:FU68)</f>
        <v>0</v>
      </c>
      <c r="FV4" s="52">
        <f>SUM(FV6:FV68)</f>
        <v>0</v>
      </c>
      <c r="FW4" s="52">
        <f>SUM(FW6:FW68)</f>
        <v>0</v>
      </c>
      <c r="FX4" s="52">
        <f>SUM(FX6:FX68)</f>
        <v>0</v>
      </c>
      <c r="FY4" s="52">
        <f>SUM(FY6:FY68)</f>
        <v>0</v>
      </c>
      <c r="FZ4" s="52">
        <f>SUM(FZ6:FZ68)</f>
        <v>0</v>
      </c>
      <c r="GA4" s="52">
        <f>SUM(GA6:GA68)</f>
        <v>0</v>
      </c>
      <c r="GB4" s="52">
        <f>SUM(GB6:GB68)</f>
        <v>0</v>
      </c>
      <c r="GC4" s="52">
        <f>SUM(GC6:GC68)</f>
        <v>0</v>
      </c>
      <c r="GD4" s="52">
        <f>SUM(GD6:GD68)</f>
        <v>0</v>
      </c>
      <c r="GE4" s="52">
        <f>SUM(GE6:GE68)</f>
        <v>0</v>
      </c>
      <c r="GF4" s="52">
        <f>SUM(GF6:GF68)</f>
        <v>0</v>
      </c>
      <c r="GG4" s="52">
        <f>SUM(GG6:GG68)</f>
        <v>0</v>
      </c>
      <c r="GH4" s="52">
        <f>SUM(GH6:GH68)</f>
        <v>0</v>
      </c>
      <c r="GI4" s="52">
        <f>SUM(GI6:GI68)</f>
        <v>0</v>
      </c>
      <c r="GJ4" s="52">
        <f>SUM(GJ6:GJ68)</f>
        <v>0</v>
      </c>
      <c r="GK4" s="52">
        <f>SUM(GK6:GK68)</f>
        <v>0</v>
      </c>
      <c r="GL4" s="52">
        <f>SUM(GL6:GL68)</f>
        <v>0</v>
      </c>
      <c r="GM4" s="52">
        <f>SUM(GM6:GM68)</f>
        <v>0</v>
      </c>
      <c r="GN4" s="52">
        <f>SUM(GN6:GN68)</f>
        <v>0</v>
      </c>
      <c r="GO4" s="52">
        <f>SUM(GO6:GO68)</f>
        <v>0</v>
      </c>
      <c r="GP4" s="52">
        <f>SUM(GP6:GP68)</f>
        <v>0</v>
      </c>
      <c r="GQ4" s="52">
        <f>SUM(GQ6:GQ68)</f>
        <v>0</v>
      </c>
      <c r="GR4" s="52">
        <f>SUM(GR6:GR68)</f>
        <v>0</v>
      </c>
      <c r="GS4" s="52">
        <f>SUM(GS6:GS68)</f>
        <v>0</v>
      </c>
      <c r="GT4" s="52">
        <f>SUM(GT6:GT68)</f>
        <v>0</v>
      </c>
      <c r="GU4" s="52">
        <f>SUM(GU6:GU68)</f>
        <v>0</v>
      </c>
      <c r="GV4" s="52">
        <f>SUM(GV6:GV68)</f>
        <v>0</v>
      </c>
      <c r="GW4" s="52">
        <f>SUM(GW6:GW68)</f>
        <v>0</v>
      </c>
      <c r="GX4" s="52">
        <f>SUM(GX6:GX68)</f>
        <v>0</v>
      </c>
      <c r="GY4" s="52">
        <f>SUM(GY6:GY68)</f>
        <v>0</v>
      </c>
    </row>
    <row r="5" spans="1:209" ht="15.75" customHeight="1" x14ac:dyDescent="0.25">
      <c r="A5" s="9" t="s">
        <v>13</v>
      </c>
      <c r="B5" s="8"/>
      <c r="C5" s="8"/>
      <c r="D5" s="8"/>
      <c r="E5" s="8"/>
      <c r="F5" s="8"/>
      <c r="G5" s="8"/>
      <c r="H5" s="8"/>
      <c r="I5" s="8"/>
      <c r="J5" s="8"/>
      <c r="K5" s="11"/>
      <c r="L5" s="12"/>
      <c r="M5" s="55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51">
        <f>SUM(AA5:YJ5)</f>
        <v>0</v>
      </c>
      <c r="AA5" s="14"/>
      <c r="AB5" s="14"/>
      <c r="AC5" s="14"/>
      <c r="AD5" s="14"/>
      <c r="AE5" s="14"/>
      <c r="AF5" s="56" t="s">
        <v>244</v>
      </c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6"/>
      <c r="BE5" s="16"/>
      <c r="BF5" s="16"/>
      <c r="BG5" s="16"/>
      <c r="BH5" s="16"/>
      <c r="BI5" s="16"/>
      <c r="BJ5" s="16"/>
      <c r="BK5" s="16"/>
      <c r="BL5" s="16"/>
      <c r="BM5" s="17" t="s">
        <v>14</v>
      </c>
      <c r="BN5" s="16"/>
      <c r="BO5" s="16"/>
      <c r="BP5" s="16"/>
      <c r="BQ5" s="16"/>
      <c r="BR5" s="16"/>
      <c r="BS5" s="18" t="s">
        <v>15</v>
      </c>
      <c r="BT5" s="16" t="s">
        <v>16</v>
      </c>
      <c r="BU5" s="16"/>
      <c r="BV5" s="16"/>
      <c r="BW5" s="19"/>
      <c r="BX5" s="19"/>
      <c r="BY5" s="19"/>
      <c r="BZ5" s="19"/>
      <c r="CA5" s="16"/>
      <c r="CB5" s="16" t="s">
        <v>17</v>
      </c>
      <c r="CC5" s="16"/>
      <c r="CD5" s="16"/>
      <c r="CE5" s="16" t="s">
        <v>246</v>
      </c>
      <c r="CF5" s="16"/>
      <c r="CG5" s="16"/>
      <c r="CH5" s="16"/>
      <c r="CI5" s="16" t="s">
        <v>246</v>
      </c>
      <c r="CJ5" s="16"/>
      <c r="CK5" s="16"/>
      <c r="CL5" s="16"/>
      <c r="CM5" s="16"/>
      <c r="CN5" s="16"/>
      <c r="CO5" s="16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</row>
    <row r="6" spans="1:209" ht="18.75" customHeight="1" outlineLevel="1" x14ac:dyDescent="0.25">
      <c r="A6" s="10" t="str">
        <f>Liste!A6</f>
        <v>1701.ING</v>
      </c>
      <c r="B6" s="57"/>
      <c r="C6" s="57"/>
      <c r="D6" s="57"/>
      <c r="E6" s="57"/>
      <c r="F6" s="57"/>
      <c r="G6" s="57"/>
      <c r="H6" s="57"/>
      <c r="I6" s="57"/>
      <c r="J6" s="57"/>
      <c r="K6" s="11" t="str">
        <f>Liste!K6</f>
        <v>MAYENNE</v>
      </c>
      <c r="L6" s="12" t="str">
        <f>Liste!L6</f>
        <v>Extension laboratoires d'analyse médical maison de santé</v>
      </c>
      <c r="M6" s="50"/>
      <c r="N6" s="16"/>
      <c r="O6" s="64" t="e">
        <f t="shared" ref="O6:X12" ca="1" si="8">SOMME_PAR_COULEUR($AA6:$XX6,O$4)</f>
        <v>#NAME?</v>
      </c>
      <c r="P6" s="64" t="e">
        <f t="shared" ca="1" si="8"/>
        <v>#NAME?</v>
      </c>
      <c r="Q6" s="64" t="e">
        <f t="shared" ca="1" si="8"/>
        <v>#NAME?</v>
      </c>
      <c r="R6" s="64" t="e">
        <f t="shared" ca="1" si="8"/>
        <v>#NAME?</v>
      </c>
      <c r="S6" s="64" t="e">
        <f t="shared" ca="1" si="8"/>
        <v>#NAME?</v>
      </c>
      <c r="T6" s="64" t="e">
        <f t="shared" ca="1" si="8"/>
        <v>#NAME?</v>
      </c>
      <c r="U6" s="64" t="e">
        <f t="shared" ca="1" si="8"/>
        <v>#NAME?</v>
      </c>
      <c r="V6" s="64" t="e">
        <f t="shared" ca="1" si="8"/>
        <v>#NAME?</v>
      </c>
      <c r="W6" s="64" t="e">
        <f t="shared" ca="1" si="8"/>
        <v>#NAME?</v>
      </c>
      <c r="X6" s="64" t="e">
        <f t="shared" ca="1" si="8"/>
        <v>#NAME?</v>
      </c>
      <c r="Y6" s="64" t="e">
        <f t="shared" ref="Y6:Y10" ca="1" si="9">SUM(O6:X6)-Z6</f>
        <v>#NAME?</v>
      </c>
      <c r="Z6" s="51">
        <f t="shared" ref="Z6:Z11" si="10">SUM(AA6:YJ6)</f>
        <v>0</v>
      </c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9"/>
      <c r="BX6" s="19"/>
      <c r="BY6" s="19"/>
      <c r="BZ6" s="19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58"/>
      <c r="HA6" s="58"/>
    </row>
    <row r="7" spans="1:209" ht="18.75" customHeight="1" outlineLevel="1" x14ac:dyDescent="0.25">
      <c r="A7" s="10" t="str">
        <f>Liste!A7</f>
        <v>1702.ING</v>
      </c>
      <c r="B7" s="57"/>
      <c r="C7" s="57"/>
      <c r="D7" s="57"/>
      <c r="E7" s="57"/>
      <c r="F7" s="57"/>
      <c r="G7" s="57"/>
      <c r="H7" s="57"/>
      <c r="I7" s="57"/>
      <c r="J7" s="57"/>
      <c r="K7" s="11" t="str">
        <f>Liste!K7</f>
        <v>MAYENNE</v>
      </c>
      <c r="L7" s="12" t="str">
        <f>Liste!L7</f>
        <v>Réhabilitation de 125 logements locatifs collectifs Caserne MAYRAN</v>
      </c>
      <c r="M7" s="50"/>
      <c r="N7" s="16"/>
      <c r="O7" s="64" t="e">
        <f t="shared" ca="1" si="8"/>
        <v>#NAME?</v>
      </c>
      <c r="P7" s="64" t="e">
        <f t="shared" ca="1" si="8"/>
        <v>#NAME?</v>
      </c>
      <c r="Q7" s="64" t="e">
        <f t="shared" ca="1" si="8"/>
        <v>#NAME?</v>
      </c>
      <c r="R7" s="64" t="e">
        <f t="shared" ca="1" si="8"/>
        <v>#NAME?</v>
      </c>
      <c r="S7" s="64" t="e">
        <f t="shared" ca="1" si="8"/>
        <v>#NAME?</v>
      </c>
      <c r="T7" s="64" t="e">
        <f t="shared" ca="1" si="8"/>
        <v>#NAME?</v>
      </c>
      <c r="U7" s="64" t="e">
        <f t="shared" ca="1" si="8"/>
        <v>#NAME?</v>
      </c>
      <c r="V7" s="64" t="e">
        <f t="shared" ca="1" si="8"/>
        <v>#NAME?</v>
      </c>
      <c r="W7" s="64" t="e">
        <f t="shared" ca="1" si="8"/>
        <v>#NAME?</v>
      </c>
      <c r="X7" s="64" t="e">
        <f t="shared" ca="1" si="8"/>
        <v>#NAME?</v>
      </c>
      <c r="Y7" s="64" t="e">
        <f t="shared" ca="1" si="9"/>
        <v>#NAME?</v>
      </c>
      <c r="Z7" s="51">
        <f t="shared" si="10"/>
        <v>0</v>
      </c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9"/>
      <c r="BX7" s="19"/>
      <c r="BY7" s="19"/>
      <c r="BZ7" s="19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58"/>
      <c r="HA7" s="58"/>
    </row>
    <row r="8" spans="1:209" ht="18.75" customHeight="1" outlineLevel="1" x14ac:dyDescent="0.25">
      <c r="A8" s="10" t="str">
        <f>Liste!A8</f>
        <v>1703.ING</v>
      </c>
      <c r="B8" s="57"/>
      <c r="C8" s="57"/>
      <c r="D8" s="57"/>
      <c r="E8" s="57"/>
      <c r="F8" s="57"/>
      <c r="G8" s="57"/>
      <c r="H8" s="57"/>
      <c r="I8" s="57"/>
      <c r="J8" s="57"/>
      <c r="K8" s="11" t="str">
        <f>Liste!K8</f>
        <v>QUIMPER</v>
      </c>
      <c r="L8" s="12" t="str">
        <f>Liste!L8</f>
        <v>Extension et restructuration de la CMA</v>
      </c>
      <c r="M8" s="50"/>
      <c r="N8" s="16"/>
      <c r="O8" s="64" t="e">
        <f t="shared" ca="1" si="8"/>
        <v>#NAME?</v>
      </c>
      <c r="P8" s="64" t="e">
        <f t="shared" ca="1" si="8"/>
        <v>#NAME?</v>
      </c>
      <c r="Q8" s="64" t="e">
        <f t="shared" ca="1" si="8"/>
        <v>#NAME?</v>
      </c>
      <c r="R8" s="64" t="e">
        <f t="shared" ca="1" si="8"/>
        <v>#NAME?</v>
      </c>
      <c r="S8" s="64" t="e">
        <f t="shared" ca="1" si="8"/>
        <v>#NAME?</v>
      </c>
      <c r="T8" s="64" t="e">
        <f t="shared" ca="1" si="8"/>
        <v>#NAME?</v>
      </c>
      <c r="U8" s="64" t="e">
        <f t="shared" ca="1" si="8"/>
        <v>#NAME?</v>
      </c>
      <c r="V8" s="64" t="e">
        <f t="shared" ca="1" si="8"/>
        <v>#NAME?</v>
      </c>
      <c r="W8" s="64" t="e">
        <f t="shared" ca="1" si="8"/>
        <v>#NAME?</v>
      </c>
      <c r="X8" s="64" t="e">
        <f t="shared" ca="1" si="8"/>
        <v>#NAME?</v>
      </c>
      <c r="Y8" s="64" t="e">
        <f t="shared" ca="1" si="9"/>
        <v>#NAME?</v>
      </c>
      <c r="Z8" s="51">
        <f t="shared" si="10"/>
        <v>0</v>
      </c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9"/>
      <c r="BX8" s="19"/>
      <c r="BY8" s="19"/>
      <c r="BZ8" s="19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58"/>
      <c r="HA8" s="58"/>
    </row>
    <row r="9" spans="1:209" ht="18.75" customHeight="1" x14ac:dyDescent="0.25">
      <c r="A9" s="10" t="str">
        <f>Liste!A9</f>
        <v>1704.ING</v>
      </c>
      <c r="B9" s="57"/>
      <c r="C9" s="57"/>
      <c r="D9" s="57"/>
      <c r="E9" s="57"/>
      <c r="F9" s="57"/>
      <c r="G9" s="57"/>
      <c r="H9" s="57"/>
      <c r="I9" s="57"/>
      <c r="J9" s="57"/>
      <c r="K9" s="11" t="str">
        <f>Liste!K9</f>
        <v>RETIERS</v>
      </c>
      <c r="L9" s="12" t="str">
        <f>Liste!L9</f>
        <v>Restructuration partielle du collège "La Roche aux Fées"</v>
      </c>
      <c r="M9" s="50"/>
      <c r="N9" s="16"/>
      <c r="O9" s="64" t="e">
        <f t="shared" ca="1" si="8"/>
        <v>#NAME?</v>
      </c>
      <c r="P9" s="64" t="e">
        <f t="shared" ca="1" si="8"/>
        <v>#NAME?</v>
      </c>
      <c r="Q9" s="64" t="e">
        <f t="shared" ca="1" si="8"/>
        <v>#NAME?</v>
      </c>
      <c r="R9" s="64" t="e">
        <f t="shared" ca="1" si="8"/>
        <v>#NAME?</v>
      </c>
      <c r="S9" s="64" t="e">
        <f t="shared" ca="1" si="8"/>
        <v>#NAME?</v>
      </c>
      <c r="T9" s="64" t="e">
        <f ca="1">SOMME_PAR_COULEUR($AA9:$XX9,T$4)</f>
        <v>#NAME?</v>
      </c>
      <c r="U9" s="64" t="e">
        <f t="shared" ca="1" si="8"/>
        <v>#NAME?</v>
      </c>
      <c r="V9" s="64" t="e">
        <f t="shared" ca="1" si="8"/>
        <v>#NAME?</v>
      </c>
      <c r="W9" s="64" t="e">
        <f t="shared" ca="1" si="8"/>
        <v>#NAME?</v>
      </c>
      <c r="X9" s="64" t="e">
        <f t="shared" ca="1" si="8"/>
        <v>#NAME?</v>
      </c>
      <c r="Y9" s="64" t="e">
        <f t="shared" ca="1" si="9"/>
        <v>#NAME?</v>
      </c>
      <c r="Z9" s="51">
        <f t="shared" si="10"/>
        <v>4.5</v>
      </c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68">
        <v>0.5</v>
      </c>
      <c r="BC9" s="16"/>
      <c r="BD9" s="68">
        <v>1</v>
      </c>
      <c r="BE9" s="68">
        <v>0.5</v>
      </c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9"/>
      <c r="BX9" s="19"/>
      <c r="BY9" s="19"/>
      <c r="BZ9" s="19"/>
      <c r="CA9" s="16"/>
      <c r="CB9" s="16"/>
      <c r="CC9" s="16"/>
      <c r="CD9" s="68">
        <v>0.5</v>
      </c>
      <c r="CE9" s="16"/>
      <c r="CF9" s="16"/>
      <c r="CG9" s="16"/>
      <c r="CH9" s="68">
        <v>1</v>
      </c>
      <c r="CI9" s="68">
        <v>0.5</v>
      </c>
      <c r="CJ9" s="16"/>
      <c r="CK9" s="71">
        <v>0.5</v>
      </c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58"/>
      <c r="HA9" s="58"/>
    </row>
    <row r="10" spans="1:209" ht="18.75" customHeight="1" outlineLevel="1" x14ac:dyDescent="0.25">
      <c r="A10" s="10" t="str">
        <f>Liste!A10</f>
        <v>1705.ING</v>
      </c>
      <c r="B10" s="57"/>
      <c r="C10" s="57"/>
      <c r="D10" s="57"/>
      <c r="E10" s="57"/>
      <c r="F10" s="57"/>
      <c r="G10" s="57"/>
      <c r="H10" s="57"/>
      <c r="I10" s="57"/>
      <c r="J10" s="57"/>
      <c r="K10" s="11" t="str">
        <f>Liste!K10</f>
        <v>LIFFRE</v>
      </c>
      <c r="L10" s="12" t="str">
        <f>Liste!L10</f>
        <v>Gendarmerie - Construction 20 logements, bâtiment à usage de bureaux et locaux de services spécifiques et techniques</v>
      </c>
      <c r="M10" s="50"/>
      <c r="N10" s="16"/>
      <c r="O10" s="64" t="e">
        <f t="shared" ca="1" si="8"/>
        <v>#NAME?</v>
      </c>
      <c r="P10" s="64" t="e">
        <f t="shared" ca="1" si="8"/>
        <v>#NAME?</v>
      </c>
      <c r="Q10" s="64" t="e">
        <f t="shared" ca="1" si="8"/>
        <v>#NAME?</v>
      </c>
      <c r="R10" s="64" t="e">
        <f t="shared" ca="1" si="8"/>
        <v>#NAME?</v>
      </c>
      <c r="S10" s="64" t="e">
        <f t="shared" ca="1" si="8"/>
        <v>#NAME?</v>
      </c>
      <c r="T10" s="64" t="e">
        <f t="shared" ca="1" si="8"/>
        <v>#NAME?</v>
      </c>
      <c r="U10" s="64" t="e">
        <f t="shared" ca="1" si="8"/>
        <v>#NAME?</v>
      </c>
      <c r="V10" s="64" t="e">
        <f t="shared" ca="1" si="8"/>
        <v>#NAME?</v>
      </c>
      <c r="W10" s="64" t="e">
        <f t="shared" ca="1" si="8"/>
        <v>#NAME?</v>
      </c>
      <c r="X10" s="64" t="e">
        <f t="shared" ca="1" si="8"/>
        <v>#NAME?</v>
      </c>
      <c r="Y10" s="64" t="e">
        <f t="shared" ca="1" si="9"/>
        <v>#NAME?</v>
      </c>
      <c r="Z10" s="51">
        <f t="shared" si="10"/>
        <v>0</v>
      </c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9"/>
      <c r="BX10" s="19"/>
      <c r="BY10" s="19"/>
      <c r="BZ10" s="19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58"/>
      <c r="HA10" s="58"/>
    </row>
    <row r="11" spans="1:209" ht="18.75" customHeight="1" outlineLevel="1" collapsed="1" x14ac:dyDescent="0.25">
      <c r="A11" s="10" t="str">
        <f>Liste!A11</f>
        <v>1706.ING</v>
      </c>
      <c r="B11" s="57"/>
      <c r="C11" s="57"/>
      <c r="D11" s="57"/>
      <c r="E11" s="57"/>
      <c r="F11" s="57"/>
      <c r="G11" s="57"/>
      <c r="H11" s="57"/>
      <c r="I11" s="57"/>
      <c r="J11" s="57"/>
      <c r="K11" s="11" t="str">
        <f>Liste!K11</f>
        <v>BOURG DES COMPTES</v>
      </c>
      <c r="L11" s="12" t="str">
        <f>Liste!L11</f>
        <v>Construction de 9 logements et 1 salle commune "Le Petit Hamonay" et "Rue de la Gare"</v>
      </c>
      <c r="M11" s="50"/>
      <c r="N11" s="16"/>
      <c r="O11" s="64" t="e">
        <f t="shared" ca="1" si="8"/>
        <v>#NAME?</v>
      </c>
      <c r="P11" s="64" t="e">
        <f t="shared" ca="1" si="8"/>
        <v>#NAME?</v>
      </c>
      <c r="Q11" s="64" t="e">
        <f t="shared" ca="1" si="8"/>
        <v>#NAME?</v>
      </c>
      <c r="R11" s="64" t="e">
        <f t="shared" ca="1" si="8"/>
        <v>#NAME?</v>
      </c>
      <c r="S11" s="64" t="e">
        <f t="shared" ca="1" si="8"/>
        <v>#NAME?</v>
      </c>
      <c r="T11" s="64" t="e">
        <f t="shared" ca="1" si="8"/>
        <v>#NAME?</v>
      </c>
      <c r="U11" s="64" t="e">
        <f t="shared" ca="1" si="8"/>
        <v>#NAME?</v>
      </c>
      <c r="V11" s="64" t="e">
        <f t="shared" ca="1" si="8"/>
        <v>#NAME?</v>
      </c>
      <c r="W11" s="64" t="e">
        <f t="shared" ca="1" si="8"/>
        <v>#NAME?</v>
      </c>
      <c r="X11" s="64" t="e">
        <f t="shared" ca="1" si="8"/>
        <v>#NAME?</v>
      </c>
      <c r="Y11" s="64" t="e">
        <f t="shared" ref="Y11:Y68" ca="1" si="11">SUM(O11:X11)-Z11</f>
        <v>#NAME?</v>
      </c>
      <c r="Z11" s="51">
        <f t="shared" si="10"/>
        <v>2.5</v>
      </c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>
        <v>1</v>
      </c>
      <c r="AV11" s="16">
        <v>1</v>
      </c>
      <c r="AW11" s="16"/>
      <c r="AX11" s="16">
        <v>0.5</v>
      </c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9"/>
      <c r="BX11" s="19"/>
      <c r="BY11" s="19"/>
      <c r="BZ11" s="19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58"/>
      <c r="HA11" s="58"/>
    </row>
    <row r="12" spans="1:209" ht="18.75" customHeight="1" outlineLevel="1" x14ac:dyDescent="0.25">
      <c r="A12" s="10" t="str">
        <f>Liste!A12</f>
        <v>1707.ING</v>
      </c>
      <c r="B12" s="57"/>
      <c r="C12" s="57"/>
      <c r="D12" s="57"/>
      <c r="E12" s="57"/>
      <c r="F12" s="57"/>
      <c r="G12" s="57"/>
      <c r="H12" s="57"/>
      <c r="I12" s="57"/>
      <c r="J12" s="57"/>
      <c r="K12" s="11" t="str">
        <f>Liste!K12</f>
        <v>IRODOUER</v>
      </c>
      <c r="L12" s="12" t="str">
        <f>Liste!L12</f>
        <v>Construction d'un complexe sportif</v>
      </c>
      <c r="M12" s="50"/>
      <c r="N12" s="16"/>
      <c r="O12" s="64" t="e">
        <f t="shared" ca="1" si="8"/>
        <v>#NAME?</v>
      </c>
      <c r="P12" s="64" t="e">
        <f t="shared" ca="1" si="8"/>
        <v>#NAME?</v>
      </c>
      <c r="Q12" s="64" t="e">
        <f t="shared" ca="1" si="8"/>
        <v>#NAME?</v>
      </c>
      <c r="R12" s="64" t="e">
        <f t="shared" ca="1" si="8"/>
        <v>#NAME?</v>
      </c>
      <c r="S12" s="64" t="e">
        <f t="shared" ca="1" si="8"/>
        <v>#NAME?</v>
      </c>
      <c r="T12" s="64" t="e">
        <f t="shared" ca="1" si="8"/>
        <v>#NAME?</v>
      </c>
      <c r="U12" s="64" t="e">
        <f t="shared" ca="1" si="8"/>
        <v>#NAME?</v>
      </c>
      <c r="V12" s="64" t="e">
        <f t="shared" ca="1" si="8"/>
        <v>#NAME?</v>
      </c>
      <c r="W12" s="64" t="e">
        <f t="shared" ca="1" si="8"/>
        <v>#NAME?</v>
      </c>
      <c r="X12" s="64" t="e">
        <f t="shared" ca="1" si="8"/>
        <v>#NAME?</v>
      </c>
      <c r="Y12" s="64" t="e">
        <f t="shared" ca="1" si="11"/>
        <v>#NAME?</v>
      </c>
      <c r="Z12" s="51">
        <f t="shared" ref="Z12:Z68" si="12">SUM(AA12:YJ12)</f>
        <v>0</v>
      </c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9"/>
      <c r="BX12" s="19"/>
      <c r="BY12" s="19"/>
      <c r="BZ12" s="19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58"/>
      <c r="HA12" s="58"/>
    </row>
    <row r="13" spans="1:209" ht="18.75" customHeight="1" outlineLevel="1" x14ac:dyDescent="0.25">
      <c r="A13" s="10" t="str">
        <f>Liste!A13</f>
        <v>1708.ING</v>
      </c>
      <c r="B13" s="57"/>
      <c r="C13" s="57"/>
      <c r="D13" s="57"/>
      <c r="E13" s="57"/>
      <c r="F13" s="57"/>
      <c r="G13" s="57"/>
      <c r="H13" s="57"/>
      <c r="I13" s="57"/>
      <c r="J13" s="57"/>
      <c r="K13" s="11" t="str">
        <f>Liste!K13</f>
        <v>MELESSE</v>
      </c>
      <c r="L13" s="12" t="str">
        <f>Liste!L13</f>
        <v>Construction de 33 logements locatifs "Les jardins du Feuil"</v>
      </c>
      <c r="M13" s="50"/>
      <c r="N13" s="16"/>
      <c r="O13" s="64" t="e">
        <f t="shared" ref="O13:X28" ca="1" si="13">SOMME_PAR_COULEUR($AA13:$XX13,O$4)</f>
        <v>#NAME?</v>
      </c>
      <c r="P13" s="64" t="e">
        <f t="shared" ca="1" si="13"/>
        <v>#NAME?</v>
      </c>
      <c r="Q13" s="64" t="e">
        <f t="shared" ca="1" si="13"/>
        <v>#NAME?</v>
      </c>
      <c r="R13" s="64" t="e">
        <f t="shared" ca="1" si="13"/>
        <v>#NAME?</v>
      </c>
      <c r="S13" s="64" t="e">
        <f t="shared" ca="1" si="13"/>
        <v>#NAME?</v>
      </c>
      <c r="T13" s="64" t="e">
        <f t="shared" ca="1" si="13"/>
        <v>#NAME?</v>
      </c>
      <c r="U13" s="64" t="e">
        <f t="shared" ca="1" si="13"/>
        <v>#NAME?</v>
      </c>
      <c r="V13" s="64" t="e">
        <f t="shared" ca="1" si="13"/>
        <v>#NAME?</v>
      </c>
      <c r="W13" s="64" t="e">
        <f t="shared" ca="1" si="13"/>
        <v>#NAME?</v>
      </c>
      <c r="X13" s="64" t="e">
        <f t="shared" ca="1" si="13"/>
        <v>#NAME?</v>
      </c>
      <c r="Y13" s="64" t="e">
        <f t="shared" ca="1" si="11"/>
        <v>#NAME?</v>
      </c>
      <c r="Z13" s="51">
        <f t="shared" si="12"/>
        <v>0</v>
      </c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9"/>
      <c r="BX13" s="19"/>
      <c r="BY13" s="19"/>
      <c r="BZ13" s="19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58"/>
      <c r="HA13" s="58"/>
    </row>
    <row r="14" spans="1:209" ht="18.75" customHeight="1" outlineLevel="1" x14ac:dyDescent="0.25">
      <c r="A14" s="10" t="str">
        <f>Liste!A14</f>
        <v>1709.ING</v>
      </c>
      <c r="B14" s="57"/>
      <c r="C14" s="57"/>
      <c r="D14" s="57"/>
      <c r="E14" s="57"/>
      <c r="F14" s="57"/>
      <c r="G14" s="57"/>
      <c r="H14" s="57"/>
      <c r="I14" s="57"/>
      <c r="J14" s="57"/>
      <c r="K14" s="11" t="str">
        <f>Liste!K14</f>
        <v>MORDELLES</v>
      </c>
      <c r="L14" s="12" t="str">
        <f>Liste!L14</f>
        <v>Construction de 19 logements</v>
      </c>
      <c r="M14" s="50"/>
      <c r="N14" s="16"/>
      <c r="O14" s="64" t="e">
        <f t="shared" ca="1" si="13"/>
        <v>#NAME?</v>
      </c>
      <c r="P14" s="64" t="e">
        <f t="shared" ca="1" si="13"/>
        <v>#NAME?</v>
      </c>
      <c r="Q14" s="64" t="e">
        <f t="shared" ca="1" si="13"/>
        <v>#NAME?</v>
      </c>
      <c r="R14" s="64" t="e">
        <f t="shared" ca="1" si="13"/>
        <v>#NAME?</v>
      </c>
      <c r="S14" s="64" t="e">
        <f t="shared" ca="1" si="13"/>
        <v>#NAME?</v>
      </c>
      <c r="T14" s="64" t="e">
        <f t="shared" ca="1" si="13"/>
        <v>#NAME?</v>
      </c>
      <c r="U14" s="64" t="e">
        <f t="shared" ca="1" si="13"/>
        <v>#NAME?</v>
      </c>
      <c r="V14" s="64" t="e">
        <f t="shared" ca="1" si="13"/>
        <v>#NAME?</v>
      </c>
      <c r="W14" s="64" t="e">
        <f t="shared" ca="1" si="13"/>
        <v>#NAME?</v>
      </c>
      <c r="X14" s="64" t="e">
        <f t="shared" ca="1" si="13"/>
        <v>#NAME?</v>
      </c>
      <c r="Y14" s="64" t="e">
        <f t="shared" ca="1" si="11"/>
        <v>#NAME?</v>
      </c>
      <c r="Z14" s="51">
        <f t="shared" si="12"/>
        <v>0</v>
      </c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9"/>
      <c r="BX14" s="19"/>
      <c r="BY14" s="19"/>
      <c r="BZ14" s="19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58"/>
      <c r="HA14" s="58"/>
    </row>
    <row r="15" spans="1:209" ht="18.75" customHeight="1" outlineLevel="1" x14ac:dyDescent="0.25">
      <c r="A15" s="10" t="str">
        <f>Liste!A15</f>
        <v>1710.ING</v>
      </c>
      <c r="B15" s="57"/>
      <c r="C15" s="57"/>
      <c r="D15" s="57"/>
      <c r="E15" s="57"/>
      <c r="F15" s="57"/>
      <c r="G15" s="57"/>
      <c r="H15" s="57"/>
      <c r="I15" s="57"/>
      <c r="J15" s="57"/>
      <c r="K15" s="11" t="str">
        <f>Liste!K15</f>
        <v>MORDELLES</v>
      </c>
      <c r="L15" s="12" t="str">
        <f>Liste!L15</f>
        <v>Construction d'une résidence de 69 logements "Les Senioriales"</v>
      </c>
      <c r="M15" s="50"/>
      <c r="N15" s="16"/>
      <c r="O15" s="64" t="e">
        <f t="shared" ca="1" si="13"/>
        <v>#NAME?</v>
      </c>
      <c r="P15" s="64" t="e">
        <f t="shared" ca="1" si="13"/>
        <v>#NAME?</v>
      </c>
      <c r="Q15" s="64" t="e">
        <f t="shared" ca="1" si="13"/>
        <v>#NAME?</v>
      </c>
      <c r="R15" s="64" t="e">
        <f t="shared" ca="1" si="13"/>
        <v>#NAME?</v>
      </c>
      <c r="S15" s="64" t="e">
        <f t="shared" ca="1" si="13"/>
        <v>#NAME?</v>
      </c>
      <c r="T15" s="64" t="e">
        <f t="shared" ca="1" si="13"/>
        <v>#NAME?</v>
      </c>
      <c r="U15" s="64" t="e">
        <f t="shared" ca="1" si="13"/>
        <v>#NAME?</v>
      </c>
      <c r="V15" s="64" t="e">
        <f t="shared" ca="1" si="13"/>
        <v>#NAME?</v>
      </c>
      <c r="W15" s="64" t="e">
        <f t="shared" ca="1" si="13"/>
        <v>#NAME?</v>
      </c>
      <c r="X15" s="64" t="e">
        <f t="shared" ca="1" si="13"/>
        <v>#NAME?</v>
      </c>
      <c r="Y15" s="64" t="e">
        <f t="shared" ca="1" si="11"/>
        <v>#NAME?</v>
      </c>
      <c r="Z15" s="51">
        <f t="shared" si="12"/>
        <v>0</v>
      </c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9"/>
      <c r="BX15" s="19"/>
      <c r="BY15" s="19"/>
      <c r="BZ15" s="19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58"/>
      <c r="HA15" s="58"/>
    </row>
    <row r="16" spans="1:209" ht="18.75" customHeight="1" outlineLevel="1" x14ac:dyDescent="0.25">
      <c r="A16" s="10" t="str">
        <f>Liste!A16</f>
        <v>1711.ING</v>
      </c>
      <c r="B16" s="57"/>
      <c r="C16" s="57"/>
      <c r="D16" s="57"/>
      <c r="E16" s="57"/>
      <c r="F16" s="57"/>
      <c r="G16" s="57"/>
      <c r="H16" s="57"/>
      <c r="I16" s="57"/>
      <c r="J16" s="57"/>
      <c r="K16" s="11" t="str">
        <f>Liste!K16</f>
        <v>RENNES</v>
      </c>
      <c r="L16" s="12" t="str">
        <f>Liste!L16</f>
        <v>Construction d'un collectif de 19 logements Rue de Saint Malo</v>
      </c>
      <c r="M16" s="50"/>
      <c r="N16" s="16"/>
      <c r="O16" s="64" t="e">
        <f t="shared" ca="1" si="13"/>
        <v>#NAME?</v>
      </c>
      <c r="P16" s="64" t="e">
        <f t="shared" ca="1" si="13"/>
        <v>#NAME?</v>
      </c>
      <c r="Q16" s="64" t="e">
        <f t="shared" ca="1" si="13"/>
        <v>#NAME?</v>
      </c>
      <c r="R16" s="64" t="e">
        <f t="shared" ca="1" si="13"/>
        <v>#NAME?</v>
      </c>
      <c r="S16" s="64" t="e">
        <f t="shared" ca="1" si="13"/>
        <v>#NAME?</v>
      </c>
      <c r="T16" s="64" t="e">
        <f t="shared" ca="1" si="13"/>
        <v>#NAME?</v>
      </c>
      <c r="U16" s="64" t="e">
        <f t="shared" ca="1" si="13"/>
        <v>#NAME?</v>
      </c>
      <c r="V16" s="64" t="e">
        <f t="shared" ca="1" si="13"/>
        <v>#NAME?</v>
      </c>
      <c r="W16" s="64" t="e">
        <f t="shared" ca="1" si="13"/>
        <v>#NAME?</v>
      </c>
      <c r="X16" s="64" t="e">
        <f t="shared" ca="1" si="13"/>
        <v>#NAME?</v>
      </c>
      <c r="Y16" s="64" t="e">
        <f t="shared" ca="1" si="11"/>
        <v>#NAME?</v>
      </c>
      <c r="Z16" s="51">
        <f t="shared" si="12"/>
        <v>0</v>
      </c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9"/>
      <c r="BX16" s="19"/>
      <c r="BY16" s="19"/>
      <c r="BZ16" s="19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58"/>
      <c r="HA16" s="58"/>
    </row>
    <row r="17" spans="1:209" ht="18.75" customHeight="1" outlineLevel="1" x14ac:dyDescent="0.25">
      <c r="A17" s="10" t="str">
        <f>Liste!A17</f>
        <v>1712.ING</v>
      </c>
      <c r="B17" s="57"/>
      <c r="C17" s="57"/>
      <c r="D17" s="57"/>
      <c r="E17" s="57"/>
      <c r="F17" s="57"/>
      <c r="G17" s="57"/>
      <c r="H17" s="57"/>
      <c r="I17" s="57"/>
      <c r="J17" s="57"/>
      <c r="K17" s="11" t="str">
        <f>Liste!K17</f>
        <v>RENNES</v>
      </c>
      <c r="L17" s="12" t="str">
        <f>Liste!L17</f>
        <v>Aménagement de laboratoires de micro-biologie</v>
      </c>
      <c r="M17" s="50"/>
      <c r="N17" s="16"/>
      <c r="O17" s="64" t="e">
        <f t="shared" ca="1" si="13"/>
        <v>#NAME?</v>
      </c>
      <c r="P17" s="64" t="e">
        <f t="shared" ca="1" si="13"/>
        <v>#NAME?</v>
      </c>
      <c r="Q17" s="64" t="e">
        <f t="shared" ca="1" si="13"/>
        <v>#NAME?</v>
      </c>
      <c r="R17" s="64" t="e">
        <f t="shared" ca="1" si="13"/>
        <v>#NAME?</v>
      </c>
      <c r="S17" s="64" t="e">
        <f t="shared" ca="1" si="13"/>
        <v>#NAME?</v>
      </c>
      <c r="T17" s="64" t="e">
        <f t="shared" ca="1" si="13"/>
        <v>#NAME?</v>
      </c>
      <c r="U17" s="64" t="e">
        <f t="shared" ca="1" si="13"/>
        <v>#NAME?</v>
      </c>
      <c r="V17" s="64" t="e">
        <f t="shared" ca="1" si="13"/>
        <v>#NAME?</v>
      </c>
      <c r="W17" s="64" t="e">
        <f t="shared" ca="1" si="13"/>
        <v>#NAME?</v>
      </c>
      <c r="X17" s="64" t="e">
        <f t="shared" ca="1" si="13"/>
        <v>#NAME?</v>
      </c>
      <c r="Y17" s="64" t="e">
        <f t="shared" ca="1" si="11"/>
        <v>#NAME?</v>
      </c>
      <c r="Z17" s="51">
        <f t="shared" si="12"/>
        <v>0</v>
      </c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9"/>
      <c r="BX17" s="19"/>
      <c r="BY17" s="19"/>
      <c r="BZ17" s="19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58"/>
      <c r="HA17" s="58"/>
    </row>
    <row r="18" spans="1:209" ht="18.75" customHeight="1" outlineLevel="1" x14ac:dyDescent="0.25">
      <c r="A18" s="10" t="str">
        <f>Liste!A18</f>
        <v>1713.ING</v>
      </c>
      <c r="B18" s="57"/>
      <c r="C18" s="57"/>
      <c r="D18" s="57"/>
      <c r="E18" s="57"/>
      <c r="F18" s="57"/>
      <c r="G18" s="57"/>
      <c r="H18" s="57"/>
      <c r="I18" s="57"/>
      <c r="J18" s="57"/>
      <c r="K18" s="11" t="str">
        <f>Liste!K18</f>
        <v>GEVEZE</v>
      </c>
      <c r="L18" s="12" t="str">
        <f>Liste!L18</f>
        <v>Réalisation de 10 logements PLS Rue de Dinan</v>
      </c>
      <c r="M18" s="50"/>
      <c r="N18" s="16"/>
      <c r="O18" s="64" t="e">
        <f t="shared" ca="1" si="13"/>
        <v>#NAME?</v>
      </c>
      <c r="P18" s="64" t="e">
        <f t="shared" ca="1" si="13"/>
        <v>#NAME?</v>
      </c>
      <c r="Q18" s="64" t="e">
        <f t="shared" ca="1" si="13"/>
        <v>#NAME?</v>
      </c>
      <c r="R18" s="64" t="e">
        <f t="shared" ca="1" si="13"/>
        <v>#NAME?</v>
      </c>
      <c r="S18" s="64" t="e">
        <f t="shared" ca="1" si="13"/>
        <v>#NAME?</v>
      </c>
      <c r="T18" s="64" t="e">
        <f t="shared" ca="1" si="13"/>
        <v>#NAME?</v>
      </c>
      <c r="U18" s="64" t="e">
        <f t="shared" ca="1" si="13"/>
        <v>#NAME?</v>
      </c>
      <c r="V18" s="64" t="e">
        <f t="shared" ca="1" si="13"/>
        <v>#NAME?</v>
      </c>
      <c r="W18" s="64" t="e">
        <f t="shared" ca="1" si="13"/>
        <v>#NAME?</v>
      </c>
      <c r="X18" s="64" t="e">
        <f t="shared" ca="1" si="13"/>
        <v>#NAME?</v>
      </c>
      <c r="Y18" s="64" t="e">
        <f t="shared" ca="1" si="11"/>
        <v>#NAME?</v>
      </c>
      <c r="Z18" s="51">
        <f t="shared" si="12"/>
        <v>0</v>
      </c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9"/>
      <c r="BX18" s="19"/>
      <c r="BY18" s="19"/>
      <c r="BZ18" s="19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58"/>
      <c r="HA18" s="58"/>
    </row>
    <row r="19" spans="1:209" ht="18.75" customHeight="1" outlineLevel="1" x14ac:dyDescent="0.25">
      <c r="A19" s="10" t="str">
        <f>Liste!A19</f>
        <v>1714.ING</v>
      </c>
      <c r="B19" s="57"/>
      <c r="C19" s="57"/>
      <c r="D19" s="57"/>
      <c r="E19" s="57"/>
      <c r="F19" s="57"/>
      <c r="G19" s="57"/>
      <c r="H19" s="57"/>
      <c r="I19" s="57"/>
      <c r="J19" s="57"/>
      <c r="K19" s="11" t="str">
        <f>Liste!K19</f>
        <v>SAINT ERBLON</v>
      </c>
      <c r="L19" s="12" t="str">
        <f>Liste!L19</f>
        <v>Construction d'une décheterie métropolitaine</v>
      </c>
      <c r="M19" s="50"/>
      <c r="N19" s="16"/>
      <c r="O19" s="64" t="e">
        <f t="shared" ca="1" si="13"/>
        <v>#NAME?</v>
      </c>
      <c r="P19" s="64" t="e">
        <f t="shared" ca="1" si="13"/>
        <v>#NAME?</v>
      </c>
      <c r="Q19" s="64" t="e">
        <f t="shared" ca="1" si="13"/>
        <v>#NAME?</v>
      </c>
      <c r="R19" s="64" t="e">
        <f t="shared" ca="1" si="13"/>
        <v>#NAME?</v>
      </c>
      <c r="S19" s="64" t="e">
        <f t="shared" ca="1" si="13"/>
        <v>#NAME?</v>
      </c>
      <c r="T19" s="64" t="e">
        <f t="shared" ca="1" si="13"/>
        <v>#NAME?</v>
      </c>
      <c r="U19" s="64" t="e">
        <f t="shared" ca="1" si="13"/>
        <v>#NAME?</v>
      </c>
      <c r="V19" s="64" t="e">
        <f t="shared" ca="1" si="13"/>
        <v>#NAME?</v>
      </c>
      <c r="W19" s="64" t="e">
        <f t="shared" ca="1" si="13"/>
        <v>#NAME?</v>
      </c>
      <c r="X19" s="64" t="e">
        <f t="shared" ca="1" si="13"/>
        <v>#NAME?</v>
      </c>
      <c r="Y19" s="64" t="e">
        <f t="shared" ca="1" si="11"/>
        <v>#NAME?</v>
      </c>
      <c r="Z19" s="51">
        <f t="shared" si="12"/>
        <v>0</v>
      </c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9"/>
      <c r="BX19" s="19"/>
      <c r="BY19" s="19"/>
      <c r="BZ19" s="19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6"/>
      <c r="GG19" s="16"/>
      <c r="GH19" s="16"/>
      <c r="GI19" s="16"/>
      <c r="GJ19" s="16"/>
      <c r="GK19" s="16"/>
      <c r="GL19" s="16"/>
      <c r="GM19" s="16"/>
      <c r="GN19" s="16"/>
      <c r="GO19" s="16"/>
      <c r="GP19" s="16"/>
      <c r="GQ19" s="16"/>
      <c r="GR19" s="16"/>
      <c r="GS19" s="16"/>
      <c r="GT19" s="16"/>
      <c r="GU19" s="16"/>
      <c r="GV19" s="16"/>
      <c r="GW19" s="16"/>
      <c r="GX19" s="16"/>
      <c r="GY19" s="16"/>
      <c r="GZ19" s="58"/>
      <c r="HA19" s="58"/>
    </row>
    <row r="20" spans="1:209" ht="18.75" customHeight="1" outlineLevel="1" x14ac:dyDescent="0.25">
      <c r="A20" s="10" t="str">
        <f>Liste!A20</f>
        <v>1715.ING</v>
      </c>
      <c r="B20" s="57"/>
      <c r="C20" s="57"/>
      <c r="D20" s="57"/>
      <c r="E20" s="57"/>
      <c r="F20" s="57"/>
      <c r="G20" s="57"/>
      <c r="H20" s="57"/>
      <c r="I20" s="57"/>
      <c r="J20" s="57"/>
      <c r="K20" s="11" t="str">
        <f>Liste!K20</f>
        <v>GUER</v>
      </c>
      <c r="L20" s="12" t="str">
        <f>Liste!L20</f>
        <v>Base de défense Vannes - Coëtquidan</v>
      </c>
      <c r="M20" s="50"/>
      <c r="N20" s="16"/>
      <c r="O20" s="64" t="e">
        <f t="shared" ca="1" si="13"/>
        <v>#NAME?</v>
      </c>
      <c r="P20" s="64" t="e">
        <f t="shared" ca="1" si="13"/>
        <v>#NAME?</v>
      </c>
      <c r="Q20" s="64" t="e">
        <f t="shared" ca="1" si="13"/>
        <v>#NAME?</v>
      </c>
      <c r="R20" s="64" t="e">
        <f t="shared" ca="1" si="13"/>
        <v>#NAME?</v>
      </c>
      <c r="S20" s="64" t="e">
        <f t="shared" ca="1" si="13"/>
        <v>#NAME?</v>
      </c>
      <c r="T20" s="64" t="e">
        <f t="shared" ca="1" si="13"/>
        <v>#NAME?</v>
      </c>
      <c r="U20" s="64" t="e">
        <f t="shared" ca="1" si="13"/>
        <v>#NAME?</v>
      </c>
      <c r="V20" s="64" t="e">
        <f t="shared" ca="1" si="13"/>
        <v>#NAME?</v>
      </c>
      <c r="W20" s="64" t="e">
        <f t="shared" ca="1" si="13"/>
        <v>#NAME?</v>
      </c>
      <c r="X20" s="64" t="e">
        <f t="shared" ca="1" si="13"/>
        <v>#NAME?</v>
      </c>
      <c r="Y20" s="64" t="e">
        <f t="shared" ca="1" si="11"/>
        <v>#NAME?</v>
      </c>
      <c r="Z20" s="51">
        <f t="shared" si="12"/>
        <v>0</v>
      </c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9"/>
      <c r="BX20" s="19"/>
      <c r="BY20" s="19"/>
      <c r="BZ20" s="19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6"/>
      <c r="GO20" s="16"/>
      <c r="GP20" s="16"/>
      <c r="GQ20" s="16"/>
      <c r="GR20" s="16"/>
      <c r="GS20" s="16"/>
      <c r="GT20" s="16"/>
      <c r="GU20" s="16"/>
      <c r="GV20" s="16"/>
      <c r="GW20" s="16"/>
      <c r="GX20" s="16"/>
      <c r="GY20" s="16"/>
      <c r="GZ20" s="58"/>
      <c r="HA20" s="58"/>
    </row>
    <row r="21" spans="1:209" ht="18.75" customHeight="1" outlineLevel="1" x14ac:dyDescent="0.25">
      <c r="A21" s="10" t="str">
        <f>Liste!A21</f>
        <v>1716.ING</v>
      </c>
      <c r="B21" s="57"/>
      <c r="C21" s="57"/>
      <c r="D21" s="57"/>
      <c r="E21" s="57"/>
      <c r="F21" s="57"/>
      <c r="G21" s="57"/>
      <c r="H21" s="57"/>
      <c r="I21" s="57"/>
      <c r="J21" s="57"/>
      <c r="K21" s="11" t="str">
        <f>Liste!K21</f>
        <v>VERN SUR SEICHE</v>
      </c>
      <c r="L21" s="12" t="str">
        <f>Liste!L21</f>
        <v>Opération Hauts de Gaudon - 40 logements répartis en 3 collectifs intermédiaires</v>
      </c>
      <c r="M21" s="50"/>
      <c r="N21" s="16"/>
      <c r="O21" s="64" t="e">
        <f t="shared" ca="1" si="13"/>
        <v>#NAME?</v>
      </c>
      <c r="P21" s="64" t="e">
        <f t="shared" ca="1" si="13"/>
        <v>#NAME?</v>
      </c>
      <c r="Q21" s="64" t="e">
        <f t="shared" ca="1" si="13"/>
        <v>#NAME?</v>
      </c>
      <c r="R21" s="64" t="e">
        <f t="shared" ca="1" si="13"/>
        <v>#NAME?</v>
      </c>
      <c r="S21" s="64" t="e">
        <f t="shared" ca="1" si="13"/>
        <v>#NAME?</v>
      </c>
      <c r="T21" s="64" t="e">
        <f t="shared" ca="1" si="13"/>
        <v>#NAME?</v>
      </c>
      <c r="U21" s="64" t="e">
        <f t="shared" ca="1" si="13"/>
        <v>#NAME?</v>
      </c>
      <c r="V21" s="64" t="e">
        <f t="shared" ca="1" si="13"/>
        <v>#NAME?</v>
      </c>
      <c r="W21" s="64" t="e">
        <f t="shared" ca="1" si="13"/>
        <v>#NAME?</v>
      </c>
      <c r="X21" s="64" t="e">
        <f t="shared" ca="1" si="13"/>
        <v>#NAME?</v>
      </c>
      <c r="Y21" s="64" t="e">
        <f t="shared" ca="1" si="11"/>
        <v>#NAME?</v>
      </c>
      <c r="Z21" s="51">
        <f t="shared" si="12"/>
        <v>0</v>
      </c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9"/>
      <c r="BX21" s="19"/>
      <c r="BY21" s="19"/>
      <c r="BZ21" s="19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  <c r="GX21" s="16"/>
      <c r="GY21" s="16"/>
      <c r="GZ21" s="58"/>
      <c r="HA21" s="58"/>
    </row>
    <row r="22" spans="1:209" ht="18.75" customHeight="1" outlineLevel="1" x14ac:dyDescent="0.25">
      <c r="A22" s="10" t="str">
        <f>Liste!A22</f>
        <v>1717.ING</v>
      </c>
      <c r="B22" s="57"/>
      <c r="C22" s="57"/>
      <c r="D22" s="57"/>
      <c r="E22" s="57"/>
      <c r="F22" s="57"/>
      <c r="G22" s="57"/>
      <c r="H22" s="57"/>
      <c r="I22" s="57"/>
      <c r="J22" s="57"/>
      <c r="K22" s="11" t="str">
        <f>Liste!K22</f>
        <v>RENNES</v>
      </c>
      <c r="L22" s="12" t="str">
        <f>Liste!L22</f>
        <v>2 immeubles de bureaux NEOSIS - plateau IBEP</v>
      </c>
      <c r="M22" s="50"/>
      <c r="N22" s="16"/>
      <c r="O22" s="64" t="e">
        <f t="shared" ca="1" si="13"/>
        <v>#NAME?</v>
      </c>
      <c r="P22" s="64" t="e">
        <f t="shared" ca="1" si="13"/>
        <v>#NAME?</v>
      </c>
      <c r="Q22" s="64" t="e">
        <f t="shared" ca="1" si="13"/>
        <v>#NAME?</v>
      </c>
      <c r="R22" s="64" t="e">
        <f t="shared" ca="1" si="13"/>
        <v>#NAME?</v>
      </c>
      <c r="S22" s="64" t="e">
        <f t="shared" ca="1" si="13"/>
        <v>#NAME?</v>
      </c>
      <c r="T22" s="64" t="e">
        <f t="shared" ca="1" si="13"/>
        <v>#NAME?</v>
      </c>
      <c r="U22" s="64" t="e">
        <f t="shared" ca="1" si="13"/>
        <v>#NAME?</v>
      </c>
      <c r="V22" s="64" t="e">
        <f t="shared" ca="1" si="13"/>
        <v>#NAME?</v>
      </c>
      <c r="W22" s="64" t="e">
        <f t="shared" ca="1" si="13"/>
        <v>#NAME?</v>
      </c>
      <c r="X22" s="64" t="e">
        <f t="shared" ca="1" si="13"/>
        <v>#NAME?</v>
      </c>
      <c r="Y22" s="64" t="e">
        <f t="shared" ca="1" si="11"/>
        <v>#NAME?</v>
      </c>
      <c r="Z22" s="51">
        <f t="shared" si="12"/>
        <v>0</v>
      </c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9"/>
      <c r="BX22" s="19"/>
      <c r="BY22" s="19"/>
      <c r="BZ22" s="19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58"/>
      <c r="HA22" s="58"/>
    </row>
    <row r="23" spans="1:209" ht="18.75" customHeight="1" outlineLevel="1" x14ac:dyDescent="0.25">
      <c r="A23" s="10" t="str">
        <f>Liste!A23</f>
        <v>1718.AMO</v>
      </c>
      <c r="B23" s="57"/>
      <c r="C23" s="57"/>
      <c r="D23" s="57"/>
      <c r="E23" s="57"/>
      <c r="F23" s="57"/>
      <c r="G23" s="57"/>
      <c r="H23" s="57"/>
      <c r="I23" s="57"/>
      <c r="J23" s="57"/>
      <c r="K23" s="11" t="str">
        <f>Liste!K23</f>
        <v>MONDEVILLE</v>
      </c>
      <c r="L23" s="12" t="str">
        <f>Liste!L23</f>
        <v>Opération ilôts 6 et 7 ZAC centre ville de Mondeville</v>
      </c>
      <c r="M23" s="50"/>
      <c r="N23" s="16"/>
      <c r="O23" s="64" t="e">
        <f t="shared" ca="1" si="13"/>
        <v>#NAME?</v>
      </c>
      <c r="P23" s="64" t="e">
        <f t="shared" ca="1" si="13"/>
        <v>#NAME?</v>
      </c>
      <c r="Q23" s="64" t="e">
        <f t="shared" ca="1" si="13"/>
        <v>#NAME?</v>
      </c>
      <c r="R23" s="64" t="e">
        <f t="shared" ca="1" si="13"/>
        <v>#NAME?</v>
      </c>
      <c r="S23" s="64" t="e">
        <f t="shared" ca="1" si="13"/>
        <v>#NAME?</v>
      </c>
      <c r="T23" s="64" t="e">
        <f t="shared" ca="1" si="13"/>
        <v>#NAME?</v>
      </c>
      <c r="U23" s="64" t="e">
        <f t="shared" ca="1" si="13"/>
        <v>#NAME?</v>
      </c>
      <c r="V23" s="64" t="e">
        <f t="shared" ca="1" si="13"/>
        <v>#NAME?</v>
      </c>
      <c r="W23" s="64" t="e">
        <f t="shared" ca="1" si="13"/>
        <v>#NAME?</v>
      </c>
      <c r="X23" s="64" t="e">
        <f t="shared" ca="1" si="13"/>
        <v>#NAME?</v>
      </c>
      <c r="Y23" s="64" t="e">
        <f t="shared" ca="1" si="11"/>
        <v>#NAME?</v>
      </c>
      <c r="Z23" s="51">
        <f t="shared" si="12"/>
        <v>0</v>
      </c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9"/>
      <c r="BX23" s="19"/>
      <c r="BY23" s="19"/>
      <c r="BZ23" s="19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58"/>
      <c r="HA23" s="58"/>
    </row>
    <row r="24" spans="1:209" ht="18.75" customHeight="1" outlineLevel="1" x14ac:dyDescent="0.25">
      <c r="A24" s="10" t="str">
        <f>Liste!A24</f>
        <v>1719.ING</v>
      </c>
      <c r="B24" s="57"/>
      <c r="C24" s="57"/>
      <c r="D24" s="57"/>
      <c r="E24" s="57"/>
      <c r="F24" s="57"/>
      <c r="G24" s="57"/>
      <c r="H24" s="57"/>
      <c r="I24" s="57"/>
      <c r="J24" s="57"/>
      <c r="K24" s="11" t="str">
        <f>Liste!K24</f>
        <v>ERGUE GABERIC</v>
      </c>
      <c r="L24" s="12" t="str">
        <f>Liste!L24</f>
        <v>Construction d'une mairie</v>
      </c>
      <c r="M24" s="50"/>
      <c r="N24" s="16"/>
      <c r="O24" s="64" t="e">
        <f t="shared" ca="1" si="13"/>
        <v>#NAME?</v>
      </c>
      <c r="P24" s="64" t="e">
        <f t="shared" ca="1" si="13"/>
        <v>#NAME?</v>
      </c>
      <c r="Q24" s="64" t="e">
        <f t="shared" ca="1" si="13"/>
        <v>#NAME?</v>
      </c>
      <c r="R24" s="64" t="e">
        <f t="shared" ca="1" si="13"/>
        <v>#NAME?</v>
      </c>
      <c r="S24" s="64" t="e">
        <f t="shared" ca="1" si="13"/>
        <v>#NAME?</v>
      </c>
      <c r="T24" s="64" t="e">
        <f t="shared" ca="1" si="13"/>
        <v>#NAME?</v>
      </c>
      <c r="U24" s="64" t="e">
        <f t="shared" ca="1" si="13"/>
        <v>#NAME?</v>
      </c>
      <c r="V24" s="64" t="e">
        <f t="shared" ca="1" si="13"/>
        <v>#NAME?</v>
      </c>
      <c r="W24" s="64" t="e">
        <f t="shared" ca="1" si="13"/>
        <v>#NAME?</v>
      </c>
      <c r="X24" s="64" t="e">
        <f t="shared" ca="1" si="13"/>
        <v>#NAME?</v>
      </c>
      <c r="Y24" s="64" t="e">
        <f t="shared" ca="1" si="11"/>
        <v>#NAME?</v>
      </c>
      <c r="Z24" s="51">
        <f t="shared" si="12"/>
        <v>0</v>
      </c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9"/>
      <c r="BX24" s="19"/>
      <c r="BY24" s="19"/>
      <c r="BZ24" s="19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58"/>
      <c r="HA24" s="58"/>
    </row>
    <row r="25" spans="1:209" ht="18.75" customHeight="1" outlineLevel="1" x14ac:dyDescent="0.25">
      <c r="A25" s="10" t="str">
        <f>Liste!A25</f>
        <v>1720.ING</v>
      </c>
      <c r="B25" s="57"/>
      <c r="C25" s="57"/>
      <c r="D25" s="57"/>
      <c r="E25" s="57"/>
      <c r="F25" s="57"/>
      <c r="G25" s="57"/>
      <c r="H25" s="57"/>
      <c r="I25" s="57"/>
      <c r="J25" s="57"/>
      <c r="K25" s="11" t="str">
        <f>Liste!K25</f>
        <v>RENNES</v>
      </c>
      <c r="L25" s="12" t="str">
        <f>Liste!L25</f>
        <v>Construction immeuble de bureaux - ZAC Atalante Champeaux</v>
      </c>
      <c r="M25" s="50"/>
      <c r="N25" s="16"/>
      <c r="O25" s="64" t="e">
        <f t="shared" ca="1" si="13"/>
        <v>#NAME?</v>
      </c>
      <c r="P25" s="64" t="e">
        <f t="shared" ca="1" si="13"/>
        <v>#NAME?</v>
      </c>
      <c r="Q25" s="64" t="e">
        <f t="shared" ca="1" si="13"/>
        <v>#NAME?</v>
      </c>
      <c r="R25" s="64" t="e">
        <f t="shared" ca="1" si="13"/>
        <v>#NAME?</v>
      </c>
      <c r="S25" s="64" t="e">
        <f t="shared" ca="1" si="13"/>
        <v>#NAME?</v>
      </c>
      <c r="T25" s="64" t="e">
        <f t="shared" ca="1" si="13"/>
        <v>#NAME?</v>
      </c>
      <c r="U25" s="64" t="e">
        <f t="shared" ca="1" si="13"/>
        <v>#NAME?</v>
      </c>
      <c r="V25" s="64" t="e">
        <f t="shared" ca="1" si="13"/>
        <v>#NAME?</v>
      </c>
      <c r="W25" s="64" t="e">
        <f t="shared" ca="1" si="13"/>
        <v>#NAME?</v>
      </c>
      <c r="X25" s="64" t="e">
        <f t="shared" ca="1" si="13"/>
        <v>#NAME?</v>
      </c>
      <c r="Y25" s="64" t="e">
        <f t="shared" ca="1" si="11"/>
        <v>#NAME?</v>
      </c>
      <c r="Z25" s="51">
        <f t="shared" si="12"/>
        <v>0</v>
      </c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9"/>
      <c r="BX25" s="19"/>
      <c r="BY25" s="19"/>
      <c r="BZ25" s="19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58"/>
      <c r="HA25" s="58"/>
    </row>
    <row r="26" spans="1:209" ht="18.75" customHeight="1" outlineLevel="1" x14ac:dyDescent="0.25">
      <c r="A26" s="10" t="str">
        <f>Liste!A26</f>
        <v>1721.AMO</v>
      </c>
      <c r="B26" s="57"/>
      <c r="C26" s="57"/>
      <c r="D26" s="57"/>
      <c r="E26" s="57"/>
      <c r="F26" s="57"/>
      <c r="G26" s="57"/>
      <c r="H26" s="57"/>
      <c r="I26" s="57"/>
      <c r="J26" s="57"/>
      <c r="K26" s="11" t="str">
        <f>Liste!K26</f>
        <v>ST BRICE EN COGLES</v>
      </c>
      <c r="L26" s="12" t="str">
        <f>Liste!L26</f>
        <v>Création espace social culturel et commun</v>
      </c>
      <c r="M26" s="50"/>
      <c r="N26" s="16"/>
      <c r="O26" s="64" t="e">
        <f t="shared" ca="1" si="13"/>
        <v>#NAME?</v>
      </c>
      <c r="P26" s="64" t="e">
        <f t="shared" ca="1" si="13"/>
        <v>#NAME?</v>
      </c>
      <c r="Q26" s="64" t="e">
        <f t="shared" ca="1" si="13"/>
        <v>#NAME?</v>
      </c>
      <c r="R26" s="64" t="e">
        <f t="shared" ca="1" si="13"/>
        <v>#NAME?</v>
      </c>
      <c r="S26" s="64" t="e">
        <f t="shared" ca="1" si="13"/>
        <v>#NAME?</v>
      </c>
      <c r="T26" s="64" t="e">
        <f t="shared" ca="1" si="13"/>
        <v>#NAME?</v>
      </c>
      <c r="U26" s="64" t="e">
        <f t="shared" ca="1" si="13"/>
        <v>#NAME?</v>
      </c>
      <c r="V26" s="64" t="e">
        <f t="shared" ca="1" si="13"/>
        <v>#NAME?</v>
      </c>
      <c r="W26" s="64" t="e">
        <f t="shared" ca="1" si="13"/>
        <v>#NAME?</v>
      </c>
      <c r="X26" s="64" t="e">
        <f t="shared" ca="1" si="13"/>
        <v>#NAME?</v>
      </c>
      <c r="Y26" s="64" t="e">
        <f t="shared" ca="1" si="11"/>
        <v>#NAME?</v>
      </c>
      <c r="Z26" s="51">
        <f t="shared" si="12"/>
        <v>0</v>
      </c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9"/>
      <c r="BX26" s="19"/>
      <c r="BY26" s="19"/>
      <c r="BZ26" s="19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  <c r="FH26" s="16"/>
      <c r="FI26" s="16"/>
      <c r="FJ26" s="16"/>
      <c r="FK26" s="16"/>
      <c r="FL26" s="16"/>
      <c r="FM26" s="16"/>
      <c r="FN26" s="16"/>
      <c r="FO26" s="16"/>
      <c r="FP26" s="16"/>
      <c r="FQ26" s="16"/>
      <c r="FR26" s="16"/>
      <c r="FS26" s="16"/>
      <c r="FT26" s="16"/>
      <c r="FU26" s="16"/>
      <c r="FV26" s="16"/>
      <c r="FW26" s="16"/>
      <c r="FX26" s="16"/>
      <c r="FY26" s="16"/>
      <c r="FZ26" s="16"/>
      <c r="GA26" s="16"/>
      <c r="GB26" s="16"/>
      <c r="GC26" s="16"/>
      <c r="GD26" s="16"/>
      <c r="GE26" s="16"/>
      <c r="GF26" s="16"/>
      <c r="GG26" s="16"/>
      <c r="GH26" s="16"/>
      <c r="GI26" s="16"/>
      <c r="GJ26" s="16"/>
      <c r="GK26" s="16"/>
      <c r="GL26" s="16"/>
      <c r="GM26" s="16"/>
      <c r="GN26" s="16"/>
      <c r="GO26" s="16"/>
      <c r="GP26" s="16"/>
      <c r="GQ26" s="16"/>
      <c r="GR26" s="16"/>
      <c r="GS26" s="16"/>
      <c r="GT26" s="16"/>
      <c r="GU26" s="16"/>
      <c r="GV26" s="16"/>
      <c r="GW26" s="16"/>
      <c r="GX26" s="16"/>
      <c r="GY26" s="16"/>
      <c r="GZ26" s="58"/>
      <c r="HA26" s="58"/>
    </row>
    <row r="27" spans="1:209" ht="18.75" customHeight="1" outlineLevel="1" collapsed="1" x14ac:dyDescent="0.25">
      <c r="A27" s="10" t="str">
        <f>Liste!A27</f>
        <v>1722.ING</v>
      </c>
      <c r="B27" s="57"/>
      <c r="C27" s="57"/>
      <c r="D27" s="57"/>
      <c r="E27" s="57"/>
      <c r="F27" s="57"/>
      <c r="G27" s="57"/>
      <c r="H27" s="57"/>
      <c r="I27" s="57"/>
      <c r="J27" s="57"/>
      <c r="K27" s="11" t="str">
        <f>Liste!K27</f>
        <v>PARIS</v>
      </c>
      <c r="L27" s="12" t="str">
        <f>Liste!L27</f>
        <v>Aménagement de l'espace Agora - Maison de la Radio</v>
      </c>
      <c r="M27" s="50">
        <v>0.5</v>
      </c>
      <c r="N27" s="16"/>
      <c r="O27" s="64" t="e">
        <f t="shared" ca="1" si="13"/>
        <v>#NAME?</v>
      </c>
      <c r="P27" s="64" t="e">
        <f t="shared" ca="1" si="13"/>
        <v>#NAME?</v>
      </c>
      <c r="Q27" s="64" t="e">
        <f t="shared" ca="1" si="13"/>
        <v>#NAME?</v>
      </c>
      <c r="R27" s="64" t="e">
        <f t="shared" ca="1" si="13"/>
        <v>#NAME?</v>
      </c>
      <c r="S27" s="64" t="e">
        <f t="shared" ca="1" si="13"/>
        <v>#NAME?</v>
      </c>
      <c r="T27" s="64" t="e">
        <f t="shared" ca="1" si="13"/>
        <v>#NAME?</v>
      </c>
      <c r="U27" s="64" t="e">
        <f t="shared" ca="1" si="13"/>
        <v>#NAME?</v>
      </c>
      <c r="V27" s="64" t="e">
        <f t="shared" ca="1" si="13"/>
        <v>#NAME?</v>
      </c>
      <c r="W27" s="64" t="e">
        <f t="shared" ca="1" si="13"/>
        <v>#NAME?</v>
      </c>
      <c r="X27" s="64" t="e">
        <f t="shared" ca="1" si="13"/>
        <v>#NAME?</v>
      </c>
      <c r="Y27" s="64" t="e">
        <f t="shared" ca="1" si="11"/>
        <v>#NAME?</v>
      </c>
      <c r="Z27" s="51">
        <f t="shared" si="12"/>
        <v>0</v>
      </c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9"/>
      <c r="BX27" s="19"/>
      <c r="BY27" s="19"/>
      <c r="BZ27" s="19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58"/>
      <c r="HA27" s="58"/>
    </row>
    <row r="28" spans="1:209" ht="18.75" customHeight="1" outlineLevel="1" x14ac:dyDescent="0.25">
      <c r="A28" s="10" t="str">
        <f>Liste!A28</f>
        <v>1723.ING</v>
      </c>
      <c r="B28" s="57"/>
      <c r="C28" s="57"/>
      <c r="D28" s="57"/>
      <c r="E28" s="57"/>
      <c r="F28" s="57"/>
      <c r="G28" s="57"/>
      <c r="H28" s="57"/>
      <c r="I28" s="57"/>
      <c r="J28" s="57"/>
      <c r="K28" s="11" t="str">
        <f>Liste!K28</f>
        <v>ST MALO</v>
      </c>
      <c r="L28" s="12" t="str">
        <f>Liste!L28</f>
        <v>Accord cadre Allée Gérard Leduc - La Rance</v>
      </c>
      <c r="M28" s="50"/>
      <c r="N28" s="16"/>
      <c r="O28" s="64" t="e">
        <f t="shared" ca="1" si="13"/>
        <v>#NAME?</v>
      </c>
      <c r="P28" s="64" t="e">
        <f t="shared" ca="1" si="13"/>
        <v>#NAME?</v>
      </c>
      <c r="Q28" s="64" t="e">
        <f t="shared" ca="1" si="13"/>
        <v>#NAME?</v>
      </c>
      <c r="R28" s="64" t="e">
        <f t="shared" ca="1" si="13"/>
        <v>#NAME?</v>
      </c>
      <c r="S28" s="64" t="e">
        <f t="shared" ca="1" si="13"/>
        <v>#NAME?</v>
      </c>
      <c r="T28" s="64" t="e">
        <f t="shared" ca="1" si="13"/>
        <v>#NAME?</v>
      </c>
      <c r="U28" s="64" t="e">
        <f t="shared" ca="1" si="13"/>
        <v>#NAME?</v>
      </c>
      <c r="V28" s="64" t="e">
        <f t="shared" ca="1" si="13"/>
        <v>#NAME?</v>
      </c>
      <c r="W28" s="64" t="e">
        <f t="shared" ca="1" si="13"/>
        <v>#NAME?</v>
      </c>
      <c r="X28" s="64" t="e">
        <f t="shared" ca="1" si="13"/>
        <v>#NAME?</v>
      </c>
      <c r="Y28" s="64" t="e">
        <f t="shared" ca="1" si="11"/>
        <v>#NAME?</v>
      </c>
      <c r="Z28" s="51">
        <f t="shared" si="12"/>
        <v>0</v>
      </c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9"/>
      <c r="BX28" s="19"/>
      <c r="BY28" s="19"/>
      <c r="BZ28" s="19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6"/>
      <c r="FW28" s="16"/>
      <c r="FX28" s="16"/>
      <c r="FY28" s="16"/>
      <c r="FZ28" s="16"/>
      <c r="GA28" s="16"/>
      <c r="GB28" s="16"/>
      <c r="GC28" s="16"/>
      <c r="GD28" s="16"/>
      <c r="GE28" s="16"/>
      <c r="GF28" s="16"/>
      <c r="GG28" s="16"/>
      <c r="GH28" s="16"/>
      <c r="GI28" s="16"/>
      <c r="GJ28" s="16"/>
      <c r="GK28" s="16"/>
      <c r="GL28" s="16"/>
      <c r="GM28" s="16"/>
      <c r="GN28" s="16"/>
      <c r="GO28" s="16"/>
      <c r="GP28" s="16"/>
      <c r="GQ28" s="16"/>
      <c r="GR28" s="16"/>
      <c r="GS28" s="16"/>
      <c r="GT28" s="16"/>
      <c r="GU28" s="16"/>
      <c r="GV28" s="16"/>
      <c r="GW28" s="16"/>
      <c r="GX28" s="16"/>
      <c r="GY28" s="16"/>
      <c r="GZ28" s="58"/>
      <c r="HA28" s="58"/>
    </row>
    <row r="29" spans="1:209" ht="18.75" customHeight="1" outlineLevel="1" x14ac:dyDescent="0.25">
      <c r="A29" s="10" t="str">
        <f>Liste!A29</f>
        <v>1724.ING</v>
      </c>
      <c r="B29" s="57"/>
      <c r="C29" s="57"/>
      <c r="D29" s="57"/>
      <c r="E29" s="57"/>
      <c r="F29" s="57"/>
      <c r="G29" s="57"/>
      <c r="H29" s="57"/>
      <c r="I29" s="57"/>
      <c r="J29" s="57"/>
      <c r="K29" s="11" t="str">
        <f>Liste!K29</f>
        <v>ST DENIS DE GASTINES</v>
      </c>
      <c r="L29" s="12" t="str">
        <f>Liste!L29</f>
        <v>REVITALISATION DU CENTRE-BOURG</v>
      </c>
      <c r="M29" s="50"/>
      <c r="N29" s="16"/>
      <c r="O29" s="64" t="e">
        <f t="shared" ref="O29:X44" ca="1" si="14">SOMME_PAR_COULEUR($AA29:$XX29,O$4)</f>
        <v>#NAME?</v>
      </c>
      <c r="P29" s="64" t="e">
        <f t="shared" ca="1" si="14"/>
        <v>#NAME?</v>
      </c>
      <c r="Q29" s="64" t="e">
        <f t="shared" ca="1" si="14"/>
        <v>#NAME?</v>
      </c>
      <c r="R29" s="64" t="e">
        <f t="shared" ca="1" si="14"/>
        <v>#NAME?</v>
      </c>
      <c r="S29" s="64" t="e">
        <f t="shared" ca="1" si="14"/>
        <v>#NAME?</v>
      </c>
      <c r="T29" s="64" t="e">
        <f t="shared" ca="1" si="14"/>
        <v>#NAME?</v>
      </c>
      <c r="U29" s="64" t="e">
        <f t="shared" ca="1" si="14"/>
        <v>#NAME?</v>
      </c>
      <c r="V29" s="64" t="e">
        <f t="shared" ca="1" si="14"/>
        <v>#NAME?</v>
      </c>
      <c r="W29" s="64" t="e">
        <f t="shared" ca="1" si="14"/>
        <v>#NAME?</v>
      </c>
      <c r="X29" s="64" t="e">
        <f t="shared" ca="1" si="14"/>
        <v>#NAME?</v>
      </c>
      <c r="Y29" s="64" t="e">
        <f t="shared" ca="1" si="11"/>
        <v>#NAME?</v>
      </c>
      <c r="Z29" s="51">
        <f t="shared" si="12"/>
        <v>0</v>
      </c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9"/>
      <c r="BX29" s="19"/>
      <c r="BY29" s="19"/>
      <c r="BZ29" s="19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6"/>
      <c r="FH29" s="16"/>
      <c r="FI29" s="16"/>
      <c r="FJ29" s="16"/>
      <c r="FK29" s="16"/>
      <c r="FL29" s="16"/>
      <c r="FM29" s="16"/>
      <c r="FN29" s="16"/>
      <c r="FO29" s="16"/>
      <c r="FP29" s="16"/>
      <c r="FQ29" s="16"/>
      <c r="FR29" s="16"/>
      <c r="FS29" s="16"/>
      <c r="FT29" s="16"/>
      <c r="FU29" s="16"/>
      <c r="FV29" s="16"/>
      <c r="FW29" s="16"/>
      <c r="FX29" s="16"/>
      <c r="FY29" s="16"/>
      <c r="FZ29" s="16"/>
      <c r="GA29" s="16"/>
      <c r="GB29" s="16"/>
      <c r="GC29" s="16"/>
      <c r="GD29" s="16"/>
      <c r="GE29" s="16"/>
      <c r="GF29" s="16"/>
      <c r="GG29" s="16"/>
      <c r="GH29" s="16"/>
      <c r="GI29" s="16"/>
      <c r="GJ29" s="16"/>
      <c r="GK29" s="16"/>
      <c r="GL29" s="16"/>
      <c r="GM29" s="16"/>
      <c r="GN29" s="16"/>
      <c r="GO29" s="16"/>
      <c r="GP29" s="16"/>
      <c r="GQ29" s="16"/>
      <c r="GR29" s="16"/>
      <c r="GS29" s="16"/>
      <c r="GT29" s="16"/>
      <c r="GU29" s="16"/>
      <c r="GV29" s="16"/>
      <c r="GW29" s="16"/>
      <c r="GX29" s="16"/>
      <c r="GY29" s="16"/>
      <c r="GZ29" s="58"/>
      <c r="HA29" s="58"/>
    </row>
    <row r="30" spans="1:209" s="28" customFormat="1" ht="18.75" customHeight="1" outlineLevel="1" x14ac:dyDescent="0.25">
      <c r="A30" s="10" t="str">
        <f>Liste!A30</f>
        <v>1725.ING</v>
      </c>
      <c r="B30" s="57"/>
      <c r="C30" s="57"/>
      <c r="D30" s="57"/>
      <c r="E30" s="57"/>
      <c r="F30" s="57"/>
      <c r="G30" s="57"/>
      <c r="H30" s="57"/>
      <c r="I30" s="57"/>
      <c r="J30" s="57"/>
      <c r="K30" s="11" t="str">
        <f>Liste!K30</f>
        <v>NOYAL CHATILLON SUR SEICHE</v>
      </c>
      <c r="L30" s="12" t="str">
        <f>Liste!L30</f>
        <v>REALISATION DE LOCAUX - ZAC DU HIL</v>
      </c>
      <c r="M30" s="59"/>
      <c r="N30" s="60"/>
      <c r="O30" s="64" t="e">
        <f t="shared" ca="1" si="14"/>
        <v>#NAME?</v>
      </c>
      <c r="P30" s="64" t="e">
        <f t="shared" ca="1" si="14"/>
        <v>#NAME?</v>
      </c>
      <c r="Q30" s="64" t="e">
        <f t="shared" ca="1" si="14"/>
        <v>#NAME?</v>
      </c>
      <c r="R30" s="64" t="e">
        <f t="shared" ca="1" si="14"/>
        <v>#NAME?</v>
      </c>
      <c r="S30" s="64" t="e">
        <f t="shared" ca="1" si="14"/>
        <v>#NAME?</v>
      </c>
      <c r="T30" s="64" t="e">
        <f t="shared" ca="1" si="14"/>
        <v>#NAME?</v>
      </c>
      <c r="U30" s="64" t="e">
        <f t="shared" ca="1" si="14"/>
        <v>#NAME?</v>
      </c>
      <c r="V30" s="64" t="e">
        <f t="shared" ca="1" si="14"/>
        <v>#NAME?</v>
      </c>
      <c r="W30" s="64" t="e">
        <f t="shared" ca="1" si="14"/>
        <v>#NAME?</v>
      </c>
      <c r="X30" s="64" t="e">
        <f t="shared" ca="1" si="14"/>
        <v>#NAME?</v>
      </c>
      <c r="Y30" s="64" t="e">
        <f t="shared" ca="1" si="11"/>
        <v>#NAME?</v>
      </c>
      <c r="Z30" s="51">
        <f t="shared" si="12"/>
        <v>0</v>
      </c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1"/>
      <c r="BX30" s="61"/>
      <c r="BY30" s="61"/>
      <c r="BZ30" s="61"/>
      <c r="CA30" s="60"/>
      <c r="CB30" s="60"/>
      <c r="CC30" s="60"/>
      <c r="CD30" s="60"/>
      <c r="CE30" s="60"/>
      <c r="CF30" s="60"/>
      <c r="CG30" s="60"/>
      <c r="CH30" s="60"/>
      <c r="CI30" s="60"/>
      <c r="CJ30" s="60"/>
      <c r="CK30" s="60"/>
      <c r="CL30" s="60"/>
      <c r="CM30" s="60"/>
      <c r="CN30" s="60"/>
      <c r="CO30" s="60"/>
      <c r="CP30" s="60"/>
      <c r="CQ30" s="60"/>
      <c r="CR30" s="60"/>
      <c r="CS30" s="60"/>
      <c r="CT30" s="60"/>
      <c r="CU30" s="60"/>
      <c r="CV30" s="60"/>
      <c r="CW30" s="60"/>
      <c r="CX30" s="60"/>
      <c r="CY30" s="60"/>
      <c r="CZ30" s="60"/>
      <c r="DA30" s="60"/>
      <c r="DB30" s="60"/>
      <c r="DC30" s="60"/>
      <c r="DD30" s="60"/>
      <c r="DE30" s="60"/>
      <c r="DF30" s="60"/>
      <c r="DG30" s="60"/>
      <c r="DH30" s="60"/>
      <c r="DI30" s="60"/>
      <c r="DJ30" s="60"/>
      <c r="DK30" s="60"/>
      <c r="DL30" s="60"/>
      <c r="DM30" s="60"/>
      <c r="DN30" s="60"/>
      <c r="DO30" s="60"/>
      <c r="DP30" s="60"/>
      <c r="DQ30" s="60"/>
      <c r="DR30" s="60"/>
      <c r="DS30" s="60"/>
      <c r="DT30" s="60"/>
      <c r="DU30" s="60"/>
      <c r="DV30" s="60"/>
      <c r="DW30" s="60"/>
      <c r="DX30" s="60"/>
      <c r="DY30" s="60"/>
      <c r="DZ30" s="60"/>
      <c r="EA30" s="60"/>
      <c r="EB30" s="60"/>
      <c r="EC30" s="60"/>
      <c r="ED30" s="60"/>
      <c r="EE30" s="60"/>
      <c r="EF30" s="60"/>
      <c r="EG30" s="60"/>
      <c r="EH30" s="60"/>
      <c r="EI30" s="60"/>
      <c r="EJ30" s="60"/>
      <c r="EK30" s="60"/>
      <c r="EL30" s="60"/>
      <c r="EM30" s="60"/>
      <c r="EN30" s="60"/>
      <c r="EO30" s="60"/>
      <c r="EP30" s="60"/>
      <c r="EQ30" s="60"/>
      <c r="ER30" s="60"/>
      <c r="ES30" s="60"/>
      <c r="ET30" s="60"/>
      <c r="EU30" s="60"/>
      <c r="EV30" s="60"/>
      <c r="EW30" s="60"/>
      <c r="EX30" s="60"/>
      <c r="EY30" s="60"/>
      <c r="EZ30" s="60"/>
      <c r="FA30" s="60"/>
      <c r="FB30" s="60"/>
      <c r="FC30" s="60"/>
      <c r="FD30" s="60"/>
      <c r="FE30" s="60"/>
      <c r="FF30" s="60"/>
      <c r="FG30" s="60"/>
      <c r="FH30" s="60"/>
      <c r="FI30" s="60"/>
      <c r="FJ30" s="60"/>
      <c r="FK30" s="60"/>
      <c r="FL30" s="60"/>
      <c r="FM30" s="60"/>
      <c r="FN30" s="60"/>
      <c r="FO30" s="60"/>
      <c r="FP30" s="60"/>
      <c r="FQ30" s="60"/>
      <c r="FR30" s="60"/>
      <c r="FS30" s="60"/>
      <c r="FT30" s="60"/>
      <c r="FU30" s="60"/>
      <c r="FV30" s="60"/>
      <c r="FW30" s="60"/>
      <c r="FX30" s="60"/>
      <c r="FY30" s="60"/>
      <c r="FZ30" s="60"/>
      <c r="GA30" s="60"/>
      <c r="GB30" s="60"/>
      <c r="GC30" s="60"/>
      <c r="GD30" s="60"/>
      <c r="GE30" s="60"/>
      <c r="GF30" s="60"/>
      <c r="GG30" s="60"/>
      <c r="GH30" s="60"/>
      <c r="GI30" s="60"/>
      <c r="GJ30" s="60"/>
      <c r="GK30" s="60"/>
      <c r="GL30" s="60"/>
      <c r="GM30" s="60"/>
      <c r="GN30" s="60"/>
      <c r="GO30" s="60"/>
      <c r="GP30" s="60"/>
      <c r="GQ30" s="60"/>
      <c r="GR30" s="60"/>
      <c r="GS30" s="60"/>
      <c r="GT30" s="60"/>
      <c r="GU30" s="60"/>
      <c r="GV30" s="60"/>
      <c r="GW30" s="60"/>
      <c r="GX30" s="60"/>
      <c r="GY30" s="60"/>
      <c r="GZ30" s="62"/>
      <c r="HA30" s="62"/>
    </row>
    <row r="31" spans="1:209" ht="18.75" customHeight="1" outlineLevel="1" x14ac:dyDescent="0.25">
      <c r="A31" s="10" t="str">
        <f>Liste!A31</f>
        <v>1726.ING</v>
      </c>
      <c r="B31" s="57"/>
      <c r="C31" s="57"/>
      <c r="D31" s="57"/>
      <c r="E31" s="57"/>
      <c r="F31" s="57"/>
      <c r="G31" s="57"/>
      <c r="H31" s="57"/>
      <c r="I31" s="57"/>
      <c r="J31" s="57"/>
      <c r="K31" s="11" t="str">
        <f>Liste!K31</f>
        <v>RENNES</v>
      </c>
      <c r="L31" s="12" t="str">
        <f>Liste!L31</f>
        <v>REALISATION DE PLATEFORMES EXTERIEURES SUR LE CENTRE IRSTEA</v>
      </c>
      <c r="M31" s="50"/>
      <c r="N31" s="16"/>
      <c r="O31" s="64" t="e">
        <f t="shared" ca="1" si="14"/>
        <v>#NAME?</v>
      </c>
      <c r="P31" s="64" t="e">
        <f t="shared" ca="1" si="14"/>
        <v>#NAME?</v>
      </c>
      <c r="Q31" s="64" t="e">
        <f t="shared" ca="1" si="14"/>
        <v>#NAME?</v>
      </c>
      <c r="R31" s="64" t="e">
        <f t="shared" ca="1" si="14"/>
        <v>#NAME?</v>
      </c>
      <c r="S31" s="64" t="e">
        <f t="shared" ca="1" si="14"/>
        <v>#NAME?</v>
      </c>
      <c r="T31" s="64" t="e">
        <f t="shared" ca="1" si="14"/>
        <v>#NAME?</v>
      </c>
      <c r="U31" s="64" t="e">
        <f t="shared" ca="1" si="14"/>
        <v>#NAME?</v>
      </c>
      <c r="V31" s="64" t="e">
        <f t="shared" ca="1" si="14"/>
        <v>#NAME?</v>
      </c>
      <c r="W31" s="64" t="e">
        <f t="shared" ca="1" si="14"/>
        <v>#NAME?</v>
      </c>
      <c r="X31" s="64" t="e">
        <f t="shared" ca="1" si="14"/>
        <v>#NAME?</v>
      </c>
      <c r="Y31" s="64" t="e">
        <f t="shared" ca="1" si="11"/>
        <v>#NAME?</v>
      </c>
      <c r="Z31" s="51">
        <f t="shared" si="12"/>
        <v>0</v>
      </c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9"/>
      <c r="BX31" s="19"/>
      <c r="BY31" s="19"/>
      <c r="BZ31" s="19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6"/>
      <c r="GU31" s="16"/>
      <c r="GV31" s="16"/>
      <c r="GW31" s="16"/>
      <c r="GX31" s="16"/>
      <c r="GY31" s="16"/>
      <c r="GZ31" s="58"/>
      <c r="HA31" s="58"/>
    </row>
    <row r="32" spans="1:209" s="28" customFormat="1" ht="18.75" customHeight="1" outlineLevel="1" x14ac:dyDescent="0.25">
      <c r="A32" s="10" t="str">
        <f>Liste!A32</f>
        <v>1727.AMO</v>
      </c>
      <c r="B32" s="57"/>
      <c r="C32" s="57"/>
      <c r="D32" s="57"/>
      <c r="E32" s="57"/>
      <c r="F32" s="57"/>
      <c r="G32" s="57"/>
      <c r="H32" s="57"/>
      <c r="I32" s="57"/>
      <c r="J32" s="57"/>
      <c r="K32" s="11" t="str">
        <f>Liste!K32</f>
        <v>ANGERS</v>
      </c>
      <c r="L32" s="12" t="str">
        <f>Liste!L32</f>
        <v>AMO UNTEC ENSAM ANGERS</v>
      </c>
      <c r="M32" s="59"/>
      <c r="N32" s="60"/>
      <c r="O32" s="64" t="e">
        <f t="shared" ca="1" si="14"/>
        <v>#NAME?</v>
      </c>
      <c r="P32" s="64" t="e">
        <f t="shared" ca="1" si="14"/>
        <v>#NAME?</v>
      </c>
      <c r="Q32" s="64" t="e">
        <f t="shared" ca="1" si="14"/>
        <v>#NAME?</v>
      </c>
      <c r="R32" s="64" t="e">
        <f t="shared" ca="1" si="14"/>
        <v>#NAME?</v>
      </c>
      <c r="S32" s="64" t="e">
        <f t="shared" ca="1" si="14"/>
        <v>#NAME?</v>
      </c>
      <c r="T32" s="64" t="e">
        <f t="shared" ca="1" si="14"/>
        <v>#NAME?</v>
      </c>
      <c r="U32" s="64" t="e">
        <f t="shared" ca="1" si="14"/>
        <v>#NAME?</v>
      </c>
      <c r="V32" s="64" t="e">
        <f t="shared" ca="1" si="14"/>
        <v>#NAME?</v>
      </c>
      <c r="W32" s="64" t="e">
        <f t="shared" ca="1" si="14"/>
        <v>#NAME?</v>
      </c>
      <c r="X32" s="64" t="e">
        <f t="shared" ca="1" si="14"/>
        <v>#NAME?</v>
      </c>
      <c r="Y32" s="64" t="e">
        <f t="shared" ca="1" si="11"/>
        <v>#NAME?</v>
      </c>
      <c r="Z32" s="51">
        <f t="shared" si="12"/>
        <v>0</v>
      </c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60"/>
      <c r="BN32" s="60"/>
      <c r="BO32" s="60"/>
      <c r="BP32" s="60"/>
      <c r="BQ32" s="60"/>
      <c r="BR32" s="60"/>
      <c r="BS32" s="60"/>
      <c r="BT32" s="60"/>
      <c r="BU32" s="60"/>
      <c r="BV32" s="60"/>
      <c r="BW32" s="61"/>
      <c r="BX32" s="61"/>
      <c r="BY32" s="61"/>
      <c r="BZ32" s="61"/>
      <c r="CA32" s="60"/>
      <c r="CB32" s="60"/>
      <c r="CC32" s="60"/>
      <c r="CD32" s="60"/>
      <c r="CE32" s="60"/>
      <c r="CF32" s="60"/>
      <c r="CG32" s="60"/>
      <c r="CH32" s="60"/>
      <c r="CI32" s="60"/>
      <c r="CJ32" s="60"/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60"/>
      <c r="CW32" s="60"/>
      <c r="CX32" s="60"/>
      <c r="CY32" s="60"/>
      <c r="CZ32" s="60"/>
      <c r="DA32" s="60"/>
      <c r="DB32" s="60"/>
      <c r="DC32" s="60"/>
      <c r="DD32" s="60"/>
      <c r="DE32" s="60"/>
      <c r="DF32" s="60"/>
      <c r="DG32" s="60"/>
      <c r="DH32" s="60"/>
      <c r="DI32" s="60"/>
      <c r="DJ32" s="60"/>
      <c r="DK32" s="60"/>
      <c r="DL32" s="60"/>
      <c r="DM32" s="60"/>
      <c r="DN32" s="60"/>
      <c r="DO32" s="60"/>
      <c r="DP32" s="60"/>
      <c r="DQ32" s="60"/>
      <c r="DR32" s="60"/>
      <c r="DS32" s="60"/>
      <c r="DT32" s="60"/>
      <c r="DU32" s="60"/>
      <c r="DV32" s="60"/>
      <c r="DW32" s="60"/>
      <c r="DX32" s="60"/>
      <c r="DY32" s="60"/>
      <c r="DZ32" s="60"/>
      <c r="EA32" s="60"/>
      <c r="EB32" s="60"/>
      <c r="EC32" s="60"/>
      <c r="ED32" s="60"/>
      <c r="EE32" s="60"/>
      <c r="EF32" s="60"/>
      <c r="EG32" s="60"/>
      <c r="EH32" s="60"/>
      <c r="EI32" s="60"/>
      <c r="EJ32" s="60"/>
      <c r="EK32" s="60"/>
      <c r="EL32" s="60"/>
      <c r="EM32" s="60"/>
      <c r="EN32" s="60"/>
      <c r="EO32" s="60"/>
      <c r="EP32" s="60"/>
      <c r="EQ32" s="60"/>
      <c r="ER32" s="60"/>
      <c r="ES32" s="60"/>
      <c r="ET32" s="60"/>
      <c r="EU32" s="60"/>
      <c r="EV32" s="60"/>
      <c r="EW32" s="60"/>
      <c r="EX32" s="60"/>
      <c r="EY32" s="60"/>
      <c r="EZ32" s="60"/>
      <c r="FA32" s="60"/>
      <c r="FB32" s="60"/>
      <c r="FC32" s="60"/>
      <c r="FD32" s="60"/>
      <c r="FE32" s="60"/>
      <c r="FF32" s="60"/>
      <c r="FG32" s="60"/>
      <c r="FH32" s="60"/>
      <c r="FI32" s="60"/>
      <c r="FJ32" s="60"/>
      <c r="FK32" s="60"/>
      <c r="FL32" s="60"/>
      <c r="FM32" s="60"/>
      <c r="FN32" s="60"/>
      <c r="FO32" s="60"/>
      <c r="FP32" s="60"/>
      <c r="FQ32" s="60"/>
      <c r="FR32" s="60"/>
      <c r="FS32" s="60"/>
      <c r="FT32" s="60"/>
      <c r="FU32" s="60"/>
      <c r="FV32" s="60"/>
      <c r="FW32" s="60"/>
      <c r="FX32" s="60"/>
      <c r="FY32" s="60"/>
      <c r="FZ32" s="60"/>
      <c r="GA32" s="60"/>
      <c r="GB32" s="60"/>
      <c r="GC32" s="60"/>
      <c r="GD32" s="60"/>
      <c r="GE32" s="60"/>
      <c r="GF32" s="60"/>
      <c r="GG32" s="60"/>
      <c r="GH32" s="60"/>
      <c r="GI32" s="60"/>
      <c r="GJ32" s="60"/>
      <c r="GK32" s="60"/>
      <c r="GL32" s="60"/>
      <c r="GM32" s="60"/>
      <c r="GN32" s="60"/>
      <c r="GO32" s="60"/>
      <c r="GP32" s="60"/>
      <c r="GQ32" s="60"/>
      <c r="GR32" s="60"/>
      <c r="GS32" s="60"/>
      <c r="GT32" s="60"/>
      <c r="GU32" s="60"/>
      <c r="GV32" s="60"/>
      <c r="GW32" s="60"/>
      <c r="GX32" s="60"/>
      <c r="GY32" s="60"/>
      <c r="GZ32" s="62"/>
      <c r="HA32" s="62"/>
    </row>
    <row r="33" spans="1:209" ht="18.75" customHeight="1" outlineLevel="1" collapsed="1" x14ac:dyDescent="0.25">
      <c r="A33" s="10" t="str">
        <f>Liste!A33</f>
        <v>1728.ING</v>
      </c>
      <c r="B33" s="57"/>
      <c r="C33" s="57"/>
      <c r="D33" s="57"/>
      <c r="E33" s="57"/>
      <c r="F33" s="57"/>
      <c r="G33" s="57"/>
      <c r="H33" s="57"/>
      <c r="I33" s="57"/>
      <c r="J33" s="57"/>
      <c r="K33" s="11" t="str">
        <f>Liste!K33</f>
        <v>NOYAL SUR VILAINE</v>
      </c>
      <c r="L33" s="12" t="str">
        <f>Liste!L33</f>
        <v>CONSTRUCTION D'UNE SALLE MULTISPORTS</v>
      </c>
      <c r="M33" s="50"/>
      <c r="N33" s="16"/>
      <c r="O33" s="64" t="e">
        <f t="shared" ca="1" si="14"/>
        <v>#NAME?</v>
      </c>
      <c r="P33" s="64" t="e">
        <f t="shared" ca="1" si="14"/>
        <v>#NAME?</v>
      </c>
      <c r="Q33" s="64" t="e">
        <f t="shared" ca="1" si="14"/>
        <v>#NAME?</v>
      </c>
      <c r="R33" s="64" t="e">
        <f t="shared" ca="1" si="14"/>
        <v>#NAME?</v>
      </c>
      <c r="S33" s="64" t="e">
        <f t="shared" ca="1" si="14"/>
        <v>#NAME?</v>
      </c>
      <c r="T33" s="64" t="e">
        <f t="shared" ca="1" si="14"/>
        <v>#NAME?</v>
      </c>
      <c r="U33" s="64" t="e">
        <f t="shared" ca="1" si="14"/>
        <v>#NAME?</v>
      </c>
      <c r="V33" s="64" t="e">
        <f t="shared" ca="1" si="14"/>
        <v>#NAME?</v>
      </c>
      <c r="W33" s="64" t="e">
        <f t="shared" ca="1" si="14"/>
        <v>#NAME?</v>
      </c>
      <c r="X33" s="64" t="e">
        <f t="shared" ca="1" si="14"/>
        <v>#NAME?</v>
      </c>
      <c r="Y33" s="64" t="e">
        <f t="shared" ca="1" si="11"/>
        <v>#NAME?</v>
      </c>
      <c r="Z33" s="51">
        <f t="shared" si="12"/>
        <v>0</v>
      </c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9"/>
      <c r="BX33" s="19"/>
      <c r="BY33" s="19"/>
      <c r="BZ33" s="19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  <c r="FH33" s="16"/>
      <c r="FI33" s="16"/>
      <c r="FJ33" s="16"/>
      <c r="FK33" s="16"/>
      <c r="FL33" s="16"/>
      <c r="FM33" s="16"/>
      <c r="FN33" s="16"/>
      <c r="FO33" s="16"/>
      <c r="FP33" s="16"/>
      <c r="FQ33" s="16"/>
      <c r="FR33" s="16"/>
      <c r="FS33" s="16"/>
      <c r="FT33" s="16"/>
      <c r="FU33" s="16"/>
      <c r="FV33" s="16"/>
      <c r="FW33" s="16"/>
      <c r="FX33" s="16"/>
      <c r="FY33" s="16"/>
      <c r="FZ33" s="16"/>
      <c r="GA33" s="16"/>
      <c r="GB33" s="16"/>
      <c r="GC33" s="16"/>
      <c r="GD33" s="16"/>
      <c r="GE33" s="16"/>
      <c r="GF33" s="16"/>
      <c r="GG33" s="16"/>
      <c r="GH33" s="16"/>
      <c r="GI33" s="16"/>
      <c r="GJ33" s="16"/>
      <c r="GK33" s="16"/>
      <c r="GL33" s="16"/>
      <c r="GM33" s="16"/>
      <c r="GN33" s="16"/>
      <c r="GO33" s="16"/>
      <c r="GP33" s="16"/>
      <c r="GQ33" s="16"/>
      <c r="GR33" s="16"/>
      <c r="GS33" s="16"/>
      <c r="GT33" s="16"/>
      <c r="GU33" s="16"/>
      <c r="GV33" s="16"/>
      <c r="GW33" s="16"/>
      <c r="GX33" s="16"/>
      <c r="GY33" s="16"/>
      <c r="GZ33" s="58"/>
      <c r="HA33" s="58"/>
    </row>
    <row r="34" spans="1:209" ht="18.75" customHeight="1" x14ac:dyDescent="0.25">
      <c r="A34" s="10" t="str">
        <f>Liste!A34</f>
        <v>1729.ING</v>
      </c>
      <c r="B34" s="57"/>
      <c r="C34" s="57"/>
      <c r="D34" s="57"/>
      <c r="E34" s="57"/>
      <c r="F34" s="57"/>
      <c r="G34" s="57"/>
      <c r="H34" s="57"/>
      <c r="I34" s="57"/>
      <c r="J34" s="57"/>
      <c r="K34" s="11" t="str">
        <f>Liste!K34</f>
        <v>BANNALEC</v>
      </c>
      <c r="L34" s="12" t="str">
        <f>Liste!L34</f>
        <v>EXTENSION ET RESTRUCTURATION DU COLLEGE JEAN-JAURES</v>
      </c>
      <c r="M34" s="50"/>
      <c r="N34" s="16"/>
      <c r="O34" s="64" t="e">
        <f t="shared" ca="1" si="14"/>
        <v>#NAME?</v>
      </c>
      <c r="P34" s="64" t="e">
        <f t="shared" ca="1" si="14"/>
        <v>#NAME?</v>
      </c>
      <c r="Q34" s="64" t="e">
        <f t="shared" ca="1" si="14"/>
        <v>#NAME?</v>
      </c>
      <c r="R34" s="64" t="e">
        <f t="shared" ca="1" si="14"/>
        <v>#NAME?</v>
      </c>
      <c r="S34" s="64" t="e">
        <f t="shared" ca="1" si="14"/>
        <v>#NAME?</v>
      </c>
      <c r="T34" s="64" t="e">
        <f t="shared" ca="1" si="14"/>
        <v>#NAME?</v>
      </c>
      <c r="U34" s="64" t="e">
        <f t="shared" ca="1" si="14"/>
        <v>#NAME?</v>
      </c>
      <c r="V34" s="64" t="e">
        <f t="shared" ca="1" si="14"/>
        <v>#NAME?</v>
      </c>
      <c r="W34" s="64" t="e">
        <f t="shared" ca="1" si="14"/>
        <v>#NAME?</v>
      </c>
      <c r="X34" s="64" t="e">
        <f t="shared" ca="1" si="14"/>
        <v>#NAME?</v>
      </c>
      <c r="Y34" s="64" t="e">
        <f t="shared" ca="1" si="11"/>
        <v>#NAME?</v>
      </c>
      <c r="Z34" s="51">
        <f t="shared" si="12"/>
        <v>10.5</v>
      </c>
      <c r="AA34" s="71">
        <v>2</v>
      </c>
      <c r="AB34" s="71">
        <v>2</v>
      </c>
      <c r="AC34" s="71">
        <v>2</v>
      </c>
      <c r="AD34" s="71">
        <v>1.5</v>
      </c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71">
        <v>0.5</v>
      </c>
      <c r="AV34" s="16"/>
      <c r="AW34" s="16"/>
      <c r="AX34" s="16"/>
      <c r="AY34" s="16"/>
      <c r="AZ34" s="71">
        <v>1</v>
      </c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71">
        <v>0.5</v>
      </c>
      <c r="BS34" s="16"/>
      <c r="BT34" s="16"/>
      <c r="BU34" s="16"/>
      <c r="BV34" s="16"/>
      <c r="BW34" s="19"/>
      <c r="BX34" s="19"/>
      <c r="BY34" s="19"/>
      <c r="BZ34" s="19"/>
      <c r="CA34" s="16"/>
      <c r="CB34" s="73">
        <v>0.5</v>
      </c>
      <c r="CC34" s="16"/>
      <c r="CD34" s="16"/>
      <c r="CE34" s="73">
        <v>0.5</v>
      </c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  <c r="GX34" s="16"/>
      <c r="GY34" s="16"/>
      <c r="GZ34" s="58"/>
      <c r="HA34" s="58"/>
    </row>
    <row r="35" spans="1:209" ht="18.75" customHeight="1" outlineLevel="1" x14ac:dyDescent="0.25">
      <c r="A35" s="10" t="str">
        <f>Liste!A35</f>
        <v>1730.ING</v>
      </c>
      <c r="B35" s="57"/>
      <c r="C35" s="57"/>
      <c r="D35" s="57"/>
      <c r="E35" s="57"/>
      <c r="F35" s="57"/>
      <c r="G35" s="57"/>
      <c r="H35" s="57"/>
      <c r="I35" s="57"/>
      <c r="J35" s="57"/>
      <c r="K35" s="11" t="str">
        <f>Liste!K35</f>
        <v>ERBREE</v>
      </c>
      <c r="L35" s="12" t="str">
        <f>Liste!L35</f>
        <v>RESTRUCTURATION ET EXTENSION DE LA SALLE MULTIFONCTIONS</v>
      </c>
      <c r="M35" s="50"/>
      <c r="N35" s="16"/>
      <c r="O35" s="64" t="e">
        <f t="shared" ca="1" si="14"/>
        <v>#NAME?</v>
      </c>
      <c r="P35" s="64" t="e">
        <f t="shared" ca="1" si="14"/>
        <v>#NAME?</v>
      </c>
      <c r="Q35" s="64" t="e">
        <f t="shared" ca="1" si="14"/>
        <v>#NAME?</v>
      </c>
      <c r="R35" s="64" t="e">
        <f t="shared" ca="1" si="14"/>
        <v>#NAME?</v>
      </c>
      <c r="S35" s="64" t="e">
        <f t="shared" ca="1" si="14"/>
        <v>#NAME?</v>
      </c>
      <c r="T35" s="64" t="e">
        <f t="shared" ca="1" si="14"/>
        <v>#NAME?</v>
      </c>
      <c r="U35" s="64" t="e">
        <f t="shared" ca="1" si="14"/>
        <v>#NAME?</v>
      </c>
      <c r="V35" s="64" t="e">
        <f t="shared" ca="1" si="14"/>
        <v>#NAME?</v>
      </c>
      <c r="W35" s="64" t="e">
        <f t="shared" ca="1" si="14"/>
        <v>#NAME?</v>
      </c>
      <c r="X35" s="64" t="e">
        <f t="shared" ca="1" si="14"/>
        <v>#NAME?</v>
      </c>
      <c r="Y35" s="64" t="e">
        <f t="shared" ca="1" si="11"/>
        <v>#NAME?</v>
      </c>
      <c r="Z35" s="51">
        <f t="shared" si="12"/>
        <v>0</v>
      </c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9"/>
      <c r="BX35" s="19"/>
      <c r="BY35" s="19"/>
      <c r="BZ35" s="19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  <c r="FH35" s="16"/>
      <c r="FI35" s="16"/>
      <c r="FJ35" s="16"/>
      <c r="FK35" s="16"/>
      <c r="FL35" s="16"/>
      <c r="FM35" s="16"/>
      <c r="FN35" s="16"/>
      <c r="FO35" s="16"/>
      <c r="FP35" s="16"/>
      <c r="FQ35" s="16"/>
      <c r="FR35" s="16"/>
      <c r="FS35" s="16"/>
      <c r="FT35" s="16"/>
      <c r="FU35" s="16"/>
      <c r="FV35" s="16"/>
      <c r="FW35" s="16"/>
      <c r="FX35" s="16"/>
      <c r="FY35" s="16"/>
      <c r="FZ35" s="16"/>
      <c r="GA35" s="16"/>
      <c r="GB35" s="16"/>
      <c r="GC35" s="16"/>
      <c r="GD35" s="16"/>
      <c r="GE35" s="16"/>
      <c r="GF35" s="16"/>
      <c r="GG35" s="16"/>
      <c r="GH35" s="16"/>
      <c r="GI35" s="16"/>
      <c r="GJ35" s="16"/>
      <c r="GK35" s="16"/>
      <c r="GL35" s="16"/>
      <c r="GM35" s="16"/>
      <c r="GN35" s="16"/>
      <c r="GO35" s="16"/>
      <c r="GP35" s="16"/>
      <c r="GQ35" s="16"/>
      <c r="GR35" s="16"/>
      <c r="GS35" s="16"/>
      <c r="GT35" s="16"/>
      <c r="GU35" s="16"/>
      <c r="GV35" s="16"/>
      <c r="GW35" s="16"/>
      <c r="GX35" s="16"/>
      <c r="GY35" s="16"/>
      <c r="GZ35" s="58"/>
      <c r="HA35" s="58"/>
    </row>
    <row r="36" spans="1:209" ht="18.75" customHeight="1" outlineLevel="1" collapsed="1" x14ac:dyDescent="0.25">
      <c r="A36" s="10" t="str">
        <f>Liste!A36</f>
        <v>1731.ING</v>
      </c>
      <c r="B36" s="57"/>
      <c r="C36" s="57"/>
      <c r="D36" s="57"/>
      <c r="E36" s="57"/>
      <c r="F36" s="57"/>
      <c r="G36" s="57"/>
      <c r="H36" s="57"/>
      <c r="I36" s="57"/>
      <c r="J36" s="57"/>
      <c r="K36" s="11" t="str">
        <f>Liste!K36</f>
        <v>LANNION</v>
      </c>
      <c r="L36" s="12" t="str">
        <f>Liste!L36</f>
        <v>CONSTRUCTION DU CIS LANNION</v>
      </c>
      <c r="M36" s="50">
        <v>2</v>
      </c>
      <c r="N36" s="16"/>
      <c r="O36" s="64" t="e">
        <f t="shared" ca="1" si="14"/>
        <v>#NAME?</v>
      </c>
      <c r="P36" s="64" t="e">
        <f t="shared" ca="1" si="14"/>
        <v>#NAME?</v>
      </c>
      <c r="Q36" s="64" t="e">
        <f t="shared" ca="1" si="14"/>
        <v>#NAME?</v>
      </c>
      <c r="R36" s="64" t="e">
        <f t="shared" ca="1" si="14"/>
        <v>#NAME?</v>
      </c>
      <c r="S36" s="64" t="e">
        <f t="shared" ca="1" si="14"/>
        <v>#NAME?</v>
      </c>
      <c r="T36" s="64" t="e">
        <f t="shared" ca="1" si="14"/>
        <v>#NAME?</v>
      </c>
      <c r="U36" s="64" t="e">
        <f t="shared" ca="1" si="14"/>
        <v>#NAME?</v>
      </c>
      <c r="V36" s="64" t="e">
        <f t="shared" ca="1" si="14"/>
        <v>#NAME?</v>
      </c>
      <c r="W36" s="64" t="e">
        <f t="shared" ca="1" si="14"/>
        <v>#NAME?</v>
      </c>
      <c r="X36" s="64" t="e">
        <f t="shared" ca="1" si="14"/>
        <v>#NAME?</v>
      </c>
      <c r="Y36" s="64" t="e">
        <f t="shared" ca="1" si="11"/>
        <v>#NAME?</v>
      </c>
      <c r="Z36" s="51">
        <f t="shared" si="12"/>
        <v>0</v>
      </c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9"/>
      <c r="BX36" s="19"/>
      <c r="BY36" s="19"/>
      <c r="BZ36" s="19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  <c r="FH36" s="16"/>
      <c r="FI36" s="16"/>
      <c r="FJ36" s="16"/>
      <c r="FK36" s="16"/>
      <c r="FL36" s="16"/>
      <c r="FM36" s="16"/>
      <c r="FN36" s="16"/>
      <c r="FO36" s="16"/>
      <c r="FP36" s="16"/>
      <c r="FQ36" s="16"/>
      <c r="FR36" s="16"/>
      <c r="FS36" s="16"/>
      <c r="FT36" s="16"/>
      <c r="FU36" s="16"/>
      <c r="FV36" s="16"/>
      <c r="FW36" s="16"/>
      <c r="FX36" s="16"/>
      <c r="FY36" s="16"/>
      <c r="FZ36" s="16"/>
      <c r="GA36" s="16"/>
      <c r="GB36" s="16"/>
      <c r="GC36" s="16"/>
      <c r="GD36" s="16"/>
      <c r="GE36" s="16"/>
      <c r="GF36" s="16"/>
      <c r="GG36" s="16"/>
      <c r="GH36" s="16"/>
      <c r="GI36" s="16"/>
      <c r="GJ36" s="16"/>
      <c r="GK36" s="16"/>
      <c r="GL36" s="16"/>
      <c r="GM36" s="16"/>
      <c r="GN36" s="16"/>
      <c r="GO36" s="16"/>
      <c r="GP36" s="16"/>
      <c r="GQ36" s="16"/>
      <c r="GR36" s="16"/>
      <c r="GS36" s="16"/>
      <c r="GT36" s="16"/>
      <c r="GU36" s="16"/>
      <c r="GV36" s="16"/>
      <c r="GW36" s="16"/>
      <c r="GX36" s="16"/>
      <c r="GY36" s="16"/>
      <c r="GZ36" s="58"/>
      <c r="HA36" s="58"/>
    </row>
    <row r="37" spans="1:209" ht="18.75" customHeight="1" x14ac:dyDescent="0.25">
      <c r="A37" s="10" t="str">
        <f>Liste!A37</f>
        <v>1732.ING</v>
      </c>
      <c r="B37" s="57"/>
      <c r="C37" s="57"/>
      <c r="D37" s="57"/>
      <c r="E37" s="57"/>
      <c r="F37" s="57"/>
      <c r="G37" s="57"/>
      <c r="H37" s="57"/>
      <c r="I37" s="57"/>
      <c r="J37" s="57"/>
      <c r="K37" s="11" t="str">
        <f>Liste!K37</f>
        <v>MONTGERMONT</v>
      </c>
      <c r="L37" s="12" t="str">
        <f>Liste!L37</f>
        <v>CFA</v>
      </c>
      <c r="M37" s="50"/>
      <c r="N37" s="16"/>
      <c r="O37" s="64" t="e">
        <f t="shared" ca="1" si="14"/>
        <v>#NAME?</v>
      </c>
      <c r="P37" s="64" t="e">
        <f t="shared" ca="1" si="14"/>
        <v>#NAME?</v>
      </c>
      <c r="Q37" s="64" t="e">
        <f t="shared" ca="1" si="14"/>
        <v>#NAME?</v>
      </c>
      <c r="R37" s="64" t="e">
        <f t="shared" ca="1" si="14"/>
        <v>#NAME?</v>
      </c>
      <c r="S37" s="64" t="e">
        <f t="shared" ca="1" si="14"/>
        <v>#NAME?</v>
      </c>
      <c r="T37" s="64" t="e">
        <f t="shared" ca="1" si="14"/>
        <v>#NAME?</v>
      </c>
      <c r="U37" s="64" t="e">
        <f t="shared" ca="1" si="14"/>
        <v>#NAME?</v>
      </c>
      <c r="V37" s="64" t="e">
        <f t="shared" ca="1" si="14"/>
        <v>#NAME?</v>
      </c>
      <c r="W37" s="64" t="e">
        <f t="shared" ca="1" si="14"/>
        <v>#NAME?</v>
      </c>
      <c r="X37" s="64" t="e">
        <f t="shared" ca="1" si="14"/>
        <v>#NAME?</v>
      </c>
      <c r="Y37" s="64" t="e">
        <f t="shared" ca="1" si="11"/>
        <v>#NAME?</v>
      </c>
      <c r="Z37" s="51">
        <f t="shared" si="12"/>
        <v>50.5</v>
      </c>
      <c r="AA37" s="71">
        <v>1</v>
      </c>
      <c r="AB37" s="16"/>
      <c r="AC37" s="71">
        <v>0.5</v>
      </c>
      <c r="AD37" s="71">
        <v>2</v>
      </c>
      <c r="AE37" s="71">
        <v>2</v>
      </c>
      <c r="AF37" s="71">
        <v>1</v>
      </c>
      <c r="AG37" s="71">
        <v>2</v>
      </c>
      <c r="AH37" s="71">
        <v>3</v>
      </c>
      <c r="AI37" s="71">
        <v>3</v>
      </c>
      <c r="AJ37" s="71">
        <v>3</v>
      </c>
      <c r="AK37" s="71">
        <v>2</v>
      </c>
      <c r="AL37" s="71">
        <v>3</v>
      </c>
      <c r="AM37" s="71">
        <v>2</v>
      </c>
      <c r="AN37" s="16"/>
      <c r="AO37" s="71">
        <v>1</v>
      </c>
      <c r="AP37" s="71">
        <v>1</v>
      </c>
      <c r="AQ37" s="16"/>
      <c r="AR37" s="16"/>
      <c r="AS37" s="71">
        <v>0.5</v>
      </c>
      <c r="AT37" s="71">
        <v>1</v>
      </c>
      <c r="AU37" s="16"/>
      <c r="AV37" s="71">
        <v>1</v>
      </c>
      <c r="AW37" s="71">
        <v>1</v>
      </c>
      <c r="AX37" s="71">
        <v>0.5</v>
      </c>
      <c r="AY37" s="16"/>
      <c r="AZ37" s="71">
        <v>1</v>
      </c>
      <c r="BA37" s="71">
        <v>1</v>
      </c>
      <c r="BB37" s="71">
        <v>1.5</v>
      </c>
      <c r="BC37" s="16"/>
      <c r="BD37" s="71">
        <v>0.5</v>
      </c>
      <c r="BE37" s="71">
        <v>0.5</v>
      </c>
      <c r="BF37" s="16"/>
      <c r="BG37" s="16"/>
      <c r="BH37" s="16"/>
      <c r="BI37" s="71">
        <v>0.5</v>
      </c>
      <c r="BJ37" s="16"/>
      <c r="BK37" s="71">
        <v>0.5</v>
      </c>
      <c r="BL37" s="16"/>
      <c r="BM37" s="16"/>
      <c r="BN37" s="16"/>
      <c r="BO37" s="71">
        <v>1.5</v>
      </c>
      <c r="BP37" s="71">
        <v>0.5</v>
      </c>
      <c r="BQ37" s="16"/>
      <c r="BR37" s="16"/>
      <c r="BS37" s="16"/>
      <c r="BT37" s="16"/>
      <c r="BU37" s="16"/>
      <c r="BV37" s="71">
        <v>2</v>
      </c>
      <c r="BW37" s="19"/>
      <c r="BX37" s="19"/>
      <c r="BY37" s="19"/>
      <c r="BZ37" s="19"/>
      <c r="CA37" s="71">
        <v>0.5</v>
      </c>
      <c r="CB37" s="71">
        <v>1.5</v>
      </c>
      <c r="CC37" s="73">
        <v>2</v>
      </c>
      <c r="CD37" s="71">
        <v>1</v>
      </c>
      <c r="CE37" s="73">
        <v>0.5</v>
      </c>
      <c r="CF37" s="71">
        <v>0.5</v>
      </c>
      <c r="CG37" s="71">
        <v>0.5</v>
      </c>
      <c r="CH37" s="73">
        <v>1.5</v>
      </c>
      <c r="CI37" s="71">
        <v>2</v>
      </c>
      <c r="CJ37" s="16"/>
      <c r="CK37" s="16"/>
      <c r="CL37" s="71">
        <v>0.5</v>
      </c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  <c r="FJ37" s="16"/>
      <c r="FK37" s="16"/>
      <c r="FL37" s="16"/>
      <c r="FM37" s="16"/>
      <c r="FN37" s="16"/>
      <c r="FO37" s="16"/>
      <c r="FP37" s="16"/>
      <c r="FQ37" s="16"/>
      <c r="FR37" s="16"/>
      <c r="FS37" s="16"/>
      <c r="FT37" s="16"/>
      <c r="FU37" s="16"/>
      <c r="FV37" s="16"/>
      <c r="FW37" s="16"/>
      <c r="FX37" s="16"/>
      <c r="FY37" s="16"/>
      <c r="FZ37" s="16"/>
      <c r="GA37" s="16"/>
      <c r="GB37" s="16"/>
      <c r="GC37" s="16"/>
      <c r="GD37" s="16"/>
      <c r="GE37" s="16"/>
      <c r="GF37" s="16"/>
      <c r="GG37" s="16"/>
      <c r="GH37" s="16"/>
      <c r="GI37" s="16"/>
      <c r="GJ37" s="16"/>
      <c r="GK37" s="16"/>
      <c r="GL37" s="16"/>
      <c r="GM37" s="16"/>
      <c r="GN37" s="16"/>
      <c r="GO37" s="16"/>
      <c r="GP37" s="16"/>
      <c r="GQ37" s="16"/>
      <c r="GR37" s="16"/>
      <c r="GS37" s="16"/>
      <c r="GT37" s="16"/>
      <c r="GU37" s="16"/>
      <c r="GV37" s="16"/>
      <c r="GW37" s="16"/>
      <c r="GX37" s="16"/>
      <c r="GY37" s="16"/>
      <c r="GZ37" s="58"/>
      <c r="HA37" s="58"/>
    </row>
    <row r="38" spans="1:209" ht="18.75" customHeight="1" outlineLevel="1" x14ac:dyDescent="0.25">
      <c r="A38" s="10" t="str">
        <f>Liste!A38</f>
        <v>1733.AMO</v>
      </c>
      <c r="B38" s="57"/>
      <c r="C38" s="57"/>
      <c r="D38" s="57"/>
      <c r="E38" s="57"/>
      <c r="F38" s="57"/>
      <c r="G38" s="57"/>
      <c r="H38" s="57"/>
      <c r="I38" s="57"/>
      <c r="J38" s="57"/>
      <c r="K38" s="11" t="str">
        <f>Liste!K38</f>
        <v>ST GREGOIRE</v>
      </c>
      <c r="L38" s="12" t="str">
        <f>Liste!L38</f>
        <v>CENTRE COMMERCIAL DE LA FORGE</v>
      </c>
      <c r="M38" s="50"/>
      <c r="N38" s="16"/>
      <c r="O38" s="64" t="e">
        <f t="shared" ca="1" si="14"/>
        <v>#NAME?</v>
      </c>
      <c r="P38" s="64" t="e">
        <f t="shared" ca="1" si="14"/>
        <v>#NAME?</v>
      </c>
      <c r="Q38" s="64" t="e">
        <f t="shared" ca="1" si="14"/>
        <v>#NAME?</v>
      </c>
      <c r="R38" s="64" t="e">
        <f t="shared" ca="1" si="14"/>
        <v>#NAME?</v>
      </c>
      <c r="S38" s="64" t="e">
        <f t="shared" ca="1" si="14"/>
        <v>#NAME?</v>
      </c>
      <c r="T38" s="64" t="e">
        <f t="shared" ca="1" si="14"/>
        <v>#NAME?</v>
      </c>
      <c r="U38" s="64" t="e">
        <f t="shared" ca="1" si="14"/>
        <v>#NAME?</v>
      </c>
      <c r="V38" s="64" t="e">
        <f t="shared" ca="1" si="14"/>
        <v>#NAME?</v>
      </c>
      <c r="W38" s="64" t="e">
        <f t="shared" ca="1" si="14"/>
        <v>#NAME?</v>
      </c>
      <c r="X38" s="64" t="e">
        <f t="shared" ca="1" si="14"/>
        <v>#NAME?</v>
      </c>
      <c r="Y38" s="64" t="e">
        <f t="shared" ca="1" si="11"/>
        <v>#NAME?</v>
      </c>
      <c r="Z38" s="51">
        <f t="shared" si="12"/>
        <v>0</v>
      </c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9"/>
      <c r="BX38" s="19"/>
      <c r="BY38" s="19"/>
      <c r="BZ38" s="19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  <c r="GX38" s="16"/>
      <c r="GY38" s="16"/>
      <c r="GZ38" s="58"/>
      <c r="HA38" s="58"/>
    </row>
    <row r="39" spans="1:209" ht="18.75" customHeight="1" outlineLevel="1" x14ac:dyDescent="0.25">
      <c r="A39" s="10" t="str">
        <f>Liste!A39</f>
        <v>1734 BIS.ING</v>
      </c>
      <c r="B39" s="57"/>
      <c r="C39" s="57"/>
      <c r="D39" s="57"/>
      <c r="E39" s="57"/>
      <c r="F39" s="57"/>
      <c r="G39" s="57"/>
      <c r="H39" s="57"/>
      <c r="I39" s="57"/>
      <c r="J39" s="57"/>
      <c r="K39" s="11" t="str">
        <f>Liste!K39</f>
        <v>LE RHEU</v>
      </c>
      <c r="L39" s="12" t="str">
        <f>Liste!L39</f>
        <v>CONSTRUCTION DE 21 LOGEMENTS - ZAC TREMELIERE - LOT C2 - HABITATION FAMILIALE</v>
      </c>
      <c r="M39" s="50"/>
      <c r="N39" s="16"/>
      <c r="O39" s="64" t="e">
        <f t="shared" ca="1" si="14"/>
        <v>#NAME?</v>
      </c>
      <c r="P39" s="64" t="e">
        <f t="shared" ca="1" si="14"/>
        <v>#NAME?</v>
      </c>
      <c r="Q39" s="64" t="e">
        <f t="shared" ca="1" si="14"/>
        <v>#NAME?</v>
      </c>
      <c r="R39" s="64" t="e">
        <f t="shared" ca="1" si="14"/>
        <v>#NAME?</v>
      </c>
      <c r="S39" s="64" t="e">
        <f t="shared" ca="1" si="14"/>
        <v>#NAME?</v>
      </c>
      <c r="T39" s="64" t="e">
        <f t="shared" ca="1" si="14"/>
        <v>#NAME?</v>
      </c>
      <c r="U39" s="64" t="e">
        <f t="shared" ca="1" si="14"/>
        <v>#NAME?</v>
      </c>
      <c r="V39" s="64" t="e">
        <f t="shared" ca="1" si="14"/>
        <v>#NAME?</v>
      </c>
      <c r="W39" s="64" t="e">
        <f t="shared" ca="1" si="14"/>
        <v>#NAME?</v>
      </c>
      <c r="X39" s="64" t="e">
        <f t="shared" ca="1" si="14"/>
        <v>#NAME?</v>
      </c>
      <c r="Y39" s="64" t="e">
        <f t="shared" ca="1" si="11"/>
        <v>#NAME?</v>
      </c>
      <c r="Z39" s="51">
        <f t="shared" si="12"/>
        <v>0</v>
      </c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9"/>
      <c r="BX39" s="19"/>
      <c r="BY39" s="19"/>
      <c r="BZ39" s="19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  <c r="FJ39" s="16"/>
      <c r="FK39" s="16"/>
      <c r="FL39" s="16"/>
      <c r="FM39" s="16"/>
      <c r="FN39" s="16"/>
      <c r="FO39" s="16"/>
      <c r="FP39" s="16"/>
      <c r="FQ39" s="16"/>
      <c r="FR39" s="16"/>
      <c r="FS39" s="16"/>
      <c r="FT39" s="16"/>
      <c r="FU39" s="16"/>
      <c r="FV39" s="16"/>
      <c r="FW39" s="16"/>
      <c r="FX39" s="16"/>
      <c r="FY39" s="16"/>
      <c r="FZ39" s="16"/>
      <c r="GA39" s="16"/>
      <c r="GB39" s="16"/>
      <c r="GC39" s="16"/>
      <c r="GD39" s="16"/>
      <c r="GE39" s="16"/>
      <c r="GF39" s="16"/>
      <c r="GG39" s="16"/>
      <c r="GH39" s="16"/>
      <c r="GI39" s="16"/>
      <c r="GJ39" s="16"/>
      <c r="GK39" s="16"/>
      <c r="GL39" s="16"/>
      <c r="GM39" s="16"/>
      <c r="GN39" s="16"/>
      <c r="GO39" s="16"/>
      <c r="GP39" s="16"/>
      <c r="GQ39" s="16"/>
      <c r="GR39" s="16"/>
      <c r="GS39" s="16"/>
      <c r="GT39" s="16"/>
      <c r="GU39" s="16"/>
      <c r="GV39" s="16"/>
      <c r="GW39" s="16"/>
      <c r="GX39" s="16"/>
      <c r="GY39" s="16"/>
      <c r="GZ39" s="58"/>
      <c r="HA39" s="58"/>
    </row>
    <row r="40" spans="1:209" ht="18.75" customHeight="1" outlineLevel="1" x14ac:dyDescent="0.25">
      <c r="A40" s="10" t="str">
        <f>Liste!A40</f>
        <v>1734.ING</v>
      </c>
      <c r="B40" s="57"/>
      <c r="C40" s="57"/>
      <c r="D40" s="57"/>
      <c r="E40" s="57"/>
      <c r="F40" s="57"/>
      <c r="G40" s="57"/>
      <c r="H40" s="57"/>
      <c r="I40" s="57"/>
      <c r="J40" s="57"/>
      <c r="K40" s="11" t="str">
        <f>Liste!K40</f>
        <v>LE RHEU</v>
      </c>
      <c r="L40" s="12" t="str">
        <f>Liste!L40</f>
        <v>CONSTRUCTION DE 48 LOGEMENTS</v>
      </c>
      <c r="M40" s="50"/>
      <c r="N40" s="16"/>
      <c r="O40" s="64" t="e">
        <f t="shared" ca="1" si="14"/>
        <v>#NAME?</v>
      </c>
      <c r="P40" s="64" t="e">
        <f t="shared" ca="1" si="14"/>
        <v>#NAME?</v>
      </c>
      <c r="Q40" s="64" t="e">
        <f t="shared" ca="1" si="14"/>
        <v>#NAME?</v>
      </c>
      <c r="R40" s="64" t="e">
        <f t="shared" ca="1" si="14"/>
        <v>#NAME?</v>
      </c>
      <c r="S40" s="64" t="e">
        <f t="shared" ca="1" si="14"/>
        <v>#NAME?</v>
      </c>
      <c r="T40" s="64" t="e">
        <f t="shared" ca="1" si="14"/>
        <v>#NAME?</v>
      </c>
      <c r="U40" s="64" t="e">
        <f t="shared" ca="1" si="14"/>
        <v>#NAME?</v>
      </c>
      <c r="V40" s="64" t="e">
        <f t="shared" ca="1" si="14"/>
        <v>#NAME?</v>
      </c>
      <c r="W40" s="64" t="e">
        <f t="shared" ca="1" si="14"/>
        <v>#NAME?</v>
      </c>
      <c r="X40" s="64" t="e">
        <f t="shared" ca="1" si="14"/>
        <v>#NAME?</v>
      </c>
      <c r="Y40" s="64" t="e">
        <f t="shared" ca="1" si="11"/>
        <v>#NAME?</v>
      </c>
      <c r="Z40" s="51">
        <f t="shared" si="12"/>
        <v>0</v>
      </c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9"/>
      <c r="BX40" s="19"/>
      <c r="BY40" s="19"/>
      <c r="BZ40" s="19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58"/>
      <c r="HA40" s="58"/>
    </row>
    <row r="41" spans="1:209" ht="18.75" customHeight="1" outlineLevel="1" x14ac:dyDescent="0.25">
      <c r="A41" s="10" t="str">
        <f>Liste!A41</f>
        <v>1735.ING</v>
      </c>
      <c r="B41" s="57"/>
      <c r="C41" s="57"/>
      <c r="D41" s="57"/>
      <c r="E41" s="57"/>
      <c r="F41" s="57"/>
      <c r="G41" s="57"/>
      <c r="H41" s="57"/>
      <c r="I41" s="57"/>
      <c r="J41" s="57"/>
      <c r="K41" s="11" t="str">
        <f>Liste!K41</f>
        <v>RENNES</v>
      </c>
      <c r="L41" s="12" t="str">
        <f>Liste!L41</f>
        <v>ZAC BEAUREGARD-QUINCE</v>
      </c>
      <c r="M41" s="50"/>
      <c r="N41" s="16"/>
      <c r="O41" s="64" t="e">
        <f t="shared" ca="1" si="14"/>
        <v>#NAME?</v>
      </c>
      <c r="P41" s="64" t="e">
        <f t="shared" ca="1" si="14"/>
        <v>#NAME?</v>
      </c>
      <c r="Q41" s="64" t="e">
        <f t="shared" ca="1" si="14"/>
        <v>#NAME?</v>
      </c>
      <c r="R41" s="64" t="e">
        <f t="shared" ca="1" si="14"/>
        <v>#NAME?</v>
      </c>
      <c r="S41" s="64" t="e">
        <f t="shared" ca="1" si="14"/>
        <v>#NAME?</v>
      </c>
      <c r="T41" s="64" t="e">
        <f t="shared" ca="1" si="14"/>
        <v>#NAME?</v>
      </c>
      <c r="U41" s="64" t="e">
        <f t="shared" ca="1" si="14"/>
        <v>#NAME?</v>
      </c>
      <c r="V41" s="64" t="e">
        <f t="shared" ca="1" si="14"/>
        <v>#NAME?</v>
      </c>
      <c r="W41" s="64" t="e">
        <f t="shared" ca="1" si="14"/>
        <v>#NAME?</v>
      </c>
      <c r="X41" s="64" t="e">
        <f t="shared" ca="1" si="14"/>
        <v>#NAME?</v>
      </c>
      <c r="Y41" s="64" t="e">
        <f t="shared" ca="1" si="11"/>
        <v>#NAME?</v>
      </c>
      <c r="Z41" s="51">
        <f t="shared" si="12"/>
        <v>0</v>
      </c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9"/>
      <c r="BX41" s="19"/>
      <c r="BY41" s="19"/>
      <c r="BZ41" s="19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58"/>
      <c r="HA41" s="58"/>
    </row>
    <row r="42" spans="1:209" ht="18.75" customHeight="1" outlineLevel="1" collapsed="1" x14ac:dyDescent="0.25">
      <c r="A42" s="10" t="str">
        <f>Liste!A42</f>
        <v>1736.ING</v>
      </c>
      <c r="B42" s="57"/>
      <c r="C42" s="57"/>
      <c r="D42" s="57"/>
      <c r="E42" s="57"/>
      <c r="F42" s="57"/>
      <c r="G42" s="57"/>
      <c r="H42" s="57"/>
      <c r="I42" s="57"/>
      <c r="J42" s="57"/>
      <c r="K42" s="11" t="str">
        <f>Liste!K42</f>
        <v>LIFFRE</v>
      </c>
      <c r="L42" s="12" t="str">
        <f>Liste!L42</f>
        <v>POLE MEDICAL</v>
      </c>
      <c r="M42" s="50"/>
      <c r="N42" s="16"/>
      <c r="O42" s="64" t="e">
        <f t="shared" ca="1" si="14"/>
        <v>#NAME?</v>
      </c>
      <c r="P42" s="64" t="e">
        <f t="shared" ca="1" si="14"/>
        <v>#NAME?</v>
      </c>
      <c r="Q42" s="64" t="e">
        <f t="shared" ca="1" si="14"/>
        <v>#NAME?</v>
      </c>
      <c r="R42" s="64" t="e">
        <f t="shared" ca="1" si="14"/>
        <v>#NAME?</v>
      </c>
      <c r="S42" s="64" t="e">
        <f t="shared" ca="1" si="14"/>
        <v>#NAME?</v>
      </c>
      <c r="T42" s="64" t="e">
        <f t="shared" ca="1" si="14"/>
        <v>#NAME?</v>
      </c>
      <c r="U42" s="64" t="e">
        <f t="shared" ca="1" si="14"/>
        <v>#NAME?</v>
      </c>
      <c r="V42" s="64" t="e">
        <f t="shared" ca="1" si="14"/>
        <v>#NAME?</v>
      </c>
      <c r="W42" s="64" t="e">
        <f t="shared" ca="1" si="14"/>
        <v>#NAME?</v>
      </c>
      <c r="X42" s="64" t="e">
        <f t="shared" ca="1" si="14"/>
        <v>#NAME?</v>
      </c>
      <c r="Y42" s="64" t="e">
        <f t="shared" ca="1" si="11"/>
        <v>#NAME?</v>
      </c>
      <c r="Z42" s="51">
        <f t="shared" si="12"/>
        <v>0</v>
      </c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9"/>
      <c r="BX42" s="19"/>
      <c r="BY42" s="19"/>
      <c r="BZ42" s="19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  <c r="GZ42" s="58"/>
      <c r="HA42" s="58"/>
    </row>
    <row r="43" spans="1:209" ht="18.75" customHeight="1" outlineLevel="1" x14ac:dyDescent="0.25">
      <c r="A43" s="10" t="str">
        <f>Liste!A43</f>
        <v>1801.ING</v>
      </c>
      <c r="B43" s="57"/>
      <c r="C43" s="57"/>
      <c r="D43" s="57"/>
      <c r="E43" s="57"/>
      <c r="F43" s="57"/>
      <c r="G43" s="57"/>
      <c r="H43" s="57"/>
      <c r="I43" s="57"/>
      <c r="J43" s="57"/>
      <c r="K43" s="11" t="str">
        <f>Liste!K43</f>
        <v>RENNES</v>
      </c>
      <c r="L43" s="12" t="str">
        <f>Liste!L43</f>
        <v>ZAC DE L'OCTROI - 31 LOGEMENTS</v>
      </c>
      <c r="M43" s="50"/>
      <c r="N43" s="16"/>
      <c r="O43" s="64" t="e">
        <f t="shared" ca="1" si="14"/>
        <v>#NAME?</v>
      </c>
      <c r="P43" s="64" t="e">
        <f t="shared" ca="1" si="14"/>
        <v>#NAME?</v>
      </c>
      <c r="Q43" s="64" t="e">
        <f t="shared" ca="1" si="14"/>
        <v>#NAME?</v>
      </c>
      <c r="R43" s="64" t="e">
        <f t="shared" ca="1" si="14"/>
        <v>#NAME?</v>
      </c>
      <c r="S43" s="64" t="e">
        <f t="shared" ca="1" si="14"/>
        <v>#NAME?</v>
      </c>
      <c r="T43" s="64" t="e">
        <f t="shared" ca="1" si="14"/>
        <v>#NAME?</v>
      </c>
      <c r="U43" s="64" t="e">
        <f t="shared" ca="1" si="14"/>
        <v>#NAME?</v>
      </c>
      <c r="V43" s="64" t="e">
        <f t="shared" ca="1" si="14"/>
        <v>#NAME?</v>
      </c>
      <c r="W43" s="64" t="e">
        <f t="shared" ca="1" si="14"/>
        <v>#NAME?</v>
      </c>
      <c r="X43" s="64" t="e">
        <f t="shared" ca="1" si="14"/>
        <v>#NAME?</v>
      </c>
      <c r="Y43" s="64" t="e">
        <f t="shared" ca="1" si="11"/>
        <v>#NAME?</v>
      </c>
      <c r="Z43" s="51">
        <f t="shared" si="12"/>
        <v>0</v>
      </c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9"/>
      <c r="BX43" s="19"/>
      <c r="BY43" s="19"/>
      <c r="BZ43" s="19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58"/>
      <c r="HA43" s="58"/>
    </row>
    <row r="44" spans="1:209" ht="18.75" customHeight="1" outlineLevel="1" x14ac:dyDescent="0.25">
      <c r="A44" s="10" t="str">
        <f>Liste!A44</f>
        <v>1802.ING</v>
      </c>
      <c r="B44" s="57"/>
      <c r="C44" s="57"/>
      <c r="D44" s="57"/>
      <c r="E44" s="57"/>
      <c r="F44" s="57"/>
      <c r="G44" s="57"/>
      <c r="H44" s="57"/>
      <c r="I44" s="57"/>
      <c r="J44" s="57"/>
      <c r="K44" s="11" t="str">
        <f>Liste!K44</f>
        <v>MORDELLES</v>
      </c>
      <c r="L44" s="12" t="str">
        <f>Liste!L44</f>
        <v>CONSTRUCTION DE LOGEMENTS ET BUREAUX - ZAC PLAISANCE</v>
      </c>
      <c r="M44" s="50"/>
      <c r="N44" s="16"/>
      <c r="O44" s="64" t="e">
        <f t="shared" ca="1" si="14"/>
        <v>#NAME?</v>
      </c>
      <c r="P44" s="64" t="e">
        <f t="shared" ca="1" si="14"/>
        <v>#NAME?</v>
      </c>
      <c r="Q44" s="64" t="e">
        <f t="shared" ca="1" si="14"/>
        <v>#NAME?</v>
      </c>
      <c r="R44" s="64" t="e">
        <f t="shared" ca="1" si="14"/>
        <v>#NAME?</v>
      </c>
      <c r="S44" s="64" t="e">
        <f t="shared" ca="1" si="14"/>
        <v>#NAME?</v>
      </c>
      <c r="T44" s="64" t="e">
        <f t="shared" ca="1" si="14"/>
        <v>#NAME?</v>
      </c>
      <c r="U44" s="64" t="e">
        <f t="shared" ca="1" si="14"/>
        <v>#NAME?</v>
      </c>
      <c r="V44" s="64" t="e">
        <f t="shared" ca="1" si="14"/>
        <v>#NAME?</v>
      </c>
      <c r="W44" s="64" t="e">
        <f t="shared" ca="1" si="14"/>
        <v>#NAME?</v>
      </c>
      <c r="X44" s="64" t="e">
        <f t="shared" ca="1" si="14"/>
        <v>#NAME?</v>
      </c>
      <c r="Y44" s="64" t="e">
        <f t="shared" ca="1" si="11"/>
        <v>#NAME?</v>
      </c>
      <c r="Z44" s="51">
        <f t="shared" si="12"/>
        <v>0</v>
      </c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9"/>
      <c r="BX44" s="19"/>
      <c r="BY44" s="19"/>
      <c r="BZ44" s="19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58"/>
      <c r="HA44" s="58"/>
    </row>
    <row r="45" spans="1:209" ht="18.75" customHeight="1" outlineLevel="1" collapsed="1" x14ac:dyDescent="0.25">
      <c r="A45" s="10" t="str">
        <f>Liste!A45</f>
        <v>1803.ING</v>
      </c>
      <c r="B45" s="57"/>
      <c r="C45" s="57"/>
      <c r="D45" s="57"/>
      <c r="E45" s="57"/>
      <c r="F45" s="57"/>
      <c r="G45" s="57"/>
      <c r="H45" s="57"/>
      <c r="I45" s="57"/>
      <c r="J45" s="57"/>
      <c r="K45" s="11" t="str">
        <f>Liste!K45</f>
        <v>CHAVAGNE</v>
      </c>
      <c r="L45" s="12" t="str">
        <f>Liste!L45</f>
        <v>LOGEMENTS - CŒUR VILLAGE</v>
      </c>
      <c r="M45" s="50"/>
      <c r="N45" s="16"/>
      <c r="O45" s="64" t="e">
        <f t="shared" ref="O45:X60" ca="1" si="15">SOMME_PAR_COULEUR($AA45:$XX45,O$4)</f>
        <v>#NAME?</v>
      </c>
      <c r="P45" s="64" t="e">
        <f t="shared" ca="1" si="15"/>
        <v>#NAME?</v>
      </c>
      <c r="Q45" s="64" t="e">
        <f t="shared" ca="1" si="15"/>
        <v>#NAME?</v>
      </c>
      <c r="R45" s="64" t="e">
        <f t="shared" ca="1" si="15"/>
        <v>#NAME?</v>
      </c>
      <c r="S45" s="64" t="e">
        <f t="shared" ca="1" si="15"/>
        <v>#NAME?</v>
      </c>
      <c r="T45" s="64" t="e">
        <f t="shared" ca="1" si="15"/>
        <v>#NAME?</v>
      </c>
      <c r="U45" s="64" t="e">
        <f t="shared" ca="1" si="15"/>
        <v>#NAME?</v>
      </c>
      <c r="V45" s="64" t="e">
        <f t="shared" ca="1" si="15"/>
        <v>#NAME?</v>
      </c>
      <c r="W45" s="64" t="e">
        <f t="shared" ca="1" si="15"/>
        <v>#NAME?</v>
      </c>
      <c r="X45" s="64" t="e">
        <f t="shared" ca="1" si="15"/>
        <v>#NAME?</v>
      </c>
      <c r="Y45" s="64" t="e">
        <f t="shared" ca="1" si="11"/>
        <v>#NAME?</v>
      </c>
      <c r="Z45" s="51">
        <f t="shared" si="12"/>
        <v>0</v>
      </c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9"/>
      <c r="BX45" s="19"/>
      <c r="BY45" s="19"/>
      <c r="BZ45" s="19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  <c r="FD45" s="16"/>
      <c r="FE45" s="16"/>
      <c r="FF45" s="16"/>
      <c r="FG45" s="16"/>
      <c r="FH45" s="16"/>
      <c r="FI45" s="16"/>
      <c r="FJ45" s="16"/>
      <c r="FK45" s="16"/>
      <c r="FL45" s="16"/>
      <c r="FM45" s="16"/>
      <c r="FN45" s="16"/>
      <c r="FO45" s="16"/>
      <c r="FP45" s="16"/>
      <c r="FQ45" s="16"/>
      <c r="FR45" s="16"/>
      <c r="FS45" s="16"/>
      <c r="FT45" s="16"/>
      <c r="FU45" s="16"/>
      <c r="FV45" s="16"/>
      <c r="FW45" s="16"/>
      <c r="FX45" s="16"/>
      <c r="FY45" s="16"/>
      <c r="FZ45" s="16"/>
      <c r="GA45" s="16"/>
      <c r="GB45" s="16"/>
      <c r="GC45" s="16"/>
      <c r="GD45" s="16"/>
      <c r="GE45" s="16"/>
      <c r="GF45" s="16"/>
      <c r="GG45" s="16"/>
      <c r="GH45" s="16"/>
      <c r="GI45" s="16"/>
      <c r="GJ45" s="16"/>
      <c r="GK45" s="16"/>
      <c r="GL45" s="16"/>
      <c r="GM45" s="16"/>
      <c r="GN45" s="16"/>
      <c r="GO45" s="16"/>
      <c r="GP45" s="16"/>
      <c r="GQ45" s="16"/>
      <c r="GR45" s="16"/>
      <c r="GS45" s="16"/>
      <c r="GT45" s="16"/>
      <c r="GU45" s="16"/>
      <c r="GV45" s="16"/>
      <c r="GW45" s="16"/>
      <c r="GX45" s="16"/>
      <c r="GY45" s="16"/>
      <c r="GZ45" s="58"/>
      <c r="HA45" s="58"/>
    </row>
    <row r="46" spans="1:209" s="28" customFormat="1" ht="18.75" customHeight="1" outlineLevel="1" x14ac:dyDescent="0.25">
      <c r="A46" s="10" t="str">
        <f>Liste!A46</f>
        <v>1804.AMO</v>
      </c>
      <c r="B46" s="57"/>
      <c r="C46" s="57"/>
      <c r="D46" s="57"/>
      <c r="E46" s="57"/>
      <c r="F46" s="57"/>
      <c r="G46" s="57"/>
      <c r="H46" s="57"/>
      <c r="I46" s="57"/>
      <c r="J46" s="57"/>
      <c r="K46" s="11" t="str">
        <f>Liste!K46</f>
        <v>VANNES</v>
      </c>
      <c r="L46" s="12" t="str">
        <f>Liste!L46</f>
        <v>CENTRE D'INTERPRETATION DEDIE A L'HUITRE</v>
      </c>
      <c r="M46" s="59"/>
      <c r="N46" s="60"/>
      <c r="O46" s="64" t="e">
        <f t="shared" ca="1" si="15"/>
        <v>#NAME?</v>
      </c>
      <c r="P46" s="64" t="e">
        <f t="shared" ca="1" si="15"/>
        <v>#NAME?</v>
      </c>
      <c r="Q46" s="64" t="e">
        <f t="shared" ca="1" si="15"/>
        <v>#NAME?</v>
      </c>
      <c r="R46" s="64" t="e">
        <f t="shared" ca="1" si="15"/>
        <v>#NAME?</v>
      </c>
      <c r="S46" s="64" t="e">
        <f t="shared" ca="1" si="15"/>
        <v>#NAME?</v>
      </c>
      <c r="T46" s="64" t="e">
        <f t="shared" ca="1" si="15"/>
        <v>#NAME?</v>
      </c>
      <c r="U46" s="64" t="e">
        <f t="shared" ca="1" si="15"/>
        <v>#NAME?</v>
      </c>
      <c r="V46" s="64" t="e">
        <f t="shared" ca="1" si="15"/>
        <v>#NAME?</v>
      </c>
      <c r="W46" s="64" t="e">
        <f t="shared" ca="1" si="15"/>
        <v>#NAME?</v>
      </c>
      <c r="X46" s="64" t="e">
        <f t="shared" ca="1" si="15"/>
        <v>#NAME?</v>
      </c>
      <c r="Y46" s="64" t="e">
        <f t="shared" ca="1" si="11"/>
        <v>#NAME?</v>
      </c>
      <c r="Z46" s="51">
        <f t="shared" si="12"/>
        <v>0</v>
      </c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0"/>
      <c r="BM46" s="60"/>
      <c r="BN46" s="60"/>
      <c r="BO46" s="60"/>
      <c r="BP46" s="60"/>
      <c r="BQ46" s="60"/>
      <c r="BR46" s="60"/>
      <c r="BS46" s="60"/>
      <c r="BT46" s="60"/>
      <c r="BU46" s="60"/>
      <c r="BV46" s="60"/>
      <c r="BW46" s="61"/>
      <c r="BX46" s="61"/>
      <c r="BY46" s="61"/>
      <c r="BZ46" s="61"/>
      <c r="CA46" s="60"/>
      <c r="CB46" s="60"/>
      <c r="CC46" s="60"/>
      <c r="CD46" s="60"/>
      <c r="CE46" s="60"/>
      <c r="CF46" s="60"/>
      <c r="CG46" s="60"/>
      <c r="CH46" s="60"/>
      <c r="CI46" s="60"/>
      <c r="CJ46" s="60"/>
      <c r="CK46" s="60"/>
      <c r="CL46" s="60"/>
      <c r="CM46" s="60"/>
      <c r="CN46" s="60"/>
      <c r="CO46" s="60"/>
      <c r="CP46" s="60"/>
      <c r="CQ46" s="60"/>
      <c r="CR46" s="60"/>
      <c r="CS46" s="60"/>
      <c r="CT46" s="60"/>
      <c r="CU46" s="60"/>
      <c r="CV46" s="60"/>
      <c r="CW46" s="60"/>
      <c r="CX46" s="60"/>
      <c r="CY46" s="60"/>
      <c r="CZ46" s="60"/>
      <c r="DA46" s="60"/>
      <c r="DB46" s="60"/>
      <c r="DC46" s="60"/>
      <c r="DD46" s="60"/>
      <c r="DE46" s="60"/>
      <c r="DF46" s="60"/>
      <c r="DG46" s="60"/>
      <c r="DH46" s="60"/>
      <c r="DI46" s="60"/>
      <c r="DJ46" s="60"/>
      <c r="DK46" s="60"/>
      <c r="DL46" s="60"/>
      <c r="DM46" s="60"/>
      <c r="DN46" s="60"/>
      <c r="DO46" s="60"/>
      <c r="DP46" s="60"/>
      <c r="DQ46" s="60"/>
      <c r="DR46" s="60"/>
      <c r="DS46" s="60"/>
      <c r="DT46" s="60"/>
      <c r="DU46" s="60"/>
      <c r="DV46" s="60"/>
      <c r="DW46" s="60"/>
      <c r="DX46" s="60"/>
      <c r="DY46" s="60"/>
      <c r="DZ46" s="60"/>
      <c r="EA46" s="60"/>
      <c r="EB46" s="60"/>
      <c r="EC46" s="60"/>
      <c r="ED46" s="60"/>
      <c r="EE46" s="60"/>
      <c r="EF46" s="60"/>
      <c r="EG46" s="60"/>
      <c r="EH46" s="60"/>
      <c r="EI46" s="60"/>
      <c r="EJ46" s="60"/>
      <c r="EK46" s="60"/>
      <c r="EL46" s="60"/>
      <c r="EM46" s="60"/>
      <c r="EN46" s="60"/>
      <c r="EO46" s="60"/>
      <c r="EP46" s="60"/>
      <c r="EQ46" s="60"/>
      <c r="ER46" s="60"/>
      <c r="ES46" s="60"/>
      <c r="ET46" s="60"/>
      <c r="EU46" s="60"/>
      <c r="EV46" s="60"/>
      <c r="EW46" s="60"/>
      <c r="EX46" s="60"/>
      <c r="EY46" s="60"/>
      <c r="EZ46" s="60"/>
      <c r="FA46" s="60"/>
      <c r="FB46" s="60"/>
      <c r="FC46" s="60"/>
      <c r="FD46" s="60"/>
      <c r="FE46" s="60"/>
      <c r="FF46" s="60"/>
      <c r="FG46" s="60"/>
      <c r="FH46" s="60"/>
      <c r="FI46" s="60"/>
      <c r="FJ46" s="60"/>
      <c r="FK46" s="60"/>
      <c r="FL46" s="60"/>
      <c r="FM46" s="60"/>
      <c r="FN46" s="60"/>
      <c r="FO46" s="60"/>
      <c r="FP46" s="60"/>
      <c r="FQ46" s="60"/>
      <c r="FR46" s="60"/>
      <c r="FS46" s="60"/>
      <c r="FT46" s="60"/>
      <c r="FU46" s="60"/>
      <c r="FV46" s="60"/>
      <c r="FW46" s="60"/>
      <c r="FX46" s="60"/>
      <c r="FY46" s="60"/>
      <c r="FZ46" s="60"/>
      <c r="GA46" s="60"/>
      <c r="GB46" s="60"/>
      <c r="GC46" s="60"/>
      <c r="GD46" s="60"/>
      <c r="GE46" s="60"/>
      <c r="GF46" s="60"/>
      <c r="GG46" s="60"/>
      <c r="GH46" s="60"/>
      <c r="GI46" s="60"/>
      <c r="GJ46" s="60"/>
      <c r="GK46" s="60"/>
      <c r="GL46" s="60"/>
      <c r="GM46" s="60"/>
      <c r="GN46" s="60"/>
      <c r="GO46" s="60"/>
      <c r="GP46" s="60"/>
      <c r="GQ46" s="60"/>
      <c r="GR46" s="60"/>
      <c r="GS46" s="60"/>
      <c r="GT46" s="60"/>
      <c r="GU46" s="60"/>
      <c r="GV46" s="60"/>
      <c r="GW46" s="60"/>
      <c r="GX46" s="60"/>
      <c r="GY46" s="60"/>
      <c r="GZ46" s="62"/>
      <c r="HA46" s="62"/>
    </row>
    <row r="47" spans="1:209" ht="18.75" customHeight="1" outlineLevel="1" collapsed="1" x14ac:dyDescent="0.25">
      <c r="A47" s="10" t="str">
        <f>Liste!A47</f>
        <v>1805.ING</v>
      </c>
      <c r="B47" s="57"/>
      <c r="C47" s="57"/>
      <c r="D47" s="57"/>
      <c r="E47" s="57"/>
      <c r="F47" s="57"/>
      <c r="G47" s="57"/>
      <c r="H47" s="57"/>
      <c r="I47" s="57"/>
      <c r="J47" s="57"/>
      <c r="K47" s="11" t="str">
        <f>Liste!K47</f>
        <v>RENNES</v>
      </c>
      <c r="L47" s="12" t="str">
        <f>Liste!L47</f>
        <v>CONSTRUCTION DE 17 LOGEMENTS RUE DE RENNES</v>
      </c>
      <c r="M47" s="50"/>
      <c r="N47" s="16"/>
      <c r="O47" s="64" t="e">
        <f t="shared" ca="1" si="15"/>
        <v>#NAME?</v>
      </c>
      <c r="P47" s="64" t="e">
        <f t="shared" ca="1" si="15"/>
        <v>#NAME?</v>
      </c>
      <c r="Q47" s="64" t="e">
        <f t="shared" ca="1" si="15"/>
        <v>#NAME?</v>
      </c>
      <c r="R47" s="64" t="e">
        <f t="shared" ca="1" si="15"/>
        <v>#NAME?</v>
      </c>
      <c r="S47" s="64" t="e">
        <f t="shared" ca="1" si="15"/>
        <v>#NAME?</v>
      </c>
      <c r="T47" s="64" t="e">
        <f t="shared" ca="1" si="15"/>
        <v>#NAME?</v>
      </c>
      <c r="U47" s="64" t="e">
        <f t="shared" ca="1" si="15"/>
        <v>#NAME?</v>
      </c>
      <c r="V47" s="64" t="e">
        <f t="shared" ca="1" si="15"/>
        <v>#NAME?</v>
      </c>
      <c r="W47" s="64" t="e">
        <f t="shared" ca="1" si="15"/>
        <v>#NAME?</v>
      </c>
      <c r="X47" s="64" t="e">
        <f t="shared" ca="1" si="15"/>
        <v>#NAME?</v>
      </c>
      <c r="Y47" s="64" t="e">
        <f t="shared" ca="1" si="11"/>
        <v>#NAME?</v>
      </c>
      <c r="Z47" s="51">
        <f t="shared" si="12"/>
        <v>0</v>
      </c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9"/>
      <c r="BX47" s="19"/>
      <c r="BY47" s="19"/>
      <c r="BZ47" s="19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  <c r="FH47" s="16"/>
      <c r="FI47" s="16"/>
      <c r="FJ47" s="16"/>
      <c r="FK47" s="16"/>
      <c r="FL47" s="16"/>
      <c r="FM47" s="16"/>
      <c r="FN47" s="16"/>
      <c r="FO47" s="16"/>
      <c r="FP47" s="16"/>
      <c r="FQ47" s="16"/>
      <c r="FR47" s="16"/>
      <c r="FS47" s="16"/>
      <c r="FT47" s="16"/>
      <c r="FU47" s="16"/>
      <c r="FV47" s="16"/>
      <c r="FW47" s="16"/>
      <c r="FX47" s="16"/>
      <c r="FY47" s="16"/>
      <c r="FZ47" s="16"/>
      <c r="GA47" s="16"/>
      <c r="GB47" s="16"/>
      <c r="GC47" s="16"/>
      <c r="GD47" s="16"/>
      <c r="GE47" s="16"/>
      <c r="GF47" s="16"/>
      <c r="GG47" s="16"/>
      <c r="GH47" s="16"/>
      <c r="GI47" s="16"/>
      <c r="GJ47" s="16"/>
      <c r="GK47" s="16"/>
      <c r="GL47" s="16"/>
      <c r="GM47" s="16"/>
      <c r="GN47" s="16"/>
      <c r="GO47" s="16"/>
      <c r="GP47" s="16"/>
      <c r="GQ47" s="16"/>
      <c r="GR47" s="16"/>
      <c r="GS47" s="16"/>
      <c r="GT47" s="16"/>
      <c r="GU47" s="16"/>
      <c r="GV47" s="16"/>
      <c r="GW47" s="16"/>
      <c r="GX47" s="16"/>
      <c r="GY47" s="16"/>
      <c r="GZ47" s="58"/>
      <c r="HA47" s="58"/>
    </row>
    <row r="48" spans="1:209" ht="18.75" customHeight="1" outlineLevel="1" x14ac:dyDescent="0.25">
      <c r="A48" s="10" t="str">
        <f>Liste!A48</f>
        <v>1806.AMO</v>
      </c>
      <c r="B48" s="57"/>
      <c r="C48" s="57"/>
      <c r="D48" s="57"/>
      <c r="E48" s="57"/>
      <c r="F48" s="57"/>
      <c r="G48" s="57"/>
      <c r="H48" s="57"/>
      <c r="I48" s="57"/>
      <c r="J48" s="57"/>
      <c r="K48" s="11" t="str">
        <f>Liste!K48</f>
        <v>RENNES</v>
      </c>
      <c r="L48" s="12" t="str">
        <f>Liste!L48</f>
        <v>HALLE EXPERIMENTALE BATIMENT 14</v>
      </c>
      <c r="M48" s="50"/>
      <c r="N48" s="16"/>
      <c r="O48" s="64" t="e">
        <f t="shared" ca="1" si="15"/>
        <v>#NAME?</v>
      </c>
      <c r="P48" s="64" t="e">
        <f t="shared" ca="1" si="15"/>
        <v>#NAME?</v>
      </c>
      <c r="Q48" s="64" t="e">
        <f t="shared" ca="1" si="15"/>
        <v>#NAME?</v>
      </c>
      <c r="R48" s="64" t="e">
        <f t="shared" ca="1" si="15"/>
        <v>#NAME?</v>
      </c>
      <c r="S48" s="64" t="e">
        <f t="shared" ca="1" si="15"/>
        <v>#NAME?</v>
      </c>
      <c r="T48" s="64" t="e">
        <f t="shared" ca="1" si="15"/>
        <v>#NAME?</v>
      </c>
      <c r="U48" s="64" t="e">
        <f t="shared" ca="1" si="15"/>
        <v>#NAME?</v>
      </c>
      <c r="V48" s="64" t="e">
        <f t="shared" ca="1" si="15"/>
        <v>#NAME?</v>
      </c>
      <c r="W48" s="64" t="e">
        <f t="shared" ca="1" si="15"/>
        <v>#NAME?</v>
      </c>
      <c r="X48" s="64" t="e">
        <f t="shared" ca="1" si="15"/>
        <v>#NAME?</v>
      </c>
      <c r="Y48" s="64" t="e">
        <f t="shared" ca="1" si="11"/>
        <v>#NAME?</v>
      </c>
      <c r="Z48" s="51">
        <f t="shared" si="12"/>
        <v>0</v>
      </c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9"/>
      <c r="BX48" s="19"/>
      <c r="BY48" s="19"/>
      <c r="BZ48" s="19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  <c r="FJ48" s="16"/>
      <c r="FK48" s="16"/>
      <c r="FL48" s="16"/>
      <c r="FM48" s="16"/>
      <c r="FN48" s="16"/>
      <c r="FO48" s="16"/>
      <c r="FP48" s="16"/>
      <c r="FQ48" s="16"/>
      <c r="FR48" s="16"/>
      <c r="FS48" s="16"/>
      <c r="FT48" s="16"/>
      <c r="FU48" s="16"/>
      <c r="FV48" s="16"/>
      <c r="FW48" s="16"/>
      <c r="FX48" s="16"/>
      <c r="FY48" s="16"/>
      <c r="FZ48" s="16"/>
      <c r="GA48" s="16"/>
      <c r="GB48" s="16"/>
      <c r="GC48" s="16"/>
      <c r="GD48" s="16"/>
      <c r="GE48" s="16"/>
      <c r="GF48" s="16"/>
      <c r="GG48" s="16"/>
      <c r="GH48" s="16"/>
      <c r="GI48" s="16"/>
      <c r="GJ48" s="16"/>
      <c r="GK48" s="16"/>
      <c r="GL48" s="16"/>
      <c r="GM48" s="16"/>
      <c r="GN48" s="16"/>
      <c r="GO48" s="16"/>
      <c r="GP48" s="16"/>
      <c r="GQ48" s="16"/>
      <c r="GR48" s="16"/>
      <c r="GS48" s="16"/>
      <c r="GT48" s="16"/>
      <c r="GU48" s="16"/>
      <c r="GV48" s="16"/>
      <c r="GW48" s="16"/>
      <c r="GX48" s="16"/>
      <c r="GY48" s="16"/>
      <c r="GZ48" s="58"/>
      <c r="HA48" s="58"/>
    </row>
    <row r="49" spans="1:209" ht="18.75" customHeight="1" x14ac:dyDescent="0.25">
      <c r="A49" s="10" t="str">
        <f>Liste!A49</f>
        <v>1807.ING</v>
      </c>
      <c r="B49" s="57"/>
      <c r="C49" s="57"/>
      <c r="D49" s="57"/>
      <c r="E49" s="57"/>
      <c r="F49" s="57"/>
      <c r="G49" s="57"/>
      <c r="H49" s="57"/>
      <c r="I49" s="57"/>
      <c r="J49" s="57"/>
      <c r="K49" s="11" t="str">
        <f>Liste!K49</f>
        <v>LE VERGER</v>
      </c>
      <c r="L49" s="12" t="str">
        <f>Liste!L49</f>
        <v>CONSTRUCTION DE 12 LOGEMENTS LE CLOS PAISIBLE</v>
      </c>
      <c r="M49" s="50"/>
      <c r="N49" s="16"/>
      <c r="O49" s="64" t="e">
        <f t="shared" ca="1" si="15"/>
        <v>#NAME?</v>
      </c>
      <c r="P49" s="64" t="e">
        <f t="shared" ca="1" si="15"/>
        <v>#NAME?</v>
      </c>
      <c r="Q49" s="64" t="e">
        <f t="shared" ca="1" si="15"/>
        <v>#NAME?</v>
      </c>
      <c r="R49" s="64" t="e">
        <f t="shared" ca="1" si="15"/>
        <v>#NAME?</v>
      </c>
      <c r="S49" s="64" t="e">
        <f t="shared" ca="1" si="15"/>
        <v>#NAME?</v>
      </c>
      <c r="T49" s="64" t="e">
        <f t="shared" ca="1" si="15"/>
        <v>#NAME?</v>
      </c>
      <c r="U49" s="64" t="e">
        <f t="shared" ca="1" si="15"/>
        <v>#NAME?</v>
      </c>
      <c r="V49" s="64" t="e">
        <f t="shared" ca="1" si="15"/>
        <v>#NAME?</v>
      </c>
      <c r="W49" s="64" t="e">
        <f t="shared" ca="1" si="15"/>
        <v>#NAME?</v>
      </c>
      <c r="X49" s="64" t="e">
        <f t="shared" ca="1" si="15"/>
        <v>#NAME?</v>
      </c>
      <c r="Y49" s="64" t="e">
        <f t="shared" ca="1" si="11"/>
        <v>#NAME?</v>
      </c>
      <c r="Z49" s="51">
        <f t="shared" si="12"/>
        <v>9.5</v>
      </c>
      <c r="AA49" s="16"/>
      <c r="AB49" s="16"/>
      <c r="AC49" s="16"/>
      <c r="AD49" s="16"/>
      <c r="AE49" s="16"/>
      <c r="AF49" s="16"/>
      <c r="AG49" s="16"/>
      <c r="AH49" s="16"/>
      <c r="AI49" s="16"/>
      <c r="AJ49" s="71">
        <v>1</v>
      </c>
      <c r="AK49" s="71">
        <v>1</v>
      </c>
      <c r="AL49" s="16"/>
      <c r="AM49" s="71">
        <v>1</v>
      </c>
      <c r="AN49" s="71">
        <v>1</v>
      </c>
      <c r="AO49" s="71">
        <v>1</v>
      </c>
      <c r="AP49" s="71">
        <v>1</v>
      </c>
      <c r="AQ49" s="16"/>
      <c r="AR49" s="16"/>
      <c r="AS49" s="71">
        <v>0.5</v>
      </c>
      <c r="AT49" s="71">
        <v>0.5</v>
      </c>
      <c r="AU49" s="16"/>
      <c r="AV49" s="16"/>
      <c r="AW49" s="16"/>
      <c r="AX49" s="71">
        <v>0.5</v>
      </c>
      <c r="AY49" s="16"/>
      <c r="AZ49" s="16"/>
      <c r="BA49" s="16"/>
      <c r="BB49" s="16"/>
      <c r="BC49" s="16"/>
      <c r="BD49" s="16"/>
      <c r="BE49" s="71">
        <v>0.5</v>
      </c>
      <c r="BF49" s="16"/>
      <c r="BG49" s="16"/>
      <c r="BH49" s="16"/>
      <c r="BI49" s="16"/>
      <c r="BJ49" s="16"/>
      <c r="BK49" s="16"/>
      <c r="BL49" s="71">
        <v>0.5</v>
      </c>
      <c r="BM49" s="16"/>
      <c r="BN49" s="16"/>
      <c r="BO49" s="16"/>
      <c r="BP49" s="16"/>
      <c r="BQ49" s="16"/>
      <c r="BR49" s="71">
        <v>0.5</v>
      </c>
      <c r="BS49" s="71">
        <v>0.5</v>
      </c>
      <c r="BT49" s="16"/>
      <c r="BU49" s="16"/>
      <c r="BV49" s="16"/>
      <c r="BW49" s="19"/>
      <c r="BX49" s="19"/>
      <c r="BY49" s="19"/>
      <c r="BZ49" s="19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  <c r="FH49" s="16"/>
      <c r="FI49" s="16"/>
      <c r="FJ49" s="16"/>
      <c r="FK49" s="16"/>
      <c r="FL49" s="16"/>
      <c r="FM49" s="16"/>
      <c r="FN49" s="16"/>
      <c r="FO49" s="16"/>
      <c r="FP49" s="16"/>
      <c r="FQ49" s="16"/>
      <c r="FR49" s="16"/>
      <c r="FS49" s="16"/>
      <c r="FT49" s="16"/>
      <c r="FU49" s="16"/>
      <c r="FV49" s="16"/>
      <c r="FW49" s="16"/>
      <c r="FX49" s="16"/>
      <c r="FY49" s="16"/>
      <c r="FZ49" s="16"/>
      <c r="GA49" s="16"/>
      <c r="GB49" s="16"/>
      <c r="GC49" s="16"/>
      <c r="GD49" s="16"/>
      <c r="GE49" s="16"/>
      <c r="GF49" s="16"/>
      <c r="GG49" s="16"/>
      <c r="GH49" s="16"/>
      <c r="GI49" s="16"/>
      <c r="GJ49" s="16"/>
      <c r="GK49" s="16"/>
      <c r="GL49" s="16"/>
      <c r="GM49" s="16"/>
      <c r="GN49" s="16"/>
      <c r="GO49" s="16"/>
      <c r="GP49" s="16"/>
      <c r="GQ49" s="16"/>
      <c r="GR49" s="16"/>
      <c r="GS49" s="16"/>
      <c r="GT49" s="16"/>
      <c r="GU49" s="16"/>
      <c r="GV49" s="16"/>
      <c r="GW49" s="16"/>
      <c r="GX49" s="16"/>
      <c r="GY49" s="16"/>
      <c r="GZ49" s="58"/>
      <c r="HA49" s="58"/>
    </row>
    <row r="50" spans="1:209" ht="18.75" customHeight="1" outlineLevel="1" x14ac:dyDescent="0.25">
      <c r="A50" s="10" t="str">
        <f>Liste!A50</f>
        <v>1808.ING</v>
      </c>
      <c r="B50" s="57"/>
      <c r="C50" s="57"/>
      <c r="D50" s="57"/>
      <c r="E50" s="57"/>
      <c r="F50" s="57"/>
      <c r="G50" s="57"/>
      <c r="H50" s="57"/>
      <c r="I50" s="57"/>
      <c r="J50" s="57"/>
      <c r="K50" s="11" t="str">
        <f>Liste!K50</f>
        <v>YQUELON</v>
      </c>
      <c r="L50" s="12" t="str">
        <f>Liste!L50</f>
        <v>CONSTRUCTION D'UN POLE PETITE ENFANCE</v>
      </c>
      <c r="M50" s="50"/>
      <c r="N50" s="16"/>
      <c r="O50" s="64" t="e">
        <f t="shared" ca="1" si="15"/>
        <v>#NAME?</v>
      </c>
      <c r="P50" s="64" t="e">
        <f t="shared" ca="1" si="15"/>
        <v>#NAME?</v>
      </c>
      <c r="Q50" s="64" t="e">
        <f t="shared" ca="1" si="15"/>
        <v>#NAME?</v>
      </c>
      <c r="R50" s="64" t="e">
        <f t="shared" ca="1" si="15"/>
        <v>#NAME?</v>
      </c>
      <c r="S50" s="64" t="e">
        <f t="shared" ca="1" si="15"/>
        <v>#NAME?</v>
      </c>
      <c r="T50" s="64" t="e">
        <f t="shared" ca="1" si="15"/>
        <v>#NAME?</v>
      </c>
      <c r="U50" s="64" t="e">
        <f t="shared" ca="1" si="15"/>
        <v>#NAME?</v>
      </c>
      <c r="V50" s="64" t="e">
        <f t="shared" ca="1" si="15"/>
        <v>#NAME?</v>
      </c>
      <c r="W50" s="64" t="e">
        <f t="shared" ca="1" si="15"/>
        <v>#NAME?</v>
      </c>
      <c r="X50" s="64" t="e">
        <f t="shared" ca="1" si="15"/>
        <v>#NAME?</v>
      </c>
      <c r="Y50" s="64" t="e">
        <f t="shared" ca="1" si="11"/>
        <v>#NAME?</v>
      </c>
      <c r="Z50" s="51">
        <f t="shared" si="12"/>
        <v>0</v>
      </c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9"/>
      <c r="BX50" s="19"/>
      <c r="BY50" s="19"/>
      <c r="BZ50" s="19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  <c r="GZ50" s="58"/>
      <c r="HA50" s="58"/>
    </row>
    <row r="51" spans="1:209" ht="18.75" customHeight="1" outlineLevel="1" x14ac:dyDescent="0.25">
      <c r="A51" s="10" t="str">
        <f>Liste!A51</f>
        <v>1809.ING</v>
      </c>
      <c r="B51" s="57"/>
      <c r="C51" s="57"/>
      <c r="D51" s="57"/>
      <c r="E51" s="57"/>
      <c r="F51" s="57"/>
      <c r="G51" s="57"/>
      <c r="H51" s="57"/>
      <c r="I51" s="57"/>
      <c r="J51" s="57"/>
      <c r="K51" s="11" t="str">
        <f>Liste!K51</f>
        <v>SERVON SUR VILAINE</v>
      </c>
      <c r="L51" s="12" t="str">
        <f>Liste!L51</f>
        <v xml:space="preserve">CONSTRUCTION DE LOGEMENTS ET BUREAUX - LA DELIVRANDE  </v>
      </c>
      <c r="M51" s="50"/>
      <c r="N51" s="16"/>
      <c r="O51" s="64" t="e">
        <f t="shared" ca="1" si="15"/>
        <v>#NAME?</v>
      </c>
      <c r="P51" s="64" t="e">
        <f t="shared" ca="1" si="15"/>
        <v>#NAME?</v>
      </c>
      <c r="Q51" s="64" t="e">
        <f t="shared" ca="1" si="15"/>
        <v>#NAME?</v>
      </c>
      <c r="R51" s="64" t="e">
        <f t="shared" ca="1" si="15"/>
        <v>#NAME?</v>
      </c>
      <c r="S51" s="64" t="e">
        <f t="shared" ca="1" si="15"/>
        <v>#NAME?</v>
      </c>
      <c r="T51" s="64" t="e">
        <f t="shared" ca="1" si="15"/>
        <v>#NAME?</v>
      </c>
      <c r="U51" s="64" t="e">
        <f t="shared" ca="1" si="15"/>
        <v>#NAME?</v>
      </c>
      <c r="V51" s="64" t="e">
        <f t="shared" ca="1" si="15"/>
        <v>#NAME?</v>
      </c>
      <c r="W51" s="64" t="e">
        <f t="shared" ca="1" si="15"/>
        <v>#NAME?</v>
      </c>
      <c r="X51" s="64" t="e">
        <f t="shared" ca="1" si="15"/>
        <v>#NAME?</v>
      </c>
      <c r="Y51" s="64" t="e">
        <f t="shared" ca="1" si="11"/>
        <v>#NAME?</v>
      </c>
      <c r="Z51" s="51">
        <f t="shared" si="12"/>
        <v>0</v>
      </c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9"/>
      <c r="BX51" s="19"/>
      <c r="BY51" s="19"/>
      <c r="BZ51" s="19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6"/>
      <c r="GU51" s="16"/>
      <c r="GV51" s="16"/>
      <c r="GW51" s="16"/>
      <c r="GX51" s="16"/>
      <c r="GY51" s="16"/>
      <c r="GZ51" s="58"/>
      <c r="HA51" s="58"/>
    </row>
    <row r="52" spans="1:209" ht="18.75" customHeight="1" outlineLevel="1" x14ac:dyDescent="0.25">
      <c r="A52" s="10" t="str">
        <f>Liste!A52</f>
        <v>1810.AMO</v>
      </c>
      <c r="B52" s="57"/>
      <c r="C52" s="57"/>
      <c r="D52" s="57"/>
      <c r="E52" s="57"/>
      <c r="F52" s="57"/>
      <c r="G52" s="57"/>
      <c r="H52" s="57"/>
      <c r="I52" s="57"/>
      <c r="J52" s="57"/>
      <c r="K52" s="11" t="str">
        <f>Liste!K52</f>
        <v>LA ROCHE SUR YON</v>
      </c>
      <c r="L52" s="12" t="str">
        <f>Liste!L52</f>
        <v>JURY DE CONCOURS - IUT DE LA ROCHE SUR YON</v>
      </c>
      <c r="M52" s="50"/>
      <c r="N52" s="16"/>
      <c r="O52" s="64" t="e">
        <f t="shared" ca="1" si="15"/>
        <v>#NAME?</v>
      </c>
      <c r="P52" s="64" t="e">
        <f t="shared" ca="1" si="15"/>
        <v>#NAME?</v>
      </c>
      <c r="Q52" s="64" t="e">
        <f t="shared" ca="1" si="15"/>
        <v>#NAME?</v>
      </c>
      <c r="R52" s="64" t="e">
        <f t="shared" ca="1" si="15"/>
        <v>#NAME?</v>
      </c>
      <c r="S52" s="64" t="e">
        <f t="shared" ca="1" si="15"/>
        <v>#NAME?</v>
      </c>
      <c r="T52" s="64" t="e">
        <f t="shared" ca="1" si="15"/>
        <v>#NAME?</v>
      </c>
      <c r="U52" s="64" t="e">
        <f t="shared" ca="1" si="15"/>
        <v>#NAME?</v>
      </c>
      <c r="V52" s="64" t="e">
        <f t="shared" ca="1" si="15"/>
        <v>#NAME?</v>
      </c>
      <c r="W52" s="64" t="e">
        <f t="shared" ca="1" si="15"/>
        <v>#NAME?</v>
      </c>
      <c r="X52" s="64" t="e">
        <f t="shared" ca="1" si="15"/>
        <v>#NAME?</v>
      </c>
      <c r="Y52" s="64" t="e">
        <f t="shared" ca="1" si="11"/>
        <v>#NAME?</v>
      </c>
      <c r="Z52" s="51">
        <f t="shared" si="12"/>
        <v>0</v>
      </c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9"/>
      <c r="BX52" s="19"/>
      <c r="BY52" s="19"/>
      <c r="BZ52" s="19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  <c r="GP52" s="16"/>
      <c r="GQ52" s="16"/>
      <c r="GR52" s="16"/>
      <c r="GS52" s="16"/>
      <c r="GT52" s="16"/>
      <c r="GU52" s="16"/>
      <c r="GV52" s="16"/>
      <c r="GW52" s="16"/>
      <c r="GX52" s="16"/>
      <c r="GY52" s="16"/>
      <c r="GZ52" s="58"/>
      <c r="HA52" s="58"/>
    </row>
    <row r="53" spans="1:209" ht="18.75" customHeight="1" outlineLevel="1" collapsed="1" x14ac:dyDescent="0.25">
      <c r="A53" s="10" t="str">
        <f>Liste!A53</f>
        <v>1812.ING</v>
      </c>
      <c r="B53" s="57"/>
      <c r="C53" s="57"/>
      <c r="D53" s="57"/>
      <c r="E53" s="57"/>
      <c r="F53" s="57"/>
      <c r="G53" s="57"/>
      <c r="H53" s="57"/>
      <c r="I53" s="57"/>
      <c r="J53" s="57"/>
      <c r="K53" s="11" t="str">
        <f>Liste!K53</f>
        <v>ST MEEN LE GRAND</v>
      </c>
      <c r="L53" s="12" t="str">
        <f>Liste!L53</f>
        <v>Collège Camille Guerin</v>
      </c>
      <c r="M53" s="50"/>
      <c r="N53" s="16"/>
      <c r="O53" s="64" t="e">
        <f t="shared" ca="1" si="15"/>
        <v>#NAME?</v>
      </c>
      <c r="P53" s="64" t="e">
        <f t="shared" ca="1" si="15"/>
        <v>#NAME?</v>
      </c>
      <c r="Q53" s="64" t="e">
        <f t="shared" ca="1" si="15"/>
        <v>#NAME?</v>
      </c>
      <c r="R53" s="64" t="e">
        <f t="shared" ca="1" si="15"/>
        <v>#NAME?</v>
      </c>
      <c r="S53" s="64" t="e">
        <f t="shared" ca="1" si="15"/>
        <v>#NAME?</v>
      </c>
      <c r="T53" s="64" t="e">
        <f t="shared" ca="1" si="15"/>
        <v>#NAME?</v>
      </c>
      <c r="U53" s="64" t="e">
        <f t="shared" ca="1" si="15"/>
        <v>#NAME?</v>
      </c>
      <c r="V53" s="64" t="e">
        <f t="shared" ca="1" si="15"/>
        <v>#NAME?</v>
      </c>
      <c r="W53" s="64" t="e">
        <f t="shared" ca="1" si="15"/>
        <v>#NAME?</v>
      </c>
      <c r="X53" s="64" t="e">
        <f t="shared" ca="1" si="15"/>
        <v>#NAME?</v>
      </c>
      <c r="Y53" s="64" t="e">
        <f t="shared" ca="1" si="11"/>
        <v>#NAME?</v>
      </c>
      <c r="Z53" s="51">
        <f t="shared" si="12"/>
        <v>12</v>
      </c>
      <c r="AA53" s="16"/>
      <c r="AB53" s="16"/>
      <c r="AC53" s="16">
        <v>0.5</v>
      </c>
      <c r="AD53" s="16"/>
      <c r="AE53" s="16"/>
      <c r="AF53" s="16"/>
      <c r="AG53" s="16"/>
      <c r="AH53" s="16"/>
      <c r="AI53" s="16"/>
      <c r="AJ53" s="16"/>
      <c r="AK53" s="16">
        <v>1</v>
      </c>
      <c r="AL53" s="16">
        <v>1</v>
      </c>
      <c r="AM53" s="16">
        <v>1</v>
      </c>
      <c r="AN53" s="16">
        <v>2</v>
      </c>
      <c r="AO53" s="16">
        <v>1</v>
      </c>
      <c r="AP53" s="16">
        <v>2</v>
      </c>
      <c r="AQ53" s="16"/>
      <c r="AR53" s="16"/>
      <c r="AS53" s="16">
        <v>0.5</v>
      </c>
      <c r="AT53" s="16"/>
      <c r="AU53" s="16"/>
      <c r="AV53" s="16"/>
      <c r="AW53" s="16">
        <v>1</v>
      </c>
      <c r="AX53" s="16">
        <v>0.5</v>
      </c>
      <c r="AY53" s="16"/>
      <c r="AZ53" s="16"/>
      <c r="BA53" s="16">
        <v>0.5</v>
      </c>
      <c r="BB53" s="16"/>
      <c r="BC53" s="16">
        <v>0.5</v>
      </c>
      <c r="BD53" s="16">
        <v>0.5</v>
      </c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9"/>
      <c r="BX53" s="19"/>
      <c r="BY53" s="19"/>
      <c r="BZ53" s="19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/>
      <c r="FO53" s="16"/>
      <c r="FP53" s="16"/>
      <c r="FQ53" s="16"/>
      <c r="FR53" s="16"/>
      <c r="FS53" s="16"/>
      <c r="FT53" s="16"/>
      <c r="FU53" s="16"/>
      <c r="FV53" s="16"/>
      <c r="FW53" s="16"/>
      <c r="FX53" s="16"/>
      <c r="FY53" s="16"/>
      <c r="FZ53" s="16"/>
      <c r="GA53" s="16"/>
      <c r="GB53" s="16"/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  <c r="GP53" s="16"/>
      <c r="GQ53" s="16"/>
      <c r="GR53" s="16"/>
      <c r="GS53" s="16"/>
      <c r="GT53" s="16"/>
      <c r="GU53" s="16"/>
      <c r="GV53" s="16"/>
      <c r="GW53" s="16"/>
      <c r="GX53" s="16"/>
      <c r="GY53" s="16"/>
      <c r="GZ53" s="58"/>
      <c r="HA53" s="58"/>
    </row>
    <row r="54" spans="1:209" ht="18.75" customHeight="1" outlineLevel="1" x14ac:dyDescent="0.25">
      <c r="A54" s="10" t="str">
        <f>Liste!A54</f>
        <v>1813.ING</v>
      </c>
      <c r="B54" s="57"/>
      <c r="C54" s="57"/>
      <c r="D54" s="57"/>
      <c r="E54" s="57"/>
      <c r="F54" s="57"/>
      <c r="G54" s="57"/>
      <c r="H54" s="57"/>
      <c r="I54" s="57"/>
      <c r="J54" s="57"/>
      <c r="K54" s="11" t="str">
        <f>Liste!K54</f>
        <v>CREVIN</v>
      </c>
      <c r="L54" s="12" t="str">
        <f>Liste!L54</f>
        <v>Construction de 14 logements</v>
      </c>
      <c r="M54" s="50"/>
      <c r="N54" s="16"/>
      <c r="O54" s="64" t="e">
        <f t="shared" ca="1" si="15"/>
        <v>#NAME?</v>
      </c>
      <c r="P54" s="64" t="e">
        <f t="shared" ca="1" si="15"/>
        <v>#NAME?</v>
      </c>
      <c r="Q54" s="64" t="e">
        <f t="shared" ca="1" si="15"/>
        <v>#NAME?</v>
      </c>
      <c r="R54" s="64" t="e">
        <f t="shared" ca="1" si="15"/>
        <v>#NAME?</v>
      </c>
      <c r="S54" s="64" t="e">
        <f t="shared" ca="1" si="15"/>
        <v>#NAME?</v>
      </c>
      <c r="T54" s="64" t="e">
        <f t="shared" ca="1" si="15"/>
        <v>#NAME?</v>
      </c>
      <c r="U54" s="64" t="e">
        <f t="shared" ca="1" si="15"/>
        <v>#NAME?</v>
      </c>
      <c r="V54" s="64" t="e">
        <f t="shared" ca="1" si="15"/>
        <v>#NAME?</v>
      </c>
      <c r="W54" s="64" t="e">
        <f t="shared" ca="1" si="15"/>
        <v>#NAME?</v>
      </c>
      <c r="X54" s="64" t="e">
        <f t="shared" ca="1" si="15"/>
        <v>#NAME?</v>
      </c>
      <c r="Y54" s="64" t="e">
        <f t="shared" ca="1" si="11"/>
        <v>#NAME?</v>
      </c>
      <c r="Z54" s="51">
        <f t="shared" si="12"/>
        <v>0.5</v>
      </c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>
        <v>0.5</v>
      </c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9"/>
      <c r="BX54" s="19"/>
      <c r="BY54" s="19"/>
      <c r="BZ54" s="19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58"/>
      <c r="HA54" s="58"/>
    </row>
    <row r="55" spans="1:209" ht="18.75" customHeight="1" x14ac:dyDescent="0.25">
      <c r="A55" s="10" t="str">
        <f>Liste!A55</f>
        <v>1814.ING</v>
      </c>
      <c r="B55" s="57"/>
      <c r="C55" s="57"/>
      <c r="D55" s="57"/>
      <c r="E55" s="57"/>
      <c r="F55" s="57"/>
      <c r="G55" s="57"/>
      <c r="H55" s="57"/>
      <c r="I55" s="57"/>
      <c r="J55" s="57"/>
      <c r="K55" s="11" t="str">
        <f>Liste!K55</f>
        <v>NOYAL CHATILLON SUR SEICHE</v>
      </c>
      <c r="L55" s="12" t="str">
        <f>Liste!L55</f>
        <v>Construction de 16 logements</v>
      </c>
      <c r="M55" s="50"/>
      <c r="N55" s="16"/>
      <c r="O55" s="64" t="e">
        <f t="shared" ca="1" si="15"/>
        <v>#NAME?</v>
      </c>
      <c r="P55" s="64" t="e">
        <f t="shared" ca="1" si="15"/>
        <v>#NAME?</v>
      </c>
      <c r="Q55" s="64" t="e">
        <f t="shared" ca="1" si="15"/>
        <v>#NAME?</v>
      </c>
      <c r="R55" s="64" t="e">
        <f t="shared" ca="1" si="15"/>
        <v>#NAME?</v>
      </c>
      <c r="S55" s="64" t="e">
        <f t="shared" ca="1" si="15"/>
        <v>#NAME?</v>
      </c>
      <c r="T55" s="64" t="e">
        <f t="shared" ca="1" si="15"/>
        <v>#NAME?</v>
      </c>
      <c r="U55" s="64" t="e">
        <f t="shared" ca="1" si="15"/>
        <v>#NAME?</v>
      </c>
      <c r="V55" s="64" t="e">
        <f t="shared" ca="1" si="15"/>
        <v>#NAME?</v>
      </c>
      <c r="W55" s="64" t="e">
        <f t="shared" ca="1" si="15"/>
        <v>#NAME?</v>
      </c>
      <c r="X55" s="64" t="e">
        <f t="shared" ca="1" si="15"/>
        <v>#NAME?</v>
      </c>
      <c r="Y55" s="64" t="e">
        <f t="shared" ca="1" si="11"/>
        <v>#NAME?</v>
      </c>
      <c r="Z55" s="51">
        <f t="shared" si="12"/>
        <v>17</v>
      </c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71">
        <v>3</v>
      </c>
      <c r="AU55" s="16"/>
      <c r="AV55" s="16"/>
      <c r="AW55" s="72">
        <v>2</v>
      </c>
      <c r="AX55" s="72">
        <v>1</v>
      </c>
      <c r="AY55" s="16"/>
      <c r="AZ55" s="16"/>
      <c r="BA55" s="16"/>
      <c r="BB55" s="72">
        <v>1</v>
      </c>
      <c r="BC55" s="71">
        <v>1</v>
      </c>
      <c r="BD55" s="16"/>
      <c r="BE55" s="71">
        <v>1</v>
      </c>
      <c r="BF55" s="16"/>
      <c r="BG55" s="16"/>
      <c r="BH55" s="71">
        <v>0.5</v>
      </c>
      <c r="BI55" s="71">
        <v>0.5</v>
      </c>
      <c r="BJ55" s="16"/>
      <c r="BK55" s="71">
        <v>0.5</v>
      </c>
      <c r="BL55" s="71">
        <v>0.5</v>
      </c>
      <c r="BM55" s="71">
        <v>0.5</v>
      </c>
      <c r="BN55" s="71">
        <v>0.5</v>
      </c>
      <c r="BO55" s="16"/>
      <c r="BP55" s="16"/>
      <c r="BQ55" s="71">
        <v>0.5</v>
      </c>
      <c r="BR55" s="71">
        <f>0.5+0.5</f>
        <v>1</v>
      </c>
      <c r="BS55" s="71">
        <v>1</v>
      </c>
      <c r="BT55" s="16"/>
      <c r="BU55" s="16"/>
      <c r="BV55" s="16"/>
      <c r="BW55" s="19"/>
      <c r="BX55" s="19"/>
      <c r="BY55" s="19"/>
      <c r="BZ55" s="19"/>
      <c r="CA55" s="16"/>
      <c r="CB55" s="16"/>
      <c r="CC55" s="71">
        <v>1</v>
      </c>
      <c r="CD55" s="16"/>
      <c r="CE55" s="16"/>
      <c r="CF55" s="71">
        <v>1.5</v>
      </c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58"/>
      <c r="HA55" s="58"/>
    </row>
    <row r="56" spans="1:209" ht="18.75" customHeight="1" outlineLevel="1" x14ac:dyDescent="0.25">
      <c r="A56" s="10" t="str">
        <f>Liste!A56</f>
        <v>1815.ING</v>
      </c>
      <c r="B56" s="57"/>
      <c r="C56" s="57"/>
      <c r="D56" s="57"/>
      <c r="E56" s="57"/>
      <c r="F56" s="57"/>
      <c r="G56" s="57"/>
      <c r="H56" s="57"/>
      <c r="I56" s="57"/>
      <c r="J56" s="57"/>
      <c r="K56" s="11" t="str">
        <f>Liste!K56</f>
        <v>ORGERES</v>
      </c>
      <c r="L56" s="12" t="str">
        <f>Liste!L56</f>
        <v>Construction de 30 logements</v>
      </c>
      <c r="M56" s="50"/>
      <c r="N56" s="16"/>
      <c r="O56" s="64" t="e">
        <f t="shared" ca="1" si="15"/>
        <v>#NAME?</v>
      </c>
      <c r="P56" s="64" t="e">
        <f t="shared" ca="1" si="15"/>
        <v>#NAME?</v>
      </c>
      <c r="Q56" s="64" t="e">
        <f t="shared" ca="1" si="15"/>
        <v>#NAME?</v>
      </c>
      <c r="R56" s="64" t="e">
        <f ca="1">SOMME_PAR_COULEUR($AA56:$XX56,R$4)</f>
        <v>#NAME?</v>
      </c>
      <c r="S56" s="64" t="e">
        <f t="shared" ca="1" si="15"/>
        <v>#NAME?</v>
      </c>
      <c r="T56" s="64" t="e">
        <f t="shared" ca="1" si="15"/>
        <v>#NAME?</v>
      </c>
      <c r="U56" s="64" t="e">
        <f t="shared" ca="1" si="15"/>
        <v>#NAME?</v>
      </c>
      <c r="V56" s="64" t="e">
        <f t="shared" ca="1" si="15"/>
        <v>#NAME?</v>
      </c>
      <c r="W56" s="64" t="e">
        <f t="shared" ca="1" si="15"/>
        <v>#NAME?</v>
      </c>
      <c r="X56" s="64" t="e">
        <f t="shared" ca="1" si="15"/>
        <v>#NAME?</v>
      </c>
      <c r="Y56" s="64" t="e">
        <f t="shared" ca="1" si="11"/>
        <v>#NAME?</v>
      </c>
      <c r="Z56" s="51">
        <f t="shared" si="12"/>
        <v>0</v>
      </c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9"/>
      <c r="BX56" s="19"/>
      <c r="BY56" s="19"/>
      <c r="BZ56" s="19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58"/>
      <c r="HA56" s="58"/>
    </row>
    <row r="57" spans="1:209" ht="18.75" customHeight="1" x14ac:dyDescent="0.25">
      <c r="A57" s="10" t="str">
        <f>Liste!A57</f>
        <v>1816.ING</v>
      </c>
      <c r="B57" s="57"/>
      <c r="C57" s="57"/>
      <c r="D57" s="57"/>
      <c r="E57" s="57"/>
      <c r="F57" s="57"/>
      <c r="G57" s="57"/>
      <c r="H57" s="57"/>
      <c r="I57" s="57"/>
      <c r="J57" s="57"/>
      <c r="K57" s="11" t="str">
        <f>Liste!K57</f>
        <v>LA CHAPELLE DE FGTZ</v>
      </c>
      <c r="L57" s="12" t="str">
        <f>Liste!L57</f>
        <v>Construction de 15 logements</v>
      </c>
      <c r="M57" s="50"/>
      <c r="N57" s="16"/>
      <c r="O57" s="64" t="e">
        <f t="shared" ca="1" si="15"/>
        <v>#NAME?</v>
      </c>
      <c r="P57" s="64" t="e">
        <f t="shared" ca="1" si="15"/>
        <v>#NAME?</v>
      </c>
      <c r="Q57" s="64" t="e">
        <f t="shared" ca="1" si="15"/>
        <v>#NAME?</v>
      </c>
      <c r="R57" s="64" t="e">
        <f t="shared" ca="1" si="15"/>
        <v>#NAME?</v>
      </c>
      <c r="S57" s="64" t="e">
        <f t="shared" ca="1" si="15"/>
        <v>#NAME?</v>
      </c>
      <c r="T57" s="64" t="e">
        <f t="shared" ca="1" si="15"/>
        <v>#NAME?</v>
      </c>
      <c r="U57" s="64" t="e">
        <f t="shared" ca="1" si="15"/>
        <v>#NAME?</v>
      </c>
      <c r="V57" s="64" t="e">
        <f ca="1">SOMME_PAR_COULEUR($AA57:$XX57,V$4)</f>
        <v>#NAME?</v>
      </c>
      <c r="W57" s="64" t="e">
        <f t="shared" ca="1" si="15"/>
        <v>#NAME?</v>
      </c>
      <c r="X57" s="64" t="e">
        <f t="shared" ca="1" si="15"/>
        <v>#NAME?</v>
      </c>
      <c r="Y57" s="64" t="e">
        <f t="shared" ca="1" si="11"/>
        <v>#NAME?</v>
      </c>
      <c r="Z57" s="51">
        <f t="shared" si="12"/>
        <v>13.5</v>
      </c>
      <c r="AA57" s="16"/>
      <c r="AB57" s="16"/>
      <c r="AC57" s="16"/>
      <c r="AD57" s="16"/>
      <c r="AE57" s="16"/>
      <c r="AF57" s="16"/>
      <c r="AG57" s="71">
        <v>1</v>
      </c>
      <c r="AH57" s="71">
        <v>1</v>
      </c>
      <c r="AI57" s="16"/>
      <c r="AJ57" s="16"/>
      <c r="AK57" s="16"/>
      <c r="AL57" s="71">
        <v>1</v>
      </c>
      <c r="AM57" s="71">
        <v>1</v>
      </c>
      <c r="AN57" s="71">
        <v>1</v>
      </c>
      <c r="AO57" s="16"/>
      <c r="AP57" s="71">
        <v>1</v>
      </c>
      <c r="AQ57" s="16"/>
      <c r="AR57" s="16"/>
      <c r="AS57" s="71">
        <v>1</v>
      </c>
      <c r="AT57" s="16"/>
      <c r="AU57" s="72">
        <v>2.5</v>
      </c>
      <c r="AV57" s="72">
        <v>1</v>
      </c>
      <c r="AW57" s="16"/>
      <c r="AX57" s="16"/>
      <c r="AY57" s="16"/>
      <c r="AZ57" s="16"/>
      <c r="BA57" s="16"/>
      <c r="BB57" s="71">
        <v>1</v>
      </c>
      <c r="BC57" s="16"/>
      <c r="BD57" s="16"/>
      <c r="BE57" s="71">
        <v>0.5</v>
      </c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71">
        <v>0.5</v>
      </c>
      <c r="BR57" s="16"/>
      <c r="BS57" s="71">
        <v>0.5</v>
      </c>
      <c r="BT57" s="16"/>
      <c r="BU57" s="16"/>
      <c r="BV57" s="16"/>
      <c r="BW57" s="19"/>
      <c r="BX57" s="19"/>
      <c r="BY57" s="19"/>
      <c r="BZ57" s="19"/>
      <c r="CA57" s="16"/>
      <c r="CB57" s="16"/>
      <c r="CC57" s="73">
        <v>0.5</v>
      </c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58"/>
      <c r="HA57" s="58"/>
    </row>
    <row r="58" spans="1:209" ht="18.75" customHeight="1" outlineLevel="1" x14ac:dyDescent="0.25">
      <c r="A58" s="10" t="str">
        <f>Liste!A58</f>
        <v>1817.ING</v>
      </c>
      <c r="B58" s="57"/>
      <c r="C58" s="57"/>
      <c r="D58" s="57"/>
      <c r="E58" s="57"/>
      <c r="F58" s="57"/>
      <c r="G58" s="57"/>
      <c r="H58" s="57"/>
      <c r="I58" s="57"/>
      <c r="J58" s="57"/>
      <c r="K58" s="11" t="str">
        <f>Liste!K58</f>
        <v>PLELAN</v>
      </c>
      <c r="L58" s="12" t="str">
        <f>Liste!L58</f>
        <v>Construction de 12 logements</v>
      </c>
      <c r="M58" s="50"/>
      <c r="N58" s="16"/>
      <c r="O58" s="64" t="e">
        <f t="shared" ca="1" si="15"/>
        <v>#NAME?</v>
      </c>
      <c r="P58" s="64" t="e">
        <f t="shared" ca="1" si="15"/>
        <v>#NAME?</v>
      </c>
      <c r="Q58" s="64" t="e">
        <f t="shared" ca="1" si="15"/>
        <v>#NAME?</v>
      </c>
      <c r="R58" s="64" t="e">
        <f t="shared" ca="1" si="15"/>
        <v>#NAME?</v>
      </c>
      <c r="S58" s="64" t="e">
        <f t="shared" ca="1" si="15"/>
        <v>#NAME?</v>
      </c>
      <c r="T58" s="64" t="e">
        <f t="shared" ca="1" si="15"/>
        <v>#NAME?</v>
      </c>
      <c r="U58" s="64" t="e">
        <f t="shared" ca="1" si="15"/>
        <v>#NAME?</v>
      </c>
      <c r="V58" s="64" t="e">
        <f t="shared" ca="1" si="15"/>
        <v>#NAME?</v>
      </c>
      <c r="W58" s="64" t="e">
        <f t="shared" ca="1" si="15"/>
        <v>#NAME?</v>
      </c>
      <c r="X58" s="64" t="e">
        <f t="shared" ca="1" si="15"/>
        <v>#NAME?</v>
      </c>
      <c r="Y58" s="64" t="e">
        <f t="shared" ca="1" si="11"/>
        <v>#NAME?</v>
      </c>
      <c r="Z58" s="51">
        <f t="shared" si="12"/>
        <v>0</v>
      </c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9"/>
      <c r="BX58" s="19"/>
      <c r="BY58" s="19"/>
      <c r="BZ58" s="19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  <c r="FK58" s="16"/>
      <c r="FL58" s="16"/>
      <c r="FM58" s="16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/>
      <c r="GE58" s="16"/>
      <c r="GF58" s="16"/>
      <c r="GG58" s="16"/>
      <c r="GH58" s="16"/>
      <c r="GI58" s="16"/>
      <c r="GJ58" s="16"/>
      <c r="GK58" s="16"/>
      <c r="GL58" s="16"/>
      <c r="GM58" s="16"/>
      <c r="GN58" s="16"/>
      <c r="GO58" s="16"/>
      <c r="GP58" s="16"/>
      <c r="GQ58" s="16"/>
      <c r="GR58" s="16"/>
      <c r="GS58" s="16"/>
      <c r="GT58" s="16"/>
      <c r="GU58" s="16"/>
      <c r="GV58" s="16"/>
      <c r="GW58" s="16"/>
      <c r="GX58" s="16"/>
      <c r="GY58" s="16"/>
      <c r="GZ58" s="58"/>
      <c r="HA58" s="58"/>
    </row>
    <row r="59" spans="1:209" ht="18.75" customHeight="1" outlineLevel="1" x14ac:dyDescent="0.25">
      <c r="A59" s="10" t="str">
        <f>Liste!A59</f>
        <v>1818.ING</v>
      </c>
      <c r="B59" s="57"/>
      <c r="C59" s="57"/>
      <c r="D59" s="57"/>
      <c r="E59" s="57"/>
      <c r="F59" s="57"/>
      <c r="G59" s="57"/>
      <c r="H59" s="57"/>
      <c r="I59" s="57"/>
      <c r="J59" s="57"/>
      <c r="K59" s="11" t="str">
        <f>Liste!K59</f>
        <v>RENNES</v>
      </c>
      <c r="L59" s="12" t="str">
        <f>Liste!L59</f>
        <v>Construction de logements - Beauregard Quincé</v>
      </c>
      <c r="M59" s="50"/>
      <c r="N59" s="16"/>
      <c r="O59" s="64" t="e">
        <f t="shared" ca="1" si="15"/>
        <v>#NAME?</v>
      </c>
      <c r="P59" s="64" t="e">
        <f t="shared" ca="1" si="15"/>
        <v>#NAME?</v>
      </c>
      <c r="Q59" s="64" t="e">
        <f t="shared" ca="1" si="15"/>
        <v>#NAME?</v>
      </c>
      <c r="R59" s="64" t="e">
        <f t="shared" ca="1" si="15"/>
        <v>#NAME?</v>
      </c>
      <c r="S59" s="64" t="e">
        <f t="shared" ca="1" si="15"/>
        <v>#NAME?</v>
      </c>
      <c r="T59" s="64" t="e">
        <f t="shared" ca="1" si="15"/>
        <v>#NAME?</v>
      </c>
      <c r="U59" s="64" t="e">
        <f t="shared" ca="1" si="15"/>
        <v>#NAME?</v>
      </c>
      <c r="V59" s="64" t="e">
        <f t="shared" ca="1" si="15"/>
        <v>#NAME?</v>
      </c>
      <c r="W59" s="64" t="e">
        <f t="shared" ca="1" si="15"/>
        <v>#NAME?</v>
      </c>
      <c r="X59" s="64" t="e">
        <f t="shared" ca="1" si="15"/>
        <v>#NAME?</v>
      </c>
      <c r="Y59" s="64" t="e">
        <f t="shared" ca="1" si="11"/>
        <v>#NAME?</v>
      </c>
      <c r="Z59" s="51">
        <f t="shared" si="12"/>
        <v>0</v>
      </c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9"/>
      <c r="BX59" s="19"/>
      <c r="BY59" s="19"/>
      <c r="BZ59" s="19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58"/>
      <c r="HA59" s="58"/>
    </row>
    <row r="60" spans="1:209" ht="18.75" customHeight="1" outlineLevel="1" x14ac:dyDescent="0.25">
      <c r="A60" s="10" t="str">
        <f>Liste!A60</f>
        <v>1819.AMO</v>
      </c>
      <c r="B60" s="57"/>
      <c r="C60" s="57"/>
      <c r="D60" s="57"/>
      <c r="E60" s="57"/>
      <c r="F60" s="57"/>
      <c r="G60" s="57"/>
      <c r="H60" s="57"/>
      <c r="I60" s="57"/>
      <c r="J60" s="57"/>
      <c r="K60" s="11" t="str">
        <f>Liste!K60</f>
        <v>LE MANS</v>
      </c>
      <c r="L60" s="12" t="str">
        <f>Liste!L60</f>
        <v>Résidence seniors - EHPAD (SCAU Architecte)</v>
      </c>
      <c r="M60" s="50"/>
      <c r="N60" s="16"/>
      <c r="O60" s="64" t="e">
        <f t="shared" ca="1" si="15"/>
        <v>#NAME?</v>
      </c>
      <c r="P60" s="64" t="e">
        <f t="shared" ca="1" si="15"/>
        <v>#NAME?</v>
      </c>
      <c r="Q60" s="64" t="e">
        <f t="shared" ca="1" si="15"/>
        <v>#NAME?</v>
      </c>
      <c r="R60" s="64" t="e">
        <f t="shared" ca="1" si="15"/>
        <v>#NAME?</v>
      </c>
      <c r="S60" s="64" t="e">
        <f t="shared" ca="1" si="15"/>
        <v>#NAME?</v>
      </c>
      <c r="T60" s="64" t="e">
        <f t="shared" ca="1" si="15"/>
        <v>#NAME?</v>
      </c>
      <c r="U60" s="64" t="e">
        <f t="shared" ca="1" si="15"/>
        <v>#NAME?</v>
      </c>
      <c r="V60" s="64" t="e">
        <f t="shared" ca="1" si="15"/>
        <v>#NAME?</v>
      </c>
      <c r="W60" s="64" t="e">
        <f t="shared" ca="1" si="15"/>
        <v>#NAME?</v>
      </c>
      <c r="X60" s="64" t="e">
        <f t="shared" ca="1" si="15"/>
        <v>#NAME?</v>
      </c>
      <c r="Y60" s="64" t="e">
        <f t="shared" ca="1" si="11"/>
        <v>#NAME?</v>
      </c>
      <c r="Z60" s="51">
        <f t="shared" si="12"/>
        <v>0</v>
      </c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9"/>
      <c r="BX60" s="19"/>
      <c r="BY60" s="19"/>
      <c r="BZ60" s="19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  <c r="FH60" s="16"/>
      <c r="FI60" s="16"/>
      <c r="FJ60" s="16"/>
      <c r="FK60" s="16"/>
      <c r="FL60" s="16"/>
      <c r="FM60" s="16"/>
      <c r="FN60" s="16"/>
      <c r="FO60" s="16"/>
      <c r="FP60" s="16"/>
      <c r="FQ60" s="16"/>
      <c r="FR60" s="16"/>
      <c r="FS60" s="16"/>
      <c r="FT60" s="16"/>
      <c r="FU60" s="16"/>
      <c r="FV60" s="16"/>
      <c r="FW60" s="16"/>
      <c r="FX60" s="16"/>
      <c r="FY60" s="16"/>
      <c r="FZ60" s="16"/>
      <c r="GA60" s="16"/>
      <c r="GB60" s="16"/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  <c r="GP60" s="16"/>
      <c r="GQ60" s="16"/>
      <c r="GR60" s="16"/>
      <c r="GS60" s="16"/>
      <c r="GT60" s="16"/>
      <c r="GU60" s="16"/>
      <c r="GV60" s="16"/>
      <c r="GW60" s="16"/>
      <c r="GX60" s="16"/>
      <c r="GY60" s="16"/>
      <c r="GZ60" s="58"/>
      <c r="HA60" s="58"/>
    </row>
    <row r="61" spans="1:209" ht="18.75" customHeight="1" outlineLevel="1" x14ac:dyDescent="0.25">
      <c r="A61" s="10" t="str">
        <f>Liste!A61</f>
        <v>1820.ING</v>
      </c>
      <c r="B61" s="57"/>
      <c r="C61" s="57"/>
      <c r="D61" s="57"/>
      <c r="E61" s="57"/>
      <c r="F61" s="57"/>
      <c r="G61" s="57"/>
      <c r="H61" s="57"/>
      <c r="I61" s="57"/>
      <c r="J61" s="57"/>
      <c r="K61" s="11" t="str">
        <f>Liste!K61</f>
        <v>GEVEZE</v>
      </c>
      <c r="L61" s="12" t="str">
        <f>Liste!L61</f>
        <v>Construction d'un complexe sportif</v>
      </c>
      <c r="M61" s="50"/>
      <c r="N61" s="16"/>
      <c r="O61" s="64" t="e">
        <f t="shared" ref="O61:X68" ca="1" si="16">SOMME_PAR_COULEUR($AA61:$XX61,O$4)</f>
        <v>#NAME?</v>
      </c>
      <c r="P61" s="64" t="e">
        <f t="shared" ca="1" si="16"/>
        <v>#NAME?</v>
      </c>
      <c r="Q61" s="64" t="e">
        <f t="shared" ca="1" si="16"/>
        <v>#NAME?</v>
      </c>
      <c r="R61" s="64" t="e">
        <f t="shared" ca="1" si="16"/>
        <v>#NAME?</v>
      </c>
      <c r="S61" s="64" t="e">
        <f t="shared" ca="1" si="16"/>
        <v>#NAME?</v>
      </c>
      <c r="T61" s="64" t="e">
        <f t="shared" ca="1" si="16"/>
        <v>#NAME?</v>
      </c>
      <c r="U61" s="64" t="e">
        <f t="shared" ca="1" si="16"/>
        <v>#NAME?</v>
      </c>
      <c r="V61" s="64" t="e">
        <f t="shared" ca="1" si="16"/>
        <v>#NAME?</v>
      </c>
      <c r="W61" s="64" t="e">
        <f t="shared" ca="1" si="16"/>
        <v>#NAME?</v>
      </c>
      <c r="X61" s="64" t="e">
        <f t="shared" ca="1" si="16"/>
        <v>#NAME?</v>
      </c>
      <c r="Y61" s="64" t="e">
        <f t="shared" ca="1" si="11"/>
        <v>#NAME?</v>
      </c>
      <c r="Z61" s="51">
        <f t="shared" si="12"/>
        <v>0</v>
      </c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9"/>
      <c r="BX61" s="19"/>
      <c r="BY61" s="19"/>
      <c r="BZ61" s="19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6"/>
      <c r="FB61" s="16"/>
      <c r="FC61" s="16"/>
      <c r="FD61" s="16"/>
      <c r="FE61" s="16"/>
      <c r="FF61" s="16"/>
      <c r="FG61" s="16"/>
      <c r="FH61" s="16"/>
      <c r="FI61" s="16"/>
      <c r="FJ61" s="16"/>
      <c r="FK61" s="16"/>
      <c r="FL61" s="16"/>
      <c r="FM61" s="16"/>
      <c r="FN61" s="16"/>
      <c r="FO61" s="16"/>
      <c r="FP61" s="16"/>
      <c r="FQ61" s="16"/>
      <c r="FR61" s="16"/>
      <c r="FS61" s="16"/>
      <c r="FT61" s="16"/>
      <c r="FU61" s="16"/>
      <c r="FV61" s="16"/>
      <c r="FW61" s="16"/>
      <c r="FX61" s="16"/>
      <c r="FY61" s="16"/>
      <c r="FZ61" s="16"/>
      <c r="GA61" s="16"/>
      <c r="GB61" s="16"/>
      <c r="GC61" s="16"/>
      <c r="GD61" s="16"/>
      <c r="GE61" s="16"/>
      <c r="GF61" s="16"/>
      <c r="GG61" s="16"/>
      <c r="GH61" s="16"/>
      <c r="GI61" s="16"/>
      <c r="GJ61" s="16"/>
      <c r="GK61" s="16"/>
      <c r="GL61" s="16"/>
      <c r="GM61" s="16"/>
      <c r="GN61" s="16"/>
      <c r="GO61" s="16"/>
      <c r="GP61" s="16"/>
      <c r="GQ61" s="16"/>
      <c r="GR61" s="16"/>
      <c r="GS61" s="16"/>
      <c r="GT61" s="16"/>
      <c r="GU61" s="16"/>
      <c r="GV61" s="16"/>
      <c r="GW61" s="16"/>
      <c r="GX61" s="16"/>
      <c r="GY61" s="16"/>
      <c r="GZ61" s="58"/>
      <c r="HA61" s="58"/>
    </row>
    <row r="62" spans="1:209" ht="18.75" customHeight="1" outlineLevel="1" collapsed="1" x14ac:dyDescent="0.25">
      <c r="A62" s="10" t="str">
        <f>Liste!A62</f>
        <v>1821.ING</v>
      </c>
      <c r="B62" s="57"/>
      <c r="C62" s="57"/>
      <c r="D62" s="57"/>
      <c r="E62" s="57"/>
      <c r="F62" s="57"/>
      <c r="G62" s="57"/>
      <c r="H62" s="57"/>
      <c r="I62" s="57"/>
      <c r="J62" s="57"/>
      <c r="K62" s="11" t="str">
        <f>Liste!K62</f>
        <v>DOMFRONT EN POIRAIE</v>
      </c>
      <c r="L62" s="12" t="str">
        <f>Liste!L62</f>
        <v>Construction d'un complexe sportif</v>
      </c>
      <c r="M62" s="50"/>
      <c r="N62" s="16"/>
      <c r="O62" s="64" t="e">
        <f t="shared" ca="1" si="16"/>
        <v>#NAME?</v>
      </c>
      <c r="P62" s="64" t="e">
        <f t="shared" ca="1" si="16"/>
        <v>#NAME?</v>
      </c>
      <c r="Q62" s="64" t="e">
        <f t="shared" ca="1" si="16"/>
        <v>#NAME?</v>
      </c>
      <c r="R62" s="64" t="e">
        <f t="shared" ca="1" si="16"/>
        <v>#NAME?</v>
      </c>
      <c r="S62" s="64" t="e">
        <f t="shared" ca="1" si="16"/>
        <v>#NAME?</v>
      </c>
      <c r="T62" s="64" t="e">
        <f t="shared" ca="1" si="16"/>
        <v>#NAME?</v>
      </c>
      <c r="U62" s="64" t="e">
        <f t="shared" ca="1" si="16"/>
        <v>#NAME?</v>
      </c>
      <c r="V62" s="64" t="e">
        <f t="shared" ca="1" si="16"/>
        <v>#NAME?</v>
      </c>
      <c r="W62" s="64" t="e">
        <f t="shared" ca="1" si="16"/>
        <v>#NAME?</v>
      </c>
      <c r="X62" s="64" t="e">
        <f t="shared" ca="1" si="16"/>
        <v>#NAME?</v>
      </c>
      <c r="Y62" s="64" t="e">
        <f t="shared" ca="1" si="11"/>
        <v>#NAME?</v>
      </c>
      <c r="Z62" s="51">
        <f t="shared" si="12"/>
        <v>0</v>
      </c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9"/>
      <c r="BX62" s="19"/>
      <c r="BY62" s="19"/>
      <c r="BZ62" s="19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  <c r="FL62" s="16"/>
      <c r="FM62" s="16"/>
      <c r="FN62" s="16"/>
      <c r="FO62" s="16"/>
      <c r="FP62" s="16"/>
      <c r="FQ62" s="16"/>
      <c r="FR62" s="16"/>
      <c r="FS62" s="16"/>
      <c r="FT62" s="16"/>
      <c r="FU62" s="16"/>
      <c r="FV62" s="16"/>
      <c r="FW62" s="16"/>
      <c r="FX62" s="16"/>
      <c r="FY62" s="16"/>
      <c r="FZ62" s="16"/>
      <c r="GA62" s="16"/>
      <c r="GB62" s="16"/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6"/>
      <c r="GU62" s="16"/>
      <c r="GV62" s="16"/>
      <c r="GW62" s="16"/>
      <c r="GX62" s="16"/>
      <c r="GY62" s="16"/>
      <c r="GZ62" s="58"/>
      <c r="HA62" s="58"/>
    </row>
    <row r="63" spans="1:209" ht="18.75" customHeight="1" outlineLevel="1" x14ac:dyDescent="0.25">
      <c r="A63" s="10" t="str">
        <f>Liste!A63</f>
        <v>1822.AMO</v>
      </c>
      <c r="B63" s="57"/>
      <c r="C63" s="57"/>
      <c r="D63" s="57"/>
      <c r="E63" s="57"/>
      <c r="F63" s="57"/>
      <c r="G63" s="57"/>
      <c r="H63" s="57"/>
      <c r="I63" s="57"/>
      <c r="J63" s="57"/>
      <c r="K63" s="11" t="str">
        <f>Liste!K63</f>
        <v>CESSON SEVIGNE</v>
      </c>
      <c r="L63" s="12" t="str">
        <f>Liste!L63</f>
        <v>Construction d'un foyer de vie</v>
      </c>
      <c r="M63" s="50"/>
      <c r="N63" s="16"/>
      <c r="O63" s="64" t="e">
        <f t="shared" ca="1" si="16"/>
        <v>#NAME?</v>
      </c>
      <c r="P63" s="64" t="e">
        <f t="shared" ca="1" si="16"/>
        <v>#NAME?</v>
      </c>
      <c r="Q63" s="64" t="e">
        <f t="shared" ca="1" si="16"/>
        <v>#NAME?</v>
      </c>
      <c r="R63" s="64" t="e">
        <f t="shared" ca="1" si="16"/>
        <v>#NAME?</v>
      </c>
      <c r="S63" s="64" t="e">
        <f t="shared" ca="1" si="16"/>
        <v>#NAME?</v>
      </c>
      <c r="T63" s="64" t="e">
        <f t="shared" ca="1" si="16"/>
        <v>#NAME?</v>
      </c>
      <c r="U63" s="64" t="e">
        <f t="shared" ca="1" si="16"/>
        <v>#NAME?</v>
      </c>
      <c r="V63" s="64" t="e">
        <f t="shared" ca="1" si="16"/>
        <v>#NAME?</v>
      </c>
      <c r="W63" s="64" t="e">
        <f t="shared" ca="1" si="16"/>
        <v>#NAME?</v>
      </c>
      <c r="X63" s="64" t="e">
        <f t="shared" ca="1" si="16"/>
        <v>#NAME?</v>
      </c>
      <c r="Y63" s="64" t="e">
        <f t="shared" ca="1" si="11"/>
        <v>#NAME?</v>
      </c>
      <c r="Z63" s="51">
        <f t="shared" si="12"/>
        <v>0</v>
      </c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9"/>
      <c r="BX63" s="19"/>
      <c r="BY63" s="19"/>
      <c r="BZ63" s="19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6"/>
      <c r="EA63" s="16"/>
      <c r="EB63" s="16"/>
      <c r="EC63" s="16"/>
      <c r="ED63" s="16"/>
      <c r="EE63" s="16"/>
      <c r="EF63" s="16"/>
      <c r="EG63" s="16"/>
      <c r="EH63" s="16"/>
      <c r="EI63" s="16"/>
      <c r="EJ63" s="16"/>
      <c r="EK63" s="16"/>
      <c r="EL63" s="16"/>
      <c r="EM63" s="16"/>
      <c r="EN63" s="16"/>
      <c r="EO63" s="16"/>
      <c r="EP63" s="16"/>
      <c r="EQ63" s="16"/>
      <c r="ER63" s="16"/>
      <c r="ES63" s="16"/>
      <c r="ET63" s="16"/>
      <c r="EU63" s="16"/>
      <c r="EV63" s="16"/>
      <c r="EW63" s="16"/>
      <c r="EX63" s="16"/>
      <c r="EY63" s="16"/>
      <c r="EZ63" s="16"/>
      <c r="FA63" s="16"/>
      <c r="FB63" s="16"/>
      <c r="FC63" s="16"/>
      <c r="FD63" s="16"/>
      <c r="FE63" s="16"/>
      <c r="FF63" s="16"/>
      <c r="FG63" s="16"/>
      <c r="FH63" s="16"/>
      <c r="FI63" s="16"/>
      <c r="FJ63" s="16"/>
      <c r="FK63" s="16"/>
      <c r="FL63" s="16"/>
      <c r="FM63" s="16"/>
      <c r="FN63" s="16"/>
      <c r="FO63" s="16"/>
      <c r="FP63" s="16"/>
      <c r="FQ63" s="16"/>
      <c r="FR63" s="16"/>
      <c r="FS63" s="16"/>
      <c r="FT63" s="16"/>
      <c r="FU63" s="16"/>
      <c r="FV63" s="16"/>
      <c r="FW63" s="16"/>
      <c r="FX63" s="16"/>
      <c r="FY63" s="16"/>
      <c r="FZ63" s="16"/>
      <c r="GA63" s="16"/>
      <c r="GB63" s="16"/>
      <c r="GC63" s="16"/>
      <c r="GD63" s="16"/>
      <c r="GE63" s="16"/>
      <c r="GF63" s="16"/>
      <c r="GG63" s="16"/>
      <c r="GH63" s="16"/>
      <c r="GI63" s="16"/>
      <c r="GJ63" s="16"/>
      <c r="GK63" s="16"/>
      <c r="GL63" s="16"/>
      <c r="GM63" s="16"/>
      <c r="GN63" s="16"/>
      <c r="GO63" s="16"/>
      <c r="GP63" s="16"/>
      <c r="GQ63" s="16"/>
      <c r="GR63" s="16"/>
      <c r="GS63" s="16"/>
      <c r="GT63" s="16"/>
      <c r="GU63" s="16"/>
      <c r="GV63" s="16"/>
      <c r="GW63" s="16"/>
      <c r="GX63" s="16"/>
      <c r="GY63" s="16"/>
      <c r="GZ63" s="58"/>
      <c r="HA63" s="58"/>
    </row>
    <row r="64" spans="1:209" ht="18.75" customHeight="1" outlineLevel="1" collapsed="1" x14ac:dyDescent="0.25">
      <c r="A64" s="10" t="str">
        <f>Liste!A64</f>
        <v>1823.ING</v>
      </c>
      <c r="B64" s="57"/>
      <c r="C64" s="57"/>
      <c r="D64" s="57"/>
      <c r="E64" s="57"/>
      <c r="F64" s="57"/>
      <c r="G64" s="57"/>
      <c r="H64" s="57"/>
      <c r="I64" s="57"/>
      <c r="J64" s="57"/>
      <c r="K64" s="11" t="str">
        <f>Liste!K64</f>
        <v>RENNES</v>
      </c>
      <c r="L64" s="12" t="str">
        <f>Liste!L64</f>
        <v>Construction de 104 logements - Albert 1er</v>
      </c>
      <c r="M64" s="50"/>
      <c r="N64" s="16"/>
      <c r="O64" s="64" t="e">
        <f t="shared" ca="1" si="16"/>
        <v>#NAME?</v>
      </c>
      <c r="P64" s="64" t="e">
        <f t="shared" ca="1" si="16"/>
        <v>#NAME?</v>
      </c>
      <c r="Q64" s="64" t="e">
        <f t="shared" ca="1" si="16"/>
        <v>#NAME?</v>
      </c>
      <c r="R64" s="64" t="e">
        <f t="shared" ca="1" si="16"/>
        <v>#NAME?</v>
      </c>
      <c r="S64" s="64" t="e">
        <f t="shared" ca="1" si="16"/>
        <v>#NAME?</v>
      </c>
      <c r="T64" s="64" t="e">
        <f t="shared" ca="1" si="16"/>
        <v>#NAME?</v>
      </c>
      <c r="U64" s="64" t="e">
        <f t="shared" ca="1" si="16"/>
        <v>#NAME?</v>
      </c>
      <c r="V64" s="64" t="e">
        <f t="shared" ca="1" si="16"/>
        <v>#NAME?</v>
      </c>
      <c r="W64" s="64" t="e">
        <f t="shared" ca="1" si="16"/>
        <v>#NAME?</v>
      </c>
      <c r="X64" s="64" t="e">
        <f t="shared" ca="1" si="16"/>
        <v>#NAME?</v>
      </c>
      <c r="Y64" s="64" t="e">
        <f t="shared" ca="1" si="11"/>
        <v>#NAME?</v>
      </c>
      <c r="Z64" s="51">
        <f t="shared" si="12"/>
        <v>0</v>
      </c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9"/>
      <c r="BX64" s="19"/>
      <c r="BY64" s="19"/>
      <c r="BZ64" s="19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  <c r="DU64" s="16"/>
      <c r="DV64" s="16"/>
      <c r="DW64" s="16"/>
      <c r="DX64" s="16"/>
      <c r="DY64" s="16"/>
      <c r="DZ64" s="16"/>
      <c r="EA64" s="16"/>
      <c r="EB64" s="16"/>
      <c r="EC64" s="16"/>
      <c r="ED64" s="16"/>
      <c r="EE64" s="16"/>
      <c r="EF64" s="16"/>
      <c r="EG64" s="16"/>
      <c r="EH64" s="16"/>
      <c r="EI64" s="16"/>
      <c r="EJ64" s="16"/>
      <c r="EK64" s="16"/>
      <c r="EL64" s="16"/>
      <c r="EM64" s="16"/>
      <c r="EN64" s="16"/>
      <c r="EO64" s="16"/>
      <c r="EP64" s="16"/>
      <c r="EQ64" s="16"/>
      <c r="ER64" s="16"/>
      <c r="ES64" s="16"/>
      <c r="ET64" s="16"/>
      <c r="EU64" s="16"/>
      <c r="EV64" s="16"/>
      <c r="EW64" s="16"/>
      <c r="EX64" s="16"/>
      <c r="EY64" s="16"/>
      <c r="EZ64" s="16"/>
      <c r="FA64" s="16"/>
      <c r="FB64" s="16"/>
      <c r="FC64" s="16"/>
      <c r="FD64" s="16"/>
      <c r="FE64" s="16"/>
      <c r="FF64" s="16"/>
      <c r="FG64" s="16"/>
      <c r="FH64" s="16"/>
      <c r="FI64" s="16"/>
      <c r="FJ64" s="16"/>
      <c r="FK64" s="16"/>
      <c r="FL64" s="16"/>
      <c r="FM64" s="16"/>
      <c r="FN64" s="16"/>
      <c r="FO64" s="16"/>
      <c r="FP64" s="16"/>
      <c r="FQ64" s="16"/>
      <c r="FR64" s="16"/>
      <c r="FS64" s="16"/>
      <c r="FT64" s="16"/>
      <c r="FU64" s="16"/>
      <c r="FV64" s="16"/>
      <c r="FW64" s="16"/>
      <c r="FX64" s="16"/>
      <c r="FY64" s="16"/>
      <c r="FZ64" s="16"/>
      <c r="GA64" s="16"/>
      <c r="GB64" s="16"/>
      <c r="GC64" s="16"/>
      <c r="GD64" s="16"/>
      <c r="GE64" s="16"/>
      <c r="GF64" s="16"/>
      <c r="GG64" s="16"/>
      <c r="GH64" s="16"/>
      <c r="GI64" s="16"/>
      <c r="GJ64" s="16"/>
      <c r="GK64" s="16"/>
      <c r="GL64" s="16"/>
      <c r="GM64" s="16"/>
      <c r="GN64" s="16"/>
      <c r="GO64" s="16"/>
      <c r="GP64" s="16"/>
      <c r="GQ64" s="16"/>
      <c r="GR64" s="16"/>
      <c r="GS64" s="16"/>
      <c r="GT64" s="16"/>
      <c r="GU64" s="16"/>
      <c r="GV64" s="16"/>
      <c r="GW64" s="16"/>
      <c r="GX64" s="16"/>
      <c r="GY64" s="16"/>
      <c r="GZ64" s="58"/>
      <c r="HA64" s="58"/>
    </row>
    <row r="65" spans="1:209" ht="18.75" customHeight="1" outlineLevel="1" collapsed="1" x14ac:dyDescent="0.25">
      <c r="A65" s="10" t="str">
        <f>Liste!A65</f>
        <v>1824.ING</v>
      </c>
      <c r="B65" s="57"/>
      <c r="C65" s="57"/>
      <c r="D65" s="57"/>
      <c r="E65" s="57"/>
      <c r="F65" s="57"/>
      <c r="G65" s="57"/>
      <c r="H65" s="57"/>
      <c r="I65" s="57"/>
      <c r="J65" s="57"/>
      <c r="K65" s="11" t="str">
        <f>Liste!K65</f>
        <v>BRUZ</v>
      </c>
      <c r="L65" s="12" t="str">
        <f>Liste!L65</f>
        <v>Salle Colette Besson</v>
      </c>
      <c r="M65" s="50"/>
      <c r="N65" s="16"/>
      <c r="O65" s="64" t="e">
        <f t="shared" ca="1" si="16"/>
        <v>#NAME?</v>
      </c>
      <c r="P65" s="64" t="e">
        <f t="shared" ca="1" si="16"/>
        <v>#NAME?</v>
      </c>
      <c r="Q65" s="64" t="e">
        <f t="shared" ca="1" si="16"/>
        <v>#NAME?</v>
      </c>
      <c r="R65" s="64" t="e">
        <f t="shared" ca="1" si="16"/>
        <v>#NAME?</v>
      </c>
      <c r="S65" s="64" t="e">
        <f t="shared" ca="1" si="16"/>
        <v>#NAME?</v>
      </c>
      <c r="T65" s="64" t="e">
        <f t="shared" ca="1" si="16"/>
        <v>#NAME?</v>
      </c>
      <c r="U65" s="64" t="e">
        <f t="shared" ca="1" si="16"/>
        <v>#NAME?</v>
      </c>
      <c r="V65" s="64" t="e">
        <f t="shared" ca="1" si="16"/>
        <v>#NAME?</v>
      </c>
      <c r="W65" s="64" t="e">
        <f t="shared" ca="1" si="16"/>
        <v>#NAME?</v>
      </c>
      <c r="X65" s="64" t="e">
        <f t="shared" ca="1" si="16"/>
        <v>#NAME?</v>
      </c>
      <c r="Y65" s="64" t="e">
        <f t="shared" ca="1" si="11"/>
        <v>#NAME?</v>
      </c>
      <c r="Z65" s="51">
        <f t="shared" si="12"/>
        <v>0</v>
      </c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9"/>
      <c r="BX65" s="19"/>
      <c r="BY65" s="19"/>
      <c r="BZ65" s="19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16"/>
      <c r="FG65" s="16"/>
      <c r="FH65" s="16"/>
      <c r="FI65" s="16"/>
      <c r="FJ65" s="16"/>
      <c r="FK65" s="16"/>
      <c r="FL65" s="16"/>
      <c r="FM65" s="16"/>
      <c r="FN65" s="16"/>
      <c r="FO65" s="16"/>
      <c r="FP65" s="16"/>
      <c r="FQ65" s="16"/>
      <c r="FR65" s="16"/>
      <c r="FS65" s="16"/>
      <c r="FT65" s="16"/>
      <c r="FU65" s="16"/>
      <c r="FV65" s="16"/>
      <c r="FW65" s="16"/>
      <c r="FX65" s="16"/>
      <c r="FY65" s="16"/>
      <c r="FZ65" s="16"/>
      <c r="GA65" s="16"/>
      <c r="GB65" s="16"/>
      <c r="GC65" s="16"/>
      <c r="GD65" s="16"/>
      <c r="GE65" s="16"/>
      <c r="GF65" s="16"/>
      <c r="GG65" s="16"/>
      <c r="GH65" s="16"/>
      <c r="GI65" s="16"/>
      <c r="GJ65" s="16"/>
      <c r="GK65" s="16"/>
      <c r="GL65" s="16"/>
      <c r="GM65" s="16"/>
      <c r="GN65" s="16"/>
      <c r="GO65" s="16"/>
      <c r="GP65" s="16"/>
      <c r="GQ65" s="16"/>
      <c r="GR65" s="16"/>
      <c r="GS65" s="16"/>
      <c r="GT65" s="16"/>
      <c r="GU65" s="16"/>
      <c r="GV65" s="16"/>
      <c r="GW65" s="16"/>
      <c r="GX65" s="16"/>
      <c r="GY65" s="16"/>
      <c r="GZ65" s="58"/>
      <c r="HA65" s="58"/>
    </row>
    <row r="66" spans="1:209" ht="18.75" customHeight="1" outlineLevel="1" x14ac:dyDescent="0.25">
      <c r="A66" s="10" t="str">
        <f>Liste!A66</f>
        <v>1825.ING</v>
      </c>
      <c r="B66" s="57"/>
      <c r="C66" s="57"/>
      <c r="D66" s="57"/>
      <c r="E66" s="57"/>
      <c r="F66" s="57"/>
      <c r="G66" s="57"/>
      <c r="H66" s="57"/>
      <c r="I66" s="57"/>
      <c r="J66" s="57"/>
      <c r="K66" s="11" t="str">
        <f>Liste!K66</f>
        <v>CONCARNEAU</v>
      </c>
      <c r="L66" s="12" t="str">
        <f>Liste!L66</f>
        <v>Bureaux Isi-fish</v>
      </c>
      <c r="M66" s="50"/>
      <c r="N66" s="16"/>
      <c r="O66" s="64" t="e">
        <f t="shared" ca="1" si="16"/>
        <v>#NAME?</v>
      </c>
      <c r="P66" s="64" t="e">
        <f t="shared" ca="1" si="16"/>
        <v>#NAME?</v>
      </c>
      <c r="Q66" s="64" t="e">
        <f t="shared" ca="1" si="16"/>
        <v>#NAME?</v>
      </c>
      <c r="R66" s="64" t="e">
        <f t="shared" ca="1" si="16"/>
        <v>#NAME?</v>
      </c>
      <c r="S66" s="64" t="e">
        <f t="shared" ca="1" si="16"/>
        <v>#NAME?</v>
      </c>
      <c r="T66" s="64" t="e">
        <f t="shared" ca="1" si="16"/>
        <v>#NAME?</v>
      </c>
      <c r="U66" s="64" t="e">
        <f t="shared" ca="1" si="16"/>
        <v>#NAME?</v>
      </c>
      <c r="V66" s="64" t="e">
        <f t="shared" ca="1" si="16"/>
        <v>#NAME?</v>
      </c>
      <c r="W66" s="64" t="e">
        <f t="shared" ca="1" si="16"/>
        <v>#NAME?</v>
      </c>
      <c r="X66" s="64" t="e">
        <f t="shared" ca="1" si="16"/>
        <v>#NAME?</v>
      </c>
      <c r="Y66" s="64" t="e">
        <f t="shared" ca="1" si="11"/>
        <v>#NAME?</v>
      </c>
      <c r="Z66" s="51">
        <f t="shared" si="12"/>
        <v>0</v>
      </c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9"/>
      <c r="BX66" s="19"/>
      <c r="BY66" s="19"/>
      <c r="BZ66" s="19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6"/>
      <c r="EG66" s="16"/>
      <c r="EH66" s="16"/>
      <c r="EI66" s="16"/>
      <c r="EJ66" s="16"/>
      <c r="EK66" s="16"/>
      <c r="EL66" s="16"/>
      <c r="EM66" s="16"/>
      <c r="EN66" s="16"/>
      <c r="EO66" s="16"/>
      <c r="EP66" s="16"/>
      <c r="EQ66" s="16"/>
      <c r="ER66" s="16"/>
      <c r="ES66" s="16"/>
      <c r="ET66" s="16"/>
      <c r="EU66" s="16"/>
      <c r="EV66" s="16"/>
      <c r="EW66" s="16"/>
      <c r="EX66" s="16"/>
      <c r="EY66" s="16"/>
      <c r="EZ66" s="16"/>
      <c r="FA66" s="16"/>
      <c r="FB66" s="16"/>
      <c r="FC66" s="16"/>
      <c r="FD66" s="16"/>
      <c r="FE66" s="16"/>
      <c r="FF66" s="16"/>
      <c r="FG66" s="16"/>
      <c r="FH66" s="16"/>
      <c r="FI66" s="16"/>
      <c r="FJ66" s="16"/>
      <c r="FK66" s="16"/>
      <c r="FL66" s="16"/>
      <c r="FM66" s="16"/>
      <c r="FN66" s="16"/>
      <c r="FO66" s="16"/>
      <c r="FP66" s="16"/>
      <c r="FQ66" s="16"/>
      <c r="FR66" s="16"/>
      <c r="FS66" s="16"/>
      <c r="FT66" s="16"/>
      <c r="FU66" s="16"/>
      <c r="FV66" s="16"/>
      <c r="FW66" s="16"/>
      <c r="FX66" s="16"/>
      <c r="FY66" s="16"/>
      <c r="FZ66" s="16"/>
      <c r="GA66" s="16"/>
      <c r="GB66" s="16"/>
      <c r="GC66" s="16"/>
      <c r="GD66" s="16"/>
      <c r="GE66" s="16"/>
      <c r="GF66" s="16"/>
      <c r="GG66" s="16"/>
      <c r="GH66" s="16"/>
      <c r="GI66" s="16"/>
      <c r="GJ66" s="16"/>
      <c r="GK66" s="16"/>
      <c r="GL66" s="16"/>
      <c r="GM66" s="16"/>
      <c r="GN66" s="16"/>
      <c r="GO66" s="16"/>
      <c r="GP66" s="16"/>
      <c r="GQ66" s="16"/>
      <c r="GR66" s="16"/>
      <c r="GS66" s="16"/>
      <c r="GT66" s="16"/>
      <c r="GU66" s="16"/>
      <c r="GV66" s="16"/>
      <c r="GW66" s="16"/>
      <c r="GX66" s="16"/>
      <c r="GY66" s="16"/>
      <c r="GZ66" s="58"/>
      <c r="HA66" s="58"/>
    </row>
    <row r="67" spans="1:209" ht="18.75" customHeight="1" outlineLevel="1" x14ac:dyDescent="0.25">
      <c r="A67" s="10" t="str">
        <f>Liste!A67</f>
        <v>1826.ING</v>
      </c>
      <c r="B67" s="57"/>
      <c r="C67" s="57"/>
      <c r="D67" s="57"/>
      <c r="E67" s="57"/>
      <c r="F67" s="57"/>
      <c r="G67" s="57"/>
      <c r="H67" s="57"/>
      <c r="I67" s="57"/>
      <c r="J67" s="57"/>
      <c r="K67" s="11" t="str">
        <f>Liste!K67</f>
        <v>THORIGNE FOUILLARD</v>
      </c>
      <c r="L67" s="12" t="str">
        <f>Liste!L67</f>
        <v>Kerlink</v>
      </c>
      <c r="M67" s="50"/>
      <c r="N67" s="16"/>
      <c r="O67" s="64" t="e">
        <f t="shared" ca="1" si="16"/>
        <v>#NAME?</v>
      </c>
      <c r="P67" s="64" t="e">
        <f t="shared" ca="1" si="16"/>
        <v>#NAME?</v>
      </c>
      <c r="Q67" s="64" t="e">
        <f t="shared" ca="1" si="16"/>
        <v>#NAME?</v>
      </c>
      <c r="R67" s="64" t="e">
        <f t="shared" ca="1" si="16"/>
        <v>#NAME?</v>
      </c>
      <c r="S67" s="64" t="e">
        <f t="shared" ca="1" si="16"/>
        <v>#NAME?</v>
      </c>
      <c r="T67" s="64" t="e">
        <f t="shared" ca="1" si="16"/>
        <v>#NAME?</v>
      </c>
      <c r="U67" s="64" t="e">
        <f t="shared" ca="1" si="16"/>
        <v>#NAME?</v>
      </c>
      <c r="V67" s="64" t="e">
        <f t="shared" ca="1" si="16"/>
        <v>#NAME?</v>
      </c>
      <c r="W67" s="64" t="e">
        <f t="shared" ca="1" si="16"/>
        <v>#NAME?</v>
      </c>
      <c r="X67" s="64" t="e">
        <f t="shared" ca="1" si="16"/>
        <v>#NAME?</v>
      </c>
      <c r="Y67" s="64" t="e">
        <f t="shared" ca="1" si="11"/>
        <v>#NAME?</v>
      </c>
      <c r="Z67" s="51">
        <f t="shared" si="12"/>
        <v>0</v>
      </c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9"/>
      <c r="BX67" s="19"/>
      <c r="BY67" s="19"/>
      <c r="BZ67" s="19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  <c r="DU67" s="16"/>
      <c r="DV67" s="16"/>
      <c r="DW67" s="16"/>
      <c r="DX67" s="16"/>
      <c r="DY67" s="16"/>
      <c r="DZ67" s="16"/>
      <c r="EA67" s="16"/>
      <c r="EB67" s="16"/>
      <c r="EC67" s="16"/>
      <c r="ED67" s="16"/>
      <c r="EE67" s="16"/>
      <c r="EF67" s="16"/>
      <c r="EG67" s="16"/>
      <c r="EH67" s="16"/>
      <c r="EI67" s="16"/>
      <c r="EJ67" s="16"/>
      <c r="EK67" s="16"/>
      <c r="EL67" s="16"/>
      <c r="EM67" s="16"/>
      <c r="EN67" s="16"/>
      <c r="EO67" s="16"/>
      <c r="EP67" s="16"/>
      <c r="EQ67" s="16"/>
      <c r="ER67" s="16"/>
      <c r="ES67" s="16"/>
      <c r="ET67" s="16"/>
      <c r="EU67" s="16"/>
      <c r="EV67" s="16"/>
      <c r="EW67" s="16"/>
      <c r="EX67" s="16"/>
      <c r="EY67" s="16"/>
      <c r="EZ67" s="16"/>
      <c r="FA67" s="16"/>
      <c r="FB67" s="16"/>
      <c r="FC67" s="16"/>
      <c r="FD67" s="16"/>
      <c r="FE67" s="16"/>
      <c r="FF67" s="16"/>
      <c r="FG67" s="16"/>
      <c r="FH67" s="16"/>
      <c r="FI67" s="16"/>
      <c r="FJ67" s="16"/>
      <c r="FK67" s="16"/>
      <c r="FL67" s="16"/>
      <c r="FM67" s="16"/>
      <c r="FN67" s="16"/>
      <c r="FO67" s="16"/>
      <c r="FP67" s="16"/>
      <c r="FQ67" s="16"/>
      <c r="FR67" s="16"/>
      <c r="FS67" s="16"/>
      <c r="FT67" s="16"/>
      <c r="FU67" s="16"/>
      <c r="FV67" s="16"/>
      <c r="FW67" s="16"/>
      <c r="FX67" s="16"/>
      <c r="FY67" s="16"/>
      <c r="FZ67" s="16"/>
      <c r="GA67" s="16"/>
      <c r="GB67" s="16"/>
      <c r="GC67" s="16"/>
      <c r="GD67" s="16"/>
      <c r="GE67" s="16"/>
      <c r="GF67" s="16"/>
      <c r="GG67" s="16"/>
      <c r="GH67" s="16"/>
      <c r="GI67" s="16"/>
      <c r="GJ67" s="16"/>
      <c r="GK67" s="16"/>
      <c r="GL67" s="16"/>
      <c r="GM67" s="16"/>
      <c r="GN67" s="16"/>
      <c r="GO67" s="16"/>
      <c r="GP67" s="16"/>
      <c r="GQ67" s="16"/>
      <c r="GR67" s="16"/>
      <c r="GS67" s="16"/>
      <c r="GT67" s="16"/>
      <c r="GU67" s="16"/>
      <c r="GV67" s="16"/>
      <c r="GW67" s="16"/>
      <c r="GX67" s="16"/>
      <c r="GY67" s="16"/>
      <c r="GZ67" s="58"/>
      <c r="HA67" s="58"/>
    </row>
    <row r="68" spans="1:209" ht="18.75" customHeight="1" outlineLevel="1" x14ac:dyDescent="0.25">
      <c r="A68" s="10" t="str">
        <f>Liste!A68</f>
        <v>1827.AMO</v>
      </c>
      <c r="B68" s="57"/>
      <c r="C68" s="57"/>
      <c r="D68" s="57"/>
      <c r="E68" s="57"/>
      <c r="F68" s="57"/>
      <c r="G68" s="57"/>
      <c r="H68" s="57"/>
      <c r="I68" s="57"/>
      <c r="J68" s="57"/>
      <c r="K68" s="11" t="str">
        <f>Liste!K68</f>
        <v>RENNES</v>
      </c>
      <c r="L68" s="12" t="str">
        <f>Liste!L68</f>
        <v>Amphithéâtre Bâtiment 28</v>
      </c>
      <c r="M68" s="50"/>
      <c r="N68" s="16"/>
      <c r="O68" s="64" t="e">
        <f t="shared" ca="1" si="16"/>
        <v>#NAME?</v>
      </c>
      <c r="P68" s="64" t="e">
        <f t="shared" ca="1" si="16"/>
        <v>#NAME?</v>
      </c>
      <c r="Q68" s="64" t="e">
        <f t="shared" ca="1" si="16"/>
        <v>#NAME?</v>
      </c>
      <c r="R68" s="64" t="e">
        <f t="shared" ca="1" si="16"/>
        <v>#NAME?</v>
      </c>
      <c r="S68" s="64" t="e">
        <f t="shared" ca="1" si="16"/>
        <v>#NAME?</v>
      </c>
      <c r="T68" s="64" t="e">
        <f t="shared" ca="1" si="16"/>
        <v>#NAME?</v>
      </c>
      <c r="U68" s="64" t="e">
        <f t="shared" ca="1" si="16"/>
        <v>#NAME?</v>
      </c>
      <c r="V68" s="64" t="e">
        <f t="shared" ca="1" si="16"/>
        <v>#NAME?</v>
      </c>
      <c r="W68" s="64" t="e">
        <f t="shared" ca="1" si="16"/>
        <v>#NAME?</v>
      </c>
      <c r="X68" s="64" t="e">
        <f t="shared" ca="1" si="16"/>
        <v>#NAME?</v>
      </c>
      <c r="Y68" s="64" t="e">
        <f t="shared" ca="1" si="11"/>
        <v>#NAME?</v>
      </c>
      <c r="Z68" s="51">
        <f t="shared" si="12"/>
        <v>0</v>
      </c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9"/>
      <c r="BX68" s="19"/>
      <c r="BY68" s="19"/>
      <c r="BZ68" s="19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  <c r="DU68" s="16"/>
      <c r="DV68" s="16"/>
      <c r="DW68" s="16"/>
      <c r="DX68" s="16"/>
      <c r="DY68" s="16"/>
      <c r="DZ68" s="16"/>
      <c r="EA68" s="16"/>
      <c r="EB68" s="16"/>
      <c r="EC68" s="16"/>
      <c r="ED68" s="16"/>
      <c r="EE68" s="16"/>
      <c r="EF68" s="16"/>
      <c r="EG68" s="16"/>
      <c r="EH68" s="16"/>
      <c r="EI68" s="16"/>
      <c r="EJ68" s="16"/>
      <c r="EK68" s="16"/>
      <c r="EL68" s="16"/>
      <c r="EM68" s="16"/>
      <c r="EN68" s="16"/>
      <c r="EO68" s="16"/>
      <c r="EP68" s="16"/>
      <c r="EQ68" s="16"/>
      <c r="ER68" s="16"/>
      <c r="ES68" s="16"/>
      <c r="ET68" s="16"/>
      <c r="EU68" s="16"/>
      <c r="EV68" s="16"/>
      <c r="EW68" s="16"/>
      <c r="EX68" s="16"/>
      <c r="EY68" s="16"/>
      <c r="EZ68" s="16"/>
      <c r="FA68" s="16"/>
      <c r="FB68" s="16"/>
      <c r="FC68" s="16"/>
      <c r="FD68" s="16"/>
      <c r="FE68" s="16"/>
      <c r="FF68" s="16"/>
      <c r="FG68" s="16"/>
      <c r="FH68" s="16"/>
      <c r="FI68" s="16"/>
      <c r="FJ68" s="16"/>
      <c r="FK68" s="16"/>
      <c r="FL68" s="16"/>
      <c r="FM68" s="16"/>
      <c r="FN68" s="16"/>
      <c r="FO68" s="16"/>
      <c r="FP68" s="16"/>
      <c r="FQ68" s="16"/>
      <c r="FR68" s="16"/>
      <c r="FS68" s="16"/>
      <c r="FT68" s="16"/>
      <c r="FU68" s="16"/>
      <c r="FV68" s="16"/>
      <c r="FW68" s="16"/>
      <c r="FX68" s="16"/>
      <c r="FY68" s="16"/>
      <c r="FZ68" s="16"/>
      <c r="GA68" s="16"/>
      <c r="GB68" s="16"/>
      <c r="GC68" s="16"/>
      <c r="GD68" s="16"/>
      <c r="GE68" s="16"/>
      <c r="GF68" s="16"/>
      <c r="GG68" s="16"/>
      <c r="GH68" s="16"/>
      <c r="GI68" s="16"/>
      <c r="GJ68" s="16"/>
      <c r="GK68" s="16"/>
      <c r="GL68" s="16"/>
      <c r="GM68" s="16"/>
      <c r="GN68" s="16"/>
      <c r="GO68" s="16"/>
      <c r="GP68" s="16"/>
      <c r="GQ68" s="16"/>
      <c r="GR68" s="16"/>
      <c r="GS68" s="16"/>
      <c r="GT68" s="16"/>
      <c r="GU68" s="16"/>
      <c r="GV68" s="16"/>
      <c r="GW68" s="16"/>
      <c r="GX68" s="16"/>
      <c r="GY68" s="16"/>
      <c r="GZ68" s="58"/>
      <c r="HA68" s="58"/>
    </row>
  </sheetData>
  <mergeCells count="5">
    <mergeCell ref="Z1:Z3"/>
    <mergeCell ref="A2:A3"/>
    <mergeCell ref="L2:L3"/>
    <mergeCell ref="B2:J3"/>
    <mergeCell ref="K2:K3"/>
  </mergeCells>
  <conditionalFormatting sqref="A53:A68">
    <cfRule type="containsText" dxfId="3" priority="2" operator="containsText" text="ERIGER">
      <formula>NOT(ISERROR(SEARCH("ERIGER",A53)))</formula>
    </cfRule>
  </conditionalFormatting>
  <conditionalFormatting sqref="Y5:Y68">
    <cfRule type="cellIs" dxfId="2" priority="1" operator="notEqual">
      <formula>0</formula>
    </cfRule>
  </conditionalFormatting>
  <printOptions horizontalCentered="1"/>
  <pageMargins left="0.27559055118110237" right="0.27559055118110237" top="0.74803149606299213" bottom="0.39370078740157483" header="0.31496062992125984" footer="0"/>
  <pageSetup paperSize="9" scale="73" fitToHeight="21" orientation="portrait" r:id="rId1"/>
  <headerFooter alignWithMargins="0">
    <oddHeader>&amp;R&amp;"Arial,Gras"&amp;11&amp;D</oddHeader>
    <oddFooter>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F0"/>
    <pageSetUpPr fitToPage="1"/>
  </sheetPr>
  <dimension ref="A1:HA68"/>
  <sheetViews>
    <sheetView showZeros="0" zoomScale="85" zoomScaleNormal="85" workbookViewId="0">
      <pane xSplit="13" ySplit="4" topLeftCell="N5" activePane="bottomRight" state="frozen"/>
      <selection activeCell="N5" sqref="N5"/>
      <selection pane="topRight" activeCell="N5" sqref="N5"/>
      <selection pane="bottomLeft" activeCell="N5" sqref="N5"/>
      <selection pane="bottomRight" activeCell="N5" sqref="N5"/>
    </sheetView>
  </sheetViews>
  <sheetFormatPr baseColWidth="10" defaultRowHeight="18.75" customHeight="1" outlineLevelRow="1" x14ac:dyDescent="0.25"/>
  <cols>
    <col min="1" max="1" width="10.42578125" style="1" customWidth="1"/>
    <col min="2" max="10" width="5.140625" style="2" customWidth="1"/>
    <col min="11" max="11" width="19" style="63" customWidth="1"/>
    <col min="12" max="12" width="50" style="65" customWidth="1"/>
    <col min="13" max="13" width="4" style="14" customWidth="1"/>
    <col min="14" max="14" width="2.28515625" style="14" customWidth="1"/>
    <col min="15" max="24" width="4.5703125" style="14" customWidth="1"/>
    <col min="25" max="25" width="5.5703125" style="14" customWidth="1"/>
    <col min="26" max="26" width="7.5703125" style="64" customWidth="1"/>
    <col min="27" max="27" width="8.42578125" style="4" customWidth="1"/>
    <col min="28" max="207" width="8.7109375" style="4" bestFit="1" customWidth="1"/>
    <col min="208" max="445" width="11.42578125" style="4"/>
    <col min="446" max="446" width="37" style="4" bestFit="1" customWidth="1"/>
    <col min="447" max="447" width="27.140625" style="4" bestFit="1" customWidth="1"/>
    <col min="448" max="448" width="61.28515625" style="4" customWidth="1"/>
    <col min="449" max="449" width="11.5703125" style="4" customWidth="1"/>
    <col min="450" max="701" width="11.42578125" style="4"/>
    <col min="702" max="702" width="37" style="4" bestFit="1" customWidth="1"/>
    <col min="703" max="703" width="27.140625" style="4" bestFit="1" customWidth="1"/>
    <col min="704" max="704" width="61.28515625" style="4" customWidth="1"/>
    <col min="705" max="705" width="11.5703125" style="4" customWidth="1"/>
    <col min="706" max="957" width="11.42578125" style="4"/>
    <col min="958" max="958" width="37" style="4" bestFit="1" customWidth="1"/>
    <col min="959" max="959" width="27.140625" style="4" bestFit="1" customWidth="1"/>
    <col min="960" max="960" width="61.28515625" style="4" customWidth="1"/>
    <col min="961" max="961" width="11.5703125" style="4" customWidth="1"/>
    <col min="962" max="1213" width="11.42578125" style="4"/>
    <col min="1214" max="1214" width="37" style="4" bestFit="1" customWidth="1"/>
    <col min="1215" max="1215" width="27.140625" style="4" bestFit="1" customWidth="1"/>
    <col min="1216" max="1216" width="61.28515625" style="4" customWidth="1"/>
    <col min="1217" max="1217" width="11.5703125" style="4" customWidth="1"/>
    <col min="1218" max="1469" width="11.42578125" style="4"/>
    <col min="1470" max="1470" width="37" style="4" bestFit="1" customWidth="1"/>
    <col min="1471" max="1471" width="27.140625" style="4" bestFit="1" customWidth="1"/>
    <col min="1472" max="1472" width="61.28515625" style="4" customWidth="1"/>
    <col min="1473" max="1473" width="11.5703125" style="4" customWidth="1"/>
    <col min="1474" max="1725" width="11.42578125" style="4"/>
    <col min="1726" max="1726" width="37" style="4" bestFit="1" customWidth="1"/>
    <col min="1727" max="1727" width="27.140625" style="4" bestFit="1" customWidth="1"/>
    <col min="1728" max="1728" width="61.28515625" style="4" customWidth="1"/>
    <col min="1729" max="1729" width="11.5703125" style="4" customWidth="1"/>
    <col min="1730" max="1981" width="11.42578125" style="4"/>
    <col min="1982" max="1982" width="37" style="4" bestFit="1" customWidth="1"/>
    <col min="1983" max="1983" width="27.140625" style="4" bestFit="1" customWidth="1"/>
    <col min="1984" max="1984" width="61.28515625" style="4" customWidth="1"/>
    <col min="1985" max="1985" width="11.5703125" style="4" customWidth="1"/>
    <col min="1986" max="2237" width="11.42578125" style="4"/>
    <col min="2238" max="2238" width="37" style="4" bestFit="1" customWidth="1"/>
    <col min="2239" max="2239" width="27.140625" style="4" bestFit="1" customWidth="1"/>
    <col min="2240" max="2240" width="61.28515625" style="4" customWidth="1"/>
    <col min="2241" max="2241" width="11.5703125" style="4" customWidth="1"/>
    <col min="2242" max="2493" width="11.42578125" style="4"/>
    <col min="2494" max="2494" width="37" style="4" bestFit="1" customWidth="1"/>
    <col min="2495" max="2495" width="27.140625" style="4" bestFit="1" customWidth="1"/>
    <col min="2496" max="2496" width="61.28515625" style="4" customWidth="1"/>
    <col min="2497" max="2497" width="11.5703125" style="4" customWidth="1"/>
    <col min="2498" max="2749" width="11.42578125" style="4"/>
    <col min="2750" max="2750" width="37" style="4" bestFit="1" customWidth="1"/>
    <col min="2751" max="2751" width="27.140625" style="4" bestFit="1" customWidth="1"/>
    <col min="2752" max="2752" width="61.28515625" style="4" customWidth="1"/>
    <col min="2753" max="2753" width="11.5703125" style="4" customWidth="1"/>
    <col min="2754" max="3005" width="11.42578125" style="4"/>
    <col min="3006" max="3006" width="37" style="4" bestFit="1" customWidth="1"/>
    <col min="3007" max="3007" width="27.140625" style="4" bestFit="1" customWidth="1"/>
    <col min="3008" max="3008" width="61.28515625" style="4" customWidth="1"/>
    <col min="3009" max="3009" width="11.5703125" style="4" customWidth="1"/>
    <col min="3010" max="3261" width="11.42578125" style="4"/>
    <col min="3262" max="3262" width="37" style="4" bestFit="1" customWidth="1"/>
    <col min="3263" max="3263" width="27.140625" style="4" bestFit="1" customWidth="1"/>
    <col min="3264" max="3264" width="61.28515625" style="4" customWidth="1"/>
    <col min="3265" max="3265" width="11.5703125" style="4" customWidth="1"/>
    <col min="3266" max="3517" width="11.42578125" style="4"/>
    <col min="3518" max="3518" width="37" style="4" bestFit="1" customWidth="1"/>
    <col min="3519" max="3519" width="27.140625" style="4" bestFit="1" customWidth="1"/>
    <col min="3520" max="3520" width="61.28515625" style="4" customWidth="1"/>
    <col min="3521" max="3521" width="11.5703125" style="4" customWidth="1"/>
    <col min="3522" max="3773" width="11.42578125" style="4"/>
    <col min="3774" max="3774" width="37" style="4" bestFit="1" customWidth="1"/>
    <col min="3775" max="3775" width="27.140625" style="4" bestFit="1" customWidth="1"/>
    <col min="3776" max="3776" width="61.28515625" style="4" customWidth="1"/>
    <col min="3777" max="3777" width="11.5703125" style="4" customWidth="1"/>
    <col min="3778" max="4029" width="11.42578125" style="4"/>
    <col min="4030" max="4030" width="37" style="4" bestFit="1" customWidth="1"/>
    <col min="4031" max="4031" width="27.140625" style="4" bestFit="1" customWidth="1"/>
    <col min="4032" max="4032" width="61.28515625" style="4" customWidth="1"/>
    <col min="4033" max="4033" width="11.5703125" style="4" customWidth="1"/>
    <col min="4034" max="4285" width="11.42578125" style="4"/>
    <col min="4286" max="4286" width="37" style="4" bestFit="1" customWidth="1"/>
    <col min="4287" max="4287" width="27.140625" style="4" bestFit="1" customWidth="1"/>
    <col min="4288" max="4288" width="61.28515625" style="4" customWidth="1"/>
    <col min="4289" max="4289" width="11.5703125" style="4" customWidth="1"/>
    <col min="4290" max="4541" width="11.42578125" style="4"/>
    <col min="4542" max="4542" width="37" style="4" bestFit="1" customWidth="1"/>
    <col min="4543" max="4543" width="27.140625" style="4" bestFit="1" customWidth="1"/>
    <col min="4544" max="4544" width="61.28515625" style="4" customWidth="1"/>
    <col min="4545" max="4545" width="11.5703125" style="4" customWidth="1"/>
    <col min="4546" max="4797" width="11.42578125" style="4"/>
    <col min="4798" max="4798" width="37" style="4" bestFit="1" customWidth="1"/>
    <col min="4799" max="4799" width="27.140625" style="4" bestFit="1" customWidth="1"/>
    <col min="4800" max="4800" width="61.28515625" style="4" customWidth="1"/>
    <col min="4801" max="4801" width="11.5703125" style="4" customWidth="1"/>
    <col min="4802" max="5053" width="11.42578125" style="4"/>
    <col min="5054" max="5054" width="37" style="4" bestFit="1" customWidth="1"/>
    <col min="5055" max="5055" width="27.140625" style="4" bestFit="1" customWidth="1"/>
    <col min="5056" max="5056" width="61.28515625" style="4" customWidth="1"/>
    <col min="5057" max="5057" width="11.5703125" style="4" customWidth="1"/>
    <col min="5058" max="5309" width="11.42578125" style="4"/>
    <col min="5310" max="5310" width="37" style="4" bestFit="1" customWidth="1"/>
    <col min="5311" max="5311" width="27.140625" style="4" bestFit="1" customWidth="1"/>
    <col min="5312" max="5312" width="61.28515625" style="4" customWidth="1"/>
    <col min="5313" max="5313" width="11.5703125" style="4" customWidth="1"/>
    <col min="5314" max="5565" width="11.42578125" style="4"/>
    <col min="5566" max="5566" width="37" style="4" bestFit="1" customWidth="1"/>
    <col min="5567" max="5567" width="27.140625" style="4" bestFit="1" customWidth="1"/>
    <col min="5568" max="5568" width="61.28515625" style="4" customWidth="1"/>
    <col min="5569" max="5569" width="11.5703125" style="4" customWidth="1"/>
    <col min="5570" max="5821" width="11.42578125" style="4"/>
    <col min="5822" max="5822" width="37" style="4" bestFit="1" customWidth="1"/>
    <col min="5823" max="5823" width="27.140625" style="4" bestFit="1" customWidth="1"/>
    <col min="5824" max="5824" width="61.28515625" style="4" customWidth="1"/>
    <col min="5825" max="5825" width="11.5703125" style="4" customWidth="1"/>
    <col min="5826" max="6077" width="11.42578125" style="4"/>
    <col min="6078" max="6078" width="37" style="4" bestFit="1" customWidth="1"/>
    <col min="6079" max="6079" width="27.140625" style="4" bestFit="1" customWidth="1"/>
    <col min="6080" max="6080" width="61.28515625" style="4" customWidth="1"/>
    <col min="6081" max="6081" width="11.5703125" style="4" customWidth="1"/>
    <col min="6082" max="6333" width="11.42578125" style="4"/>
    <col min="6334" max="6334" width="37" style="4" bestFit="1" customWidth="1"/>
    <col min="6335" max="6335" width="27.140625" style="4" bestFit="1" customWidth="1"/>
    <col min="6336" max="6336" width="61.28515625" style="4" customWidth="1"/>
    <col min="6337" max="6337" width="11.5703125" style="4" customWidth="1"/>
    <col min="6338" max="6589" width="11.42578125" style="4"/>
    <col min="6590" max="6590" width="37" style="4" bestFit="1" customWidth="1"/>
    <col min="6591" max="6591" width="27.140625" style="4" bestFit="1" customWidth="1"/>
    <col min="6592" max="6592" width="61.28515625" style="4" customWidth="1"/>
    <col min="6593" max="6593" width="11.5703125" style="4" customWidth="1"/>
    <col min="6594" max="6845" width="11.42578125" style="4"/>
    <col min="6846" max="6846" width="37" style="4" bestFit="1" customWidth="1"/>
    <col min="6847" max="6847" width="27.140625" style="4" bestFit="1" customWidth="1"/>
    <col min="6848" max="6848" width="61.28515625" style="4" customWidth="1"/>
    <col min="6849" max="6849" width="11.5703125" style="4" customWidth="1"/>
    <col min="6850" max="7101" width="11.42578125" style="4"/>
    <col min="7102" max="7102" width="37" style="4" bestFit="1" customWidth="1"/>
    <col min="7103" max="7103" width="27.140625" style="4" bestFit="1" customWidth="1"/>
    <col min="7104" max="7104" width="61.28515625" style="4" customWidth="1"/>
    <col min="7105" max="7105" width="11.5703125" style="4" customWidth="1"/>
    <col min="7106" max="7357" width="11.42578125" style="4"/>
    <col min="7358" max="7358" width="37" style="4" bestFit="1" customWidth="1"/>
    <col min="7359" max="7359" width="27.140625" style="4" bestFit="1" customWidth="1"/>
    <col min="7360" max="7360" width="61.28515625" style="4" customWidth="1"/>
    <col min="7361" max="7361" width="11.5703125" style="4" customWidth="1"/>
    <col min="7362" max="7613" width="11.42578125" style="4"/>
    <col min="7614" max="7614" width="37" style="4" bestFit="1" customWidth="1"/>
    <col min="7615" max="7615" width="27.140625" style="4" bestFit="1" customWidth="1"/>
    <col min="7616" max="7616" width="61.28515625" style="4" customWidth="1"/>
    <col min="7617" max="7617" width="11.5703125" style="4" customWidth="1"/>
    <col min="7618" max="7869" width="11.42578125" style="4"/>
    <col min="7870" max="7870" width="37" style="4" bestFit="1" customWidth="1"/>
    <col min="7871" max="7871" width="27.140625" style="4" bestFit="1" customWidth="1"/>
    <col min="7872" max="7872" width="61.28515625" style="4" customWidth="1"/>
    <col min="7873" max="7873" width="11.5703125" style="4" customWidth="1"/>
    <col min="7874" max="8125" width="11.42578125" style="4"/>
    <col min="8126" max="8126" width="37" style="4" bestFit="1" customWidth="1"/>
    <col min="8127" max="8127" width="27.140625" style="4" bestFit="1" customWidth="1"/>
    <col min="8128" max="8128" width="61.28515625" style="4" customWidth="1"/>
    <col min="8129" max="8129" width="11.5703125" style="4" customWidth="1"/>
    <col min="8130" max="8381" width="11.42578125" style="4"/>
    <col min="8382" max="8382" width="37" style="4" bestFit="1" customWidth="1"/>
    <col min="8383" max="8383" width="27.140625" style="4" bestFit="1" customWidth="1"/>
    <col min="8384" max="8384" width="61.28515625" style="4" customWidth="1"/>
    <col min="8385" max="8385" width="11.5703125" style="4" customWidth="1"/>
    <col min="8386" max="8637" width="11.42578125" style="4"/>
    <col min="8638" max="8638" width="37" style="4" bestFit="1" customWidth="1"/>
    <col min="8639" max="8639" width="27.140625" style="4" bestFit="1" customWidth="1"/>
    <col min="8640" max="8640" width="61.28515625" style="4" customWidth="1"/>
    <col min="8641" max="8641" width="11.5703125" style="4" customWidth="1"/>
    <col min="8642" max="8893" width="11.42578125" style="4"/>
    <col min="8894" max="8894" width="37" style="4" bestFit="1" customWidth="1"/>
    <col min="8895" max="8895" width="27.140625" style="4" bestFit="1" customWidth="1"/>
    <col min="8896" max="8896" width="61.28515625" style="4" customWidth="1"/>
    <col min="8897" max="8897" width="11.5703125" style="4" customWidth="1"/>
    <col min="8898" max="9149" width="11.42578125" style="4"/>
    <col min="9150" max="9150" width="37" style="4" bestFit="1" customWidth="1"/>
    <col min="9151" max="9151" width="27.140625" style="4" bestFit="1" customWidth="1"/>
    <col min="9152" max="9152" width="61.28515625" style="4" customWidth="1"/>
    <col min="9153" max="9153" width="11.5703125" style="4" customWidth="1"/>
    <col min="9154" max="9405" width="11.42578125" style="4"/>
    <col min="9406" max="9406" width="37" style="4" bestFit="1" customWidth="1"/>
    <col min="9407" max="9407" width="27.140625" style="4" bestFit="1" customWidth="1"/>
    <col min="9408" max="9408" width="61.28515625" style="4" customWidth="1"/>
    <col min="9409" max="9409" width="11.5703125" style="4" customWidth="1"/>
    <col min="9410" max="9661" width="11.42578125" style="4"/>
    <col min="9662" max="9662" width="37" style="4" bestFit="1" customWidth="1"/>
    <col min="9663" max="9663" width="27.140625" style="4" bestFit="1" customWidth="1"/>
    <col min="9664" max="9664" width="61.28515625" style="4" customWidth="1"/>
    <col min="9665" max="9665" width="11.5703125" style="4" customWidth="1"/>
    <col min="9666" max="9917" width="11.42578125" style="4"/>
    <col min="9918" max="9918" width="37" style="4" bestFit="1" customWidth="1"/>
    <col min="9919" max="9919" width="27.140625" style="4" bestFit="1" customWidth="1"/>
    <col min="9920" max="9920" width="61.28515625" style="4" customWidth="1"/>
    <col min="9921" max="9921" width="11.5703125" style="4" customWidth="1"/>
    <col min="9922" max="10173" width="11.42578125" style="4"/>
    <col min="10174" max="10174" width="37" style="4" bestFit="1" customWidth="1"/>
    <col min="10175" max="10175" width="27.140625" style="4" bestFit="1" customWidth="1"/>
    <col min="10176" max="10176" width="61.28515625" style="4" customWidth="1"/>
    <col min="10177" max="10177" width="11.5703125" style="4" customWidth="1"/>
    <col min="10178" max="10429" width="11.42578125" style="4"/>
    <col min="10430" max="10430" width="37" style="4" bestFit="1" customWidth="1"/>
    <col min="10431" max="10431" width="27.140625" style="4" bestFit="1" customWidth="1"/>
    <col min="10432" max="10432" width="61.28515625" style="4" customWidth="1"/>
    <col min="10433" max="10433" width="11.5703125" style="4" customWidth="1"/>
    <col min="10434" max="10685" width="11.42578125" style="4"/>
    <col min="10686" max="10686" width="37" style="4" bestFit="1" customWidth="1"/>
    <col min="10687" max="10687" width="27.140625" style="4" bestFit="1" customWidth="1"/>
    <col min="10688" max="10688" width="61.28515625" style="4" customWidth="1"/>
    <col min="10689" max="10689" width="11.5703125" style="4" customWidth="1"/>
    <col min="10690" max="10941" width="11.42578125" style="4"/>
    <col min="10942" max="10942" width="37" style="4" bestFit="1" customWidth="1"/>
    <col min="10943" max="10943" width="27.140625" style="4" bestFit="1" customWidth="1"/>
    <col min="10944" max="10944" width="61.28515625" style="4" customWidth="1"/>
    <col min="10945" max="10945" width="11.5703125" style="4" customWidth="1"/>
    <col min="10946" max="11197" width="11.42578125" style="4"/>
    <col min="11198" max="11198" width="37" style="4" bestFit="1" customWidth="1"/>
    <col min="11199" max="11199" width="27.140625" style="4" bestFit="1" customWidth="1"/>
    <col min="11200" max="11200" width="61.28515625" style="4" customWidth="1"/>
    <col min="11201" max="11201" width="11.5703125" style="4" customWidth="1"/>
    <col min="11202" max="11453" width="11.42578125" style="4"/>
    <col min="11454" max="11454" width="37" style="4" bestFit="1" customWidth="1"/>
    <col min="11455" max="11455" width="27.140625" style="4" bestFit="1" customWidth="1"/>
    <col min="11456" max="11456" width="61.28515625" style="4" customWidth="1"/>
    <col min="11457" max="11457" width="11.5703125" style="4" customWidth="1"/>
    <col min="11458" max="11709" width="11.42578125" style="4"/>
    <col min="11710" max="11710" width="37" style="4" bestFit="1" customWidth="1"/>
    <col min="11711" max="11711" width="27.140625" style="4" bestFit="1" customWidth="1"/>
    <col min="11712" max="11712" width="61.28515625" style="4" customWidth="1"/>
    <col min="11713" max="11713" width="11.5703125" style="4" customWidth="1"/>
    <col min="11714" max="11965" width="11.42578125" style="4"/>
    <col min="11966" max="11966" width="37" style="4" bestFit="1" customWidth="1"/>
    <col min="11967" max="11967" width="27.140625" style="4" bestFit="1" customWidth="1"/>
    <col min="11968" max="11968" width="61.28515625" style="4" customWidth="1"/>
    <col min="11969" max="11969" width="11.5703125" style="4" customWidth="1"/>
    <col min="11970" max="12221" width="11.42578125" style="4"/>
    <col min="12222" max="12222" width="37" style="4" bestFit="1" customWidth="1"/>
    <col min="12223" max="12223" width="27.140625" style="4" bestFit="1" customWidth="1"/>
    <col min="12224" max="12224" width="61.28515625" style="4" customWidth="1"/>
    <col min="12225" max="12225" width="11.5703125" style="4" customWidth="1"/>
    <col min="12226" max="12477" width="11.42578125" style="4"/>
    <col min="12478" max="12478" width="37" style="4" bestFit="1" customWidth="1"/>
    <col min="12479" max="12479" width="27.140625" style="4" bestFit="1" customWidth="1"/>
    <col min="12480" max="12480" width="61.28515625" style="4" customWidth="1"/>
    <col min="12481" max="12481" width="11.5703125" style="4" customWidth="1"/>
    <col min="12482" max="12733" width="11.42578125" style="4"/>
    <col min="12734" max="12734" width="37" style="4" bestFit="1" customWidth="1"/>
    <col min="12735" max="12735" width="27.140625" style="4" bestFit="1" customWidth="1"/>
    <col min="12736" max="12736" width="61.28515625" style="4" customWidth="1"/>
    <col min="12737" max="12737" width="11.5703125" style="4" customWidth="1"/>
    <col min="12738" max="12989" width="11.42578125" style="4"/>
    <col min="12990" max="12990" width="37" style="4" bestFit="1" customWidth="1"/>
    <col min="12991" max="12991" width="27.140625" style="4" bestFit="1" customWidth="1"/>
    <col min="12992" max="12992" width="61.28515625" style="4" customWidth="1"/>
    <col min="12993" max="12993" width="11.5703125" style="4" customWidth="1"/>
    <col min="12994" max="13245" width="11.42578125" style="4"/>
    <col min="13246" max="13246" width="37" style="4" bestFit="1" customWidth="1"/>
    <col min="13247" max="13247" width="27.140625" style="4" bestFit="1" customWidth="1"/>
    <col min="13248" max="13248" width="61.28515625" style="4" customWidth="1"/>
    <col min="13249" max="13249" width="11.5703125" style="4" customWidth="1"/>
    <col min="13250" max="13501" width="11.42578125" style="4"/>
    <col min="13502" max="13502" width="37" style="4" bestFit="1" customWidth="1"/>
    <col min="13503" max="13503" width="27.140625" style="4" bestFit="1" customWidth="1"/>
    <col min="13504" max="13504" width="61.28515625" style="4" customWidth="1"/>
    <col min="13505" max="13505" width="11.5703125" style="4" customWidth="1"/>
    <col min="13506" max="13757" width="11.42578125" style="4"/>
    <col min="13758" max="13758" width="37" style="4" bestFit="1" customWidth="1"/>
    <col min="13759" max="13759" width="27.140625" style="4" bestFit="1" customWidth="1"/>
    <col min="13760" max="13760" width="61.28515625" style="4" customWidth="1"/>
    <col min="13761" max="13761" width="11.5703125" style="4" customWidth="1"/>
    <col min="13762" max="14013" width="11.42578125" style="4"/>
    <col min="14014" max="14014" width="37" style="4" bestFit="1" customWidth="1"/>
    <col min="14015" max="14015" width="27.140625" style="4" bestFit="1" customWidth="1"/>
    <col min="14016" max="14016" width="61.28515625" style="4" customWidth="1"/>
    <col min="14017" max="14017" width="11.5703125" style="4" customWidth="1"/>
    <col min="14018" max="14269" width="11.42578125" style="4"/>
    <col min="14270" max="14270" width="37" style="4" bestFit="1" customWidth="1"/>
    <col min="14271" max="14271" width="27.140625" style="4" bestFit="1" customWidth="1"/>
    <col min="14272" max="14272" width="61.28515625" style="4" customWidth="1"/>
    <col min="14273" max="14273" width="11.5703125" style="4" customWidth="1"/>
    <col min="14274" max="14525" width="11.42578125" style="4"/>
    <col min="14526" max="14526" width="37" style="4" bestFit="1" customWidth="1"/>
    <col min="14527" max="14527" width="27.140625" style="4" bestFit="1" customWidth="1"/>
    <col min="14528" max="14528" width="61.28515625" style="4" customWidth="1"/>
    <col min="14529" max="14529" width="11.5703125" style="4" customWidth="1"/>
    <col min="14530" max="14781" width="11.42578125" style="4"/>
    <col min="14782" max="14782" width="37" style="4" bestFit="1" customWidth="1"/>
    <col min="14783" max="14783" width="27.140625" style="4" bestFit="1" customWidth="1"/>
    <col min="14784" max="14784" width="61.28515625" style="4" customWidth="1"/>
    <col min="14785" max="14785" width="11.5703125" style="4" customWidth="1"/>
    <col min="14786" max="15037" width="11.42578125" style="4"/>
    <col min="15038" max="15038" width="37" style="4" bestFit="1" customWidth="1"/>
    <col min="15039" max="15039" width="27.140625" style="4" bestFit="1" customWidth="1"/>
    <col min="15040" max="15040" width="61.28515625" style="4" customWidth="1"/>
    <col min="15041" max="15041" width="11.5703125" style="4" customWidth="1"/>
    <col min="15042" max="15293" width="11.42578125" style="4"/>
    <col min="15294" max="15294" width="37" style="4" bestFit="1" customWidth="1"/>
    <col min="15295" max="15295" width="27.140625" style="4" bestFit="1" customWidth="1"/>
    <col min="15296" max="15296" width="61.28515625" style="4" customWidth="1"/>
    <col min="15297" max="15297" width="11.5703125" style="4" customWidth="1"/>
    <col min="15298" max="15549" width="11.42578125" style="4"/>
    <col min="15550" max="15550" width="37" style="4" bestFit="1" customWidth="1"/>
    <col min="15551" max="15551" width="27.140625" style="4" bestFit="1" customWidth="1"/>
    <col min="15552" max="15552" width="61.28515625" style="4" customWidth="1"/>
    <col min="15553" max="15553" width="11.5703125" style="4" customWidth="1"/>
    <col min="15554" max="15805" width="11.42578125" style="4"/>
    <col min="15806" max="15806" width="37" style="4" bestFit="1" customWidth="1"/>
    <col min="15807" max="15807" width="27.140625" style="4" bestFit="1" customWidth="1"/>
    <col min="15808" max="15808" width="61.28515625" style="4" customWidth="1"/>
    <col min="15809" max="15809" width="11.5703125" style="4" customWidth="1"/>
    <col min="15810" max="16061" width="11.42578125" style="4"/>
    <col min="16062" max="16062" width="37" style="4" bestFit="1" customWidth="1"/>
    <col min="16063" max="16063" width="27.140625" style="4" bestFit="1" customWidth="1"/>
    <col min="16064" max="16064" width="61.28515625" style="4" customWidth="1"/>
    <col min="16065" max="16065" width="11.5703125" style="4" customWidth="1"/>
    <col min="16066" max="16384" width="11.42578125" style="4"/>
  </cols>
  <sheetData>
    <row r="1" spans="1:209" s="39" customFormat="1" ht="21.75" customHeight="1" outlineLevel="1" x14ac:dyDescent="0.25">
      <c r="A1" s="30"/>
      <c r="B1" s="31"/>
      <c r="C1" s="31"/>
      <c r="D1" s="31"/>
      <c r="E1" s="31"/>
      <c r="F1" s="31"/>
      <c r="G1" s="31"/>
      <c r="H1" s="31"/>
      <c r="I1" s="31"/>
      <c r="J1" s="31"/>
      <c r="K1" s="32"/>
      <c r="L1" s="33"/>
      <c r="M1" s="34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83" t="s">
        <v>12</v>
      </c>
      <c r="AA1" s="36">
        <v>43709</v>
      </c>
      <c r="AB1" s="37">
        <f>AA1+7</f>
        <v>43716</v>
      </c>
      <c r="AC1" s="37">
        <f t="shared" ref="AC1:AQ1" si="0">AB1+7</f>
        <v>43723</v>
      </c>
      <c r="AD1" s="37">
        <f t="shared" si="0"/>
        <v>43730</v>
      </c>
      <c r="AE1" s="37">
        <f t="shared" si="0"/>
        <v>43737</v>
      </c>
      <c r="AF1" s="37">
        <f t="shared" si="0"/>
        <v>43744</v>
      </c>
      <c r="AG1" s="37">
        <f t="shared" si="0"/>
        <v>43751</v>
      </c>
      <c r="AH1" s="37">
        <f t="shared" si="0"/>
        <v>43758</v>
      </c>
      <c r="AI1" s="37">
        <f t="shared" si="0"/>
        <v>43765</v>
      </c>
      <c r="AJ1" s="37">
        <f t="shared" si="0"/>
        <v>43772</v>
      </c>
      <c r="AK1" s="37">
        <f t="shared" si="0"/>
        <v>43779</v>
      </c>
      <c r="AL1" s="37">
        <f t="shared" si="0"/>
        <v>43786</v>
      </c>
      <c r="AM1" s="37">
        <f t="shared" si="0"/>
        <v>43793</v>
      </c>
      <c r="AN1" s="37">
        <f t="shared" si="0"/>
        <v>43800</v>
      </c>
      <c r="AO1" s="37">
        <f t="shared" si="0"/>
        <v>43807</v>
      </c>
      <c r="AP1" s="37">
        <f t="shared" si="0"/>
        <v>43814</v>
      </c>
      <c r="AQ1" s="37">
        <f t="shared" si="0"/>
        <v>43821</v>
      </c>
      <c r="AR1" s="37">
        <v>43833</v>
      </c>
      <c r="AS1" s="37">
        <f t="shared" ref="AS1:DD1" si="1">AR1+7</f>
        <v>43840</v>
      </c>
      <c r="AT1" s="37">
        <f t="shared" si="1"/>
        <v>43847</v>
      </c>
      <c r="AU1" s="37">
        <f t="shared" si="1"/>
        <v>43854</v>
      </c>
      <c r="AV1" s="37">
        <f t="shared" si="1"/>
        <v>43861</v>
      </c>
      <c r="AW1" s="37">
        <f t="shared" si="1"/>
        <v>43868</v>
      </c>
      <c r="AX1" s="37">
        <f t="shared" si="1"/>
        <v>43875</v>
      </c>
      <c r="AY1" s="37">
        <f t="shared" si="1"/>
        <v>43882</v>
      </c>
      <c r="AZ1" s="37">
        <f t="shared" si="1"/>
        <v>43889</v>
      </c>
      <c r="BA1" s="37">
        <f t="shared" si="1"/>
        <v>43896</v>
      </c>
      <c r="BB1" s="37">
        <f t="shared" si="1"/>
        <v>43903</v>
      </c>
      <c r="BC1" s="37">
        <f t="shared" si="1"/>
        <v>43910</v>
      </c>
      <c r="BD1" s="37">
        <f t="shared" si="1"/>
        <v>43917</v>
      </c>
      <c r="BE1" s="37">
        <f t="shared" si="1"/>
        <v>43924</v>
      </c>
      <c r="BF1" s="37">
        <f t="shared" si="1"/>
        <v>43931</v>
      </c>
      <c r="BG1" s="37">
        <f t="shared" si="1"/>
        <v>43938</v>
      </c>
      <c r="BH1" s="37">
        <f t="shared" si="1"/>
        <v>43945</v>
      </c>
      <c r="BI1" s="37">
        <f t="shared" si="1"/>
        <v>43952</v>
      </c>
      <c r="BJ1" s="37">
        <f t="shared" si="1"/>
        <v>43959</v>
      </c>
      <c r="BK1" s="37">
        <f t="shared" si="1"/>
        <v>43966</v>
      </c>
      <c r="BL1" s="37">
        <f t="shared" si="1"/>
        <v>43973</v>
      </c>
      <c r="BM1" s="37">
        <f t="shared" si="1"/>
        <v>43980</v>
      </c>
      <c r="BN1" s="37">
        <f t="shared" si="1"/>
        <v>43987</v>
      </c>
      <c r="BO1" s="37">
        <f t="shared" si="1"/>
        <v>43994</v>
      </c>
      <c r="BP1" s="37">
        <f t="shared" si="1"/>
        <v>44001</v>
      </c>
      <c r="BQ1" s="37">
        <f t="shared" si="1"/>
        <v>44008</v>
      </c>
      <c r="BR1" s="37">
        <f t="shared" si="1"/>
        <v>44015</v>
      </c>
      <c r="BS1" s="37">
        <f t="shared" si="1"/>
        <v>44022</v>
      </c>
      <c r="BT1" s="37">
        <f t="shared" si="1"/>
        <v>44029</v>
      </c>
      <c r="BU1" s="37">
        <f t="shared" si="1"/>
        <v>44036</v>
      </c>
      <c r="BV1" s="37">
        <f t="shared" si="1"/>
        <v>44043</v>
      </c>
      <c r="BW1" s="37">
        <f t="shared" si="1"/>
        <v>44050</v>
      </c>
      <c r="BX1" s="37">
        <f t="shared" si="1"/>
        <v>44057</v>
      </c>
      <c r="BY1" s="37">
        <f t="shared" si="1"/>
        <v>44064</v>
      </c>
      <c r="BZ1" s="37">
        <f t="shared" si="1"/>
        <v>44071</v>
      </c>
      <c r="CA1" s="37">
        <f t="shared" si="1"/>
        <v>44078</v>
      </c>
      <c r="CB1" s="37">
        <f t="shared" si="1"/>
        <v>44085</v>
      </c>
      <c r="CC1" s="37">
        <f t="shared" si="1"/>
        <v>44092</v>
      </c>
      <c r="CD1" s="37">
        <f t="shared" si="1"/>
        <v>44099</v>
      </c>
      <c r="CE1" s="37">
        <f t="shared" si="1"/>
        <v>44106</v>
      </c>
      <c r="CF1" s="37">
        <f t="shared" si="1"/>
        <v>44113</v>
      </c>
      <c r="CG1" s="37">
        <f t="shared" si="1"/>
        <v>44120</v>
      </c>
      <c r="CH1" s="37">
        <f t="shared" si="1"/>
        <v>44127</v>
      </c>
      <c r="CI1" s="37">
        <f t="shared" si="1"/>
        <v>44134</v>
      </c>
      <c r="CJ1" s="37">
        <f t="shared" si="1"/>
        <v>44141</v>
      </c>
      <c r="CK1" s="37">
        <f t="shared" si="1"/>
        <v>44148</v>
      </c>
      <c r="CL1" s="37">
        <f t="shared" si="1"/>
        <v>44155</v>
      </c>
      <c r="CM1" s="37">
        <f t="shared" si="1"/>
        <v>44162</v>
      </c>
      <c r="CN1" s="37">
        <f t="shared" si="1"/>
        <v>44169</v>
      </c>
      <c r="CO1" s="37">
        <f t="shared" si="1"/>
        <v>44176</v>
      </c>
      <c r="CP1" s="37">
        <f t="shared" si="1"/>
        <v>44183</v>
      </c>
      <c r="CQ1" s="37">
        <f t="shared" si="1"/>
        <v>44190</v>
      </c>
      <c r="CR1" s="37">
        <f t="shared" si="1"/>
        <v>44197</v>
      </c>
      <c r="CS1" s="37">
        <f t="shared" si="1"/>
        <v>44204</v>
      </c>
      <c r="CT1" s="37">
        <f t="shared" si="1"/>
        <v>44211</v>
      </c>
      <c r="CU1" s="37">
        <f t="shared" si="1"/>
        <v>44218</v>
      </c>
      <c r="CV1" s="37">
        <f t="shared" si="1"/>
        <v>44225</v>
      </c>
      <c r="CW1" s="37">
        <f t="shared" si="1"/>
        <v>44232</v>
      </c>
      <c r="CX1" s="37">
        <f t="shared" si="1"/>
        <v>44239</v>
      </c>
      <c r="CY1" s="37">
        <f t="shared" si="1"/>
        <v>44246</v>
      </c>
      <c r="CZ1" s="37">
        <f t="shared" si="1"/>
        <v>44253</v>
      </c>
      <c r="DA1" s="37">
        <f t="shared" si="1"/>
        <v>44260</v>
      </c>
      <c r="DB1" s="37">
        <f t="shared" si="1"/>
        <v>44267</v>
      </c>
      <c r="DC1" s="37">
        <f t="shared" si="1"/>
        <v>44274</v>
      </c>
      <c r="DD1" s="37">
        <f t="shared" si="1"/>
        <v>44281</v>
      </c>
      <c r="DE1" s="37">
        <f t="shared" ref="DE1:EQ1" si="2">DD1+7</f>
        <v>44288</v>
      </c>
      <c r="DF1" s="37">
        <f t="shared" si="2"/>
        <v>44295</v>
      </c>
      <c r="DG1" s="37">
        <f t="shared" si="2"/>
        <v>44302</v>
      </c>
      <c r="DH1" s="37">
        <f t="shared" si="2"/>
        <v>44309</v>
      </c>
      <c r="DI1" s="37">
        <f t="shared" si="2"/>
        <v>44316</v>
      </c>
      <c r="DJ1" s="37">
        <f t="shared" si="2"/>
        <v>44323</v>
      </c>
      <c r="DK1" s="37">
        <f t="shared" si="2"/>
        <v>44330</v>
      </c>
      <c r="DL1" s="37">
        <f t="shared" si="2"/>
        <v>44337</v>
      </c>
      <c r="DM1" s="37">
        <f t="shared" si="2"/>
        <v>44344</v>
      </c>
      <c r="DN1" s="37">
        <f t="shared" si="2"/>
        <v>44351</v>
      </c>
      <c r="DO1" s="37">
        <f t="shared" si="2"/>
        <v>44358</v>
      </c>
      <c r="DP1" s="37">
        <f t="shared" si="2"/>
        <v>44365</v>
      </c>
      <c r="DQ1" s="37">
        <f t="shared" si="2"/>
        <v>44372</v>
      </c>
      <c r="DR1" s="37">
        <f t="shared" si="2"/>
        <v>44379</v>
      </c>
      <c r="DS1" s="37">
        <f t="shared" si="2"/>
        <v>44386</v>
      </c>
      <c r="DT1" s="37">
        <f t="shared" si="2"/>
        <v>44393</v>
      </c>
      <c r="DU1" s="37">
        <f t="shared" si="2"/>
        <v>44400</v>
      </c>
      <c r="DV1" s="37">
        <f t="shared" si="2"/>
        <v>44407</v>
      </c>
      <c r="DW1" s="37">
        <f t="shared" si="2"/>
        <v>44414</v>
      </c>
      <c r="DX1" s="37">
        <f t="shared" si="2"/>
        <v>44421</v>
      </c>
      <c r="DY1" s="37">
        <f t="shared" si="2"/>
        <v>44428</v>
      </c>
      <c r="DZ1" s="37">
        <f t="shared" si="2"/>
        <v>44435</v>
      </c>
      <c r="EA1" s="37">
        <f t="shared" si="2"/>
        <v>44442</v>
      </c>
      <c r="EB1" s="37">
        <f t="shared" si="2"/>
        <v>44449</v>
      </c>
      <c r="EC1" s="37">
        <f t="shared" si="2"/>
        <v>44456</v>
      </c>
      <c r="ED1" s="37">
        <f t="shared" si="2"/>
        <v>44463</v>
      </c>
      <c r="EE1" s="37">
        <f t="shared" si="2"/>
        <v>44470</v>
      </c>
      <c r="EF1" s="37">
        <f t="shared" si="2"/>
        <v>44477</v>
      </c>
      <c r="EG1" s="37">
        <f t="shared" si="2"/>
        <v>44484</v>
      </c>
      <c r="EH1" s="37">
        <f t="shared" si="2"/>
        <v>44491</v>
      </c>
      <c r="EI1" s="37">
        <f t="shared" si="2"/>
        <v>44498</v>
      </c>
      <c r="EJ1" s="37">
        <f t="shared" si="2"/>
        <v>44505</v>
      </c>
      <c r="EK1" s="37">
        <f t="shared" si="2"/>
        <v>44512</v>
      </c>
      <c r="EL1" s="37">
        <f t="shared" si="2"/>
        <v>44519</v>
      </c>
      <c r="EM1" s="37">
        <f t="shared" si="2"/>
        <v>44526</v>
      </c>
      <c r="EN1" s="37">
        <f t="shared" si="2"/>
        <v>44533</v>
      </c>
      <c r="EO1" s="37">
        <f t="shared" si="2"/>
        <v>44540</v>
      </c>
      <c r="EP1" s="37">
        <f t="shared" si="2"/>
        <v>44547</v>
      </c>
      <c r="EQ1" s="37">
        <f t="shared" si="2"/>
        <v>44554</v>
      </c>
      <c r="ER1" s="37">
        <v>44562</v>
      </c>
      <c r="ES1" s="37">
        <f t="shared" ref="ES1:GQ1" si="3">ER1+7</f>
        <v>44569</v>
      </c>
      <c r="ET1" s="37">
        <f t="shared" si="3"/>
        <v>44576</v>
      </c>
      <c r="EU1" s="37">
        <f t="shared" si="3"/>
        <v>44583</v>
      </c>
      <c r="EV1" s="37">
        <f t="shared" si="3"/>
        <v>44590</v>
      </c>
      <c r="EW1" s="37">
        <f t="shared" si="3"/>
        <v>44597</v>
      </c>
      <c r="EX1" s="37">
        <f t="shared" si="3"/>
        <v>44604</v>
      </c>
      <c r="EY1" s="37">
        <f t="shared" si="3"/>
        <v>44611</v>
      </c>
      <c r="EZ1" s="37">
        <f t="shared" si="3"/>
        <v>44618</v>
      </c>
      <c r="FA1" s="37">
        <f t="shared" si="3"/>
        <v>44625</v>
      </c>
      <c r="FB1" s="37">
        <f t="shared" si="3"/>
        <v>44632</v>
      </c>
      <c r="FC1" s="37">
        <f t="shared" si="3"/>
        <v>44639</v>
      </c>
      <c r="FD1" s="37">
        <f t="shared" si="3"/>
        <v>44646</v>
      </c>
      <c r="FE1" s="37">
        <f t="shared" si="3"/>
        <v>44653</v>
      </c>
      <c r="FF1" s="37">
        <f t="shared" si="3"/>
        <v>44660</v>
      </c>
      <c r="FG1" s="37">
        <f t="shared" si="3"/>
        <v>44667</v>
      </c>
      <c r="FH1" s="37">
        <f t="shared" si="3"/>
        <v>44674</v>
      </c>
      <c r="FI1" s="37">
        <f t="shared" si="3"/>
        <v>44681</v>
      </c>
      <c r="FJ1" s="37">
        <f t="shared" si="3"/>
        <v>44688</v>
      </c>
      <c r="FK1" s="37">
        <f t="shared" si="3"/>
        <v>44695</v>
      </c>
      <c r="FL1" s="37">
        <f t="shared" si="3"/>
        <v>44702</v>
      </c>
      <c r="FM1" s="37">
        <f t="shared" si="3"/>
        <v>44709</v>
      </c>
      <c r="FN1" s="37">
        <f t="shared" si="3"/>
        <v>44716</v>
      </c>
      <c r="FO1" s="37">
        <f t="shared" si="3"/>
        <v>44723</v>
      </c>
      <c r="FP1" s="37">
        <f t="shared" si="3"/>
        <v>44730</v>
      </c>
      <c r="FQ1" s="37">
        <f t="shared" si="3"/>
        <v>44737</v>
      </c>
      <c r="FR1" s="37">
        <f t="shared" si="3"/>
        <v>44744</v>
      </c>
      <c r="FS1" s="37">
        <f t="shared" si="3"/>
        <v>44751</v>
      </c>
      <c r="FT1" s="37">
        <f t="shared" si="3"/>
        <v>44758</v>
      </c>
      <c r="FU1" s="37">
        <f t="shared" si="3"/>
        <v>44765</v>
      </c>
      <c r="FV1" s="37">
        <f t="shared" si="3"/>
        <v>44772</v>
      </c>
      <c r="FW1" s="37">
        <f t="shared" si="3"/>
        <v>44779</v>
      </c>
      <c r="FX1" s="37">
        <f t="shared" si="3"/>
        <v>44786</v>
      </c>
      <c r="FY1" s="37">
        <f t="shared" si="3"/>
        <v>44793</v>
      </c>
      <c r="FZ1" s="37">
        <f t="shared" si="3"/>
        <v>44800</v>
      </c>
      <c r="GA1" s="37">
        <f t="shared" si="3"/>
        <v>44807</v>
      </c>
      <c r="GB1" s="37">
        <f t="shared" si="3"/>
        <v>44814</v>
      </c>
      <c r="GC1" s="37">
        <f t="shared" si="3"/>
        <v>44821</v>
      </c>
      <c r="GD1" s="37">
        <f t="shared" si="3"/>
        <v>44828</v>
      </c>
      <c r="GE1" s="37">
        <f t="shared" si="3"/>
        <v>44835</v>
      </c>
      <c r="GF1" s="37">
        <f t="shared" si="3"/>
        <v>44842</v>
      </c>
      <c r="GG1" s="37">
        <f t="shared" si="3"/>
        <v>44849</v>
      </c>
      <c r="GH1" s="37">
        <f t="shared" si="3"/>
        <v>44856</v>
      </c>
      <c r="GI1" s="37">
        <f t="shared" si="3"/>
        <v>44863</v>
      </c>
      <c r="GJ1" s="37">
        <f t="shared" si="3"/>
        <v>44870</v>
      </c>
      <c r="GK1" s="37">
        <f t="shared" si="3"/>
        <v>44877</v>
      </c>
      <c r="GL1" s="37">
        <f t="shared" si="3"/>
        <v>44884</v>
      </c>
      <c r="GM1" s="37">
        <f t="shared" si="3"/>
        <v>44891</v>
      </c>
      <c r="GN1" s="37">
        <f t="shared" si="3"/>
        <v>44898</v>
      </c>
      <c r="GO1" s="37">
        <f t="shared" si="3"/>
        <v>44905</v>
      </c>
      <c r="GP1" s="37">
        <f t="shared" si="3"/>
        <v>44912</v>
      </c>
      <c r="GQ1" s="37">
        <f t="shared" si="3"/>
        <v>44919</v>
      </c>
      <c r="GR1" s="37">
        <v>44564</v>
      </c>
      <c r="GS1" s="37">
        <f t="shared" ref="GS1:GY1" si="4">GR1+7</f>
        <v>44571</v>
      </c>
      <c r="GT1" s="37">
        <f t="shared" si="4"/>
        <v>44578</v>
      </c>
      <c r="GU1" s="37">
        <f t="shared" si="4"/>
        <v>44585</v>
      </c>
      <c r="GV1" s="37">
        <f t="shared" si="4"/>
        <v>44592</v>
      </c>
      <c r="GW1" s="37">
        <f t="shared" si="4"/>
        <v>44599</v>
      </c>
      <c r="GX1" s="37">
        <f t="shared" si="4"/>
        <v>44606</v>
      </c>
      <c r="GY1" s="37">
        <f t="shared" si="4"/>
        <v>44613</v>
      </c>
    </row>
    <row r="2" spans="1:209" s="44" customFormat="1" ht="21.75" customHeight="1" x14ac:dyDescent="0.25">
      <c r="A2" s="86" t="s">
        <v>0</v>
      </c>
      <c r="B2" s="90" t="s">
        <v>245</v>
      </c>
      <c r="C2" s="90"/>
      <c r="D2" s="90"/>
      <c r="E2" s="90"/>
      <c r="F2" s="90"/>
      <c r="G2" s="90"/>
      <c r="H2" s="90"/>
      <c r="I2" s="90"/>
      <c r="J2" s="90"/>
      <c r="K2" s="92" t="s">
        <v>10</v>
      </c>
      <c r="L2" s="88" t="s">
        <v>11</v>
      </c>
      <c r="M2" s="40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84"/>
      <c r="AA2" s="42" t="str">
        <f>TEXT(AA1,"mmm")&amp;" "&amp;YEAR(AA1)</f>
        <v>sept 2019</v>
      </c>
      <c r="AB2" s="42">
        <f>IF(MONTH(AB1)=MONTH(AA1),,TEXT(AB1,"mmm")&amp;" "&amp;YEAR(AB1))</f>
        <v>0</v>
      </c>
      <c r="AC2" s="42">
        <f t="shared" ref="AC2:CN2" si="5">IF(MONTH(AC1)=MONTH(AB1),,TEXT(AC1,"mmm")&amp;" "&amp;YEAR(AC1))</f>
        <v>0</v>
      </c>
      <c r="AD2" s="42">
        <f t="shared" si="5"/>
        <v>0</v>
      </c>
      <c r="AE2" s="42">
        <f t="shared" si="5"/>
        <v>0</v>
      </c>
      <c r="AF2" s="42" t="str">
        <f t="shared" si="5"/>
        <v>oct 2019</v>
      </c>
      <c r="AG2" s="42">
        <f t="shared" si="5"/>
        <v>0</v>
      </c>
      <c r="AH2" s="42">
        <f t="shared" si="5"/>
        <v>0</v>
      </c>
      <c r="AI2" s="42">
        <f t="shared" si="5"/>
        <v>0</v>
      </c>
      <c r="AJ2" s="42" t="str">
        <f t="shared" si="5"/>
        <v>nov 2019</v>
      </c>
      <c r="AK2" s="42">
        <f t="shared" si="5"/>
        <v>0</v>
      </c>
      <c r="AL2" s="42">
        <f t="shared" si="5"/>
        <v>0</v>
      </c>
      <c r="AM2" s="42">
        <f t="shared" si="5"/>
        <v>0</v>
      </c>
      <c r="AN2" s="42" t="str">
        <f t="shared" si="5"/>
        <v>déc 2019</v>
      </c>
      <c r="AO2" s="42">
        <f t="shared" si="5"/>
        <v>0</v>
      </c>
      <c r="AP2" s="42">
        <f t="shared" si="5"/>
        <v>0</v>
      </c>
      <c r="AQ2" s="42">
        <f t="shared" si="5"/>
        <v>0</v>
      </c>
      <c r="AR2" s="42" t="str">
        <f t="shared" si="5"/>
        <v>janv 2020</v>
      </c>
      <c r="AS2" s="42">
        <f t="shared" si="5"/>
        <v>0</v>
      </c>
      <c r="AT2" s="42">
        <f t="shared" si="5"/>
        <v>0</v>
      </c>
      <c r="AU2" s="42">
        <f t="shared" si="5"/>
        <v>0</v>
      </c>
      <c r="AV2" s="42">
        <f t="shared" si="5"/>
        <v>0</v>
      </c>
      <c r="AW2" s="42" t="str">
        <f t="shared" si="5"/>
        <v>févr 2020</v>
      </c>
      <c r="AX2" s="42">
        <f t="shared" si="5"/>
        <v>0</v>
      </c>
      <c r="AY2" s="42">
        <f t="shared" si="5"/>
        <v>0</v>
      </c>
      <c r="AZ2" s="42">
        <f t="shared" si="5"/>
        <v>0</v>
      </c>
      <c r="BA2" s="42" t="str">
        <f t="shared" si="5"/>
        <v>mars 2020</v>
      </c>
      <c r="BB2" s="42">
        <f t="shared" si="5"/>
        <v>0</v>
      </c>
      <c r="BC2" s="42">
        <f t="shared" si="5"/>
        <v>0</v>
      </c>
      <c r="BD2" s="42">
        <f t="shared" si="5"/>
        <v>0</v>
      </c>
      <c r="BE2" s="42" t="str">
        <f t="shared" si="5"/>
        <v>avr 2020</v>
      </c>
      <c r="BF2" s="42">
        <f t="shared" si="5"/>
        <v>0</v>
      </c>
      <c r="BG2" s="42">
        <f t="shared" si="5"/>
        <v>0</v>
      </c>
      <c r="BH2" s="42">
        <f t="shared" si="5"/>
        <v>0</v>
      </c>
      <c r="BI2" s="42" t="str">
        <f t="shared" si="5"/>
        <v>mai 2020</v>
      </c>
      <c r="BJ2" s="42">
        <f t="shared" si="5"/>
        <v>0</v>
      </c>
      <c r="BK2" s="42">
        <f t="shared" si="5"/>
        <v>0</v>
      </c>
      <c r="BL2" s="42">
        <f t="shared" si="5"/>
        <v>0</v>
      </c>
      <c r="BM2" s="42">
        <f t="shared" si="5"/>
        <v>0</v>
      </c>
      <c r="BN2" s="42" t="str">
        <f t="shared" si="5"/>
        <v>juin 2020</v>
      </c>
      <c r="BO2" s="42">
        <f t="shared" si="5"/>
        <v>0</v>
      </c>
      <c r="BP2" s="42">
        <f t="shared" si="5"/>
        <v>0</v>
      </c>
      <c r="BQ2" s="42">
        <f t="shared" si="5"/>
        <v>0</v>
      </c>
      <c r="BR2" s="42" t="str">
        <f t="shared" si="5"/>
        <v>juil 2020</v>
      </c>
      <c r="BS2" s="42">
        <f t="shared" si="5"/>
        <v>0</v>
      </c>
      <c r="BT2" s="42">
        <f t="shared" si="5"/>
        <v>0</v>
      </c>
      <c r="BU2" s="42">
        <f t="shared" si="5"/>
        <v>0</v>
      </c>
      <c r="BV2" s="42">
        <f t="shared" si="5"/>
        <v>0</v>
      </c>
      <c r="BW2" s="42" t="str">
        <f t="shared" si="5"/>
        <v>août 2020</v>
      </c>
      <c r="BX2" s="42">
        <f t="shared" si="5"/>
        <v>0</v>
      </c>
      <c r="BY2" s="42">
        <f t="shared" si="5"/>
        <v>0</v>
      </c>
      <c r="BZ2" s="42">
        <f t="shared" si="5"/>
        <v>0</v>
      </c>
      <c r="CA2" s="42" t="str">
        <f t="shared" si="5"/>
        <v>sept 2020</v>
      </c>
      <c r="CB2" s="42">
        <f t="shared" si="5"/>
        <v>0</v>
      </c>
      <c r="CC2" s="42">
        <f t="shared" si="5"/>
        <v>0</v>
      </c>
      <c r="CD2" s="42">
        <f t="shared" si="5"/>
        <v>0</v>
      </c>
      <c r="CE2" s="42" t="str">
        <f t="shared" si="5"/>
        <v>oct 2020</v>
      </c>
      <c r="CF2" s="42">
        <f t="shared" si="5"/>
        <v>0</v>
      </c>
      <c r="CG2" s="42">
        <f t="shared" si="5"/>
        <v>0</v>
      </c>
      <c r="CH2" s="42">
        <f t="shared" si="5"/>
        <v>0</v>
      </c>
      <c r="CI2" s="42">
        <f t="shared" si="5"/>
        <v>0</v>
      </c>
      <c r="CJ2" s="42" t="str">
        <f t="shared" si="5"/>
        <v>nov 2020</v>
      </c>
      <c r="CK2" s="42">
        <f t="shared" si="5"/>
        <v>0</v>
      </c>
      <c r="CL2" s="42">
        <f t="shared" si="5"/>
        <v>0</v>
      </c>
      <c r="CM2" s="42">
        <f t="shared" si="5"/>
        <v>0</v>
      </c>
      <c r="CN2" s="42" t="str">
        <f t="shared" si="5"/>
        <v>déc 2020</v>
      </c>
      <c r="CO2" s="42">
        <f t="shared" ref="CO2:EZ2" si="6">IF(MONTH(CO1)=MONTH(CN1),,TEXT(CO1,"mmm")&amp;" "&amp;YEAR(CO1))</f>
        <v>0</v>
      </c>
      <c r="CP2" s="42">
        <f t="shared" si="6"/>
        <v>0</v>
      </c>
      <c r="CQ2" s="42">
        <f t="shared" si="6"/>
        <v>0</v>
      </c>
      <c r="CR2" s="42" t="str">
        <f t="shared" si="6"/>
        <v>janv 2021</v>
      </c>
      <c r="CS2" s="42">
        <f t="shared" si="6"/>
        <v>0</v>
      </c>
      <c r="CT2" s="42">
        <f t="shared" si="6"/>
        <v>0</v>
      </c>
      <c r="CU2" s="42">
        <f t="shared" si="6"/>
        <v>0</v>
      </c>
      <c r="CV2" s="42">
        <f t="shared" si="6"/>
        <v>0</v>
      </c>
      <c r="CW2" s="42" t="str">
        <f t="shared" si="6"/>
        <v>févr 2021</v>
      </c>
      <c r="CX2" s="42">
        <f t="shared" si="6"/>
        <v>0</v>
      </c>
      <c r="CY2" s="42">
        <f t="shared" si="6"/>
        <v>0</v>
      </c>
      <c r="CZ2" s="42">
        <f t="shared" si="6"/>
        <v>0</v>
      </c>
      <c r="DA2" s="42" t="str">
        <f t="shared" si="6"/>
        <v>mars 2021</v>
      </c>
      <c r="DB2" s="42">
        <f t="shared" si="6"/>
        <v>0</v>
      </c>
      <c r="DC2" s="42">
        <f t="shared" si="6"/>
        <v>0</v>
      </c>
      <c r="DD2" s="42">
        <f t="shared" si="6"/>
        <v>0</v>
      </c>
      <c r="DE2" s="42" t="str">
        <f t="shared" si="6"/>
        <v>avr 2021</v>
      </c>
      <c r="DF2" s="42">
        <f t="shared" si="6"/>
        <v>0</v>
      </c>
      <c r="DG2" s="42">
        <f t="shared" si="6"/>
        <v>0</v>
      </c>
      <c r="DH2" s="42">
        <f t="shared" si="6"/>
        <v>0</v>
      </c>
      <c r="DI2" s="42">
        <f t="shared" si="6"/>
        <v>0</v>
      </c>
      <c r="DJ2" s="42" t="str">
        <f t="shared" si="6"/>
        <v>mai 2021</v>
      </c>
      <c r="DK2" s="42">
        <f t="shared" si="6"/>
        <v>0</v>
      </c>
      <c r="DL2" s="42">
        <f t="shared" si="6"/>
        <v>0</v>
      </c>
      <c r="DM2" s="42">
        <f t="shared" si="6"/>
        <v>0</v>
      </c>
      <c r="DN2" s="42" t="str">
        <f t="shared" si="6"/>
        <v>juin 2021</v>
      </c>
      <c r="DO2" s="42">
        <f t="shared" si="6"/>
        <v>0</v>
      </c>
      <c r="DP2" s="42">
        <f t="shared" si="6"/>
        <v>0</v>
      </c>
      <c r="DQ2" s="42">
        <f t="shared" si="6"/>
        <v>0</v>
      </c>
      <c r="DR2" s="42" t="str">
        <f t="shared" si="6"/>
        <v>juil 2021</v>
      </c>
      <c r="DS2" s="42">
        <f t="shared" si="6"/>
        <v>0</v>
      </c>
      <c r="DT2" s="42">
        <f t="shared" si="6"/>
        <v>0</v>
      </c>
      <c r="DU2" s="42">
        <f t="shared" si="6"/>
        <v>0</v>
      </c>
      <c r="DV2" s="42">
        <f t="shared" si="6"/>
        <v>0</v>
      </c>
      <c r="DW2" s="42" t="str">
        <f t="shared" si="6"/>
        <v>août 2021</v>
      </c>
      <c r="DX2" s="42">
        <f t="shared" si="6"/>
        <v>0</v>
      </c>
      <c r="DY2" s="42">
        <f t="shared" si="6"/>
        <v>0</v>
      </c>
      <c r="DZ2" s="42">
        <f t="shared" si="6"/>
        <v>0</v>
      </c>
      <c r="EA2" s="42" t="str">
        <f t="shared" si="6"/>
        <v>sept 2021</v>
      </c>
      <c r="EB2" s="42">
        <f t="shared" si="6"/>
        <v>0</v>
      </c>
      <c r="EC2" s="42">
        <f t="shared" si="6"/>
        <v>0</v>
      </c>
      <c r="ED2" s="42">
        <f t="shared" si="6"/>
        <v>0</v>
      </c>
      <c r="EE2" s="42" t="str">
        <f t="shared" si="6"/>
        <v>oct 2021</v>
      </c>
      <c r="EF2" s="42">
        <f t="shared" si="6"/>
        <v>0</v>
      </c>
      <c r="EG2" s="42">
        <f t="shared" si="6"/>
        <v>0</v>
      </c>
      <c r="EH2" s="42">
        <f t="shared" si="6"/>
        <v>0</v>
      </c>
      <c r="EI2" s="42">
        <f t="shared" si="6"/>
        <v>0</v>
      </c>
      <c r="EJ2" s="42" t="str">
        <f t="shared" si="6"/>
        <v>nov 2021</v>
      </c>
      <c r="EK2" s="42">
        <f t="shared" si="6"/>
        <v>0</v>
      </c>
      <c r="EL2" s="42">
        <f t="shared" si="6"/>
        <v>0</v>
      </c>
      <c r="EM2" s="42">
        <f t="shared" si="6"/>
        <v>0</v>
      </c>
      <c r="EN2" s="42" t="str">
        <f t="shared" si="6"/>
        <v>déc 2021</v>
      </c>
      <c r="EO2" s="42">
        <f t="shared" si="6"/>
        <v>0</v>
      </c>
      <c r="EP2" s="42">
        <f t="shared" si="6"/>
        <v>0</v>
      </c>
      <c r="EQ2" s="42">
        <f t="shared" si="6"/>
        <v>0</v>
      </c>
      <c r="ER2" s="42" t="str">
        <f t="shared" si="6"/>
        <v>janv 2022</v>
      </c>
      <c r="ES2" s="42">
        <f t="shared" si="6"/>
        <v>0</v>
      </c>
      <c r="ET2" s="42">
        <f t="shared" si="6"/>
        <v>0</v>
      </c>
      <c r="EU2" s="42">
        <f t="shared" si="6"/>
        <v>0</v>
      </c>
      <c r="EV2" s="42">
        <f t="shared" si="6"/>
        <v>0</v>
      </c>
      <c r="EW2" s="42" t="str">
        <f t="shared" si="6"/>
        <v>févr 2022</v>
      </c>
      <c r="EX2" s="42">
        <f t="shared" si="6"/>
        <v>0</v>
      </c>
      <c r="EY2" s="42">
        <f t="shared" si="6"/>
        <v>0</v>
      </c>
      <c r="EZ2" s="42">
        <f t="shared" si="6"/>
        <v>0</v>
      </c>
      <c r="FA2" s="42" t="str">
        <f t="shared" ref="FA2:GY2" si="7">IF(MONTH(FA1)=MONTH(EZ1),,TEXT(FA1,"mmm")&amp;" "&amp;YEAR(FA1))</f>
        <v>mars 2022</v>
      </c>
      <c r="FB2" s="42">
        <f t="shared" si="7"/>
        <v>0</v>
      </c>
      <c r="FC2" s="42">
        <f t="shared" si="7"/>
        <v>0</v>
      </c>
      <c r="FD2" s="42">
        <f t="shared" si="7"/>
        <v>0</v>
      </c>
      <c r="FE2" s="42" t="str">
        <f t="shared" si="7"/>
        <v>avr 2022</v>
      </c>
      <c r="FF2" s="42">
        <f t="shared" si="7"/>
        <v>0</v>
      </c>
      <c r="FG2" s="42">
        <f t="shared" si="7"/>
        <v>0</v>
      </c>
      <c r="FH2" s="42">
        <f t="shared" si="7"/>
        <v>0</v>
      </c>
      <c r="FI2" s="42">
        <f t="shared" si="7"/>
        <v>0</v>
      </c>
      <c r="FJ2" s="42" t="str">
        <f t="shared" si="7"/>
        <v>mai 2022</v>
      </c>
      <c r="FK2" s="42">
        <f t="shared" si="7"/>
        <v>0</v>
      </c>
      <c r="FL2" s="42">
        <f t="shared" si="7"/>
        <v>0</v>
      </c>
      <c r="FM2" s="42">
        <f t="shared" si="7"/>
        <v>0</v>
      </c>
      <c r="FN2" s="42" t="str">
        <f t="shared" si="7"/>
        <v>juin 2022</v>
      </c>
      <c r="FO2" s="42">
        <f t="shared" si="7"/>
        <v>0</v>
      </c>
      <c r="FP2" s="42">
        <f t="shared" si="7"/>
        <v>0</v>
      </c>
      <c r="FQ2" s="42">
        <f t="shared" si="7"/>
        <v>0</v>
      </c>
      <c r="FR2" s="42" t="str">
        <f t="shared" si="7"/>
        <v>juil 2022</v>
      </c>
      <c r="FS2" s="42">
        <f t="shared" si="7"/>
        <v>0</v>
      </c>
      <c r="FT2" s="42">
        <f t="shared" si="7"/>
        <v>0</v>
      </c>
      <c r="FU2" s="42">
        <f t="shared" si="7"/>
        <v>0</v>
      </c>
      <c r="FV2" s="42">
        <f t="shared" si="7"/>
        <v>0</v>
      </c>
      <c r="FW2" s="42" t="str">
        <f t="shared" si="7"/>
        <v>août 2022</v>
      </c>
      <c r="FX2" s="42">
        <f t="shared" si="7"/>
        <v>0</v>
      </c>
      <c r="FY2" s="42">
        <f t="shared" si="7"/>
        <v>0</v>
      </c>
      <c r="FZ2" s="42">
        <f t="shared" si="7"/>
        <v>0</v>
      </c>
      <c r="GA2" s="42" t="str">
        <f t="shared" si="7"/>
        <v>sept 2022</v>
      </c>
      <c r="GB2" s="42">
        <f t="shared" si="7"/>
        <v>0</v>
      </c>
      <c r="GC2" s="42">
        <f t="shared" si="7"/>
        <v>0</v>
      </c>
      <c r="GD2" s="42">
        <f t="shared" si="7"/>
        <v>0</v>
      </c>
      <c r="GE2" s="42" t="str">
        <f t="shared" si="7"/>
        <v>oct 2022</v>
      </c>
      <c r="GF2" s="42">
        <f t="shared" si="7"/>
        <v>0</v>
      </c>
      <c r="GG2" s="42">
        <f t="shared" si="7"/>
        <v>0</v>
      </c>
      <c r="GH2" s="42">
        <f t="shared" si="7"/>
        <v>0</v>
      </c>
      <c r="GI2" s="42">
        <f t="shared" si="7"/>
        <v>0</v>
      </c>
      <c r="GJ2" s="42" t="str">
        <f t="shared" si="7"/>
        <v>nov 2022</v>
      </c>
      <c r="GK2" s="42">
        <f t="shared" si="7"/>
        <v>0</v>
      </c>
      <c r="GL2" s="42">
        <f t="shared" si="7"/>
        <v>0</v>
      </c>
      <c r="GM2" s="42">
        <f t="shared" si="7"/>
        <v>0</v>
      </c>
      <c r="GN2" s="42" t="str">
        <f t="shared" si="7"/>
        <v>déc 2022</v>
      </c>
      <c r="GO2" s="42">
        <f t="shared" si="7"/>
        <v>0</v>
      </c>
      <c r="GP2" s="42">
        <f t="shared" si="7"/>
        <v>0</v>
      </c>
      <c r="GQ2" s="42">
        <f t="shared" si="7"/>
        <v>0</v>
      </c>
      <c r="GR2" s="42" t="str">
        <f t="shared" si="7"/>
        <v>janv 2022</v>
      </c>
      <c r="GS2" s="42">
        <f t="shared" si="7"/>
        <v>0</v>
      </c>
      <c r="GT2" s="42">
        <f t="shared" si="7"/>
        <v>0</v>
      </c>
      <c r="GU2" s="42">
        <f t="shared" si="7"/>
        <v>0</v>
      </c>
      <c r="GV2" s="42">
        <f t="shared" si="7"/>
        <v>0</v>
      </c>
      <c r="GW2" s="42" t="str">
        <f t="shared" si="7"/>
        <v>févr 2022</v>
      </c>
      <c r="GX2" s="42">
        <f t="shared" si="7"/>
        <v>0</v>
      </c>
      <c r="GY2" s="42">
        <f t="shared" si="7"/>
        <v>0</v>
      </c>
    </row>
    <row r="3" spans="1:209" s="3" customFormat="1" ht="20.25" customHeight="1" x14ac:dyDescent="0.25">
      <c r="A3" s="87"/>
      <c r="B3" s="91"/>
      <c r="C3" s="91"/>
      <c r="D3" s="91"/>
      <c r="E3" s="91"/>
      <c r="F3" s="91"/>
      <c r="G3" s="91"/>
      <c r="H3" s="91"/>
      <c r="I3" s="91"/>
      <c r="J3" s="91"/>
      <c r="K3" s="93"/>
      <c r="L3" s="89"/>
      <c r="M3" s="40" t="s">
        <v>187</v>
      </c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85"/>
      <c r="AA3" s="46" t="s">
        <v>188</v>
      </c>
      <c r="AB3" s="46" t="s">
        <v>189</v>
      </c>
      <c r="AC3" s="46" t="s">
        <v>190</v>
      </c>
      <c r="AD3" s="46" t="s">
        <v>191</v>
      </c>
      <c r="AE3" s="46" t="s">
        <v>192</v>
      </c>
      <c r="AF3" s="46" t="s">
        <v>193</v>
      </c>
      <c r="AG3" s="46" t="s">
        <v>194</v>
      </c>
      <c r="AH3" s="46" t="s">
        <v>195</v>
      </c>
      <c r="AI3" s="46" t="s">
        <v>196</v>
      </c>
      <c r="AJ3" s="46" t="s">
        <v>197</v>
      </c>
      <c r="AK3" s="46" t="s">
        <v>198</v>
      </c>
      <c r="AL3" s="46" t="s">
        <v>199</v>
      </c>
      <c r="AM3" s="46" t="s">
        <v>200</v>
      </c>
      <c r="AN3" s="46" t="s">
        <v>201</v>
      </c>
      <c r="AO3" s="46" t="s">
        <v>202</v>
      </c>
      <c r="AP3" s="46" t="s">
        <v>203</v>
      </c>
      <c r="AQ3" s="46" t="s">
        <v>204</v>
      </c>
      <c r="AR3" s="46" t="s">
        <v>205</v>
      </c>
      <c r="AS3" s="46" t="s">
        <v>206</v>
      </c>
      <c r="AT3" s="46" t="s">
        <v>207</v>
      </c>
      <c r="AU3" s="46" t="s">
        <v>208</v>
      </c>
      <c r="AV3" s="46" t="s">
        <v>209</v>
      </c>
      <c r="AW3" s="46" t="s">
        <v>210</v>
      </c>
      <c r="AX3" s="46" t="s">
        <v>211</v>
      </c>
      <c r="AY3" s="46" t="s">
        <v>212</v>
      </c>
      <c r="AZ3" s="46" t="s">
        <v>213</v>
      </c>
      <c r="BA3" s="46" t="s">
        <v>214</v>
      </c>
      <c r="BB3" s="46" t="s">
        <v>215</v>
      </c>
      <c r="BC3" s="46" t="s">
        <v>216</v>
      </c>
      <c r="BD3" s="46" t="s">
        <v>217</v>
      </c>
      <c r="BE3" s="46" t="s">
        <v>218</v>
      </c>
      <c r="BF3" s="46" t="s">
        <v>219</v>
      </c>
      <c r="BG3" s="46" t="s">
        <v>220</v>
      </c>
      <c r="BH3" s="46" t="s">
        <v>221</v>
      </c>
      <c r="BI3" s="46" t="s">
        <v>222</v>
      </c>
      <c r="BJ3" s="46" t="s">
        <v>223</v>
      </c>
      <c r="BK3" s="46" t="s">
        <v>224</v>
      </c>
      <c r="BL3" s="46" t="s">
        <v>225</v>
      </c>
      <c r="BM3" s="46" t="s">
        <v>226</v>
      </c>
      <c r="BN3" s="46" t="s">
        <v>227</v>
      </c>
      <c r="BO3" s="46" t="s">
        <v>228</v>
      </c>
      <c r="BP3" s="46" t="s">
        <v>229</v>
      </c>
      <c r="BQ3" s="46" t="s">
        <v>230</v>
      </c>
      <c r="BR3" s="46" t="s">
        <v>231</v>
      </c>
      <c r="BS3" s="46" t="s">
        <v>232</v>
      </c>
      <c r="BT3" s="46" t="s">
        <v>233</v>
      </c>
      <c r="BU3" s="46" t="s">
        <v>234</v>
      </c>
      <c r="BV3" s="46" t="s">
        <v>235</v>
      </c>
      <c r="BW3" s="46" t="s">
        <v>236</v>
      </c>
      <c r="BX3" s="46" t="s">
        <v>237</v>
      </c>
      <c r="BY3" s="46" t="s">
        <v>238</v>
      </c>
      <c r="BZ3" s="46" t="s">
        <v>239</v>
      </c>
      <c r="CA3" s="46" t="s">
        <v>188</v>
      </c>
      <c r="CB3" s="46" t="s">
        <v>189</v>
      </c>
      <c r="CC3" s="46" t="s">
        <v>190</v>
      </c>
      <c r="CD3" s="46" t="s">
        <v>191</v>
      </c>
      <c r="CE3" s="46" t="s">
        <v>192</v>
      </c>
      <c r="CF3" s="46" t="s">
        <v>193</v>
      </c>
      <c r="CG3" s="46" t="s">
        <v>194</v>
      </c>
      <c r="CH3" s="46" t="s">
        <v>195</v>
      </c>
      <c r="CI3" s="46" t="s">
        <v>196</v>
      </c>
      <c r="CJ3" s="46" t="s">
        <v>197</v>
      </c>
      <c r="CK3" s="46" t="s">
        <v>198</v>
      </c>
      <c r="CL3" s="46" t="s">
        <v>199</v>
      </c>
      <c r="CM3" s="46" t="s">
        <v>200</v>
      </c>
      <c r="CN3" s="46" t="s">
        <v>201</v>
      </c>
      <c r="CO3" s="46" t="s">
        <v>202</v>
      </c>
      <c r="CP3" s="46" t="s">
        <v>203</v>
      </c>
      <c r="CQ3" s="46" t="s">
        <v>204</v>
      </c>
      <c r="CR3" s="46" t="s">
        <v>205</v>
      </c>
      <c r="CS3" s="46" t="s">
        <v>206</v>
      </c>
      <c r="CT3" s="46" t="s">
        <v>207</v>
      </c>
      <c r="CU3" s="46" t="s">
        <v>208</v>
      </c>
      <c r="CV3" s="46" t="s">
        <v>209</v>
      </c>
      <c r="CW3" s="46" t="s">
        <v>210</v>
      </c>
      <c r="CX3" s="46" t="s">
        <v>211</v>
      </c>
      <c r="CY3" s="46" t="s">
        <v>212</v>
      </c>
      <c r="CZ3" s="46" t="s">
        <v>213</v>
      </c>
      <c r="DA3" s="46" t="s">
        <v>214</v>
      </c>
      <c r="DB3" s="46" t="s">
        <v>215</v>
      </c>
      <c r="DC3" s="46" t="s">
        <v>216</v>
      </c>
      <c r="DD3" s="46" t="s">
        <v>217</v>
      </c>
      <c r="DE3" s="46" t="s">
        <v>218</v>
      </c>
      <c r="DF3" s="46" t="s">
        <v>219</v>
      </c>
      <c r="DG3" s="46" t="s">
        <v>220</v>
      </c>
      <c r="DH3" s="46" t="s">
        <v>221</v>
      </c>
      <c r="DI3" s="46" t="s">
        <v>222</v>
      </c>
      <c r="DJ3" s="46" t="s">
        <v>223</v>
      </c>
      <c r="DK3" s="46" t="s">
        <v>224</v>
      </c>
      <c r="DL3" s="46" t="s">
        <v>225</v>
      </c>
      <c r="DM3" s="46" t="s">
        <v>226</v>
      </c>
      <c r="DN3" s="46" t="s">
        <v>227</v>
      </c>
      <c r="DO3" s="46" t="s">
        <v>228</v>
      </c>
      <c r="DP3" s="46" t="s">
        <v>229</v>
      </c>
      <c r="DQ3" s="46" t="s">
        <v>230</v>
      </c>
      <c r="DR3" s="46" t="s">
        <v>231</v>
      </c>
      <c r="DS3" s="46" t="s">
        <v>232</v>
      </c>
      <c r="DT3" s="46" t="s">
        <v>233</v>
      </c>
      <c r="DU3" s="46" t="s">
        <v>234</v>
      </c>
      <c r="DV3" s="46" t="s">
        <v>235</v>
      </c>
      <c r="DW3" s="46" t="s">
        <v>236</v>
      </c>
      <c r="DX3" s="46" t="s">
        <v>237</v>
      </c>
      <c r="DY3" s="46" t="s">
        <v>238</v>
      </c>
      <c r="DZ3" s="46" t="s">
        <v>239</v>
      </c>
      <c r="EA3" s="46" t="s">
        <v>188</v>
      </c>
      <c r="EB3" s="46" t="s">
        <v>189</v>
      </c>
      <c r="EC3" s="46" t="s">
        <v>190</v>
      </c>
      <c r="ED3" s="46" t="s">
        <v>191</v>
      </c>
      <c r="EE3" s="46" t="s">
        <v>192</v>
      </c>
      <c r="EF3" s="46" t="s">
        <v>193</v>
      </c>
      <c r="EG3" s="46" t="s">
        <v>194</v>
      </c>
      <c r="EH3" s="46" t="s">
        <v>195</v>
      </c>
      <c r="EI3" s="46" t="s">
        <v>196</v>
      </c>
      <c r="EJ3" s="46" t="s">
        <v>197</v>
      </c>
      <c r="EK3" s="46" t="s">
        <v>198</v>
      </c>
      <c r="EL3" s="46" t="s">
        <v>199</v>
      </c>
      <c r="EM3" s="46" t="s">
        <v>200</v>
      </c>
      <c r="EN3" s="46" t="s">
        <v>201</v>
      </c>
      <c r="EO3" s="46" t="s">
        <v>202</v>
      </c>
      <c r="EP3" s="46" t="s">
        <v>203</v>
      </c>
      <c r="EQ3" s="46" t="s">
        <v>204</v>
      </c>
      <c r="ER3" s="46" t="s">
        <v>205</v>
      </c>
      <c r="ES3" s="46" t="s">
        <v>206</v>
      </c>
      <c r="ET3" s="46" t="s">
        <v>207</v>
      </c>
      <c r="EU3" s="46" t="s">
        <v>208</v>
      </c>
      <c r="EV3" s="46" t="s">
        <v>209</v>
      </c>
      <c r="EW3" s="46" t="s">
        <v>210</v>
      </c>
      <c r="EX3" s="46" t="s">
        <v>211</v>
      </c>
      <c r="EY3" s="46" t="s">
        <v>212</v>
      </c>
      <c r="EZ3" s="46" t="s">
        <v>213</v>
      </c>
      <c r="FA3" s="46" t="s">
        <v>214</v>
      </c>
      <c r="FB3" s="46" t="s">
        <v>215</v>
      </c>
      <c r="FC3" s="46" t="s">
        <v>216</v>
      </c>
      <c r="FD3" s="46" t="s">
        <v>217</v>
      </c>
      <c r="FE3" s="46" t="s">
        <v>218</v>
      </c>
      <c r="FF3" s="46" t="s">
        <v>219</v>
      </c>
      <c r="FG3" s="46" t="s">
        <v>220</v>
      </c>
      <c r="FH3" s="46" t="s">
        <v>221</v>
      </c>
      <c r="FI3" s="46" t="s">
        <v>222</v>
      </c>
      <c r="FJ3" s="46" t="s">
        <v>223</v>
      </c>
      <c r="FK3" s="46" t="s">
        <v>224</v>
      </c>
      <c r="FL3" s="46" t="s">
        <v>225</v>
      </c>
      <c r="FM3" s="46" t="s">
        <v>226</v>
      </c>
      <c r="FN3" s="46" t="s">
        <v>227</v>
      </c>
      <c r="FO3" s="46" t="s">
        <v>228</v>
      </c>
      <c r="FP3" s="46" t="s">
        <v>229</v>
      </c>
      <c r="FQ3" s="46" t="s">
        <v>230</v>
      </c>
      <c r="FR3" s="46" t="s">
        <v>231</v>
      </c>
      <c r="FS3" s="46" t="s">
        <v>232</v>
      </c>
      <c r="FT3" s="46" t="s">
        <v>233</v>
      </c>
      <c r="FU3" s="46" t="s">
        <v>234</v>
      </c>
      <c r="FV3" s="46" t="s">
        <v>235</v>
      </c>
      <c r="FW3" s="46" t="s">
        <v>236</v>
      </c>
      <c r="FX3" s="46" t="s">
        <v>237</v>
      </c>
      <c r="FY3" s="46" t="s">
        <v>238</v>
      </c>
      <c r="FZ3" s="46" t="s">
        <v>239</v>
      </c>
      <c r="GA3" s="46" t="s">
        <v>188</v>
      </c>
      <c r="GB3" s="46" t="s">
        <v>189</v>
      </c>
      <c r="GC3" s="46" t="s">
        <v>190</v>
      </c>
      <c r="GD3" s="46" t="s">
        <v>191</v>
      </c>
      <c r="GE3" s="46" t="s">
        <v>192</v>
      </c>
      <c r="GF3" s="46" t="s">
        <v>193</v>
      </c>
      <c r="GG3" s="46" t="s">
        <v>194</v>
      </c>
      <c r="GH3" s="46" t="s">
        <v>195</v>
      </c>
      <c r="GI3" s="46" t="s">
        <v>196</v>
      </c>
      <c r="GJ3" s="46" t="s">
        <v>197</v>
      </c>
      <c r="GK3" s="46" t="s">
        <v>198</v>
      </c>
      <c r="GL3" s="46" t="s">
        <v>199</v>
      </c>
      <c r="GM3" s="46" t="s">
        <v>200</v>
      </c>
      <c r="GN3" s="46" t="s">
        <v>201</v>
      </c>
      <c r="GO3" s="46" t="s">
        <v>202</v>
      </c>
      <c r="GP3" s="46" t="s">
        <v>203</v>
      </c>
      <c r="GQ3" s="46" t="s">
        <v>204</v>
      </c>
      <c r="GR3" s="46" t="s">
        <v>205</v>
      </c>
      <c r="GS3" s="46" t="s">
        <v>206</v>
      </c>
      <c r="GT3" s="46" t="s">
        <v>207</v>
      </c>
      <c r="GU3" s="46" t="s">
        <v>208</v>
      </c>
      <c r="GV3" s="46" t="s">
        <v>209</v>
      </c>
      <c r="GW3" s="46" t="s">
        <v>210</v>
      </c>
      <c r="GX3" s="46" t="s">
        <v>211</v>
      </c>
      <c r="GY3" s="46" t="s">
        <v>212</v>
      </c>
    </row>
    <row r="4" spans="1:209" s="54" customFormat="1" ht="20.25" customHeight="1" x14ac:dyDescent="0.25">
      <c r="A4" s="48"/>
      <c r="B4" s="75" t="s">
        <v>1</v>
      </c>
      <c r="C4" s="69" t="s">
        <v>2</v>
      </c>
      <c r="D4" s="70" t="s">
        <v>3</v>
      </c>
      <c r="E4" s="68" t="s">
        <v>4</v>
      </c>
      <c r="F4" s="67" t="s">
        <v>5</v>
      </c>
      <c r="G4" s="71" t="s">
        <v>6</v>
      </c>
      <c r="H4" s="72" t="s">
        <v>7</v>
      </c>
      <c r="I4" s="73" t="s">
        <v>8</v>
      </c>
      <c r="J4" s="74" t="s">
        <v>9</v>
      </c>
      <c r="K4" s="66" t="s">
        <v>241</v>
      </c>
      <c r="L4" s="49" t="s">
        <v>240</v>
      </c>
      <c r="M4" s="50">
        <f>SUM(M6:M68)</f>
        <v>2</v>
      </c>
      <c r="N4" s="16"/>
      <c r="O4" s="75" t="s">
        <v>1</v>
      </c>
      <c r="P4" s="69" t="s">
        <v>2</v>
      </c>
      <c r="Q4" s="70" t="s">
        <v>3</v>
      </c>
      <c r="R4" s="68" t="s">
        <v>4</v>
      </c>
      <c r="S4" s="67" t="s">
        <v>5</v>
      </c>
      <c r="T4" s="71" t="s">
        <v>6</v>
      </c>
      <c r="U4" s="72" t="s">
        <v>7</v>
      </c>
      <c r="V4" s="73" t="s">
        <v>8</v>
      </c>
      <c r="W4" s="74" t="s">
        <v>9</v>
      </c>
      <c r="X4" s="76" t="s">
        <v>241</v>
      </c>
      <c r="Y4" s="16" t="s">
        <v>242</v>
      </c>
      <c r="Z4" s="51"/>
      <c r="AA4" s="52">
        <f>SUM(AA6:AA68)</f>
        <v>4</v>
      </c>
      <c r="AB4" s="52">
        <f>SUM(AB6:AB68)</f>
        <v>4</v>
      </c>
      <c r="AC4" s="52">
        <f>SUM(AC6:AC68)</f>
        <v>4</v>
      </c>
      <c r="AD4" s="52">
        <f>SUM(AD6:AD68)</f>
        <v>3</v>
      </c>
      <c r="AE4" s="52">
        <f>SUM(AE6:AE68)</f>
        <v>2</v>
      </c>
      <c r="AF4" s="52">
        <f>SUM(AF6:AF68)</f>
        <v>1</v>
      </c>
      <c r="AG4" s="52">
        <f>SUM(AG6:AG68)</f>
        <v>3.5</v>
      </c>
      <c r="AH4" s="52">
        <f>SUM(AH6:AH68)</f>
        <v>4</v>
      </c>
      <c r="AI4" s="52">
        <f>SUM(AI6:AI68)</f>
        <v>2</v>
      </c>
      <c r="AJ4" s="52">
        <f>SUM(AJ6:AJ68)</f>
        <v>2.5</v>
      </c>
      <c r="AK4" s="52">
        <f>SUM(AK6:AK68)</f>
        <v>3</v>
      </c>
      <c r="AL4" s="52">
        <f>SUM(AL6:AL68)</f>
        <v>2</v>
      </c>
      <c r="AM4" s="52">
        <f>SUM(AM6:AM68)</f>
        <v>3</v>
      </c>
      <c r="AN4" s="52">
        <f>SUM(AN6:AN68)</f>
        <v>2.5</v>
      </c>
      <c r="AO4" s="52">
        <f>SUM(AO6:AO68)</f>
        <v>3.5</v>
      </c>
      <c r="AP4" s="52">
        <f>SUM(AP6:AP68)</f>
        <v>1</v>
      </c>
      <c r="AQ4" s="52">
        <f>SUM(AQ6:AQ68)</f>
        <v>0</v>
      </c>
      <c r="AR4" s="52">
        <f>SUM(AR6:AR68)</f>
        <v>1</v>
      </c>
      <c r="AS4" s="52">
        <f>SUM(AS6:AS68)</f>
        <v>1.5</v>
      </c>
      <c r="AT4" s="52">
        <f>SUM(AT6:AT68)</f>
        <v>1</v>
      </c>
      <c r="AU4" s="52">
        <f>SUM(AU6:AU68)</f>
        <v>3.5</v>
      </c>
      <c r="AV4" s="52">
        <f>SUM(AV6:AV68)</f>
        <v>1.5</v>
      </c>
      <c r="AW4" s="52">
        <f>SUM(AW6:AW68)</f>
        <v>1</v>
      </c>
      <c r="AX4" s="52">
        <f>SUM(AX6:AX68)</f>
        <v>2</v>
      </c>
      <c r="AY4" s="52">
        <f>SUM(AY6:AY68)</f>
        <v>0</v>
      </c>
      <c r="AZ4" s="52">
        <f>SUM(AZ6:AZ68)</f>
        <v>2.5</v>
      </c>
      <c r="BA4" s="52">
        <f>SUM(BA6:BA68)</f>
        <v>1</v>
      </c>
      <c r="BB4" s="52">
        <f>SUM(BB6:BB68)</f>
        <v>0</v>
      </c>
      <c r="BC4" s="52">
        <f>SUM(BC6:BC68)</f>
        <v>0</v>
      </c>
      <c r="BD4" s="52">
        <f>SUM(BD6:BD68)</f>
        <v>0</v>
      </c>
      <c r="BE4" s="52">
        <f>SUM(BE6:BE68)</f>
        <v>0</v>
      </c>
      <c r="BF4" s="52">
        <f>SUM(BF6:BF68)</f>
        <v>0</v>
      </c>
      <c r="BG4" s="52">
        <f>SUM(BG6:BG68)</f>
        <v>0</v>
      </c>
      <c r="BH4" s="52">
        <f>SUM(BH6:BH68)</f>
        <v>0</v>
      </c>
      <c r="BI4" s="52">
        <f>SUM(BI6:BI68)</f>
        <v>1</v>
      </c>
      <c r="BJ4" s="52">
        <f>SUM(BJ6:BJ68)</f>
        <v>0.5</v>
      </c>
      <c r="BK4" s="52">
        <f>SUM(BK6:BK68)</f>
        <v>0</v>
      </c>
      <c r="BL4" s="52">
        <f>SUM(BL6:BL68)</f>
        <v>0.5</v>
      </c>
      <c r="BM4" s="52">
        <f>SUM(BM6:BM68)</f>
        <v>0</v>
      </c>
      <c r="BN4" s="52">
        <f>SUM(BN6:BN68)</f>
        <v>0</v>
      </c>
      <c r="BO4" s="52">
        <f>SUM(BO6:BO68)</f>
        <v>0</v>
      </c>
      <c r="BP4" s="52">
        <f>SUM(BP6:BP68)</f>
        <v>0</v>
      </c>
      <c r="BQ4" s="52">
        <f>SUM(BQ6:BQ68)</f>
        <v>0</v>
      </c>
      <c r="BR4" s="52">
        <f>SUM(BR6:BR68)</f>
        <v>0</v>
      </c>
      <c r="BS4" s="52">
        <f>SUM(BS6:BS68)</f>
        <v>0</v>
      </c>
      <c r="BT4" s="52">
        <f>SUM(BT6:BT68)</f>
        <v>0</v>
      </c>
      <c r="BU4" s="52">
        <f>SUM(BU6:BU68)</f>
        <v>0</v>
      </c>
      <c r="BV4" s="52">
        <f>SUM(BV6:BV68)</f>
        <v>0</v>
      </c>
      <c r="BW4" s="52">
        <f>SUM(BW6:BW68)</f>
        <v>0</v>
      </c>
      <c r="BX4" s="52">
        <f>SUM(BX6:BX68)</f>
        <v>0</v>
      </c>
      <c r="BY4" s="52">
        <f>SUM(BY6:BY68)</f>
        <v>0</v>
      </c>
      <c r="BZ4" s="52">
        <f>SUM(BZ6:BZ68)</f>
        <v>0</v>
      </c>
      <c r="CA4" s="52">
        <f>SUM(CA6:CA68)</f>
        <v>5</v>
      </c>
      <c r="CB4" s="52">
        <f>SUM(CB6:CB68)</f>
        <v>3.5</v>
      </c>
      <c r="CC4" s="52">
        <f>SUM(CC6:CC68)</f>
        <v>4</v>
      </c>
      <c r="CD4" s="52">
        <f>SUM(CD6:CD68)</f>
        <v>0.5</v>
      </c>
      <c r="CE4" s="52">
        <f>SUM(CE6:CE68)</f>
        <v>0</v>
      </c>
      <c r="CF4" s="52">
        <f>SUM(CF6:CF68)</f>
        <v>2</v>
      </c>
      <c r="CG4" s="52">
        <f>SUM(CG6:CG68)</f>
        <v>0</v>
      </c>
      <c r="CH4" s="52">
        <f>SUM(CH6:CH68)</f>
        <v>5</v>
      </c>
      <c r="CI4" s="52">
        <f>SUM(CI6:CI68)</f>
        <v>1.5</v>
      </c>
      <c r="CJ4" s="52">
        <f>SUM(CJ6:CJ68)</f>
        <v>0.5</v>
      </c>
      <c r="CK4" s="52">
        <f>SUM(CK6:CK68)</f>
        <v>0.5</v>
      </c>
      <c r="CL4" s="52">
        <f>SUM(CL6:CL68)</f>
        <v>0</v>
      </c>
      <c r="CM4" s="52">
        <f>SUM(CM6:CM68)</f>
        <v>0</v>
      </c>
      <c r="CN4" s="52">
        <f>SUM(CN6:CN68)</f>
        <v>0</v>
      </c>
      <c r="CO4" s="52">
        <f>SUM(CO6:CO68)</f>
        <v>0</v>
      </c>
      <c r="CP4" s="52">
        <f>SUM(CP6:CP68)</f>
        <v>0</v>
      </c>
      <c r="CQ4" s="52">
        <f>SUM(CQ6:CQ68)</f>
        <v>0</v>
      </c>
      <c r="CR4" s="52">
        <f>SUM(CR6:CR68)</f>
        <v>0</v>
      </c>
      <c r="CS4" s="52">
        <f>SUM(CS6:CS68)</f>
        <v>0</v>
      </c>
      <c r="CT4" s="52">
        <f>SUM(CT6:CT68)</f>
        <v>0</v>
      </c>
      <c r="CU4" s="52">
        <f>SUM(CU6:CU68)</f>
        <v>0</v>
      </c>
      <c r="CV4" s="52">
        <f>SUM(CV6:CV68)</f>
        <v>0</v>
      </c>
      <c r="CW4" s="52">
        <f>SUM(CW6:CW68)</f>
        <v>0</v>
      </c>
      <c r="CX4" s="52">
        <f>SUM(CX6:CX68)</f>
        <v>0</v>
      </c>
      <c r="CY4" s="52">
        <f>SUM(CY6:CY68)</f>
        <v>0</v>
      </c>
      <c r="CZ4" s="52">
        <f>SUM(CZ6:CZ68)</f>
        <v>0</v>
      </c>
      <c r="DA4" s="52">
        <f>SUM(DA6:DA68)</f>
        <v>0</v>
      </c>
      <c r="DB4" s="52">
        <f>SUM(DB6:DB68)</f>
        <v>0</v>
      </c>
      <c r="DC4" s="52">
        <f>SUM(DC6:DC68)</f>
        <v>0</v>
      </c>
      <c r="DD4" s="52">
        <f>SUM(DD6:DD68)</f>
        <v>0</v>
      </c>
      <c r="DE4" s="52">
        <f>SUM(DE6:DE68)</f>
        <v>0</v>
      </c>
      <c r="DF4" s="52">
        <f>SUM(DF6:DF68)</f>
        <v>0</v>
      </c>
      <c r="DG4" s="52">
        <f>SUM(DG6:DG68)</f>
        <v>0</v>
      </c>
      <c r="DH4" s="52">
        <f>SUM(DH6:DH68)</f>
        <v>0</v>
      </c>
      <c r="DI4" s="52">
        <f>SUM(DI6:DI68)</f>
        <v>0</v>
      </c>
      <c r="DJ4" s="52">
        <f>SUM(DJ6:DJ68)</f>
        <v>0</v>
      </c>
      <c r="DK4" s="52">
        <f>SUM(DK6:DK68)</f>
        <v>0</v>
      </c>
      <c r="DL4" s="52">
        <f>SUM(DL6:DL68)</f>
        <v>0</v>
      </c>
      <c r="DM4" s="52">
        <f>SUM(DM6:DM68)</f>
        <v>0</v>
      </c>
      <c r="DN4" s="52">
        <f>SUM(DN6:DN68)</f>
        <v>0</v>
      </c>
      <c r="DO4" s="52">
        <f>SUM(DO6:DO68)</f>
        <v>0</v>
      </c>
      <c r="DP4" s="52">
        <f>SUM(DP6:DP68)</f>
        <v>0</v>
      </c>
      <c r="DQ4" s="52">
        <f>SUM(DQ6:DQ68)</f>
        <v>0</v>
      </c>
      <c r="DR4" s="52">
        <f>SUM(DR6:DR68)</f>
        <v>0</v>
      </c>
      <c r="DS4" s="52">
        <f>SUM(DS6:DS68)</f>
        <v>0</v>
      </c>
      <c r="DT4" s="52">
        <f>SUM(DT6:DT68)</f>
        <v>0</v>
      </c>
      <c r="DU4" s="52">
        <f>SUM(DU6:DU68)</f>
        <v>0</v>
      </c>
      <c r="DV4" s="52">
        <f>SUM(DV6:DV68)</f>
        <v>0</v>
      </c>
      <c r="DW4" s="52">
        <f>SUM(DW6:DW68)</f>
        <v>0</v>
      </c>
      <c r="DX4" s="52">
        <f>SUM(DX6:DX68)</f>
        <v>0</v>
      </c>
      <c r="DY4" s="52">
        <f>SUM(DY6:DY68)</f>
        <v>0</v>
      </c>
      <c r="DZ4" s="52">
        <f>SUM(DZ6:DZ68)</f>
        <v>0</v>
      </c>
      <c r="EA4" s="52">
        <f>SUM(EA6:EA68)</f>
        <v>0</v>
      </c>
      <c r="EB4" s="52">
        <f>SUM(EB6:EB68)</f>
        <v>0</v>
      </c>
      <c r="EC4" s="52">
        <f>SUM(EC6:EC68)</f>
        <v>0</v>
      </c>
      <c r="ED4" s="52">
        <f>SUM(ED6:ED68)</f>
        <v>0</v>
      </c>
      <c r="EE4" s="52">
        <f>SUM(EE6:EE68)</f>
        <v>0</v>
      </c>
      <c r="EF4" s="52">
        <f>SUM(EF6:EF68)</f>
        <v>0</v>
      </c>
      <c r="EG4" s="52">
        <f>SUM(EG6:EG68)</f>
        <v>0</v>
      </c>
      <c r="EH4" s="52">
        <f>SUM(EH6:EH68)</f>
        <v>0</v>
      </c>
      <c r="EI4" s="52">
        <f>SUM(EI6:EI68)</f>
        <v>0</v>
      </c>
      <c r="EJ4" s="52">
        <f>SUM(EJ6:EJ68)</f>
        <v>0</v>
      </c>
      <c r="EK4" s="52">
        <f>SUM(EK6:EK68)</f>
        <v>0</v>
      </c>
      <c r="EL4" s="52">
        <f>SUM(EL6:EL68)</f>
        <v>0</v>
      </c>
      <c r="EM4" s="52">
        <f>SUM(EM6:EM68)</f>
        <v>0</v>
      </c>
      <c r="EN4" s="52">
        <f>SUM(EN6:EN68)</f>
        <v>0</v>
      </c>
      <c r="EO4" s="52">
        <f>SUM(EO6:EO68)</f>
        <v>0</v>
      </c>
      <c r="EP4" s="52">
        <f>SUM(EP6:EP68)</f>
        <v>0</v>
      </c>
      <c r="EQ4" s="52">
        <f>SUM(EQ6:EQ68)</f>
        <v>0</v>
      </c>
      <c r="ER4" s="52">
        <f>SUM(ER6:ER68)</f>
        <v>0</v>
      </c>
      <c r="ES4" s="52">
        <f>SUM(ES6:ES68)</f>
        <v>0</v>
      </c>
      <c r="ET4" s="52">
        <f>SUM(ET6:ET68)</f>
        <v>0</v>
      </c>
      <c r="EU4" s="52">
        <f>SUM(EU6:EU68)</f>
        <v>0</v>
      </c>
      <c r="EV4" s="52">
        <f>SUM(EV6:EV68)</f>
        <v>0</v>
      </c>
      <c r="EW4" s="52">
        <f>SUM(EW6:EW68)</f>
        <v>0</v>
      </c>
      <c r="EX4" s="52">
        <f>SUM(EX6:EX68)</f>
        <v>0</v>
      </c>
      <c r="EY4" s="52">
        <f>SUM(EY6:EY68)</f>
        <v>0</v>
      </c>
      <c r="EZ4" s="52">
        <f>SUM(EZ6:EZ68)</f>
        <v>0</v>
      </c>
      <c r="FA4" s="52">
        <f>SUM(FA6:FA68)</f>
        <v>0</v>
      </c>
      <c r="FB4" s="52">
        <f>SUM(FB6:FB68)</f>
        <v>0</v>
      </c>
      <c r="FC4" s="52">
        <f>SUM(FC6:FC68)</f>
        <v>0</v>
      </c>
      <c r="FD4" s="52">
        <f>SUM(FD6:FD68)</f>
        <v>0</v>
      </c>
      <c r="FE4" s="52">
        <f>SUM(FE6:FE68)</f>
        <v>0</v>
      </c>
      <c r="FF4" s="52">
        <f>SUM(FF6:FF68)</f>
        <v>0</v>
      </c>
      <c r="FG4" s="52">
        <f>SUM(FG6:FG68)</f>
        <v>0</v>
      </c>
      <c r="FH4" s="52">
        <f>SUM(FH6:FH68)</f>
        <v>0</v>
      </c>
      <c r="FI4" s="52">
        <f>SUM(FI6:FI68)</f>
        <v>0</v>
      </c>
      <c r="FJ4" s="52">
        <f>SUM(FJ6:FJ68)</f>
        <v>0</v>
      </c>
      <c r="FK4" s="52">
        <f>SUM(FK6:FK68)</f>
        <v>0</v>
      </c>
      <c r="FL4" s="52">
        <f>SUM(FL6:FL68)</f>
        <v>0</v>
      </c>
      <c r="FM4" s="52">
        <f>SUM(FM6:FM68)</f>
        <v>0</v>
      </c>
      <c r="FN4" s="52">
        <f>SUM(FN6:FN68)</f>
        <v>0</v>
      </c>
      <c r="FO4" s="52">
        <f>SUM(FO6:FO68)</f>
        <v>0</v>
      </c>
      <c r="FP4" s="52">
        <f>SUM(FP6:FP68)</f>
        <v>0</v>
      </c>
      <c r="FQ4" s="52">
        <f>SUM(FQ6:FQ68)</f>
        <v>0</v>
      </c>
      <c r="FR4" s="52">
        <f>SUM(FR6:FR68)</f>
        <v>0</v>
      </c>
      <c r="FS4" s="52">
        <f>SUM(FS6:FS68)</f>
        <v>0</v>
      </c>
      <c r="FT4" s="52">
        <f>SUM(FT6:FT68)</f>
        <v>0</v>
      </c>
      <c r="FU4" s="52">
        <f>SUM(FU6:FU68)</f>
        <v>0</v>
      </c>
      <c r="FV4" s="52">
        <f>SUM(FV6:FV68)</f>
        <v>0</v>
      </c>
      <c r="FW4" s="52">
        <f>SUM(FW6:FW68)</f>
        <v>0</v>
      </c>
      <c r="FX4" s="52">
        <f>SUM(FX6:FX68)</f>
        <v>0</v>
      </c>
      <c r="FY4" s="52">
        <f>SUM(FY6:FY68)</f>
        <v>0</v>
      </c>
      <c r="FZ4" s="52">
        <f>SUM(FZ6:FZ68)</f>
        <v>0</v>
      </c>
      <c r="GA4" s="52">
        <f>SUM(GA6:GA68)</f>
        <v>0</v>
      </c>
      <c r="GB4" s="52">
        <f>SUM(GB6:GB68)</f>
        <v>0</v>
      </c>
      <c r="GC4" s="52">
        <f>SUM(GC6:GC68)</f>
        <v>0</v>
      </c>
      <c r="GD4" s="52">
        <f>SUM(GD6:GD68)</f>
        <v>0</v>
      </c>
      <c r="GE4" s="52">
        <f>SUM(GE6:GE68)</f>
        <v>0</v>
      </c>
      <c r="GF4" s="52">
        <f>SUM(GF6:GF68)</f>
        <v>0</v>
      </c>
      <c r="GG4" s="52">
        <f>SUM(GG6:GG68)</f>
        <v>0</v>
      </c>
      <c r="GH4" s="52">
        <f>SUM(GH6:GH68)</f>
        <v>0</v>
      </c>
      <c r="GI4" s="52">
        <f>SUM(GI6:GI68)</f>
        <v>0</v>
      </c>
      <c r="GJ4" s="52">
        <f>SUM(GJ6:GJ68)</f>
        <v>0</v>
      </c>
      <c r="GK4" s="52">
        <f>SUM(GK6:GK68)</f>
        <v>0</v>
      </c>
      <c r="GL4" s="52">
        <f>SUM(GL6:GL68)</f>
        <v>0</v>
      </c>
      <c r="GM4" s="52">
        <f>SUM(GM6:GM68)</f>
        <v>0</v>
      </c>
      <c r="GN4" s="52">
        <f>SUM(GN6:GN68)</f>
        <v>0</v>
      </c>
      <c r="GO4" s="52">
        <f>SUM(GO6:GO68)</f>
        <v>0</v>
      </c>
      <c r="GP4" s="52">
        <f>SUM(GP6:GP68)</f>
        <v>0</v>
      </c>
      <c r="GQ4" s="52">
        <f>SUM(GQ6:GQ68)</f>
        <v>0</v>
      </c>
      <c r="GR4" s="52">
        <f>SUM(GR6:GR68)</f>
        <v>0</v>
      </c>
      <c r="GS4" s="52">
        <f>SUM(GS6:GS68)</f>
        <v>0</v>
      </c>
      <c r="GT4" s="52">
        <f>SUM(GT6:GT68)</f>
        <v>0</v>
      </c>
      <c r="GU4" s="52">
        <f>SUM(GU6:GU68)</f>
        <v>0</v>
      </c>
      <c r="GV4" s="52">
        <f>SUM(GV6:GV68)</f>
        <v>0</v>
      </c>
      <c r="GW4" s="52">
        <f>SUM(GW6:GW68)</f>
        <v>0</v>
      </c>
      <c r="GX4" s="52">
        <f>SUM(GX6:GX68)</f>
        <v>0</v>
      </c>
      <c r="GY4" s="52">
        <f>SUM(GY6:GY68)</f>
        <v>0</v>
      </c>
    </row>
    <row r="5" spans="1:209" ht="15.75" customHeight="1" x14ac:dyDescent="0.25">
      <c r="A5" s="9" t="s">
        <v>13</v>
      </c>
      <c r="B5" s="10"/>
      <c r="C5" s="10"/>
      <c r="D5" s="10"/>
      <c r="E5" s="10"/>
      <c r="F5" s="10"/>
      <c r="G5" s="10"/>
      <c r="H5" s="10"/>
      <c r="I5" s="10"/>
      <c r="J5" s="10"/>
      <c r="K5" s="11"/>
      <c r="L5" s="12"/>
      <c r="M5" s="55"/>
      <c r="O5" s="16"/>
      <c r="P5" s="16"/>
      <c r="Q5" s="16"/>
      <c r="R5" s="16"/>
      <c r="S5" s="16"/>
      <c r="T5" s="16"/>
      <c r="U5" s="16"/>
      <c r="V5" s="16"/>
      <c r="W5" s="16"/>
      <c r="X5" s="16"/>
      <c r="Y5" s="16">
        <f t="shared" ref="Y5" si="8">SUM(O5:X5)-Z5</f>
        <v>0</v>
      </c>
      <c r="Z5" s="51">
        <f>SUM(AA5:YJ5)</f>
        <v>0</v>
      </c>
      <c r="AA5" s="14"/>
      <c r="AB5" s="14"/>
      <c r="AC5" s="14"/>
      <c r="AD5" s="14"/>
      <c r="AE5" s="14"/>
      <c r="AF5" s="56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6"/>
      <c r="BH5" s="16"/>
      <c r="BI5" s="16"/>
      <c r="BJ5" s="16"/>
      <c r="BK5" s="16"/>
      <c r="BL5" s="16"/>
      <c r="BM5" s="17" t="s">
        <v>14</v>
      </c>
      <c r="BN5" s="16"/>
      <c r="BO5" s="16"/>
      <c r="BP5" s="16"/>
      <c r="BQ5" s="16"/>
      <c r="BR5" s="16"/>
      <c r="BS5" s="18" t="s">
        <v>15</v>
      </c>
      <c r="BT5" s="16" t="s">
        <v>16</v>
      </c>
      <c r="BU5" s="16"/>
      <c r="BV5" s="16"/>
      <c r="BW5" s="16"/>
      <c r="BX5" s="16"/>
      <c r="BY5" s="16"/>
      <c r="BZ5" s="19"/>
      <c r="CA5" s="16"/>
      <c r="CB5" s="16" t="s">
        <v>17</v>
      </c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</row>
    <row r="6" spans="1:209" ht="18.75" customHeight="1" outlineLevel="1" x14ac:dyDescent="0.25">
      <c r="A6" s="10" t="str">
        <f>Liste!A6</f>
        <v>1701.ING</v>
      </c>
      <c r="B6" s="57">
        <f>Liste!B6</f>
        <v>0</v>
      </c>
      <c r="C6" s="57"/>
      <c r="D6" s="57"/>
      <c r="E6" s="57"/>
      <c r="F6" s="57"/>
      <c r="G6" s="57"/>
      <c r="H6" s="57"/>
      <c r="I6" s="57"/>
      <c r="J6" s="57"/>
      <c r="K6" s="11" t="str">
        <f>Liste!K6</f>
        <v>MAYENNE</v>
      </c>
      <c r="L6" s="12" t="str">
        <f>Liste!L6</f>
        <v>Extension laboratoires d'analyse médical maison de santé</v>
      </c>
      <c r="M6" s="50"/>
      <c r="N6" s="16"/>
      <c r="O6" s="64" t="e">
        <f t="shared" ref="O6:X12" ca="1" si="9">SOMME_PAR_COULEUR($AA6:$XX6,O$4)</f>
        <v>#NAME?</v>
      </c>
      <c r="P6" s="64" t="e">
        <f t="shared" ca="1" si="9"/>
        <v>#NAME?</v>
      </c>
      <c r="Q6" s="64" t="e">
        <f t="shared" ca="1" si="9"/>
        <v>#NAME?</v>
      </c>
      <c r="R6" s="64" t="e">
        <f t="shared" ca="1" si="9"/>
        <v>#NAME?</v>
      </c>
      <c r="S6" s="64" t="e">
        <f t="shared" ca="1" si="9"/>
        <v>#NAME?</v>
      </c>
      <c r="T6" s="64" t="e">
        <f t="shared" ca="1" si="9"/>
        <v>#NAME?</v>
      </c>
      <c r="U6" s="64" t="e">
        <f t="shared" ca="1" si="9"/>
        <v>#NAME?</v>
      </c>
      <c r="V6" s="64" t="e">
        <f t="shared" ca="1" si="9"/>
        <v>#NAME?</v>
      </c>
      <c r="W6" s="64" t="e">
        <f t="shared" ca="1" si="9"/>
        <v>#NAME?</v>
      </c>
      <c r="X6" s="64" t="e">
        <f t="shared" ca="1" si="9"/>
        <v>#NAME?</v>
      </c>
      <c r="Y6" s="64" t="e">
        <f t="shared" ref="Y6:Y10" ca="1" si="10">SUM(O6:X6)-Z6</f>
        <v>#NAME?</v>
      </c>
      <c r="Z6" s="51">
        <f t="shared" ref="Z6:Z11" si="11">SUM(AA6:YJ6)</f>
        <v>0</v>
      </c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58"/>
      <c r="HA6" s="58"/>
    </row>
    <row r="7" spans="1:209" ht="18.75" customHeight="1" outlineLevel="1" x14ac:dyDescent="0.25">
      <c r="A7" s="10" t="str">
        <f>Liste!A7</f>
        <v>1702.ING</v>
      </c>
      <c r="B7" s="57">
        <f>Liste!B7</f>
        <v>0</v>
      </c>
      <c r="C7" s="57"/>
      <c r="D7" s="57"/>
      <c r="E7" s="57"/>
      <c r="F7" s="57"/>
      <c r="G7" s="57"/>
      <c r="H7" s="57"/>
      <c r="I7" s="57"/>
      <c r="J7" s="57"/>
      <c r="K7" s="11" t="str">
        <f>Liste!K7</f>
        <v>MAYENNE</v>
      </c>
      <c r="L7" s="12" t="str">
        <f>Liste!L7</f>
        <v>Réhabilitation de 125 logements locatifs collectifs Caserne MAYRAN</v>
      </c>
      <c r="M7" s="50"/>
      <c r="N7" s="16"/>
      <c r="O7" s="64" t="e">
        <f t="shared" ca="1" si="9"/>
        <v>#NAME?</v>
      </c>
      <c r="P7" s="64" t="e">
        <f t="shared" ca="1" si="9"/>
        <v>#NAME?</v>
      </c>
      <c r="Q7" s="64" t="e">
        <f t="shared" ca="1" si="9"/>
        <v>#NAME?</v>
      </c>
      <c r="R7" s="64" t="e">
        <f t="shared" ca="1" si="9"/>
        <v>#NAME?</v>
      </c>
      <c r="S7" s="64" t="e">
        <f t="shared" ca="1" si="9"/>
        <v>#NAME?</v>
      </c>
      <c r="T7" s="64" t="e">
        <f t="shared" ca="1" si="9"/>
        <v>#NAME?</v>
      </c>
      <c r="U7" s="64" t="e">
        <f t="shared" ca="1" si="9"/>
        <v>#NAME?</v>
      </c>
      <c r="V7" s="64" t="e">
        <f t="shared" ca="1" si="9"/>
        <v>#NAME?</v>
      </c>
      <c r="W7" s="64" t="e">
        <f t="shared" ca="1" si="9"/>
        <v>#NAME?</v>
      </c>
      <c r="X7" s="64" t="e">
        <f t="shared" ca="1" si="9"/>
        <v>#NAME?</v>
      </c>
      <c r="Y7" s="64" t="e">
        <f t="shared" ca="1" si="10"/>
        <v>#NAME?</v>
      </c>
      <c r="Z7" s="51">
        <f t="shared" si="11"/>
        <v>0</v>
      </c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58"/>
      <c r="HA7" s="58"/>
    </row>
    <row r="8" spans="1:209" ht="18.75" customHeight="1" outlineLevel="1" x14ac:dyDescent="0.25">
      <c r="A8" s="10" t="str">
        <f>Liste!A8</f>
        <v>1703.ING</v>
      </c>
      <c r="B8" s="57">
        <f>Liste!B8</f>
        <v>0</v>
      </c>
      <c r="C8" s="57"/>
      <c r="D8" s="57"/>
      <c r="E8" s="57"/>
      <c r="F8" s="57"/>
      <c r="G8" s="57"/>
      <c r="H8" s="57"/>
      <c r="I8" s="57"/>
      <c r="J8" s="57"/>
      <c r="K8" s="11" t="str">
        <f>Liste!K8</f>
        <v>QUIMPER</v>
      </c>
      <c r="L8" s="12" t="str">
        <f>Liste!L8</f>
        <v>Extension et restructuration de la CMA</v>
      </c>
      <c r="M8" s="50"/>
      <c r="N8" s="16"/>
      <c r="O8" s="64" t="e">
        <f t="shared" ca="1" si="9"/>
        <v>#NAME?</v>
      </c>
      <c r="P8" s="64" t="e">
        <f t="shared" ca="1" si="9"/>
        <v>#NAME?</v>
      </c>
      <c r="Q8" s="64" t="e">
        <f t="shared" ca="1" si="9"/>
        <v>#NAME?</v>
      </c>
      <c r="R8" s="64" t="e">
        <f t="shared" ca="1" si="9"/>
        <v>#NAME?</v>
      </c>
      <c r="S8" s="64" t="e">
        <f t="shared" ca="1" si="9"/>
        <v>#NAME?</v>
      </c>
      <c r="T8" s="64" t="e">
        <f t="shared" ca="1" si="9"/>
        <v>#NAME?</v>
      </c>
      <c r="U8" s="64" t="e">
        <f t="shared" ca="1" si="9"/>
        <v>#NAME?</v>
      </c>
      <c r="V8" s="64" t="e">
        <f t="shared" ca="1" si="9"/>
        <v>#NAME?</v>
      </c>
      <c r="W8" s="64" t="e">
        <f t="shared" ca="1" si="9"/>
        <v>#NAME?</v>
      </c>
      <c r="X8" s="64" t="e">
        <f t="shared" ca="1" si="9"/>
        <v>#NAME?</v>
      </c>
      <c r="Y8" s="64" t="e">
        <f t="shared" ca="1" si="10"/>
        <v>#NAME?</v>
      </c>
      <c r="Z8" s="51">
        <f t="shared" si="11"/>
        <v>0</v>
      </c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58"/>
      <c r="HA8" s="58"/>
    </row>
    <row r="9" spans="1:209" ht="18.75" customHeight="1" x14ac:dyDescent="0.25">
      <c r="A9" s="10" t="str">
        <f>Liste!A9</f>
        <v>1704.ING</v>
      </c>
      <c r="B9" s="57">
        <f>Liste!B9</f>
        <v>0</v>
      </c>
      <c r="C9" s="57"/>
      <c r="D9" s="57"/>
      <c r="E9" s="57"/>
      <c r="F9" s="57"/>
      <c r="G9" s="57"/>
      <c r="H9" s="57"/>
      <c r="I9" s="57"/>
      <c r="J9" s="57"/>
      <c r="K9" s="11" t="str">
        <f>Liste!K9</f>
        <v>RETIERS</v>
      </c>
      <c r="L9" s="12" t="str">
        <f>Liste!L9</f>
        <v>Restructuration partielle du collège "La Roche aux Fées"</v>
      </c>
      <c r="M9" s="50"/>
      <c r="N9" s="16"/>
      <c r="O9" s="64" t="e">
        <f t="shared" ca="1" si="9"/>
        <v>#NAME?</v>
      </c>
      <c r="P9" s="64" t="e">
        <f t="shared" ca="1" si="9"/>
        <v>#NAME?</v>
      </c>
      <c r="Q9" s="64" t="e">
        <f t="shared" ca="1" si="9"/>
        <v>#NAME?</v>
      </c>
      <c r="R9" s="64" t="e">
        <f t="shared" ca="1" si="9"/>
        <v>#NAME?</v>
      </c>
      <c r="S9" s="64" t="e">
        <f t="shared" ca="1" si="9"/>
        <v>#NAME?</v>
      </c>
      <c r="T9" s="64" t="e">
        <f ca="1">SOMME_PAR_COULEUR($AA9:$XX9,T$4)</f>
        <v>#NAME?</v>
      </c>
      <c r="U9" s="64" t="e">
        <f t="shared" ca="1" si="9"/>
        <v>#NAME?</v>
      </c>
      <c r="V9" s="64" t="e">
        <f t="shared" ca="1" si="9"/>
        <v>#NAME?</v>
      </c>
      <c r="W9" s="64" t="e">
        <f t="shared" ca="1" si="9"/>
        <v>#NAME?</v>
      </c>
      <c r="X9" s="64" t="e">
        <f t="shared" ca="1" si="9"/>
        <v>#NAME?</v>
      </c>
      <c r="Y9" s="64" t="e">
        <f t="shared" ca="1" si="10"/>
        <v>#NAME?</v>
      </c>
      <c r="Z9" s="51">
        <f t="shared" si="11"/>
        <v>0</v>
      </c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58"/>
      <c r="HA9" s="58"/>
    </row>
    <row r="10" spans="1:209" ht="18.75" customHeight="1" outlineLevel="1" x14ac:dyDescent="0.25">
      <c r="A10" s="10" t="str">
        <f>Liste!A10</f>
        <v>1705.ING</v>
      </c>
      <c r="B10" s="57">
        <f>Liste!B10</f>
        <v>0</v>
      </c>
      <c r="C10" s="57"/>
      <c r="D10" s="57"/>
      <c r="E10" s="57"/>
      <c r="F10" s="57"/>
      <c r="G10" s="57"/>
      <c r="H10" s="57"/>
      <c r="I10" s="57"/>
      <c r="J10" s="57"/>
      <c r="K10" s="11" t="str">
        <f>Liste!K10</f>
        <v>LIFFRE</v>
      </c>
      <c r="L10" s="12" t="str">
        <f>Liste!L10</f>
        <v>Gendarmerie - Construction 20 logements, bâtiment à usage de bureaux et locaux de services spécifiques et techniques</v>
      </c>
      <c r="M10" s="50"/>
      <c r="N10" s="16"/>
      <c r="O10" s="64" t="e">
        <f t="shared" ca="1" si="9"/>
        <v>#NAME?</v>
      </c>
      <c r="P10" s="64" t="e">
        <f t="shared" ca="1" si="9"/>
        <v>#NAME?</v>
      </c>
      <c r="Q10" s="64" t="e">
        <f t="shared" ca="1" si="9"/>
        <v>#NAME?</v>
      </c>
      <c r="R10" s="64" t="e">
        <f t="shared" ca="1" si="9"/>
        <v>#NAME?</v>
      </c>
      <c r="S10" s="64" t="e">
        <f t="shared" ca="1" si="9"/>
        <v>#NAME?</v>
      </c>
      <c r="T10" s="64" t="e">
        <f t="shared" ca="1" si="9"/>
        <v>#NAME?</v>
      </c>
      <c r="U10" s="64" t="e">
        <f t="shared" ca="1" si="9"/>
        <v>#NAME?</v>
      </c>
      <c r="V10" s="64" t="e">
        <f t="shared" ca="1" si="9"/>
        <v>#NAME?</v>
      </c>
      <c r="W10" s="64" t="e">
        <f t="shared" ca="1" si="9"/>
        <v>#NAME?</v>
      </c>
      <c r="X10" s="64" t="e">
        <f t="shared" ca="1" si="9"/>
        <v>#NAME?</v>
      </c>
      <c r="Y10" s="64" t="e">
        <f t="shared" ca="1" si="10"/>
        <v>#NAME?</v>
      </c>
      <c r="Z10" s="51">
        <f t="shared" si="11"/>
        <v>0</v>
      </c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58"/>
      <c r="HA10" s="58"/>
    </row>
    <row r="11" spans="1:209" ht="18.75" customHeight="1" outlineLevel="1" x14ac:dyDescent="0.25">
      <c r="A11" s="10" t="str">
        <f>Liste!A11</f>
        <v>1706.ING</v>
      </c>
      <c r="B11" s="57">
        <f>Liste!B11</f>
        <v>0</v>
      </c>
      <c r="C11" s="57"/>
      <c r="D11" s="57"/>
      <c r="E11" s="57"/>
      <c r="F11" s="57"/>
      <c r="G11" s="57"/>
      <c r="H11" s="57"/>
      <c r="I11" s="57"/>
      <c r="J11" s="57"/>
      <c r="K11" s="11" t="str">
        <f>Liste!K11</f>
        <v>BOURG DES COMPTES</v>
      </c>
      <c r="L11" s="12" t="str">
        <f>Liste!L11</f>
        <v>Construction de 9 logements et 1 salle commune "Le Petit Hamonay" et "Rue de la Gare"</v>
      </c>
      <c r="M11" s="50"/>
      <c r="N11" s="16"/>
      <c r="O11" s="64" t="e">
        <f t="shared" ca="1" si="9"/>
        <v>#NAME?</v>
      </c>
      <c r="P11" s="64" t="e">
        <f t="shared" ca="1" si="9"/>
        <v>#NAME?</v>
      </c>
      <c r="Q11" s="64" t="e">
        <f t="shared" ca="1" si="9"/>
        <v>#NAME?</v>
      </c>
      <c r="R11" s="64" t="e">
        <f t="shared" ca="1" si="9"/>
        <v>#NAME?</v>
      </c>
      <c r="S11" s="64" t="e">
        <f t="shared" ca="1" si="9"/>
        <v>#NAME?</v>
      </c>
      <c r="T11" s="64" t="e">
        <f t="shared" ca="1" si="9"/>
        <v>#NAME?</v>
      </c>
      <c r="U11" s="64" t="e">
        <f t="shared" ca="1" si="9"/>
        <v>#NAME?</v>
      </c>
      <c r="V11" s="64" t="e">
        <f t="shared" ca="1" si="9"/>
        <v>#NAME?</v>
      </c>
      <c r="W11" s="64" t="e">
        <f t="shared" ca="1" si="9"/>
        <v>#NAME?</v>
      </c>
      <c r="X11" s="64" t="e">
        <f t="shared" ca="1" si="9"/>
        <v>#NAME?</v>
      </c>
      <c r="Y11" s="64" t="e">
        <f t="shared" ref="Y11:Y68" ca="1" si="12">SUM(O11:X11)-Z11</f>
        <v>#NAME?</v>
      </c>
      <c r="Z11" s="51">
        <f t="shared" si="11"/>
        <v>0</v>
      </c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58"/>
      <c r="HA11" s="58"/>
    </row>
    <row r="12" spans="1:209" ht="18.75" customHeight="1" outlineLevel="1" x14ac:dyDescent="0.25">
      <c r="A12" s="10" t="str">
        <f>Liste!A12</f>
        <v>1707.ING</v>
      </c>
      <c r="B12" s="57">
        <f>Liste!B12</f>
        <v>0</v>
      </c>
      <c r="C12" s="57"/>
      <c r="D12" s="57"/>
      <c r="E12" s="57"/>
      <c r="F12" s="57"/>
      <c r="G12" s="57"/>
      <c r="H12" s="57"/>
      <c r="I12" s="57"/>
      <c r="J12" s="57"/>
      <c r="K12" s="11" t="str">
        <f>Liste!K12</f>
        <v>IRODOUER</v>
      </c>
      <c r="L12" s="12" t="str">
        <f>Liste!L12</f>
        <v>Construction d'un complexe sportif</v>
      </c>
      <c r="M12" s="50"/>
      <c r="N12" s="16"/>
      <c r="O12" s="64" t="e">
        <f t="shared" ca="1" si="9"/>
        <v>#NAME?</v>
      </c>
      <c r="P12" s="64" t="e">
        <f t="shared" ca="1" si="9"/>
        <v>#NAME?</v>
      </c>
      <c r="Q12" s="64" t="e">
        <f t="shared" ca="1" si="9"/>
        <v>#NAME?</v>
      </c>
      <c r="R12" s="64" t="e">
        <f t="shared" ca="1" si="9"/>
        <v>#NAME?</v>
      </c>
      <c r="S12" s="64" t="e">
        <f t="shared" ca="1" si="9"/>
        <v>#NAME?</v>
      </c>
      <c r="T12" s="64" t="e">
        <f t="shared" ca="1" si="9"/>
        <v>#NAME?</v>
      </c>
      <c r="U12" s="64" t="e">
        <f t="shared" ca="1" si="9"/>
        <v>#NAME?</v>
      </c>
      <c r="V12" s="64" t="e">
        <f t="shared" ca="1" si="9"/>
        <v>#NAME?</v>
      </c>
      <c r="W12" s="64" t="e">
        <f t="shared" ca="1" si="9"/>
        <v>#NAME?</v>
      </c>
      <c r="X12" s="64" t="e">
        <f t="shared" ca="1" si="9"/>
        <v>#NAME?</v>
      </c>
      <c r="Y12" s="64" t="e">
        <f t="shared" ca="1" si="12"/>
        <v>#NAME?</v>
      </c>
      <c r="Z12" s="51">
        <f t="shared" ref="Z12:Z68" si="13">SUM(AA12:YJ12)</f>
        <v>0</v>
      </c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58"/>
      <c r="HA12" s="58"/>
    </row>
    <row r="13" spans="1:209" ht="18.75" customHeight="1" outlineLevel="1" x14ac:dyDescent="0.25">
      <c r="A13" s="10" t="str">
        <f>Liste!A13</f>
        <v>1708.ING</v>
      </c>
      <c r="B13" s="57">
        <f>Liste!B13</f>
        <v>0</v>
      </c>
      <c r="C13" s="57"/>
      <c r="D13" s="57"/>
      <c r="E13" s="57"/>
      <c r="F13" s="57"/>
      <c r="G13" s="57"/>
      <c r="H13" s="57"/>
      <c r="I13" s="57"/>
      <c r="J13" s="57"/>
      <c r="K13" s="11" t="str">
        <f>Liste!K13</f>
        <v>MELESSE</v>
      </c>
      <c r="L13" s="12" t="str">
        <f>Liste!L13</f>
        <v>Construction de 33 logements locatifs "Les jardins du Feuil"</v>
      </c>
      <c r="M13" s="50"/>
      <c r="N13" s="16"/>
      <c r="O13" s="64" t="e">
        <f t="shared" ref="O13:X28" ca="1" si="14">SOMME_PAR_COULEUR($AA13:$XX13,O$4)</f>
        <v>#NAME?</v>
      </c>
      <c r="P13" s="64" t="e">
        <f t="shared" ca="1" si="14"/>
        <v>#NAME?</v>
      </c>
      <c r="Q13" s="64" t="e">
        <f t="shared" ca="1" si="14"/>
        <v>#NAME?</v>
      </c>
      <c r="R13" s="64" t="e">
        <f t="shared" ca="1" si="14"/>
        <v>#NAME?</v>
      </c>
      <c r="S13" s="64" t="e">
        <f t="shared" ca="1" si="14"/>
        <v>#NAME?</v>
      </c>
      <c r="T13" s="64" t="e">
        <f t="shared" ca="1" si="14"/>
        <v>#NAME?</v>
      </c>
      <c r="U13" s="64" t="e">
        <f t="shared" ca="1" si="14"/>
        <v>#NAME?</v>
      </c>
      <c r="V13" s="64" t="e">
        <f t="shared" ca="1" si="14"/>
        <v>#NAME?</v>
      </c>
      <c r="W13" s="64" t="e">
        <f t="shared" ca="1" si="14"/>
        <v>#NAME?</v>
      </c>
      <c r="X13" s="64" t="e">
        <f t="shared" ca="1" si="14"/>
        <v>#NAME?</v>
      </c>
      <c r="Y13" s="64" t="e">
        <f t="shared" ca="1" si="12"/>
        <v>#NAME?</v>
      </c>
      <c r="Z13" s="51">
        <f t="shared" si="13"/>
        <v>0</v>
      </c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58"/>
      <c r="HA13" s="58"/>
    </row>
    <row r="14" spans="1:209" ht="18.75" customHeight="1" outlineLevel="1" x14ac:dyDescent="0.25">
      <c r="A14" s="10" t="str">
        <f>Liste!A14</f>
        <v>1709.ING</v>
      </c>
      <c r="B14" s="57">
        <f>Liste!B14</f>
        <v>0</v>
      </c>
      <c r="C14" s="57"/>
      <c r="D14" s="57"/>
      <c r="E14" s="57"/>
      <c r="F14" s="57"/>
      <c r="G14" s="57"/>
      <c r="H14" s="57"/>
      <c r="I14" s="57"/>
      <c r="J14" s="57"/>
      <c r="K14" s="11" t="str">
        <f>Liste!K14</f>
        <v>MORDELLES</v>
      </c>
      <c r="L14" s="12" t="str">
        <f>Liste!L14</f>
        <v>Construction de 19 logements</v>
      </c>
      <c r="M14" s="50"/>
      <c r="N14" s="16"/>
      <c r="O14" s="64" t="e">
        <f t="shared" ca="1" si="14"/>
        <v>#NAME?</v>
      </c>
      <c r="P14" s="64" t="e">
        <f t="shared" ca="1" si="14"/>
        <v>#NAME?</v>
      </c>
      <c r="Q14" s="64" t="e">
        <f t="shared" ca="1" si="14"/>
        <v>#NAME?</v>
      </c>
      <c r="R14" s="64" t="e">
        <f t="shared" ca="1" si="14"/>
        <v>#NAME?</v>
      </c>
      <c r="S14" s="64" t="e">
        <f t="shared" ca="1" si="14"/>
        <v>#NAME?</v>
      </c>
      <c r="T14" s="64" t="e">
        <f t="shared" ca="1" si="14"/>
        <v>#NAME?</v>
      </c>
      <c r="U14" s="64" t="e">
        <f t="shared" ca="1" si="14"/>
        <v>#NAME?</v>
      </c>
      <c r="V14" s="64" t="e">
        <f t="shared" ca="1" si="14"/>
        <v>#NAME?</v>
      </c>
      <c r="W14" s="64" t="e">
        <f t="shared" ca="1" si="14"/>
        <v>#NAME?</v>
      </c>
      <c r="X14" s="64" t="e">
        <f t="shared" ca="1" si="14"/>
        <v>#NAME?</v>
      </c>
      <c r="Y14" s="64" t="e">
        <f t="shared" ca="1" si="12"/>
        <v>#NAME?</v>
      </c>
      <c r="Z14" s="51">
        <f t="shared" si="13"/>
        <v>0</v>
      </c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58"/>
      <c r="HA14" s="58"/>
    </row>
    <row r="15" spans="1:209" ht="18.75" customHeight="1" outlineLevel="1" x14ac:dyDescent="0.25">
      <c r="A15" s="10" t="str">
        <f>Liste!A15</f>
        <v>1710.ING</v>
      </c>
      <c r="B15" s="57">
        <f>Liste!B15</f>
        <v>0</v>
      </c>
      <c r="C15" s="57"/>
      <c r="D15" s="57"/>
      <c r="E15" s="57"/>
      <c r="F15" s="57"/>
      <c r="G15" s="57"/>
      <c r="H15" s="57"/>
      <c r="I15" s="57"/>
      <c r="J15" s="57"/>
      <c r="K15" s="11" t="str">
        <f>Liste!K15</f>
        <v>MORDELLES</v>
      </c>
      <c r="L15" s="12" t="str">
        <f>Liste!L15</f>
        <v>Construction d'une résidence de 69 logements "Les Senioriales"</v>
      </c>
      <c r="M15" s="50"/>
      <c r="N15" s="16"/>
      <c r="O15" s="64" t="e">
        <f t="shared" ca="1" si="14"/>
        <v>#NAME?</v>
      </c>
      <c r="P15" s="64" t="e">
        <f t="shared" ca="1" si="14"/>
        <v>#NAME?</v>
      </c>
      <c r="Q15" s="64" t="e">
        <f t="shared" ca="1" si="14"/>
        <v>#NAME?</v>
      </c>
      <c r="R15" s="64" t="e">
        <f t="shared" ca="1" si="14"/>
        <v>#NAME?</v>
      </c>
      <c r="S15" s="64" t="e">
        <f t="shared" ca="1" si="14"/>
        <v>#NAME?</v>
      </c>
      <c r="T15" s="64" t="e">
        <f t="shared" ca="1" si="14"/>
        <v>#NAME?</v>
      </c>
      <c r="U15" s="64" t="e">
        <f t="shared" ca="1" si="14"/>
        <v>#NAME?</v>
      </c>
      <c r="V15" s="64" t="e">
        <f t="shared" ca="1" si="14"/>
        <v>#NAME?</v>
      </c>
      <c r="W15" s="64" t="e">
        <f t="shared" ca="1" si="14"/>
        <v>#NAME?</v>
      </c>
      <c r="X15" s="64" t="e">
        <f t="shared" ca="1" si="14"/>
        <v>#NAME?</v>
      </c>
      <c r="Y15" s="64" t="e">
        <f t="shared" ca="1" si="12"/>
        <v>#NAME?</v>
      </c>
      <c r="Z15" s="51">
        <f t="shared" si="13"/>
        <v>0</v>
      </c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58"/>
      <c r="HA15" s="58"/>
    </row>
    <row r="16" spans="1:209" ht="18.75" customHeight="1" outlineLevel="1" x14ac:dyDescent="0.25">
      <c r="A16" s="10" t="str">
        <f>Liste!A16</f>
        <v>1711.ING</v>
      </c>
      <c r="B16" s="57">
        <f>Liste!B16</f>
        <v>0</v>
      </c>
      <c r="C16" s="57"/>
      <c r="D16" s="57"/>
      <c r="E16" s="57"/>
      <c r="F16" s="57"/>
      <c r="G16" s="57"/>
      <c r="H16" s="57"/>
      <c r="I16" s="57"/>
      <c r="J16" s="57"/>
      <c r="K16" s="11" t="str">
        <f>Liste!K16</f>
        <v>RENNES</v>
      </c>
      <c r="L16" s="12" t="str">
        <f>Liste!L16</f>
        <v>Construction d'un collectif de 19 logements Rue de Saint Malo</v>
      </c>
      <c r="M16" s="50"/>
      <c r="N16" s="16"/>
      <c r="O16" s="64" t="e">
        <f t="shared" ca="1" si="14"/>
        <v>#NAME?</v>
      </c>
      <c r="P16" s="64" t="e">
        <f t="shared" ca="1" si="14"/>
        <v>#NAME?</v>
      </c>
      <c r="Q16" s="64" t="e">
        <f t="shared" ca="1" si="14"/>
        <v>#NAME?</v>
      </c>
      <c r="R16" s="64" t="e">
        <f t="shared" ca="1" si="14"/>
        <v>#NAME?</v>
      </c>
      <c r="S16" s="64" t="e">
        <f t="shared" ca="1" si="14"/>
        <v>#NAME?</v>
      </c>
      <c r="T16" s="64" t="e">
        <f t="shared" ca="1" si="14"/>
        <v>#NAME?</v>
      </c>
      <c r="U16" s="64" t="e">
        <f t="shared" ca="1" si="14"/>
        <v>#NAME?</v>
      </c>
      <c r="V16" s="64" t="e">
        <f t="shared" ca="1" si="14"/>
        <v>#NAME?</v>
      </c>
      <c r="W16" s="64" t="e">
        <f t="shared" ca="1" si="14"/>
        <v>#NAME?</v>
      </c>
      <c r="X16" s="64" t="e">
        <f t="shared" ca="1" si="14"/>
        <v>#NAME?</v>
      </c>
      <c r="Y16" s="64" t="e">
        <f t="shared" ca="1" si="12"/>
        <v>#NAME?</v>
      </c>
      <c r="Z16" s="51">
        <f t="shared" si="13"/>
        <v>0</v>
      </c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58"/>
      <c r="HA16" s="58"/>
    </row>
    <row r="17" spans="1:209" ht="18.75" customHeight="1" outlineLevel="1" x14ac:dyDescent="0.25">
      <c r="A17" s="10" t="str">
        <f>Liste!A17</f>
        <v>1712.ING</v>
      </c>
      <c r="B17" s="57">
        <f>Liste!B17</f>
        <v>0</v>
      </c>
      <c r="C17" s="57"/>
      <c r="D17" s="57"/>
      <c r="E17" s="57"/>
      <c r="F17" s="57"/>
      <c r="G17" s="57"/>
      <c r="H17" s="57"/>
      <c r="I17" s="57"/>
      <c r="J17" s="57"/>
      <c r="K17" s="11" t="str">
        <f>Liste!K17</f>
        <v>RENNES</v>
      </c>
      <c r="L17" s="12" t="str">
        <f>Liste!L17</f>
        <v>Aménagement de laboratoires de micro-biologie</v>
      </c>
      <c r="M17" s="50"/>
      <c r="N17" s="16"/>
      <c r="O17" s="64" t="e">
        <f t="shared" ca="1" si="14"/>
        <v>#NAME?</v>
      </c>
      <c r="P17" s="64" t="e">
        <f t="shared" ca="1" si="14"/>
        <v>#NAME?</v>
      </c>
      <c r="Q17" s="64" t="e">
        <f t="shared" ca="1" si="14"/>
        <v>#NAME?</v>
      </c>
      <c r="R17" s="64" t="e">
        <f t="shared" ca="1" si="14"/>
        <v>#NAME?</v>
      </c>
      <c r="S17" s="64" t="e">
        <f t="shared" ca="1" si="14"/>
        <v>#NAME?</v>
      </c>
      <c r="T17" s="64" t="e">
        <f t="shared" ca="1" si="14"/>
        <v>#NAME?</v>
      </c>
      <c r="U17" s="64" t="e">
        <f t="shared" ca="1" si="14"/>
        <v>#NAME?</v>
      </c>
      <c r="V17" s="64" t="e">
        <f t="shared" ca="1" si="14"/>
        <v>#NAME?</v>
      </c>
      <c r="W17" s="64" t="e">
        <f t="shared" ca="1" si="14"/>
        <v>#NAME?</v>
      </c>
      <c r="X17" s="64" t="e">
        <f t="shared" ca="1" si="14"/>
        <v>#NAME?</v>
      </c>
      <c r="Y17" s="64" t="e">
        <f t="shared" ca="1" si="12"/>
        <v>#NAME?</v>
      </c>
      <c r="Z17" s="51">
        <f t="shared" si="13"/>
        <v>0</v>
      </c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58"/>
      <c r="HA17" s="58"/>
    </row>
    <row r="18" spans="1:209" ht="18.75" customHeight="1" outlineLevel="1" x14ac:dyDescent="0.25">
      <c r="A18" s="10" t="str">
        <f>Liste!A18</f>
        <v>1713.ING</v>
      </c>
      <c r="B18" s="57">
        <f>Liste!B18</f>
        <v>0</v>
      </c>
      <c r="C18" s="57"/>
      <c r="D18" s="57"/>
      <c r="E18" s="57"/>
      <c r="F18" s="57"/>
      <c r="G18" s="57"/>
      <c r="H18" s="57"/>
      <c r="I18" s="57"/>
      <c r="J18" s="57"/>
      <c r="K18" s="11" t="str">
        <f>Liste!K18</f>
        <v>GEVEZE</v>
      </c>
      <c r="L18" s="12" t="str">
        <f>Liste!L18</f>
        <v>Réalisation de 10 logements PLS Rue de Dinan</v>
      </c>
      <c r="M18" s="50"/>
      <c r="N18" s="16"/>
      <c r="O18" s="64" t="e">
        <f t="shared" ca="1" si="14"/>
        <v>#NAME?</v>
      </c>
      <c r="P18" s="64" t="e">
        <f t="shared" ca="1" si="14"/>
        <v>#NAME?</v>
      </c>
      <c r="Q18" s="64" t="e">
        <f t="shared" ca="1" si="14"/>
        <v>#NAME?</v>
      </c>
      <c r="R18" s="64" t="e">
        <f t="shared" ca="1" si="14"/>
        <v>#NAME?</v>
      </c>
      <c r="S18" s="64" t="e">
        <f t="shared" ca="1" si="14"/>
        <v>#NAME?</v>
      </c>
      <c r="T18" s="64" t="e">
        <f t="shared" ca="1" si="14"/>
        <v>#NAME?</v>
      </c>
      <c r="U18" s="64" t="e">
        <f t="shared" ca="1" si="14"/>
        <v>#NAME?</v>
      </c>
      <c r="V18" s="64" t="e">
        <f t="shared" ca="1" si="14"/>
        <v>#NAME?</v>
      </c>
      <c r="W18" s="64" t="e">
        <f t="shared" ca="1" si="14"/>
        <v>#NAME?</v>
      </c>
      <c r="X18" s="64" t="e">
        <f t="shared" ca="1" si="14"/>
        <v>#NAME?</v>
      </c>
      <c r="Y18" s="64" t="e">
        <f t="shared" ca="1" si="12"/>
        <v>#NAME?</v>
      </c>
      <c r="Z18" s="51">
        <f t="shared" si="13"/>
        <v>0</v>
      </c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58"/>
      <c r="HA18" s="58"/>
    </row>
    <row r="19" spans="1:209" ht="18.75" customHeight="1" outlineLevel="1" x14ac:dyDescent="0.25">
      <c r="A19" s="10" t="str">
        <f>Liste!A19</f>
        <v>1714.ING</v>
      </c>
      <c r="B19" s="57">
        <f>Liste!B19</f>
        <v>0</v>
      </c>
      <c r="C19" s="57"/>
      <c r="D19" s="57"/>
      <c r="E19" s="57"/>
      <c r="F19" s="57"/>
      <c r="G19" s="57"/>
      <c r="H19" s="57"/>
      <c r="I19" s="57"/>
      <c r="J19" s="57"/>
      <c r="K19" s="11" t="str">
        <f>Liste!K19</f>
        <v>SAINT ERBLON</v>
      </c>
      <c r="L19" s="12" t="str">
        <f>Liste!L19</f>
        <v>Construction d'une décheterie métropolitaine</v>
      </c>
      <c r="M19" s="50"/>
      <c r="N19" s="16"/>
      <c r="O19" s="64" t="e">
        <f t="shared" ca="1" si="14"/>
        <v>#NAME?</v>
      </c>
      <c r="P19" s="64" t="e">
        <f t="shared" ca="1" si="14"/>
        <v>#NAME?</v>
      </c>
      <c r="Q19" s="64" t="e">
        <f t="shared" ca="1" si="14"/>
        <v>#NAME?</v>
      </c>
      <c r="R19" s="64" t="e">
        <f t="shared" ca="1" si="14"/>
        <v>#NAME?</v>
      </c>
      <c r="S19" s="64" t="e">
        <f t="shared" ca="1" si="14"/>
        <v>#NAME?</v>
      </c>
      <c r="T19" s="64" t="e">
        <f t="shared" ca="1" si="14"/>
        <v>#NAME?</v>
      </c>
      <c r="U19" s="64" t="e">
        <f t="shared" ca="1" si="14"/>
        <v>#NAME?</v>
      </c>
      <c r="V19" s="64" t="e">
        <f t="shared" ca="1" si="14"/>
        <v>#NAME?</v>
      </c>
      <c r="W19" s="64" t="e">
        <f t="shared" ca="1" si="14"/>
        <v>#NAME?</v>
      </c>
      <c r="X19" s="64" t="e">
        <f t="shared" ca="1" si="14"/>
        <v>#NAME?</v>
      </c>
      <c r="Y19" s="64" t="e">
        <f t="shared" ca="1" si="12"/>
        <v>#NAME?</v>
      </c>
      <c r="Z19" s="51">
        <f t="shared" si="13"/>
        <v>0</v>
      </c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6"/>
      <c r="GG19" s="16"/>
      <c r="GH19" s="16"/>
      <c r="GI19" s="16"/>
      <c r="GJ19" s="16"/>
      <c r="GK19" s="16"/>
      <c r="GL19" s="16"/>
      <c r="GM19" s="16"/>
      <c r="GN19" s="16"/>
      <c r="GO19" s="16"/>
      <c r="GP19" s="16"/>
      <c r="GQ19" s="16"/>
      <c r="GR19" s="16"/>
      <c r="GS19" s="16"/>
      <c r="GT19" s="16"/>
      <c r="GU19" s="16"/>
      <c r="GV19" s="16"/>
      <c r="GW19" s="16"/>
      <c r="GX19" s="16"/>
      <c r="GY19" s="16"/>
      <c r="GZ19" s="58"/>
      <c r="HA19" s="58"/>
    </row>
    <row r="20" spans="1:209" ht="18.75" customHeight="1" outlineLevel="1" x14ac:dyDescent="0.25">
      <c r="A20" s="10" t="str">
        <f>Liste!A20</f>
        <v>1715.ING</v>
      </c>
      <c r="B20" s="57">
        <f>Liste!B20</f>
        <v>0</v>
      </c>
      <c r="C20" s="57"/>
      <c r="D20" s="57"/>
      <c r="E20" s="57"/>
      <c r="F20" s="57"/>
      <c r="G20" s="57"/>
      <c r="H20" s="57"/>
      <c r="I20" s="57"/>
      <c r="J20" s="57"/>
      <c r="K20" s="11" t="str">
        <f>Liste!K20</f>
        <v>GUER</v>
      </c>
      <c r="L20" s="12" t="str">
        <f>Liste!L20</f>
        <v>Base de défense Vannes - Coëtquidan</v>
      </c>
      <c r="M20" s="50"/>
      <c r="N20" s="16"/>
      <c r="O20" s="64" t="e">
        <f t="shared" ca="1" si="14"/>
        <v>#NAME?</v>
      </c>
      <c r="P20" s="64" t="e">
        <f t="shared" ca="1" si="14"/>
        <v>#NAME?</v>
      </c>
      <c r="Q20" s="64" t="e">
        <f t="shared" ca="1" si="14"/>
        <v>#NAME?</v>
      </c>
      <c r="R20" s="64" t="e">
        <f t="shared" ca="1" si="14"/>
        <v>#NAME?</v>
      </c>
      <c r="S20" s="64" t="e">
        <f t="shared" ca="1" si="14"/>
        <v>#NAME?</v>
      </c>
      <c r="T20" s="64" t="e">
        <f t="shared" ca="1" si="14"/>
        <v>#NAME?</v>
      </c>
      <c r="U20" s="64" t="e">
        <f t="shared" ca="1" si="14"/>
        <v>#NAME?</v>
      </c>
      <c r="V20" s="64" t="e">
        <f t="shared" ca="1" si="14"/>
        <v>#NAME?</v>
      </c>
      <c r="W20" s="64" t="e">
        <f t="shared" ca="1" si="14"/>
        <v>#NAME?</v>
      </c>
      <c r="X20" s="64" t="e">
        <f t="shared" ca="1" si="14"/>
        <v>#NAME?</v>
      </c>
      <c r="Y20" s="64" t="e">
        <f t="shared" ca="1" si="12"/>
        <v>#NAME?</v>
      </c>
      <c r="Z20" s="51">
        <f t="shared" si="13"/>
        <v>0</v>
      </c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6"/>
      <c r="GO20" s="16"/>
      <c r="GP20" s="16"/>
      <c r="GQ20" s="16"/>
      <c r="GR20" s="16"/>
      <c r="GS20" s="16"/>
      <c r="GT20" s="16"/>
      <c r="GU20" s="16"/>
      <c r="GV20" s="16"/>
      <c r="GW20" s="16"/>
      <c r="GX20" s="16"/>
      <c r="GY20" s="16"/>
      <c r="GZ20" s="58"/>
      <c r="HA20" s="58"/>
    </row>
    <row r="21" spans="1:209" ht="18.75" customHeight="1" outlineLevel="1" x14ac:dyDescent="0.25">
      <c r="A21" s="10" t="str">
        <f>Liste!A21</f>
        <v>1716.ING</v>
      </c>
      <c r="B21" s="57">
        <f>Liste!B21</f>
        <v>0</v>
      </c>
      <c r="C21" s="57"/>
      <c r="D21" s="57"/>
      <c r="E21" s="57"/>
      <c r="F21" s="57"/>
      <c r="G21" s="57"/>
      <c r="H21" s="57"/>
      <c r="I21" s="57"/>
      <c r="J21" s="57"/>
      <c r="K21" s="11" t="str">
        <f>Liste!K21</f>
        <v>VERN SUR SEICHE</v>
      </c>
      <c r="L21" s="12" t="str">
        <f>Liste!L21</f>
        <v>Opération Hauts de Gaudon - 40 logements répartis en 3 collectifs intermédiaires</v>
      </c>
      <c r="M21" s="50"/>
      <c r="N21" s="16"/>
      <c r="O21" s="64" t="e">
        <f t="shared" ca="1" si="14"/>
        <v>#NAME?</v>
      </c>
      <c r="P21" s="64" t="e">
        <f t="shared" ca="1" si="14"/>
        <v>#NAME?</v>
      </c>
      <c r="Q21" s="64" t="e">
        <f t="shared" ca="1" si="14"/>
        <v>#NAME?</v>
      </c>
      <c r="R21" s="64" t="e">
        <f t="shared" ca="1" si="14"/>
        <v>#NAME?</v>
      </c>
      <c r="S21" s="64" t="e">
        <f t="shared" ca="1" si="14"/>
        <v>#NAME?</v>
      </c>
      <c r="T21" s="64" t="e">
        <f t="shared" ca="1" si="14"/>
        <v>#NAME?</v>
      </c>
      <c r="U21" s="64" t="e">
        <f t="shared" ca="1" si="14"/>
        <v>#NAME?</v>
      </c>
      <c r="V21" s="64" t="e">
        <f t="shared" ca="1" si="14"/>
        <v>#NAME?</v>
      </c>
      <c r="W21" s="64" t="e">
        <f t="shared" ca="1" si="14"/>
        <v>#NAME?</v>
      </c>
      <c r="X21" s="64" t="e">
        <f t="shared" ca="1" si="14"/>
        <v>#NAME?</v>
      </c>
      <c r="Y21" s="64" t="e">
        <f t="shared" ca="1" si="12"/>
        <v>#NAME?</v>
      </c>
      <c r="Z21" s="51">
        <f t="shared" si="13"/>
        <v>0</v>
      </c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  <c r="GX21" s="16"/>
      <c r="GY21" s="16"/>
      <c r="GZ21" s="58"/>
      <c r="HA21" s="58"/>
    </row>
    <row r="22" spans="1:209" ht="18.75" customHeight="1" outlineLevel="1" x14ac:dyDescent="0.25">
      <c r="A22" s="10" t="str">
        <f>Liste!A22</f>
        <v>1717.ING</v>
      </c>
      <c r="B22" s="57">
        <f>Liste!B22</f>
        <v>0</v>
      </c>
      <c r="C22" s="57"/>
      <c r="D22" s="57"/>
      <c r="E22" s="57"/>
      <c r="F22" s="57"/>
      <c r="G22" s="57"/>
      <c r="H22" s="57"/>
      <c r="I22" s="57"/>
      <c r="J22" s="57"/>
      <c r="K22" s="11" t="str">
        <f>Liste!K22</f>
        <v>RENNES</v>
      </c>
      <c r="L22" s="12" t="str">
        <f>Liste!L22</f>
        <v>2 immeubles de bureaux NEOSIS - plateau IBEP</v>
      </c>
      <c r="M22" s="50"/>
      <c r="N22" s="16"/>
      <c r="O22" s="64" t="e">
        <f t="shared" ca="1" si="14"/>
        <v>#NAME?</v>
      </c>
      <c r="P22" s="64" t="e">
        <f t="shared" ca="1" si="14"/>
        <v>#NAME?</v>
      </c>
      <c r="Q22" s="64" t="e">
        <f t="shared" ca="1" si="14"/>
        <v>#NAME?</v>
      </c>
      <c r="R22" s="64" t="e">
        <f t="shared" ca="1" si="14"/>
        <v>#NAME?</v>
      </c>
      <c r="S22" s="64" t="e">
        <f t="shared" ca="1" si="14"/>
        <v>#NAME?</v>
      </c>
      <c r="T22" s="64" t="e">
        <f t="shared" ca="1" si="14"/>
        <v>#NAME?</v>
      </c>
      <c r="U22" s="64" t="e">
        <f t="shared" ca="1" si="14"/>
        <v>#NAME?</v>
      </c>
      <c r="V22" s="64" t="e">
        <f t="shared" ca="1" si="14"/>
        <v>#NAME?</v>
      </c>
      <c r="W22" s="64" t="e">
        <f t="shared" ca="1" si="14"/>
        <v>#NAME?</v>
      </c>
      <c r="X22" s="64" t="e">
        <f t="shared" ca="1" si="14"/>
        <v>#NAME?</v>
      </c>
      <c r="Y22" s="64" t="e">
        <f t="shared" ca="1" si="12"/>
        <v>#NAME?</v>
      </c>
      <c r="Z22" s="51">
        <f t="shared" si="13"/>
        <v>0</v>
      </c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58"/>
      <c r="HA22" s="58"/>
    </row>
    <row r="23" spans="1:209" ht="18.75" customHeight="1" outlineLevel="1" x14ac:dyDescent="0.25">
      <c r="A23" s="10" t="str">
        <f>Liste!A23</f>
        <v>1718.AMO</v>
      </c>
      <c r="B23" s="57">
        <f>Liste!B23</f>
        <v>0</v>
      </c>
      <c r="C23" s="57"/>
      <c r="D23" s="57"/>
      <c r="E23" s="57"/>
      <c r="F23" s="57"/>
      <c r="G23" s="57"/>
      <c r="H23" s="57"/>
      <c r="I23" s="57"/>
      <c r="J23" s="57"/>
      <c r="K23" s="11" t="str">
        <f>Liste!K23</f>
        <v>MONDEVILLE</v>
      </c>
      <c r="L23" s="12" t="str">
        <f>Liste!L23</f>
        <v>Opération ilôts 6 et 7 ZAC centre ville de Mondeville</v>
      </c>
      <c r="M23" s="50"/>
      <c r="N23" s="16"/>
      <c r="O23" s="64" t="e">
        <f t="shared" ca="1" si="14"/>
        <v>#NAME?</v>
      </c>
      <c r="P23" s="64" t="e">
        <f t="shared" ca="1" si="14"/>
        <v>#NAME?</v>
      </c>
      <c r="Q23" s="64" t="e">
        <f t="shared" ca="1" si="14"/>
        <v>#NAME?</v>
      </c>
      <c r="R23" s="64" t="e">
        <f t="shared" ca="1" si="14"/>
        <v>#NAME?</v>
      </c>
      <c r="S23" s="64" t="e">
        <f t="shared" ca="1" si="14"/>
        <v>#NAME?</v>
      </c>
      <c r="T23" s="64" t="e">
        <f t="shared" ca="1" si="14"/>
        <v>#NAME?</v>
      </c>
      <c r="U23" s="64" t="e">
        <f t="shared" ca="1" si="14"/>
        <v>#NAME?</v>
      </c>
      <c r="V23" s="64" t="e">
        <f t="shared" ca="1" si="14"/>
        <v>#NAME?</v>
      </c>
      <c r="W23" s="64" t="e">
        <f t="shared" ca="1" si="14"/>
        <v>#NAME?</v>
      </c>
      <c r="X23" s="64" t="e">
        <f t="shared" ca="1" si="14"/>
        <v>#NAME?</v>
      </c>
      <c r="Y23" s="64" t="e">
        <f t="shared" ca="1" si="12"/>
        <v>#NAME?</v>
      </c>
      <c r="Z23" s="51">
        <f t="shared" si="13"/>
        <v>0</v>
      </c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58"/>
      <c r="HA23" s="58"/>
    </row>
    <row r="24" spans="1:209" ht="18.75" customHeight="1" outlineLevel="1" x14ac:dyDescent="0.25">
      <c r="A24" s="10" t="str">
        <f>Liste!A24</f>
        <v>1719.ING</v>
      </c>
      <c r="B24" s="57">
        <f>Liste!B24</f>
        <v>0</v>
      </c>
      <c r="C24" s="57"/>
      <c r="D24" s="57"/>
      <c r="E24" s="57"/>
      <c r="F24" s="57"/>
      <c r="G24" s="57"/>
      <c r="H24" s="57"/>
      <c r="I24" s="57"/>
      <c r="J24" s="57"/>
      <c r="K24" s="11" t="str">
        <f>Liste!K24</f>
        <v>ERGUE GABERIC</v>
      </c>
      <c r="L24" s="12" t="str">
        <f>Liste!L24</f>
        <v>Construction d'une mairie</v>
      </c>
      <c r="M24" s="50"/>
      <c r="N24" s="16"/>
      <c r="O24" s="64" t="e">
        <f t="shared" ca="1" si="14"/>
        <v>#NAME?</v>
      </c>
      <c r="P24" s="64" t="e">
        <f t="shared" ca="1" si="14"/>
        <v>#NAME?</v>
      </c>
      <c r="Q24" s="64" t="e">
        <f t="shared" ca="1" si="14"/>
        <v>#NAME?</v>
      </c>
      <c r="R24" s="64" t="e">
        <f t="shared" ca="1" si="14"/>
        <v>#NAME?</v>
      </c>
      <c r="S24" s="64" t="e">
        <f t="shared" ca="1" si="14"/>
        <v>#NAME?</v>
      </c>
      <c r="T24" s="64" t="e">
        <f t="shared" ca="1" si="14"/>
        <v>#NAME?</v>
      </c>
      <c r="U24" s="64" t="e">
        <f t="shared" ca="1" si="14"/>
        <v>#NAME?</v>
      </c>
      <c r="V24" s="64" t="e">
        <f t="shared" ca="1" si="14"/>
        <v>#NAME?</v>
      </c>
      <c r="W24" s="64" t="e">
        <f t="shared" ca="1" si="14"/>
        <v>#NAME?</v>
      </c>
      <c r="X24" s="64" t="e">
        <f t="shared" ca="1" si="14"/>
        <v>#NAME?</v>
      </c>
      <c r="Y24" s="64" t="e">
        <f t="shared" ca="1" si="12"/>
        <v>#NAME?</v>
      </c>
      <c r="Z24" s="51">
        <f t="shared" si="13"/>
        <v>0</v>
      </c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58"/>
      <c r="HA24" s="58"/>
    </row>
    <row r="25" spans="1:209" ht="18.75" customHeight="1" outlineLevel="1" collapsed="1" x14ac:dyDescent="0.25">
      <c r="A25" s="10" t="str">
        <f>Liste!A25</f>
        <v>1720.ING</v>
      </c>
      <c r="B25" s="57">
        <f>Liste!B25</f>
        <v>0</v>
      </c>
      <c r="C25" s="57"/>
      <c r="D25" s="57"/>
      <c r="E25" s="57"/>
      <c r="F25" s="57"/>
      <c r="G25" s="57"/>
      <c r="H25" s="57"/>
      <c r="I25" s="57"/>
      <c r="J25" s="57"/>
      <c r="K25" s="11" t="str">
        <f>Liste!K25</f>
        <v>RENNES</v>
      </c>
      <c r="L25" s="12" t="str">
        <f>Liste!L25</f>
        <v>Construction immeuble de bureaux - ZAC Atalante Champeaux</v>
      </c>
      <c r="M25" s="50"/>
      <c r="N25" s="16"/>
      <c r="O25" s="64" t="e">
        <f t="shared" ca="1" si="14"/>
        <v>#NAME?</v>
      </c>
      <c r="P25" s="64" t="e">
        <f t="shared" ca="1" si="14"/>
        <v>#NAME?</v>
      </c>
      <c r="Q25" s="64" t="e">
        <f t="shared" ca="1" si="14"/>
        <v>#NAME?</v>
      </c>
      <c r="R25" s="64" t="e">
        <f t="shared" ca="1" si="14"/>
        <v>#NAME?</v>
      </c>
      <c r="S25" s="64" t="e">
        <f t="shared" ca="1" si="14"/>
        <v>#NAME?</v>
      </c>
      <c r="T25" s="64" t="e">
        <f t="shared" ca="1" si="14"/>
        <v>#NAME?</v>
      </c>
      <c r="U25" s="64" t="e">
        <f t="shared" ca="1" si="14"/>
        <v>#NAME?</v>
      </c>
      <c r="V25" s="64" t="e">
        <f t="shared" ca="1" si="14"/>
        <v>#NAME?</v>
      </c>
      <c r="W25" s="64" t="e">
        <f t="shared" ca="1" si="14"/>
        <v>#NAME?</v>
      </c>
      <c r="X25" s="64" t="e">
        <f t="shared" ca="1" si="14"/>
        <v>#NAME?</v>
      </c>
      <c r="Y25" s="64" t="e">
        <f t="shared" ca="1" si="12"/>
        <v>#NAME?</v>
      </c>
      <c r="Z25" s="51">
        <f t="shared" si="13"/>
        <v>8.5</v>
      </c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>
        <v>2.5</v>
      </c>
      <c r="AP25" s="16">
        <v>1</v>
      </c>
      <c r="AQ25" s="16"/>
      <c r="AR25" s="16"/>
      <c r="AS25" s="16"/>
      <c r="AT25" s="16"/>
      <c r="AU25" s="16"/>
      <c r="AV25" s="16">
        <v>1.5</v>
      </c>
      <c r="AW25" s="16"/>
      <c r="AX25" s="16">
        <v>1</v>
      </c>
      <c r="AY25" s="16"/>
      <c r="AZ25" s="16">
        <v>2.5</v>
      </c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58"/>
      <c r="HA25" s="58"/>
    </row>
    <row r="26" spans="1:209" ht="18.75" customHeight="1" outlineLevel="1" x14ac:dyDescent="0.25">
      <c r="A26" s="10" t="str">
        <f>Liste!A26</f>
        <v>1721.AMO</v>
      </c>
      <c r="B26" s="57">
        <f>Liste!B26</f>
        <v>0</v>
      </c>
      <c r="C26" s="57"/>
      <c r="D26" s="57"/>
      <c r="E26" s="57"/>
      <c r="F26" s="57"/>
      <c r="G26" s="57"/>
      <c r="H26" s="57"/>
      <c r="I26" s="57"/>
      <c r="J26" s="57"/>
      <c r="K26" s="11" t="str">
        <f>Liste!K26</f>
        <v>ST BRICE EN COGLES</v>
      </c>
      <c r="L26" s="12" t="str">
        <f>Liste!L26</f>
        <v>Création espace social culturel et commun</v>
      </c>
      <c r="M26" s="50"/>
      <c r="N26" s="16"/>
      <c r="O26" s="64" t="e">
        <f t="shared" ca="1" si="14"/>
        <v>#NAME?</v>
      </c>
      <c r="P26" s="64" t="e">
        <f t="shared" ca="1" si="14"/>
        <v>#NAME?</v>
      </c>
      <c r="Q26" s="64" t="e">
        <f t="shared" ca="1" si="14"/>
        <v>#NAME?</v>
      </c>
      <c r="R26" s="64" t="e">
        <f t="shared" ca="1" si="14"/>
        <v>#NAME?</v>
      </c>
      <c r="S26" s="64" t="e">
        <f t="shared" ca="1" si="14"/>
        <v>#NAME?</v>
      </c>
      <c r="T26" s="64" t="e">
        <f t="shared" ca="1" si="14"/>
        <v>#NAME?</v>
      </c>
      <c r="U26" s="64" t="e">
        <f t="shared" ca="1" si="14"/>
        <v>#NAME?</v>
      </c>
      <c r="V26" s="64" t="e">
        <f t="shared" ca="1" si="14"/>
        <v>#NAME?</v>
      </c>
      <c r="W26" s="64" t="e">
        <f t="shared" ca="1" si="14"/>
        <v>#NAME?</v>
      </c>
      <c r="X26" s="64" t="e">
        <f t="shared" ca="1" si="14"/>
        <v>#NAME?</v>
      </c>
      <c r="Y26" s="64" t="e">
        <f t="shared" ca="1" si="12"/>
        <v>#NAME?</v>
      </c>
      <c r="Z26" s="51">
        <f t="shared" si="13"/>
        <v>0</v>
      </c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  <c r="FH26" s="16"/>
      <c r="FI26" s="16"/>
      <c r="FJ26" s="16"/>
      <c r="FK26" s="16"/>
      <c r="FL26" s="16"/>
      <c r="FM26" s="16"/>
      <c r="FN26" s="16"/>
      <c r="FO26" s="16"/>
      <c r="FP26" s="16"/>
      <c r="FQ26" s="16"/>
      <c r="FR26" s="16"/>
      <c r="FS26" s="16"/>
      <c r="FT26" s="16"/>
      <c r="FU26" s="16"/>
      <c r="FV26" s="16"/>
      <c r="FW26" s="16"/>
      <c r="FX26" s="16"/>
      <c r="FY26" s="16"/>
      <c r="FZ26" s="16"/>
      <c r="GA26" s="16"/>
      <c r="GB26" s="16"/>
      <c r="GC26" s="16"/>
      <c r="GD26" s="16"/>
      <c r="GE26" s="16"/>
      <c r="GF26" s="16"/>
      <c r="GG26" s="16"/>
      <c r="GH26" s="16"/>
      <c r="GI26" s="16"/>
      <c r="GJ26" s="16"/>
      <c r="GK26" s="16"/>
      <c r="GL26" s="16"/>
      <c r="GM26" s="16"/>
      <c r="GN26" s="16"/>
      <c r="GO26" s="16"/>
      <c r="GP26" s="16"/>
      <c r="GQ26" s="16"/>
      <c r="GR26" s="16"/>
      <c r="GS26" s="16"/>
      <c r="GT26" s="16"/>
      <c r="GU26" s="16"/>
      <c r="GV26" s="16"/>
      <c r="GW26" s="16"/>
      <c r="GX26" s="16"/>
      <c r="GY26" s="16"/>
      <c r="GZ26" s="58"/>
      <c r="HA26" s="58"/>
    </row>
    <row r="27" spans="1:209" ht="18.75" customHeight="1" x14ac:dyDescent="0.25">
      <c r="A27" s="10" t="str">
        <f>Liste!A27</f>
        <v>1722.ING</v>
      </c>
      <c r="B27" s="57">
        <f>Liste!B27</f>
        <v>0</v>
      </c>
      <c r="C27" s="57"/>
      <c r="D27" s="57"/>
      <c r="E27" s="57"/>
      <c r="F27" s="57"/>
      <c r="G27" s="57"/>
      <c r="H27" s="57"/>
      <c r="I27" s="57"/>
      <c r="J27" s="57"/>
      <c r="K27" s="11" t="str">
        <f>Liste!K27</f>
        <v>PARIS</v>
      </c>
      <c r="L27" s="12" t="str">
        <f>Liste!L27</f>
        <v>Aménagement de l'espace Agora - Maison de la Radio</v>
      </c>
      <c r="M27" s="50">
        <v>0.5</v>
      </c>
      <c r="N27" s="16"/>
      <c r="O27" s="64" t="e">
        <f t="shared" ca="1" si="14"/>
        <v>#NAME?</v>
      </c>
      <c r="P27" s="64" t="e">
        <f t="shared" ca="1" si="14"/>
        <v>#NAME?</v>
      </c>
      <c r="Q27" s="64" t="e">
        <f t="shared" ca="1" si="14"/>
        <v>#NAME?</v>
      </c>
      <c r="R27" s="64" t="e">
        <f t="shared" ca="1" si="14"/>
        <v>#NAME?</v>
      </c>
      <c r="S27" s="64" t="e">
        <f t="shared" ca="1" si="14"/>
        <v>#NAME?</v>
      </c>
      <c r="T27" s="64" t="e">
        <f t="shared" ca="1" si="14"/>
        <v>#NAME?</v>
      </c>
      <c r="U27" s="64" t="e">
        <f t="shared" ca="1" si="14"/>
        <v>#NAME?</v>
      </c>
      <c r="V27" s="64" t="e">
        <f t="shared" ca="1" si="14"/>
        <v>#NAME?</v>
      </c>
      <c r="W27" s="64" t="e">
        <f t="shared" ca="1" si="14"/>
        <v>#NAME?</v>
      </c>
      <c r="X27" s="64" t="e">
        <f t="shared" ca="1" si="14"/>
        <v>#NAME?</v>
      </c>
      <c r="Y27" s="64" t="e">
        <f t="shared" ca="1" si="12"/>
        <v>#NAME?</v>
      </c>
      <c r="Z27" s="51">
        <f t="shared" si="13"/>
        <v>0</v>
      </c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58"/>
      <c r="HA27" s="58"/>
    </row>
    <row r="28" spans="1:209" ht="18.75" customHeight="1" outlineLevel="1" x14ac:dyDescent="0.25">
      <c r="A28" s="10" t="str">
        <f>Liste!A28</f>
        <v>1723.ING</v>
      </c>
      <c r="B28" s="57">
        <f>Liste!B28</f>
        <v>0</v>
      </c>
      <c r="C28" s="57"/>
      <c r="D28" s="57"/>
      <c r="E28" s="57"/>
      <c r="F28" s="57"/>
      <c r="G28" s="57"/>
      <c r="H28" s="57"/>
      <c r="I28" s="57"/>
      <c r="J28" s="57"/>
      <c r="K28" s="11" t="str">
        <f>Liste!K28</f>
        <v>ST MALO</v>
      </c>
      <c r="L28" s="12" t="str">
        <f>Liste!L28</f>
        <v>Accord cadre Allée Gérard Leduc - La Rance</v>
      </c>
      <c r="M28" s="50"/>
      <c r="N28" s="16"/>
      <c r="O28" s="64" t="e">
        <f t="shared" ca="1" si="14"/>
        <v>#NAME?</v>
      </c>
      <c r="P28" s="64" t="e">
        <f t="shared" ca="1" si="14"/>
        <v>#NAME?</v>
      </c>
      <c r="Q28" s="64" t="e">
        <f t="shared" ca="1" si="14"/>
        <v>#NAME?</v>
      </c>
      <c r="R28" s="64" t="e">
        <f t="shared" ca="1" si="14"/>
        <v>#NAME?</v>
      </c>
      <c r="S28" s="64" t="e">
        <f t="shared" ca="1" si="14"/>
        <v>#NAME?</v>
      </c>
      <c r="T28" s="64" t="e">
        <f t="shared" ca="1" si="14"/>
        <v>#NAME?</v>
      </c>
      <c r="U28" s="64" t="e">
        <f t="shared" ca="1" si="14"/>
        <v>#NAME?</v>
      </c>
      <c r="V28" s="64" t="e">
        <f t="shared" ca="1" si="14"/>
        <v>#NAME?</v>
      </c>
      <c r="W28" s="64" t="e">
        <f t="shared" ca="1" si="14"/>
        <v>#NAME?</v>
      </c>
      <c r="X28" s="64" t="e">
        <f t="shared" ca="1" si="14"/>
        <v>#NAME?</v>
      </c>
      <c r="Y28" s="64" t="e">
        <f t="shared" ca="1" si="12"/>
        <v>#NAME?</v>
      </c>
      <c r="Z28" s="51">
        <f t="shared" si="13"/>
        <v>0</v>
      </c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6"/>
      <c r="FW28" s="16"/>
      <c r="FX28" s="16"/>
      <c r="FY28" s="16"/>
      <c r="FZ28" s="16"/>
      <c r="GA28" s="16"/>
      <c r="GB28" s="16"/>
      <c r="GC28" s="16"/>
      <c r="GD28" s="16"/>
      <c r="GE28" s="16"/>
      <c r="GF28" s="16"/>
      <c r="GG28" s="16"/>
      <c r="GH28" s="16"/>
      <c r="GI28" s="16"/>
      <c r="GJ28" s="16"/>
      <c r="GK28" s="16"/>
      <c r="GL28" s="16"/>
      <c r="GM28" s="16"/>
      <c r="GN28" s="16"/>
      <c r="GO28" s="16"/>
      <c r="GP28" s="16"/>
      <c r="GQ28" s="16"/>
      <c r="GR28" s="16"/>
      <c r="GS28" s="16"/>
      <c r="GT28" s="16"/>
      <c r="GU28" s="16"/>
      <c r="GV28" s="16"/>
      <c r="GW28" s="16"/>
      <c r="GX28" s="16"/>
      <c r="GY28" s="16"/>
      <c r="GZ28" s="58"/>
      <c r="HA28" s="58"/>
    </row>
    <row r="29" spans="1:209" ht="18.75" customHeight="1" outlineLevel="1" x14ac:dyDescent="0.25">
      <c r="A29" s="10" t="str">
        <f>Liste!A29</f>
        <v>1724.ING</v>
      </c>
      <c r="B29" s="57">
        <f>Liste!B29</f>
        <v>0</v>
      </c>
      <c r="C29" s="57"/>
      <c r="D29" s="57"/>
      <c r="E29" s="57"/>
      <c r="F29" s="57"/>
      <c r="G29" s="57"/>
      <c r="H29" s="57"/>
      <c r="I29" s="57"/>
      <c r="J29" s="57"/>
      <c r="K29" s="11" t="str">
        <f>Liste!K29</f>
        <v>ST DENIS DE GASTINES</v>
      </c>
      <c r="L29" s="12" t="str">
        <f>Liste!L29</f>
        <v>REVITALISATION DU CENTRE-BOURG</v>
      </c>
      <c r="M29" s="50"/>
      <c r="N29" s="16"/>
      <c r="O29" s="64" t="e">
        <f t="shared" ref="O29:X44" ca="1" si="15">SOMME_PAR_COULEUR($AA29:$XX29,O$4)</f>
        <v>#NAME?</v>
      </c>
      <c r="P29" s="64" t="e">
        <f t="shared" ca="1" si="15"/>
        <v>#NAME?</v>
      </c>
      <c r="Q29" s="64" t="e">
        <f t="shared" ca="1" si="15"/>
        <v>#NAME?</v>
      </c>
      <c r="R29" s="64" t="e">
        <f t="shared" ca="1" si="15"/>
        <v>#NAME?</v>
      </c>
      <c r="S29" s="64" t="e">
        <f t="shared" ca="1" si="15"/>
        <v>#NAME?</v>
      </c>
      <c r="T29" s="64" t="e">
        <f t="shared" ca="1" si="15"/>
        <v>#NAME?</v>
      </c>
      <c r="U29" s="64" t="e">
        <f t="shared" ca="1" si="15"/>
        <v>#NAME?</v>
      </c>
      <c r="V29" s="64" t="e">
        <f t="shared" ca="1" si="15"/>
        <v>#NAME?</v>
      </c>
      <c r="W29" s="64" t="e">
        <f t="shared" ca="1" si="15"/>
        <v>#NAME?</v>
      </c>
      <c r="X29" s="64" t="e">
        <f t="shared" ca="1" si="15"/>
        <v>#NAME?</v>
      </c>
      <c r="Y29" s="64" t="e">
        <f t="shared" ca="1" si="12"/>
        <v>#NAME?</v>
      </c>
      <c r="Z29" s="51">
        <f t="shared" si="13"/>
        <v>0</v>
      </c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6"/>
      <c r="FH29" s="16"/>
      <c r="FI29" s="16"/>
      <c r="FJ29" s="16"/>
      <c r="FK29" s="16"/>
      <c r="FL29" s="16"/>
      <c r="FM29" s="16"/>
      <c r="FN29" s="16"/>
      <c r="FO29" s="16"/>
      <c r="FP29" s="16"/>
      <c r="FQ29" s="16"/>
      <c r="FR29" s="16"/>
      <c r="FS29" s="16"/>
      <c r="FT29" s="16"/>
      <c r="FU29" s="16"/>
      <c r="FV29" s="16"/>
      <c r="FW29" s="16"/>
      <c r="FX29" s="16"/>
      <c r="FY29" s="16"/>
      <c r="FZ29" s="16"/>
      <c r="GA29" s="16"/>
      <c r="GB29" s="16"/>
      <c r="GC29" s="16"/>
      <c r="GD29" s="16"/>
      <c r="GE29" s="16"/>
      <c r="GF29" s="16"/>
      <c r="GG29" s="16"/>
      <c r="GH29" s="16"/>
      <c r="GI29" s="16"/>
      <c r="GJ29" s="16"/>
      <c r="GK29" s="16"/>
      <c r="GL29" s="16"/>
      <c r="GM29" s="16"/>
      <c r="GN29" s="16"/>
      <c r="GO29" s="16"/>
      <c r="GP29" s="16"/>
      <c r="GQ29" s="16"/>
      <c r="GR29" s="16"/>
      <c r="GS29" s="16"/>
      <c r="GT29" s="16"/>
      <c r="GU29" s="16"/>
      <c r="GV29" s="16"/>
      <c r="GW29" s="16"/>
      <c r="GX29" s="16"/>
      <c r="GY29" s="16"/>
      <c r="GZ29" s="58"/>
      <c r="HA29" s="58"/>
    </row>
    <row r="30" spans="1:209" s="28" customFormat="1" ht="18.75" customHeight="1" outlineLevel="1" x14ac:dyDescent="0.25">
      <c r="A30" s="10" t="str">
        <f>Liste!A30</f>
        <v>1725.ING</v>
      </c>
      <c r="B30" s="57">
        <f>Liste!B30</f>
        <v>0</v>
      </c>
      <c r="C30" s="57"/>
      <c r="D30" s="57"/>
      <c r="E30" s="57"/>
      <c r="F30" s="57"/>
      <c r="G30" s="57"/>
      <c r="H30" s="57"/>
      <c r="I30" s="57"/>
      <c r="J30" s="57"/>
      <c r="K30" s="11" t="str">
        <f>Liste!K30</f>
        <v>NOYAL CHATILLON SUR SEICHE</v>
      </c>
      <c r="L30" s="12" t="str">
        <f>Liste!L30</f>
        <v>REALISATION DE LOCAUX - ZAC DU HIL</v>
      </c>
      <c r="M30" s="59"/>
      <c r="N30" s="60"/>
      <c r="O30" s="64" t="e">
        <f t="shared" ca="1" si="15"/>
        <v>#NAME?</v>
      </c>
      <c r="P30" s="64" t="e">
        <f t="shared" ca="1" si="15"/>
        <v>#NAME?</v>
      </c>
      <c r="Q30" s="64" t="e">
        <f t="shared" ca="1" si="15"/>
        <v>#NAME?</v>
      </c>
      <c r="R30" s="64" t="e">
        <f t="shared" ca="1" si="15"/>
        <v>#NAME?</v>
      </c>
      <c r="S30" s="64" t="e">
        <f t="shared" ca="1" si="15"/>
        <v>#NAME?</v>
      </c>
      <c r="T30" s="64" t="e">
        <f t="shared" ca="1" si="15"/>
        <v>#NAME?</v>
      </c>
      <c r="U30" s="64" t="e">
        <f t="shared" ca="1" si="15"/>
        <v>#NAME?</v>
      </c>
      <c r="V30" s="64" t="e">
        <f t="shared" ca="1" si="15"/>
        <v>#NAME?</v>
      </c>
      <c r="W30" s="64" t="e">
        <f t="shared" ca="1" si="15"/>
        <v>#NAME?</v>
      </c>
      <c r="X30" s="64" t="e">
        <f t="shared" ca="1" si="15"/>
        <v>#NAME?</v>
      </c>
      <c r="Y30" s="64" t="e">
        <f t="shared" ca="1" si="12"/>
        <v>#NAME?</v>
      </c>
      <c r="Z30" s="51">
        <f t="shared" si="13"/>
        <v>0</v>
      </c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0"/>
      <c r="BX30" s="60"/>
      <c r="BY30" s="60"/>
      <c r="BZ30" s="60"/>
      <c r="CA30" s="60"/>
      <c r="CB30" s="60"/>
      <c r="CC30" s="60"/>
      <c r="CD30" s="60"/>
      <c r="CE30" s="60"/>
      <c r="CF30" s="60"/>
      <c r="CG30" s="60"/>
      <c r="CH30" s="60"/>
      <c r="CI30" s="60"/>
      <c r="CJ30" s="60"/>
      <c r="CK30" s="60"/>
      <c r="CL30" s="60"/>
      <c r="CM30" s="60"/>
      <c r="CN30" s="60"/>
      <c r="CO30" s="60"/>
      <c r="CP30" s="60"/>
      <c r="CQ30" s="60"/>
      <c r="CR30" s="60"/>
      <c r="CS30" s="60"/>
      <c r="CT30" s="60"/>
      <c r="CU30" s="60"/>
      <c r="CV30" s="60"/>
      <c r="CW30" s="60"/>
      <c r="CX30" s="60"/>
      <c r="CY30" s="60"/>
      <c r="CZ30" s="60"/>
      <c r="DA30" s="60"/>
      <c r="DB30" s="60"/>
      <c r="DC30" s="60"/>
      <c r="DD30" s="60"/>
      <c r="DE30" s="60"/>
      <c r="DF30" s="60"/>
      <c r="DG30" s="60"/>
      <c r="DH30" s="60"/>
      <c r="DI30" s="60"/>
      <c r="DJ30" s="60"/>
      <c r="DK30" s="60"/>
      <c r="DL30" s="60"/>
      <c r="DM30" s="60"/>
      <c r="DN30" s="60"/>
      <c r="DO30" s="60"/>
      <c r="DP30" s="60"/>
      <c r="DQ30" s="60"/>
      <c r="DR30" s="60"/>
      <c r="DS30" s="60"/>
      <c r="DT30" s="60"/>
      <c r="DU30" s="60"/>
      <c r="DV30" s="60"/>
      <c r="DW30" s="60"/>
      <c r="DX30" s="60"/>
      <c r="DY30" s="60"/>
      <c r="DZ30" s="60"/>
      <c r="EA30" s="60"/>
      <c r="EB30" s="60"/>
      <c r="EC30" s="60"/>
      <c r="ED30" s="60"/>
      <c r="EE30" s="60"/>
      <c r="EF30" s="60"/>
      <c r="EG30" s="60"/>
      <c r="EH30" s="60"/>
      <c r="EI30" s="60"/>
      <c r="EJ30" s="60"/>
      <c r="EK30" s="60"/>
      <c r="EL30" s="60"/>
      <c r="EM30" s="60"/>
      <c r="EN30" s="60"/>
      <c r="EO30" s="60"/>
      <c r="EP30" s="60"/>
      <c r="EQ30" s="60"/>
      <c r="ER30" s="60"/>
      <c r="ES30" s="60"/>
      <c r="ET30" s="60"/>
      <c r="EU30" s="60"/>
      <c r="EV30" s="60"/>
      <c r="EW30" s="60"/>
      <c r="EX30" s="60"/>
      <c r="EY30" s="60"/>
      <c r="EZ30" s="60"/>
      <c r="FA30" s="60"/>
      <c r="FB30" s="60"/>
      <c r="FC30" s="60"/>
      <c r="FD30" s="60"/>
      <c r="FE30" s="60"/>
      <c r="FF30" s="60"/>
      <c r="FG30" s="60"/>
      <c r="FH30" s="60"/>
      <c r="FI30" s="60"/>
      <c r="FJ30" s="60"/>
      <c r="FK30" s="60"/>
      <c r="FL30" s="60"/>
      <c r="FM30" s="60"/>
      <c r="FN30" s="60"/>
      <c r="FO30" s="60"/>
      <c r="FP30" s="60"/>
      <c r="FQ30" s="60"/>
      <c r="FR30" s="60"/>
      <c r="FS30" s="60"/>
      <c r="FT30" s="60"/>
      <c r="FU30" s="60"/>
      <c r="FV30" s="60"/>
      <c r="FW30" s="60"/>
      <c r="FX30" s="60"/>
      <c r="FY30" s="60"/>
      <c r="FZ30" s="60"/>
      <c r="GA30" s="60"/>
      <c r="GB30" s="60"/>
      <c r="GC30" s="60"/>
      <c r="GD30" s="60"/>
      <c r="GE30" s="60"/>
      <c r="GF30" s="60"/>
      <c r="GG30" s="60"/>
      <c r="GH30" s="60"/>
      <c r="GI30" s="60"/>
      <c r="GJ30" s="60"/>
      <c r="GK30" s="60"/>
      <c r="GL30" s="60"/>
      <c r="GM30" s="60"/>
      <c r="GN30" s="60"/>
      <c r="GO30" s="60"/>
      <c r="GP30" s="60"/>
      <c r="GQ30" s="60"/>
      <c r="GR30" s="60"/>
      <c r="GS30" s="60"/>
      <c r="GT30" s="60"/>
      <c r="GU30" s="60"/>
      <c r="GV30" s="60"/>
      <c r="GW30" s="60"/>
      <c r="GX30" s="60"/>
      <c r="GY30" s="60"/>
      <c r="GZ30" s="62"/>
      <c r="HA30" s="62"/>
    </row>
    <row r="31" spans="1:209" ht="18.75" customHeight="1" outlineLevel="1" x14ac:dyDescent="0.25">
      <c r="A31" s="10" t="str">
        <f>Liste!A31</f>
        <v>1726.ING</v>
      </c>
      <c r="B31" s="57">
        <f>Liste!B31</f>
        <v>0</v>
      </c>
      <c r="C31" s="57"/>
      <c r="D31" s="57"/>
      <c r="E31" s="57"/>
      <c r="F31" s="57"/>
      <c r="G31" s="57"/>
      <c r="H31" s="57"/>
      <c r="I31" s="57"/>
      <c r="J31" s="57"/>
      <c r="K31" s="11" t="str">
        <f>Liste!K31</f>
        <v>RENNES</v>
      </c>
      <c r="L31" s="12" t="str">
        <f>Liste!L31</f>
        <v>REALISATION DE PLATEFORMES EXTERIEURES SUR LE CENTRE IRSTEA</v>
      </c>
      <c r="M31" s="50"/>
      <c r="N31" s="16"/>
      <c r="O31" s="64" t="e">
        <f t="shared" ca="1" si="15"/>
        <v>#NAME?</v>
      </c>
      <c r="P31" s="64" t="e">
        <f t="shared" ca="1" si="15"/>
        <v>#NAME?</v>
      </c>
      <c r="Q31" s="64" t="e">
        <f t="shared" ca="1" si="15"/>
        <v>#NAME?</v>
      </c>
      <c r="R31" s="64" t="e">
        <f t="shared" ca="1" si="15"/>
        <v>#NAME?</v>
      </c>
      <c r="S31" s="64" t="e">
        <f t="shared" ca="1" si="15"/>
        <v>#NAME?</v>
      </c>
      <c r="T31" s="64" t="e">
        <f t="shared" ca="1" si="15"/>
        <v>#NAME?</v>
      </c>
      <c r="U31" s="64" t="e">
        <f t="shared" ca="1" si="15"/>
        <v>#NAME?</v>
      </c>
      <c r="V31" s="64" t="e">
        <f t="shared" ca="1" si="15"/>
        <v>#NAME?</v>
      </c>
      <c r="W31" s="64" t="e">
        <f t="shared" ca="1" si="15"/>
        <v>#NAME?</v>
      </c>
      <c r="X31" s="64" t="e">
        <f t="shared" ca="1" si="15"/>
        <v>#NAME?</v>
      </c>
      <c r="Y31" s="64" t="e">
        <f t="shared" ca="1" si="12"/>
        <v>#NAME?</v>
      </c>
      <c r="Z31" s="51">
        <f t="shared" si="13"/>
        <v>0</v>
      </c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6"/>
      <c r="GU31" s="16"/>
      <c r="GV31" s="16"/>
      <c r="GW31" s="16"/>
      <c r="GX31" s="16"/>
      <c r="GY31" s="16"/>
      <c r="GZ31" s="58"/>
      <c r="HA31" s="58"/>
    </row>
    <row r="32" spans="1:209" s="28" customFormat="1" ht="18.75" customHeight="1" outlineLevel="1" x14ac:dyDescent="0.25">
      <c r="A32" s="10" t="str">
        <f>Liste!A32</f>
        <v>1727.AMO</v>
      </c>
      <c r="B32" s="57">
        <f>Liste!B32</f>
        <v>0</v>
      </c>
      <c r="C32" s="57"/>
      <c r="D32" s="57"/>
      <c r="E32" s="57"/>
      <c r="F32" s="57"/>
      <c r="G32" s="57"/>
      <c r="H32" s="57"/>
      <c r="I32" s="57"/>
      <c r="J32" s="57"/>
      <c r="K32" s="11" t="str">
        <f>Liste!K32</f>
        <v>ANGERS</v>
      </c>
      <c r="L32" s="12" t="str">
        <f>Liste!L32</f>
        <v>AMO UNTEC ENSAM ANGERS</v>
      </c>
      <c r="M32" s="59"/>
      <c r="N32" s="60"/>
      <c r="O32" s="64" t="e">
        <f t="shared" ca="1" si="15"/>
        <v>#NAME?</v>
      </c>
      <c r="P32" s="64" t="e">
        <f t="shared" ca="1" si="15"/>
        <v>#NAME?</v>
      </c>
      <c r="Q32" s="64" t="e">
        <f t="shared" ca="1" si="15"/>
        <v>#NAME?</v>
      </c>
      <c r="R32" s="64" t="e">
        <f t="shared" ca="1" si="15"/>
        <v>#NAME?</v>
      </c>
      <c r="S32" s="64" t="e">
        <f t="shared" ca="1" si="15"/>
        <v>#NAME?</v>
      </c>
      <c r="T32" s="64" t="e">
        <f t="shared" ca="1" si="15"/>
        <v>#NAME?</v>
      </c>
      <c r="U32" s="64" t="e">
        <f t="shared" ca="1" si="15"/>
        <v>#NAME?</v>
      </c>
      <c r="V32" s="64" t="e">
        <f t="shared" ca="1" si="15"/>
        <v>#NAME?</v>
      </c>
      <c r="W32" s="64" t="e">
        <f t="shared" ca="1" si="15"/>
        <v>#NAME?</v>
      </c>
      <c r="X32" s="64" t="e">
        <f t="shared" ca="1" si="15"/>
        <v>#NAME?</v>
      </c>
      <c r="Y32" s="64" t="e">
        <f t="shared" ca="1" si="12"/>
        <v>#NAME?</v>
      </c>
      <c r="Z32" s="51">
        <f t="shared" si="13"/>
        <v>0</v>
      </c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60"/>
      <c r="BN32" s="60"/>
      <c r="BO32" s="60"/>
      <c r="BP32" s="60"/>
      <c r="BQ32" s="60"/>
      <c r="BR32" s="60"/>
      <c r="BS32" s="60"/>
      <c r="BT32" s="60"/>
      <c r="BU32" s="60"/>
      <c r="BV32" s="60"/>
      <c r="BW32" s="60"/>
      <c r="BX32" s="60"/>
      <c r="BY32" s="60"/>
      <c r="BZ32" s="60"/>
      <c r="CA32" s="60"/>
      <c r="CB32" s="60"/>
      <c r="CC32" s="60"/>
      <c r="CD32" s="60"/>
      <c r="CE32" s="60"/>
      <c r="CF32" s="60"/>
      <c r="CG32" s="60"/>
      <c r="CH32" s="60"/>
      <c r="CI32" s="60"/>
      <c r="CJ32" s="60"/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60"/>
      <c r="CW32" s="60"/>
      <c r="CX32" s="60"/>
      <c r="CY32" s="60"/>
      <c r="CZ32" s="60"/>
      <c r="DA32" s="60"/>
      <c r="DB32" s="60"/>
      <c r="DC32" s="60"/>
      <c r="DD32" s="60"/>
      <c r="DE32" s="60"/>
      <c r="DF32" s="60"/>
      <c r="DG32" s="60"/>
      <c r="DH32" s="60"/>
      <c r="DI32" s="60"/>
      <c r="DJ32" s="60"/>
      <c r="DK32" s="60"/>
      <c r="DL32" s="60"/>
      <c r="DM32" s="60"/>
      <c r="DN32" s="60"/>
      <c r="DO32" s="60"/>
      <c r="DP32" s="60"/>
      <c r="DQ32" s="60"/>
      <c r="DR32" s="60"/>
      <c r="DS32" s="60"/>
      <c r="DT32" s="60"/>
      <c r="DU32" s="60"/>
      <c r="DV32" s="60"/>
      <c r="DW32" s="60"/>
      <c r="DX32" s="60"/>
      <c r="DY32" s="60"/>
      <c r="DZ32" s="60"/>
      <c r="EA32" s="60"/>
      <c r="EB32" s="60"/>
      <c r="EC32" s="60"/>
      <c r="ED32" s="60"/>
      <c r="EE32" s="60"/>
      <c r="EF32" s="60"/>
      <c r="EG32" s="60"/>
      <c r="EH32" s="60"/>
      <c r="EI32" s="60"/>
      <c r="EJ32" s="60"/>
      <c r="EK32" s="60"/>
      <c r="EL32" s="60"/>
      <c r="EM32" s="60"/>
      <c r="EN32" s="60"/>
      <c r="EO32" s="60"/>
      <c r="EP32" s="60"/>
      <c r="EQ32" s="60"/>
      <c r="ER32" s="60"/>
      <c r="ES32" s="60"/>
      <c r="ET32" s="60"/>
      <c r="EU32" s="60"/>
      <c r="EV32" s="60"/>
      <c r="EW32" s="60"/>
      <c r="EX32" s="60"/>
      <c r="EY32" s="60"/>
      <c r="EZ32" s="60"/>
      <c r="FA32" s="60"/>
      <c r="FB32" s="60"/>
      <c r="FC32" s="60"/>
      <c r="FD32" s="60"/>
      <c r="FE32" s="60"/>
      <c r="FF32" s="60"/>
      <c r="FG32" s="60"/>
      <c r="FH32" s="60"/>
      <c r="FI32" s="60"/>
      <c r="FJ32" s="60"/>
      <c r="FK32" s="60"/>
      <c r="FL32" s="60"/>
      <c r="FM32" s="60"/>
      <c r="FN32" s="60"/>
      <c r="FO32" s="60"/>
      <c r="FP32" s="60"/>
      <c r="FQ32" s="60"/>
      <c r="FR32" s="60"/>
      <c r="FS32" s="60"/>
      <c r="FT32" s="60"/>
      <c r="FU32" s="60"/>
      <c r="FV32" s="60"/>
      <c r="FW32" s="60"/>
      <c r="FX32" s="60"/>
      <c r="FY32" s="60"/>
      <c r="FZ32" s="60"/>
      <c r="GA32" s="60"/>
      <c r="GB32" s="60"/>
      <c r="GC32" s="60"/>
      <c r="GD32" s="60"/>
      <c r="GE32" s="60"/>
      <c r="GF32" s="60"/>
      <c r="GG32" s="60"/>
      <c r="GH32" s="60"/>
      <c r="GI32" s="60"/>
      <c r="GJ32" s="60"/>
      <c r="GK32" s="60"/>
      <c r="GL32" s="60"/>
      <c r="GM32" s="60"/>
      <c r="GN32" s="60"/>
      <c r="GO32" s="60"/>
      <c r="GP32" s="60"/>
      <c r="GQ32" s="60"/>
      <c r="GR32" s="60"/>
      <c r="GS32" s="60"/>
      <c r="GT32" s="60"/>
      <c r="GU32" s="60"/>
      <c r="GV32" s="60"/>
      <c r="GW32" s="60"/>
      <c r="GX32" s="60"/>
      <c r="GY32" s="60"/>
      <c r="GZ32" s="62"/>
      <c r="HA32" s="62"/>
    </row>
    <row r="33" spans="1:209" ht="18.75" customHeight="1" outlineLevel="1" collapsed="1" x14ac:dyDescent="0.25">
      <c r="A33" s="10" t="str">
        <f>Liste!A33</f>
        <v>1728.ING</v>
      </c>
      <c r="B33" s="57">
        <f>Liste!B33</f>
        <v>0</v>
      </c>
      <c r="C33" s="57"/>
      <c r="D33" s="57"/>
      <c r="E33" s="57"/>
      <c r="F33" s="57"/>
      <c r="G33" s="57"/>
      <c r="H33" s="57"/>
      <c r="I33" s="57"/>
      <c r="J33" s="57"/>
      <c r="K33" s="11" t="str">
        <f>Liste!K33</f>
        <v>NOYAL SUR VILAINE</v>
      </c>
      <c r="L33" s="12" t="str">
        <f>Liste!L33</f>
        <v>CONSTRUCTION D'UNE SALLE MULTISPORTS</v>
      </c>
      <c r="M33" s="50"/>
      <c r="N33" s="16"/>
      <c r="O33" s="64" t="e">
        <f t="shared" ca="1" si="15"/>
        <v>#NAME?</v>
      </c>
      <c r="P33" s="64" t="e">
        <f t="shared" ca="1" si="15"/>
        <v>#NAME?</v>
      </c>
      <c r="Q33" s="64" t="e">
        <f t="shared" ca="1" si="15"/>
        <v>#NAME?</v>
      </c>
      <c r="R33" s="64" t="e">
        <f t="shared" ca="1" si="15"/>
        <v>#NAME?</v>
      </c>
      <c r="S33" s="64" t="e">
        <f t="shared" ca="1" si="15"/>
        <v>#NAME?</v>
      </c>
      <c r="T33" s="64" t="e">
        <f t="shared" ca="1" si="15"/>
        <v>#NAME?</v>
      </c>
      <c r="U33" s="64" t="e">
        <f t="shared" ca="1" si="15"/>
        <v>#NAME?</v>
      </c>
      <c r="V33" s="64" t="e">
        <f t="shared" ca="1" si="15"/>
        <v>#NAME?</v>
      </c>
      <c r="W33" s="64" t="e">
        <f t="shared" ca="1" si="15"/>
        <v>#NAME?</v>
      </c>
      <c r="X33" s="64" t="e">
        <f t="shared" ca="1" si="15"/>
        <v>#NAME?</v>
      </c>
      <c r="Y33" s="64" t="e">
        <f t="shared" ca="1" si="12"/>
        <v>#NAME?</v>
      </c>
      <c r="Z33" s="51">
        <f t="shared" si="13"/>
        <v>0</v>
      </c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  <c r="FH33" s="16"/>
      <c r="FI33" s="16"/>
      <c r="FJ33" s="16"/>
      <c r="FK33" s="16"/>
      <c r="FL33" s="16"/>
      <c r="FM33" s="16"/>
      <c r="FN33" s="16"/>
      <c r="FO33" s="16"/>
      <c r="FP33" s="16"/>
      <c r="FQ33" s="16"/>
      <c r="FR33" s="16"/>
      <c r="FS33" s="16"/>
      <c r="FT33" s="16"/>
      <c r="FU33" s="16"/>
      <c r="FV33" s="16"/>
      <c r="FW33" s="16"/>
      <c r="FX33" s="16"/>
      <c r="FY33" s="16"/>
      <c r="FZ33" s="16"/>
      <c r="GA33" s="16"/>
      <c r="GB33" s="16"/>
      <c r="GC33" s="16"/>
      <c r="GD33" s="16"/>
      <c r="GE33" s="16"/>
      <c r="GF33" s="16"/>
      <c r="GG33" s="16"/>
      <c r="GH33" s="16"/>
      <c r="GI33" s="16"/>
      <c r="GJ33" s="16"/>
      <c r="GK33" s="16"/>
      <c r="GL33" s="16"/>
      <c r="GM33" s="16"/>
      <c r="GN33" s="16"/>
      <c r="GO33" s="16"/>
      <c r="GP33" s="16"/>
      <c r="GQ33" s="16"/>
      <c r="GR33" s="16"/>
      <c r="GS33" s="16"/>
      <c r="GT33" s="16"/>
      <c r="GU33" s="16"/>
      <c r="GV33" s="16"/>
      <c r="GW33" s="16"/>
      <c r="GX33" s="16"/>
      <c r="GY33" s="16"/>
      <c r="GZ33" s="58"/>
      <c r="HA33" s="58"/>
    </row>
    <row r="34" spans="1:209" ht="18.75" customHeight="1" outlineLevel="1" collapsed="1" x14ac:dyDescent="0.25">
      <c r="A34" s="10" t="str">
        <f>Liste!A34</f>
        <v>1729.ING</v>
      </c>
      <c r="B34" s="57">
        <f>Liste!B34</f>
        <v>0</v>
      </c>
      <c r="C34" s="57"/>
      <c r="D34" s="57"/>
      <c r="E34" s="57"/>
      <c r="F34" s="57"/>
      <c r="G34" s="57"/>
      <c r="H34" s="57"/>
      <c r="I34" s="57"/>
      <c r="J34" s="57"/>
      <c r="K34" s="11" t="str">
        <f>Liste!K34</f>
        <v>BANNALEC</v>
      </c>
      <c r="L34" s="12" t="str">
        <f>Liste!L34</f>
        <v>EXTENSION ET RESTRUCTURATION DU COLLEGE JEAN-JAURES</v>
      </c>
      <c r="M34" s="50"/>
      <c r="N34" s="16"/>
      <c r="O34" s="64" t="e">
        <f t="shared" ca="1" si="15"/>
        <v>#NAME?</v>
      </c>
      <c r="P34" s="64" t="e">
        <f t="shared" ca="1" si="15"/>
        <v>#NAME?</v>
      </c>
      <c r="Q34" s="64" t="e">
        <f t="shared" ca="1" si="15"/>
        <v>#NAME?</v>
      </c>
      <c r="R34" s="64" t="e">
        <f t="shared" ca="1" si="15"/>
        <v>#NAME?</v>
      </c>
      <c r="S34" s="64" t="e">
        <f t="shared" ca="1" si="15"/>
        <v>#NAME?</v>
      </c>
      <c r="T34" s="64" t="e">
        <f t="shared" ca="1" si="15"/>
        <v>#NAME?</v>
      </c>
      <c r="U34" s="64" t="e">
        <f t="shared" ca="1" si="15"/>
        <v>#NAME?</v>
      </c>
      <c r="V34" s="64" t="e">
        <f t="shared" ca="1" si="15"/>
        <v>#NAME?</v>
      </c>
      <c r="W34" s="64" t="e">
        <f t="shared" ca="1" si="15"/>
        <v>#NAME?</v>
      </c>
      <c r="X34" s="64" t="e">
        <f t="shared" ca="1" si="15"/>
        <v>#NAME?</v>
      </c>
      <c r="Y34" s="64" t="e">
        <f t="shared" ca="1" si="12"/>
        <v>#NAME?</v>
      </c>
      <c r="Z34" s="51">
        <f t="shared" si="13"/>
        <v>0</v>
      </c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  <c r="GX34" s="16"/>
      <c r="GY34" s="16"/>
      <c r="GZ34" s="58"/>
      <c r="HA34" s="58"/>
    </row>
    <row r="35" spans="1:209" ht="18.75" customHeight="1" outlineLevel="1" x14ac:dyDescent="0.25">
      <c r="A35" s="10" t="str">
        <f>Liste!A35</f>
        <v>1730.ING</v>
      </c>
      <c r="B35" s="57">
        <f>Liste!B35</f>
        <v>0</v>
      </c>
      <c r="C35" s="57"/>
      <c r="D35" s="57"/>
      <c r="E35" s="57"/>
      <c r="F35" s="57"/>
      <c r="G35" s="57"/>
      <c r="H35" s="57"/>
      <c r="I35" s="57"/>
      <c r="J35" s="57"/>
      <c r="K35" s="11" t="str">
        <f>Liste!K35</f>
        <v>ERBREE</v>
      </c>
      <c r="L35" s="12" t="str">
        <f>Liste!L35</f>
        <v>RESTRUCTURATION ET EXTENSION DE LA SALLE MULTIFONCTIONS</v>
      </c>
      <c r="M35" s="50"/>
      <c r="N35" s="16"/>
      <c r="O35" s="64" t="e">
        <f t="shared" ca="1" si="15"/>
        <v>#NAME?</v>
      </c>
      <c r="P35" s="64" t="e">
        <f t="shared" ca="1" si="15"/>
        <v>#NAME?</v>
      </c>
      <c r="Q35" s="64" t="e">
        <f t="shared" ca="1" si="15"/>
        <v>#NAME?</v>
      </c>
      <c r="R35" s="64" t="e">
        <f t="shared" ca="1" si="15"/>
        <v>#NAME?</v>
      </c>
      <c r="S35" s="64" t="e">
        <f t="shared" ca="1" si="15"/>
        <v>#NAME?</v>
      </c>
      <c r="T35" s="64" t="e">
        <f t="shared" ca="1" si="15"/>
        <v>#NAME?</v>
      </c>
      <c r="U35" s="64" t="e">
        <f t="shared" ca="1" si="15"/>
        <v>#NAME?</v>
      </c>
      <c r="V35" s="64" t="e">
        <f t="shared" ca="1" si="15"/>
        <v>#NAME?</v>
      </c>
      <c r="W35" s="64" t="e">
        <f t="shared" ca="1" si="15"/>
        <v>#NAME?</v>
      </c>
      <c r="X35" s="64" t="e">
        <f t="shared" ca="1" si="15"/>
        <v>#NAME?</v>
      </c>
      <c r="Y35" s="64" t="e">
        <f t="shared" ca="1" si="12"/>
        <v>#NAME?</v>
      </c>
      <c r="Z35" s="51">
        <f t="shared" si="13"/>
        <v>0</v>
      </c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  <c r="FH35" s="16"/>
      <c r="FI35" s="16"/>
      <c r="FJ35" s="16"/>
      <c r="FK35" s="16"/>
      <c r="FL35" s="16"/>
      <c r="FM35" s="16"/>
      <c r="FN35" s="16"/>
      <c r="FO35" s="16"/>
      <c r="FP35" s="16"/>
      <c r="FQ35" s="16"/>
      <c r="FR35" s="16"/>
      <c r="FS35" s="16"/>
      <c r="FT35" s="16"/>
      <c r="FU35" s="16"/>
      <c r="FV35" s="16"/>
      <c r="FW35" s="16"/>
      <c r="FX35" s="16"/>
      <c r="FY35" s="16"/>
      <c r="FZ35" s="16"/>
      <c r="GA35" s="16"/>
      <c r="GB35" s="16"/>
      <c r="GC35" s="16"/>
      <c r="GD35" s="16"/>
      <c r="GE35" s="16"/>
      <c r="GF35" s="16"/>
      <c r="GG35" s="16"/>
      <c r="GH35" s="16"/>
      <c r="GI35" s="16"/>
      <c r="GJ35" s="16"/>
      <c r="GK35" s="16"/>
      <c r="GL35" s="16"/>
      <c r="GM35" s="16"/>
      <c r="GN35" s="16"/>
      <c r="GO35" s="16"/>
      <c r="GP35" s="16"/>
      <c r="GQ35" s="16"/>
      <c r="GR35" s="16"/>
      <c r="GS35" s="16"/>
      <c r="GT35" s="16"/>
      <c r="GU35" s="16"/>
      <c r="GV35" s="16"/>
      <c r="GW35" s="16"/>
      <c r="GX35" s="16"/>
      <c r="GY35" s="16"/>
      <c r="GZ35" s="58"/>
      <c r="HA35" s="58"/>
    </row>
    <row r="36" spans="1:209" ht="18.75" customHeight="1" outlineLevel="1" collapsed="1" x14ac:dyDescent="0.25">
      <c r="A36" s="10" t="str">
        <f>Liste!A36</f>
        <v>1731.ING</v>
      </c>
      <c r="B36" s="57">
        <f>Liste!B36</f>
        <v>0</v>
      </c>
      <c r="C36" s="57"/>
      <c r="D36" s="57"/>
      <c r="E36" s="57"/>
      <c r="F36" s="57"/>
      <c r="G36" s="57"/>
      <c r="H36" s="57"/>
      <c r="I36" s="57"/>
      <c r="J36" s="57"/>
      <c r="K36" s="11" t="str">
        <f>Liste!K36</f>
        <v>LANNION</v>
      </c>
      <c r="L36" s="12" t="str">
        <f>Liste!L36</f>
        <v>CONSTRUCTION DU CIS LANNION</v>
      </c>
      <c r="M36" s="50">
        <v>1.5</v>
      </c>
      <c r="N36" s="16"/>
      <c r="O36" s="64" t="e">
        <f t="shared" ca="1" si="15"/>
        <v>#NAME?</v>
      </c>
      <c r="P36" s="64" t="e">
        <f t="shared" ca="1" si="15"/>
        <v>#NAME?</v>
      </c>
      <c r="Q36" s="64" t="e">
        <f t="shared" ca="1" si="15"/>
        <v>#NAME?</v>
      </c>
      <c r="R36" s="64" t="e">
        <f t="shared" ca="1" si="15"/>
        <v>#NAME?</v>
      </c>
      <c r="S36" s="64" t="e">
        <f t="shared" ca="1" si="15"/>
        <v>#NAME?</v>
      </c>
      <c r="T36" s="64" t="e">
        <f t="shared" ca="1" si="15"/>
        <v>#NAME?</v>
      </c>
      <c r="U36" s="64" t="e">
        <f t="shared" ca="1" si="15"/>
        <v>#NAME?</v>
      </c>
      <c r="V36" s="64" t="e">
        <f t="shared" ca="1" si="15"/>
        <v>#NAME?</v>
      </c>
      <c r="W36" s="64" t="e">
        <f t="shared" ca="1" si="15"/>
        <v>#NAME?</v>
      </c>
      <c r="X36" s="64" t="e">
        <f t="shared" ca="1" si="15"/>
        <v>#NAME?</v>
      </c>
      <c r="Y36" s="64" t="e">
        <f t="shared" ca="1" si="12"/>
        <v>#NAME?</v>
      </c>
      <c r="Z36" s="51">
        <f t="shared" si="13"/>
        <v>0</v>
      </c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  <c r="FH36" s="16"/>
      <c r="FI36" s="16"/>
      <c r="FJ36" s="16"/>
      <c r="FK36" s="16"/>
      <c r="FL36" s="16"/>
      <c r="FM36" s="16"/>
      <c r="FN36" s="16"/>
      <c r="FO36" s="16"/>
      <c r="FP36" s="16"/>
      <c r="FQ36" s="16"/>
      <c r="FR36" s="16"/>
      <c r="FS36" s="16"/>
      <c r="FT36" s="16"/>
      <c r="FU36" s="16"/>
      <c r="FV36" s="16"/>
      <c r="FW36" s="16"/>
      <c r="FX36" s="16"/>
      <c r="FY36" s="16"/>
      <c r="FZ36" s="16"/>
      <c r="GA36" s="16"/>
      <c r="GB36" s="16"/>
      <c r="GC36" s="16"/>
      <c r="GD36" s="16"/>
      <c r="GE36" s="16"/>
      <c r="GF36" s="16"/>
      <c r="GG36" s="16"/>
      <c r="GH36" s="16"/>
      <c r="GI36" s="16"/>
      <c r="GJ36" s="16"/>
      <c r="GK36" s="16"/>
      <c r="GL36" s="16"/>
      <c r="GM36" s="16"/>
      <c r="GN36" s="16"/>
      <c r="GO36" s="16"/>
      <c r="GP36" s="16"/>
      <c r="GQ36" s="16"/>
      <c r="GR36" s="16"/>
      <c r="GS36" s="16"/>
      <c r="GT36" s="16"/>
      <c r="GU36" s="16"/>
      <c r="GV36" s="16"/>
      <c r="GW36" s="16"/>
      <c r="GX36" s="16"/>
      <c r="GY36" s="16"/>
      <c r="GZ36" s="58"/>
      <c r="HA36" s="58"/>
    </row>
    <row r="37" spans="1:209" ht="18.75" customHeight="1" x14ac:dyDescent="0.25">
      <c r="A37" s="10" t="str">
        <f>Liste!A37</f>
        <v>1732.ING</v>
      </c>
      <c r="B37" s="57">
        <f>Liste!B37</f>
        <v>0</v>
      </c>
      <c r="C37" s="57"/>
      <c r="D37" s="57"/>
      <c r="E37" s="57"/>
      <c r="F37" s="57"/>
      <c r="G37" s="57"/>
      <c r="H37" s="57"/>
      <c r="I37" s="57"/>
      <c r="J37" s="57"/>
      <c r="K37" s="11" t="str">
        <f>Liste!K37</f>
        <v>MONTGERMONT</v>
      </c>
      <c r="L37" s="12" t="str">
        <f>Liste!L37</f>
        <v>CFA</v>
      </c>
      <c r="M37" s="50"/>
      <c r="N37" s="16"/>
      <c r="O37" s="64" t="e">
        <f t="shared" ca="1" si="15"/>
        <v>#NAME?</v>
      </c>
      <c r="P37" s="64" t="e">
        <f t="shared" ca="1" si="15"/>
        <v>#NAME?</v>
      </c>
      <c r="Q37" s="64" t="e">
        <f t="shared" ca="1" si="15"/>
        <v>#NAME?</v>
      </c>
      <c r="R37" s="64" t="e">
        <f t="shared" ca="1" si="15"/>
        <v>#NAME?</v>
      </c>
      <c r="S37" s="64" t="e">
        <f t="shared" ca="1" si="15"/>
        <v>#NAME?</v>
      </c>
      <c r="T37" s="64" t="e">
        <f t="shared" ca="1" si="15"/>
        <v>#NAME?</v>
      </c>
      <c r="U37" s="64" t="e">
        <f t="shared" ca="1" si="15"/>
        <v>#NAME?</v>
      </c>
      <c r="V37" s="64" t="e">
        <f t="shared" ca="1" si="15"/>
        <v>#NAME?</v>
      </c>
      <c r="W37" s="64" t="e">
        <f t="shared" ca="1" si="15"/>
        <v>#NAME?</v>
      </c>
      <c r="X37" s="64" t="e">
        <f t="shared" ca="1" si="15"/>
        <v>#NAME?</v>
      </c>
      <c r="Y37" s="64" t="e">
        <f t="shared" ca="1" si="12"/>
        <v>#NAME?</v>
      </c>
      <c r="Z37" s="51">
        <f t="shared" si="13"/>
        <v>11.5</v>
      </c>
      <c r="AA37" s="16"/>
      <c r="AB37" s="16"/>
      <c r="AC37" s="16">
        <v>2</v>
      </c>
      <c r="AD37" s="16">
        <v>2</v>
      </c>
      <c r="AE37" s="16">
        <v>2</v>
      </c>
      <c r="AF37" s="16">
        <v>1</v>
      </c>
      <c r="AG37" s="16">
        <v>1.5</v>
      </c>
      <c r="AH37" s="16">
        <v>2</v>
      </c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>
        <v>1</v>
      </c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  <c r="FJ37" s="16"/>
      <c r="FK37" s="16"/>
      <c r="FL37" s="16"/>
      <c r="FM37" s="16"/>
      <c r="FN37" s="16"/>
      <c r="FO37" s="16"/>
      <c r="FP37" s="16"/>
      <c r="FQ37" s="16"/>
      <c r="FR37" s="16"/>
      <c r="FS37" s="16"/>
      <c r="FT37" s="16"/>
      <c r="FU37" s="16"/>
      <c r="FV37" s="16"/>
      <c r="FW37" s="16"/>
      <c r="FX37" s="16"/>
      <c r="FY37" s="16"/>
      <c r="FZ37" s="16"/>
      <c r="GA37" s="16"/>
      <c r="GB37" s="16"/>
      <c r="GC37" s="16"/>
      <c r="GD37" s="16"/>
      <c r="GE37" s="16"/>
      <c r="GF37" s="16"/>
      <c r="GG37" s="16"/>
      <c r="GH37" s="16"/>
      <c r="GI37" s="16"/>
      <c r="GJ37" s="16"/>
      <c r="GK37" s="16"/>
      <c r="GL37" s="16"/>
      <c r="GM37" s="16"/>
      <c r="GN37" s="16"/>
      <c r="GO37" s="16"/>
      <c r="GP37" s="16"/>
      <c r="GQ37" s="16"/>
      <c r="GR37" s="16"/>
      <c r="GS37" s="16"/>
      <c r="GT37" s="16"/>
      <c r="GU37" s="16"/>
      <c r="GV37" s="16"/>
      <c r="GW37" s="16"/>
      <c r="GX37" s="16"/>
      <c r="GY37" s="16"/>
      <c r="GZ37" s="58"/>
      <c r="HA37" s="58"/>
    </row>
    <row r="38" spans="1:209" ht="18.75" customHeight="1" outlineLevel="1" x14ac:dyDescent="0.25">
      <c r="A38" s="10" t="str">
        <f>Liste!A38</f>
        <v>1733.AMO</v>
      </c>
      <c r="B38" s="57">
        <f>Liste!B38</f>
        <v>0</v>
      </c>
      <c r="C38" s="57"/>
      <c r="D38" s="57"/>
      <c r="E38" s="57"/>
      <c r="F38" s="57"/>
      <c r="G38" s="57"/>
      <c r="H38" s="57"/>
      <c r="I38" s="57"/>
      <c r="J38" s="57"/>
      <c r="K38" s="11" t="str">
        <f>Liste!K38</f>
        <v>ST GREGOIRE</v>
      </c>
      <c r="L38" s="12" t="str">
        <f>Liste!L38</f>
        <v>CENTRE COMMERCIAL DE LA FORGE</v>
      </c>
      <c r="M38" s="50"/>
      <c r="N38" s="16"/>
      <c r="O38" s="64" t="e">
        <f t="shared" ca="1" si="15"/>
        <v>#NAME?</v>
      </c>
      <c r="P38" s="64" t="e">
        <f t="shared" ca="1" si="15"/>
        <v>#NAME?</v>
      </c>
      <c r="Q38" s="64" t="e">
        <f t="shared" ca="1" si="15"/>
        <v>#NAME?</v>
      </c>
      <c r="R38" s="64" t="e">
        <f t="shared" ca="1" si="15"/>
        <v>#NAME?</v>
      </c>
      <c r="S38" s="64" t="e">
        <f t="shared" ca="1" si="15"/>
        <v>#NAME?</v>
      </c>
      <c r="T38" s="64" t="e">
        <f t="shared" ca="1" si="15"/>
        <v>#NAME?</v>
      </c>
      <c r="U38" s="64" t="e">
        <f t="shared" ca="1" si="15"/>
        <v>#NAME?</v>
      </c>
      <c r="V38" s="64" t="e">
        <f t="shared" ca="1" si="15"/>
        <v>#NAME?</v>
      </c>
      <c r="W38" s="64" t="e">
        <f t="shared" ca="1" si="15"/>
        <v>#NAME?</v>
      </c>
      <c r="X38" s="64" t="e">
        <f t="shared" ca="1" si="15"/>
        <v>#NAME?</v>
      </c>
      <c r="Y38" s="64" t="e">
        <f t="shared" ca="1" si="12"/>
        <v>#NAME?</v>
      </c>
      <c r="Z38" s="51">
        <f t="shared" si="13"/>
        <v>0</v>
      </c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  <c r="GX38" s="16"/>
      <c r="GY38" s="16"/>
      <c r="GZ38" s="58"/>
      <c r="HA38" s="58"/>
    </row>
    <row r="39" spans="1:209" ht="18.75" customHeight="1" outlineLevel="1" x14ac:dyDescent="0.25">
      <c r="A39" s="10" t="str">
        <f>Liste!A39</f>
        <v>1734 BIS.ING</v>
      </c>
      <c r="B39" s="57">
        <f>Liste!B39</f>
        <v>0</v>
      </c>
      <c r="C39" s="57"/>
      <c r="D39" s="57"/>
      <c r="E39" s="57"/>
      <c r="F39" s="57"/>
      <c r="G39" s="57"/>
      <c r="H39" s="57"/>
      <c r="I39" s="57"/>
      <c r="J39" s="57"/>
      <c r="K39" s="11" t="str">
        <f>Liste!K39</f>
        <v>LE RHEU</v>
      </c>
      <c r="L39" s="12" t="str">
        <f>Liste!L39</f>
        <v>CONSTRUCTION DE 21 LOGEMENTS - ZAC TREMELIERE - LOT C2 - HABITATION FAMILIALE</v>
      </c>
      <c r="M39" s="50"/>
      <c r="N39" s="16"/>
      <c r="O39" s="64" t="e">
        <f t="shared" ca="1" si="15"/>
        <v>#NAME?</v>
      </c>
      <c r="P39" s="64" t="e">
        <f t="shared" ca="1" si="15"/>
        <v>#NAME?</v>
      </c>
      <c r="Q39" s="64" t="e">
        <f t="shared" ca="1" si="15"/>
        <v>#NAME?</v>
      </c>
      <c r="R39" s="64" t="e">
        <f t="shared" ca="1" si="15"/>
        <v>#NAME?</v>
      </c>
      <c r="S39" s="64" t="e">
        <f t="shared" ca="1" si="15"/>
        <v>#NAME?</v>
      </c>
      <c r="T39" s="64" t="e">
        <f t="shared" ca="1" si="15"/>
        <v>#NAME?</v>
      </c>
      <c r="U39" s="64" t="e">
        <f t="shared" ca="1" si="15"/>
        <v>#NAME?</v>
      </c>
      <c r="V39" s="64" t="e">
        <f t="shared" ca="1" si="15"/>
        <v>#NAME?</v>
      </c>
      <c r="W39" s="64" t="e">
        <f t="shared" ca="1" si="15"/>
        <v>#NAME?</v>
      </c>
      <c r="X39" s="64" t="e">
        <f t="shared" ca="1" si="15"/>
        <v>#NAME?</v>
      </c>
      <c r="Y39" s="64" t="e">
        <f t="shared" ca="1" si="12"/>
        <v>#NAME?</v>
      </c>
      <c r="Z39" s="51">
        <f t="shared" si="13"/>
        <v>0</v>
      </c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  <c r="FJ39" s="16"/>
      <c r="FK39" s="16"/>
      <c r="FL39" s="16"/>
      <c r="FM39" s="16"/>
      <c r="FN39" s="16"/>
      <c r="FO39" s="16"/>
      <c r="FP39" s="16"/>
      <c r="FQ39" s="16"/>
      <c r="FR39" s="16"/>
      <c r="FS39" s="16"/>
      <c r="FT39" s="16"/>
      <c r="FU39" s="16"/>
      <c r="FV39" s="16"/>
      <c r="FW39" s="16"/>
      <c r="FX39" s="16"/>
      <c r="FY39" s="16"/>
      <c r="FZ39" s="16"/>
      <c r="GA39" s="16"/>
      <c r="GB39" s="16"/>
      <c r="GC39" s="16"/>
      <c r="GD39" s="16"/>
      <c r="GE39" s="16"/>
      <c r="GF39" s="16"/>
      <c r="GG39" s="16"/>
      <c r="GH39" s="16"/>
      <c r="GI39" s="16"/>
      <c r="GJ39" s="16"/>
      <c r="GK39" s="16"/>
      <c r="GL39" s="16"/>
      <c r="GM39" s="16"/>
      <c r="GN39" s="16"/>
      <c r="GO39" s="16"/>
      <c r="GP39" s="16"/>
      <c r="GQ39" s="16"/>
      <c r="GR39" s="16"/>
      <c r="GS39" s="16"/>
      <c r="GT39" s="16"/>
      <c r="GU39" s="16"/>
      <c r="GV39" s="16"/>
      <c r="GW39" s="16"/>
      <c r="GX39" s="16"/>
      <c r="GY39" s="16"/>
      <c r="GZ39" s="58"/>
      <c r="HA39" s="58"/>
    </row>
    <row r="40" spans="1:209" ht="18.75" customHeight="1" outlineLevel="1" x14ac:dyDescent="0.25">
      <c r="A40" s="10" t="str">
        <f>Liste!A40</f>
        <v>1734.ING</v>
      </c>
      <c r="B40" s="57">
        <f>Liste!B40</f>
        <v>0</v>
      </c>
      <c r="C40" s="57"/>
      <c r="D40" s="57"/>
      <c r="E40" s="57"/>
      <c r="F40" s="57"/>
      <c r="G40" s="57"/>
      <c r="H40" s="57"/>
      <c r="I40" s="57"/>
      <c r="J40" s="57"/>
      <c r="K40" s="11" t="str">
        <f>Liste!K40</f>
        <v>LE RHEU</v>
      </c>
      <c r="L40" s="12" t="str">
        <f>Liste!L40</f>
        <v>CONSTRUCTION DE 48 LOGEMENTS</v>
      </c>
      <c r="M40" s="50"/>
      <c r="N40" s="16"/>
      <c r="O40" s="64" t="e">
        <f t="shared" ca="1" si="15"/>
        <v>#NAME?</v>
      </c>
      <c r="P40" s="64" t="e">
        <f t="shared" ca="1" si="15"/>
        <v>#NAME?</v>
      </c>
      <c r="Q40" s="64" t="e">
        <f t="shared" ca="1" si="15"/>
        <v>#NAME?</v>
      </c>
      <c r="R40" s="64" t="e">
        <f t="shared" ca="1" si="15"/>
        <v>#NAME?</v>
      </c>
      <c r="S40" s="64" t="e">
        <f t="shared" ca="1" si="15"/>
        <v>#NAME?</v>
      </c>
      <c r="T40" s="64" t="e">
        <f t="shared" ca="1" si="15"/>
        <v>#NAME?</v>
      </c>
      <c r="U40" s="64" t="e">
        <f t="shared" ca="1" si="15"/>
        <v>#NAME?</v>
      </c>
      <c r="V40" s="64" t="e">
        <f t="shared" ca="1" si="15"/>
        <v>#NAME?</v>
      </c>
      <c r="W40" s="64" t="e">
        <f t="shared" ca="1" si="15"/>
        <v>#NAME?</v>
      </c>
      <c r="X40" s="64" t="e">
        <f t="shared" ca="1" si="15"/>
        <v>#NAME?</v>
      </c>
      <c r="Y40" s="64" t="e">
        <f t="shared" ca="1" si="12"/>
        <v>#NAME?</v>
      </c>
      <c r="Z40" s="51">
        <f t="shared" si="13"/>
        <v>0</v>
      </c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58"/>
      <c r="HA40" s="58"/>
    </row>
    <row r="41" spans="1:209" ht="18.75" customHeight="1" outlineLevel="1" x14ac:dyDescent="0.25">
      <c r="A41" s="10" t="str">
        <f>Liste!A41</f>
        <v>1735.ING</v>
      </c>
      <c r="B41" s="57">
        <f>Liste!B41</f>
        <v>0</v>
      </c>
      <c r="C41" s="57"/>
      <c r="D41" s="57"/>
      <c r="E41" s="57"/>
      <c r="F41" s="57"/>
      <c r="G41" s="57"/>
      <c r="H41" s="57"/>
      <c r="I41" s="57"/>
      <c r="J41" s="57"/>
      <c r="K41" s="11" t="str">
        <f>Liste!K41</f>
        <v>RENNES</v>
      </c>
      <c r="L41" s="12" t="str">
        <f>Liste!L41</f>
        <v>ZAC BEAUREGARD-QUINCE</v>
      </c>
      <c r="M41" s="50"/>
      <c r="N41" s="16"/>
      <c r="O41" s="64" t="e">
        <f t="shared" ca="1" si="15"/>
        <v>#NAME?</v>
      </c>
      <c r="P41" s="64" t="e">
        <f t="shared" ca="1" si="15"/>
        <v>#NAME?</v>
      </c>
      <c r="Q41" s="64" t="e">
        <f t="shared" ca="1" si="15"/>
        <v>#NAME?</v>
      </c>
      <c r="R41" s="64" t="e">
        <f t="shared" ca="1" si="15"/>
        <v>#NAME?</v>
      </c>
      <c r="S41" s="64" t="e">
        <f t="shared" ca="1" si="15"/>
        <v>#NAME?</v>
      </c>
      <c r="T41" s="64" t="e">
        <f t="shared" ca="1" si="15"/>
        <v>#NAME?</v>
      </c>
      <c r="U41" s="64" t="e">
        <f t="shared" ca="1" si="15"/>
        <v>#NAME?</v>
      </c>
      <c r="V41" s="64" t="e">
        <f t="shared" ca="1" si="15"/>
        <v>#NAME?</v>
      </c>
      <c r="W41" s="64" t="e">
        <f t="shared" ca="1" si="15"/>
        <v>#NAME?</v>
      </c>
      <c r="X41" s="64" t="e">
        <f t="shared" ca="1" si="15"/>
        <v>#NAME?</v>
      </c>
      <c r="Y41" s="64" t="e">
        <f t="shared" ca="1" si="12"/>
        <v>#NAME?</v>
      </c>
      <c r="Z41" s="51">
        <f t="shared" si="13"/>
        <v>0</v>
      </c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58"/>
      <c r="HA41" s="58"/>
    </row>
    <row r="42" spans="1:209" ht="18.75" customHeight="1" outlineLevel="1" collapsed="1" x14ac:dyDescent="0.25">
      <c r="A42" s="10" t="str">
        <f>Liste!A42</f>
        <v>1736.ING</v>
      </c>
      <c r="B42" s="57">
        <f>Liste!B42</f>
        <v>0</v>
      </c>
      <c r="C42" s="57"/>
      <c r="D42" s="57"/>
      <c r="E42" s="57"/>
      <c r="F42" s="57"/>
      <c r="G42" s="57"/>
      <c r="H42" s="57"/>
      <c r="I42" s="57"/>
      <c r="J42" s="57"/>
      <c r="K42" s="11" t="str">
        <f>Liste!K42</f>
        <v>LIFFRE</v>
      </c>
      <c r="L42" s="12" t="str">
        <f>Liste!L42</f>
        <v>POLE MEDICAL</v>
      </c>
      <c r="M42" s="50"/>
      <c r="N42" s="16"/>
      <c r="O42" s="64" t="e">
        <f t="shared" ca="1" si="15"/>
        <v>#NAME?</v>
      </c>
      <c r="P42" s="64" t="e">
        <f t="shared" ca="1" si="15"/>
        <v>#NAME?</v>
      </c>
      <c r="Q42" s="64" t="e">
        <f t="shared" ca="1" si="15"/>
        <v>#NAME?</v>
      </c>
      <c r="R42" s="64" t="e">
        <f t="shared" ca="1" si="15"/>
        <v>#NAME?</v>
      </c>
      <c r="S42" s="64" t="e">
        <f t="shared" ca="1" si="15"/>
        <v>#NAME?</v>
      </c>
      <c r="T42" s="64" t="e">
        <f t="shared" ca="1" si="15"/>
        <v>#NAME?</v>
      </c>
      <c r="U42" s="64" t="e">
        <f t="shared" ca="1" si="15"/>
        <v>#NAME?</v>
      </c>
      <c r="V42" s="64" t="e">
        <f t="shared" ca="1" si="15"/>
        <v>#NAME?</v>
      </c>
      <c r="W42" s="64" t="e">
        <f t="shared" ca="1" si="15"/>
        <v>#NAME?</v>
      </c>
      <c r="X42" s="64" t="e">
        <f t="shared" ca="1" si="15"/>
        <v>#NAME?</v>
      </c>
      <c r="Y42" s="64" t="e">
        <f t="shared" ca="1" si="12"/>
        <v>#NAME?</v>
      </c>
      <c r="Z42" s="51">
        <f t="shared" si="13"/>
        <v>0</v>
      </c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  <c r="GZ42" s="58"/>
      <c r="HA42" s="58"/>
    </row>
    <row r="43" spans="1:209" ht="18.75" customHeight="1" x14ac:dyDescent="0.25">
      <c r="A43" s="10" t="str">
        <f>Liste!A43</f>
        <v>1801.ING</v>
      </c>
      <c r="B43" s="57">
        <f>Liste!B43</f>
        <v>0</v>
      </c>
      <c r="C43" s="57"/>
      <c r="D43" s="57"/>
      <c r="E43" s="57"/>
      <c r="F43" s="57"/>
      <c r="G43" s="57"/>
      <c r="H43" s="57"/>
      <c r="I43" s="57"/>
      <c r="J43" s="57"/>
      <c r="K43" s="11" t="str">
        <f>Liste!K43</f>
        <v>RENNES</v>
      </c>
      <c r="L43" s="12" t="str">
        <f>Liste!L43</f>
        <v>ZAC DE L'OCTROI - 31 LOGEMENTS</v>
      </c>
      <c r="M43" s="50"/>
      <c r="N43" s="16"/>
      <c r="O43" s="64" t="e">
        <f t="shared" ca="1" si="15"/>
        <v>#NAME?</v>
      </c>
      <c r="P43" s="64" t="e">
        <f t="shared" ca="1" si="15"/>
        <v>#NAME?</v>
      </c>
      <c r="Q43" s="64" t="e">
        <f t="shared" ca="1" si="15"/>
        <v>#NAME?</v>
      </c>
      <c r="R43" s="64" t="e">
        <f t="shared" ca="1" si="15"/>
        <v>#NAME?</v>
      </c>
      <c r="S43" s="64" t="e">
        <f t="shared" ca="1" si="15"/>
        <v>#NAME?</v>
      </c>
      <c r="T43" s="64" t="e">
        <f t="shared" ca="1" si="15"/>
        <v>#NAME?</v>
      </c>
      <c r="U43" s="64" t="e">
        <f t="shared" ca="1" si="15"/>
        <v>#NAME?</v>
      </c>
      <c r="V43" s="64" t="e">
        <f t="shared" ca="1" si="15"/>
        <v>#NAME?</v>
      </c>
      <c r="W43" s="64" t="e">
        <f t="shared" ca="1" si="15"/>
        <v>#NAME?</v>
      </c>
      <c r="X43" s="64" t="e">
        <f t="shared" ca="1" si="15"/>
        <v>#NAME?</v>
      </c>
      <c r="Y43" s="64" t="e">
        <f t="shared" ca="1" si="12"/>
        <v>#NAME?</v>
      </c>
      <c r="Z43" s="51">
        <f t="shared" si="13"/>
        <v>0</v>
      </c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58"/>
      <c r="HA43" s="58"/>
    </row>
    <row r="44" spans="1:209" ht="18.75" customHeight="1" outlineLevel="1" x14ac:dyDescent="0.25">
      <c r="A44" s="10" t="str">
        <f>Liste!A44</f>
        <v>1802.ING</v>
      </c>
      <c r="B44" s="57">
        <f>Liste!B44</f>
        <v>0</v>
      </c>
      <c r="C44" s="57"/>
      <c r="D44" s="57"/>
      <c r="E44" s="57"/>
      <c r="F44" s="57"/>
      <c r="G44" s="57"/>
      <c r="H44" s="57"/>
      <c r="I44" s="57"/>
      <c r="J44" s="57"/>
      <c r="K44" s="11" t="str">
        <f>Liste!K44</f>
        <v>MORDELLES</v>
      </c>
      <c r="L44" s="12" t="str">
        <f>Liste!L44</f>
        <v>CONSTRUCTION DE LOGEMENTS ET BUREAUX - ZAC PLAISANCE</v>
      </c>
      <c r="M44" s="50"/>
      <c r="N44" s="16"/>
      <c r="O44" s="64" t="e">
        <f t="shared" ca="1" si="15"/>
        <v>#NAME?</v>
      </c>
      <c r="P44" s="64" t="e">
        <f t="shared" ca="1" si="15"/>
        <v>#NAME?</v>
      </c>
      <c r="Q44" s="64" t="e">
        <f t="shared" ca="1" si="15"/>
        <v>#NAME?</v>
      </c>
      <c r="R44" s="64" t="e">
        <f t="shared" ca="1" si="15"/>
        <v>#NAME?</v>
      </c>
      <c r="S44" s="64" t="e">
        <f t="shared" ca="1" si="15"/>
        <v>#NAME?</v>
      </c>
      <c r="T44" s="64" t="e">
        <f t="shared" ca="1" si="15"/>
        <v>#NAME?</v>
      </c>
      <c r="U44" s="64" t="e">
        <f t="shared" ca="1" si="15"/>
        <v>#NAME?</v>
      </c>
      <c r="V44" s="64" t="e">
        <f t="shared" ca="1" si="15"/>
        <v>#NAME?</v>
      </c>
      <c r="W44" s="64" t="e">
        <f t="shared" ca="1" si="15"/>
        <v>#NAME?</v>
      </c>
      <c r="X44" s="64" t="e">
        <f t="shared" ca="1" si="15"/>
        <v>#NAME?</v>
      </c>
      <c r="Y44" s="64" t="e">
        <f t="shared" ca="1" si="12"/>
        <v>#NAME?</v>
      </c>
      <c r="Z44" s="51">
        <f t="shared" si="13"/>
        <v>0</v>
      </c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58"/>
      <c r="HA44" s="58"/>
    </row>
    <row r="45" spans="1:209" ht="18.75" customHeight="1" x14ac:dyDescent="0.25">
      <c r="A45" s="10" t="str">
        <f>Liste!A45</f>
        <v>1803.ING</v>
      </c>
      <c r="B45" s="57">
        <f>Liste!B45</f>
        <v>0</v>
      </c>
      <c r="C45" s="57"/>
      <c r="D45" s="57"/>
      <c r="E45" s="57"/>
      <c r="F45" s="57"/>
      <c r="G45" s="57"/>
      <c r="H45" s="57"/>
      <c r="I45" s="57"/>
      <c r="J45" s="57"/>
      <c r="K45" s="11" t="str">
        <f>Liste!K45</f>
        <v>CHAVAGNE</v>
      </c>
      <c r="L45" s="12" t="str">
        <f>Liste!L45</f>
        <v>LOGEMENTS - CŒUR VILLAGE</v>
      </c>
      <c r="M45" s="50"/>
      <c r="N45" s="16"/>
      <c r="O45" s="64" t="e">
        <f t="shared" ref="O45:X60" ca="1" si="16">SOMME_PAR_COULEUR($AA45:$XX45,O$4)</f>
        <v>#NAME?</v>
      </c>
      <c r="P45" s="64" t="e">
        <f t="shared" ca="1" si="16"/>
        <v>#NAME?</v>
      </c>
      <c r="Q45" s="64" t="e">
        <f t="shared" ca="1" si="16"/>
        <v>#NAME?</v>
      </c>
      <c r="R45" s="64" t="e">
        <f t="shared" ca="1" si="16"/>
        <v>#NAME?</v>
      </c>
      <c r="S45" s="64" t="e">
        <f t="shared" ca="1" si="16"/>
        <v>#NAME?</v>
      </c>
      <c r="T45" s="64" t="e">
        <f t="shared" ca="1" si="16"/>
        <v>#NAME?</v>
      </c>
      <c r="U45" s="64" t="e">
        <f t="shared" ca="1" si="16"/>
        <v>#NAME?</v>
      </c>
      <c r="V45" s="64" t="e">
        <f t="shared" ca="1" si="16"/>
        <v>#NAME?</v>
      </c>
      <c r="W45" s="64" t="e">
        <f t="shared" ca="1" si="16"/>
        <v>#NAME?</v>
      </c>
      <c r="X45" s="64" t="e">
        <f t="shared" ca="1" si="16"/>
        <v>#NAME?</v>
      </c>
      <c r="Y45" s="64" t="e">
        <f t="shared" ca="1" si="12"/>
        <v>#NAME?</v>
      </c>
      <c r="Z45" s="51">
        <f t="shared" si="13"/>
        <v>0</v>
      </c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  <c r="FD45" s="16"/>
      <c r="FE45" s="16"/>
      <c r="FF45" s="16"/>
      <c r="FG45" s="16"/>
      <c r="FH45" s="16"/>
      <c r="FI45" s="16"/>
      <c r="FJ45" s="16"/>
      <c r="FK45" s="16"/>
      <c r="FL45" s="16"/>
      <c r="FM45" s="16"/>
      <c r="FN45" s="16"/>
      <c r="FO45" s="16"/>
      <c r="FP45" s="16"/>
      <c r="FQ45" s="16"/>
      <c r="FR45" s="16"/>
      <c r="FS45" s="16"/>
      <c r="FT45" s="16"/>
      <c r="FU45" s="16"/>
      <c r="FV45" s="16"/>
      <c r="FW45" s="16"/>
      <c r="FX45" s="16"/>
      <c r="FY45" s="16"/>
      <c r="FZ45" s="16"/>
      <c r="GA45" s="16"/>
      <c r="GB45" s="16"/>
      <c r="GC45" s="16"/>
      <c r="GD45" s="16"/>
      <c r="GE45" s="16"/>
      <c r="GF45" s="16"/>
      <c r="GG45" s="16"/>
      <c r="GH45" s="16"/>
      <c r="GI45" s="16"/>
      <c r="GJ45" s="16"/>
      <c r="GK45" s="16"/>
      <c r="GL45" s="16"/>
      <c r="GM45" s="16"/>
      <c r="GN45" s="16"/>
      <c r="GO45" s="16"/>
      <c r="GP45" s="16"/>
      <c r="GQ45" s="16"/>
      <c r="GR45" s="16"/>
      <c r="GS45" s="16"/>
      <c r="GT45" s="16"/>
      <c r="GU45" s="16"/>
      <c r="GV45" s="16"/>
      <c r="GW45" s="16"/>
      <c r="GX45" s="16"/>
      <c r="GY45" s="16"/>
      <c r="GZ45" s="58"/>
      <c r="HA45" s="58"/>
    </row>
    <row r="46" spans="1:209" s="28" customFormat="1" ht="18.75" customHeight="1" outlineLevel="1" x14ac:dyDescent="0.25">
      <c r="A46" s="10" t="str">
        <f>Liste!A46</f>
        <v>1804.AMO</v>
      </c>
      <c r="B46" s="57">
        <f>Liste!B46</f>
        <v>0</v>
      </c>
      <c r="C46" s="57"/>
      <c r="D46" s="57"/>
      <c r="E46" s="57"/>
      <c r="F46" s="57"/>
      <c r="G46" s="57"/>
      <c r="H46" s="57"/>
      <c r="I46" s="57"/>
      <c r="J46" s="57"/>
      <c r="K46" s="11" t="str">
        <f>Liste!K46</f>
        <v>VANNES</v>
      </c>
      <c r="L46" s="12" t="str">
        <f>Liste!L46</f>
        <v>CENTRE D'INTERPRETATION DEDIE A L'HUITRE</v>
      </c>
      <c r="M46" s="59"/>
      <c r="N46" s="60"/>
      <c r="O46" s="64" t="e">
        <f t="shared" ca="1" si="16"/>
        <v>#NAME?</v>
      </c>
      <c r="P46" s="64" t="e">
        <f t="shared" ca="1" si="16"/>
        <v>#NAME?</v>
      </c>
      <c r="Q46" s="64" t="e">
        <f t="shared" ca="1" si="16"/>
        <v>#NAME?</v>
      </c>
      <c r="R46" s="64" t="e">
        <f t="shared" ca="1" si="16"/>
        <v>#NAME?</v>
      </c>
      <c r="S46" s="64" t="e">
        <f t="shared" ca="1" si="16"/>
        <v>#NAME?</v>
      </c>
      <c r="T46" s="64" t="e">
        <f t="shared" ca="1" si="16"/>
        <v>#NAME?</v>
      </c>
      <c r="U46" s="64" t="e">
        <f t="shared" ca="1" si="16"/>
        <v>#NAME?</v>
      </c>
      <c r="V46" s="64" t="e">
        <f t="shared" ca="1" si="16"/>
        <v>#NAME?</v>
      </c>
      <c r="W46" s="64" t="e">
        <f t="shared" ca="1" si="16"/>
        <v>#NAME?</v>
      </c>
      <c r="X46" s="64" t="e">
        <f t="shared" ca="1" si="16"/>
        <v>#NAME?</v>
      </c>
      <c r="Y46" s="64" t="e">
        <f t="shared" ca="1" si="12"/>
        <v>#NAME?</v>
      </c>
      <c r="Z46" s="51">
        <f t="shared" si="13"/>
        <v>0</v>
      </c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0"/>
      <c r="BM46" s="60"/>
      <c r="BN46" s="60"/>
      <c r="BO46" s="60"/>
      <c r="BP46" s="60"/>
      <c r="BQ46" s="60"/>
      <c r="BR46" s="60"/>
      <c r="BS46" s="60"/>
      <c r="BT46" s="60"/>
      <c r="BU46" s="60"/>
      <c r="BV46" s="60"/>
      <c r="BW46" s="60"/>
      <c r="BX46" s="60"/>
      <c r="BY46" s="60"/>
      <c r="BZ46" s="60"/>
      <c r="CA46" s="60"/>
      <c r="CB46" s="60"/>
      <c r="CC46" s="60"/>
      <c r="CD46" s="60"/>
      <c r="CE46" s="60"/>
      <c r="CF46" s="60"/>
      <c r="CG46" s="60"/>
      <c r="CH46" s="60"/>
      <c r="CI46" s="60"/>
      <c r="CJ46" s="60"/>
      <c r="CK46" s="60"/>
      <c r="CL46" s="60"/>
      <c r="CM46" s="60"/>
      <c r="CN46" s="60"/>
      <c r="CO46" s="60"/>
      <c r="CP46" s="60"/>
      <c r="CQ46" s="60"/>
      <c r="CR46" s="60"/>
      <c r="CS46" s="60"/>
      <c r="CT46" s="60"/>
      <c r="CU46" s="60"/>
      <c r="CV46" s="60"/>
      <c r="CW46" s="60"/>
      <c r="CX46" s="60"/>
      <c r="CY46" s="60"/>
      <c r="CZ46" s="60"/>
      <c r="DA46" s="60"/>
      <c r="DB46" s="60"/>
      <c r="DC46" s="60"/>
      <c r="DD46" s="60"/>
      <c r="DE46" s="60"/>
      <c r="DF46" s="60"/>
      <c r="DG46" s="60"/>
      <c r="DH46" s="60"/>
      <c r="DI46" s="60"/>
      <c r="DJ46" s="60"/>
      <c r="DK46" s="60"/>
      <c r="DL46" s="60"/>
      <c r="DM46" s="60"/>
      <c r="DN46" s="60"/>
      <c r="DO46" s="60"/>
      <c r="DP46" s="60"/>
      <c r="DQ46" s="60"/>
      <c r="DR46" s="60"/>
      <c r="DS46" s="60"/>
      <c r="DT46" s="60"/>
      <c r="DU46" s="60"/>
      <c r="DV46" s="60"/>
      <c r="DW46" s="60"/>
      <c r="DX46" s="60"/>
      <c r="DY46" s="60"/>
      <c r="DZ46" s="60"/>
      <c r="EA46" s="60"/>
      <c r="EB46" s="60"/>
      <c r="EC46" s="60"/>
      <c r="ED46" s="60"/>
      <c r="EE46" s="60"/>
      <c r="EF46" s="60"/>
      <c r="EG46" s="60"/>
      <c r="EH46" s="60"/>
      <c r="EI46" s="60"/>
      <c r="EJ46" s="60"/>
      <c r="EK46" s="60"/>
      <c r="EL46" s="60"/>
      <c r="EM46" s="60"/>
      <c r="EN46" s="60"/>
      <c r="EO46" s="60"/>
      <c r="EP46" s="60"/>
      <c r="EQ46" s="60"/>
      <c r="ER46" s="60"/>
      <c r="ES46" s="60"/>
      <c r="ET46" s="60"/>
      <c r="EU46" s="60"/>
      <c r="EV46" s="60"/>
      <c r="EW46" s="60"/>
      <c r="EX46" s="60"/>
      <c r="EY46" s="60"/>
      <c r="EZ46" s="60"/>
      <c r="FA46" s="60"/>
      <c r="FB46" s="60"/>
      <c r="FC46" s="60"/>
      <c r="FD46" s="60"/>
      <c r="FE46" s="60"/>
      <c r="FF46" s="60"/>
      <c r="FG46" s="60"/>
      <c r="FH46" s="60"/>
      <c r="FI46" s="60"/>
      <c r="FJ46" s="60"/>
      <c r="FK46" s="60"/>
      <c r="FL46" s="60"/>
      <c r="FM46" s="60"/>
      <c r="FN46" s="60"/>
      <c r="FO46" s="60"/>
      <c r="FP46" s="60"/>
      <c r="FQ46" s="60"/>
      <c r="FR46" s="60"/>
      <c r="FS46" s="60"/>
      <c r="FT46" s="60"/>
      <c r="FU46" s="60"/>
      <c r="FV46" s="60"/>
      <c r="FW46" s="60"/>
      <c r="FX46" s="60"/>
      <c r="FY46" s="60"/>
      <c r="FZ46" s="60"/>
      <c r="GA46" s="60"/>
      <c r="GB46" s="60"/>
      <c r="GC46" s="60"/>
      <c r="GD46" s="60"/>
      <c r="GE46" s="60"/>
      <c r="GF46" s="60"/>
      <c r="GG46" s="60"/>
      <c r="GH46" s="60"/>
      <c r="GI46" s="60"/>
      <c r="GJ46" s="60"/>
      <c r="GK46" s="60"/>
      <c r="GL46" s="60"/>
      <c r="GM46" s="60"/>
      <c r="GN46" s="60"/>
      <c r="GO46" s="60"/>
      <c r="GP46" s="60"/>
      <c r="GQ46" s="60"/>
      <c r="GR46" s="60"/>
      <c r="GS46" s="60"/>
      <c r="GT46" s="60"/>
      <c r="GU46" s="60"/>
      <c r="GV46" s="60"/>
      <c r="GW46" s="60"/>
      <c r="GX46" s="60"/>
      <c r="GY46" s="60"/>
      <c r="GZ46" s="62"/>
      <c r="HA46" s="62"/>
    </row>
    <row r="47" spans="1:209" ht="18.75" customHeight="1" x14ac:dyDescent="0.25">
      <c r="A47" s="10" t="str">
        <f>Liste!A47</f>
        <v>1805.ING</v>
      </c>
      <c r="B47" s="57">
        <f>Liste!B47</f>
        <v>0</v>
      </c>
      <c r="C47" s="57"/>
      <c r="D47" s="57"/>
      <c r="E47" s="57"/>
      <c r="F47" s="57"/>
      <c r="G47" s="57"/>
      <c r="H47" s="57"/>
      <c r="I47" s="57"/>
      <c r="J47" s="57"/>
      <c r="K47" s="11" t="str">
        <f>Liste!K47</f>
        <v>RENNES</v>
      </c>
      <c r="L47" s="12" t="str">
        <f>Liste!L47</f>
        <v>CONSTRUCTION DE 17 LOGEMENTS RUE DE RENNES</v>
      </c>
      <c r="M47" s="50"/>
      <c r="N47" s="16"/>
      <c r="O47" s="64" t="e">
        <f t="shared" ca="1" si="16"/>
        <v>#NAME?</v>
      </c>
      <c r="P47" s="64" t="e">
        <f t="shared" ca="1" si="16"/>
        <v>#NAME?</v>
      </c>
      <c r="Q47" s="64" t="e">
        <f t="shared" ca="1" si="16"/>
        <v>#NAME?</v>
      </c>
      <c r="R47" s="64" t="e">
        <f t="shared" ca="1" si="16"/>
        <v>#NAME?</v>
      </c>
      <c r="S47" s="64" t="e">
        <f t="shared" ca="1" si="16"/>
        <v>#NAME?</v>
      </c>
      <c r="T47" s="64" t="e">
        <f t="shared" ca="1" si="16"/>
        <v>#NAME?</v>
      </c>
      <c r="U47" s="64" t="e">
        <f t="shared" ca="1" si="16"/>
        <v>#NAME?</v>
      </c>
      <c r="V47" s="64" t="e">
        <f t="shared" ca="1" si="16"/>
        <v>#NAME?</v>
      </c>
      <c r="W47" s="64" t="e">
        <f t="shared" ca="1" si="16"/>
        <v>#NAME?</v>
      </c>
      <c r="X47" s="64" t="e">
        <f t="shared" ca="1" si="16"/>
        <v>#NAME?</v>
      </c>
      <c r="Y47" s="64" t="e">
        <f t="shared" ca="1" si="12"/>
        <v>#NAME?</v>
      </c>
      <c r="Z47" s="51">
        <f t="shared" si="13"/>
        <v>0</v>
      </c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  <c r="FH47" s="16"/>
      <c r="FI47" s="16"/>
      <c r="FJ47" s="16"/>
      <c r="FK47" s="16"/>
      <c r="FL47" s="16"/>
      <c r="FM47" s="16"/>
      <c r="FN47" s="16"/>
      <c r="FO47" s="16"/>
      <c r="FP47" s="16"/>
      <c r="FQ47" s="16"/>
      <c r="FR47" s="16"/>
      <c r="FS47" s="16"/>
      <c r="FT47" s="16"/>
      <c r="FU47" s="16"/>
      <c r="FV47" s="16"/>
      <c r="FW47" s="16"/>
      <c r="FX47" s="16"/>
      <c r="FY47" s="16"/>
      <c r="FZ47" s="16"/>
      <c r="GA47" s="16"/>
      <c r="GB47" s="16"/>
      <c r="GC47" s="16"/>
      <c r="GD47" s="16"/>
      <c r="GE47" s="16"/>
      <c r="GF47" s="16"/>
      <c r="GG47" s="16"/>
      <c r="GH47" s="16"/>
      <c r="GI47" s="16"/>
      <c r="GJ47" s="16"/>
      <c r="GK47" s="16"/>
      <c r="GL47" s="16"/>
      <c r="GM47" s="16"/>
      <c r="GN47" s="16"/>
      <c r="GO47" s="16"/>
      <c r="GP47" s="16"/>
      <c r="GQ47" s="16"/>
      <c r="GR47" s="16"/>
      <c r="GS47" s="16"/>
      <c r="GT47" s="16"/>
      <c r="GU47" s="16"/>
      <c r="GV47" s="16"/>
      <c r="GW47" s="16"/>
      <c r="GX47" s="16"/>
      <c r="GY47" s="16"/>
      <c r="GZ47" s="58"/>
      <c r="HA47" s="58"/>
    </row>
    <row r="48" spans="1:209" ht="18.75" customHeight="1" outlineLevel="1" x14ac:dyDescent="0.25">
      <c r="A48" s="10" t="str">
        <f>Liste!A48</f>
        <v>1806.AMO</v>
      </c>
      <c r="B48" s="57">
        <f>Liste!B48</f>
        <v>0</v>
      </c>
      <c r="C48" s="57"/>
      <c r="D48" s="57"/>
      <c r="E48" s="57"/>
      <c r="F48" s="57"/>
      <c r="G48" s="57"/>
      <c r="H48" s="57"/>
      <c r="I48" s="57"/>
      <c r="J48" s="57"/>
      <c r="K48" s="11" t="str">
        <f>Liste!K48</f>
        <v>RENNES</v>
      </c>
      <c r="L48" s="12" t="str">
        <f>Liste!L48</f>
        <v>HALLE EXPERIMENTALE BATIMENT 14</v>
      </c>
      <c r="M48" s="50"/>
      <c r="N48" s="16"/>
      <c r="O48" s="64" t="e">
        <f t="shared" ca="1" si="16"/>
        <v>#NAME?</v>
      </c>
      <c r="P48" s="64" t="e">
        <f t="shared" ca="1" si="16"/>
        <v>#NAME?</v>
      </c>
      <c r="Q48" s="64" t="e">
        <f t="shared" ca="1" si="16"/>
        <v>#NAME?</v>
      </c>
      <c r="R48" s="64" t="e">
        <f t="shared" ca="1" si="16"/>
        <v>#NAME?</v>
      </c>
      <c r="S48" s="64" t="e">
        <f t="shared" ca="1" si="16"/>
        <v>#NAME?</v>
      </c>
      <c r="T48" s="64" t="e">
        <f t="shared" ca="1" si="16"/>
        <v>#NAME?</v>
      </c>
      <c r="U48" s="64" t="e">
        <f t="shared" ca="1" si="16"/>
        <v>#NAME?</v>
      </c>
      <c r="V48" s="64" t="e">
        <f t="shared" ca="1" si="16"/>
        <v>#NAME?</v>
      </c>
      <c r="W48" s="64" t="e">
        <f t="shared" ca="1" si="16"/>
        <v>#NAME?</v>
      </c>
      <c r="X48" s="64" t="e">
        <f t="shared" ca="1" si="16"/>
        <v>#NAME?</v>
      </c>
      <c r="Y48" s="64" t="e">
        <f t="shared" ca="1" si="12"/>
        <v>#NAME?</v>
      </c>
      <c r="Z48" s="51">
        <f t="shared" si="13"/>
        <v>0</v>
      </c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  <c r="FJ48" s="16"/>
      <c r="FK48" s="16"/>
      <c r="FL48" s="16"/>
      <c r="FM48" s="16"/>
      <c r="FN48" s="16"/>
      <c r="FO48" s="16"/>
      <c r="FP48" s="16"/>
      <c r="FQ48" s="16"/>
      <c r="FR48" s="16"/>
      <c r="FS48" s="16"/>
      <c r="FT48" s="16"/>
      <c r="FU48" s="16"/>
      <c r="FV48" s="16"/>
      <c r="FW48" s="16"/>
      <c r="FX48" s="16"/>
      <c r="FY48" s="16"/>
      <c r="FZ48" s="16"/>
      <c r="GA48" s="16"/>
      <c r="GB48" s="16"/>
      <c r="GC48" s="16"/>
      <c r="GD48" s="16"/>
      <c r="GE48" s="16"/>
      <c r="GF48" s="16"/>
      <c r="GG48" s="16"/>
      <c r="GH48" s="16"/>
      <c r="GI48" s="16"/>
      <c r="GJ48" s="16"/>
      <c r="GK48" s="16"/>
      <c r="GL48" s="16"/>
      <c r="GM48" s="16"/>
      <c r="GN48" s="16"/>
      <c r="GO48" s="16"/>
      <c r="GP48" s="16"/>
      <c r="GQ48" s="16"/>
      <c r="GR48" s="16"/>
      <c r="GS48" s="16"/>
      <c r="GT48" s="16"/>
      <c r="GU48" s="16"/>
      <c r="GV48" s="16"/>
      <c r="GW48" s="16"/>
      <c r="GX48" s="16"/>
      <c r="GY48" s="16"/>
      <c r="GZ48" s="58"/>
      <c r="HA48" s="58"/>
    </row>
    <row r="49" spans="1:209" ht="18.75" customHeight="1" outlineLevel="1" collapsed="1" x14ac:dyDescent="0.25">
      <c r="A49" s="10" t="str">
        <f>Liste!A49</f>
        <v>1807.ING</v>
      </c>
      <c r="B49" s="57">
        <f>Liste!B49</f>
        <v>0</v>
      </c>
      <c r="C49" s="57"/>
      <c r="D49" s="57"/>
      <c r="E49" s="57"/>
      <c r="F49" s="57"/>
      <c r="G49" s="57"/>
      <c r="H49" s="57"/>
      <c r="I49" s="57"/>
      <c r="J49" s="57"/>
      <c r="K49" s="11" t="str">
        <f>Liste!K49</f>
        <v>LE VERGER</v>
      </c>
      <c r="L49" s="12" t="str">
        <f>Liste!L49</f>
        <v>CONSTRUCTION DE 12 LOGEMENTS LE CLOS PAISIBLE</v>
      </c>
      <c r="M49" s="50"/>
      <c r="N49" s="16"/>
      <c r="O49" s="64" t="e">
        <f t="shared" ca="1" si="16"/>
        <v>#NAME?</v>
      </c>
      <c r="P49" s="64" t="e">
        <f t="shared" ca="1" si="16"/>
        <v>#NAME?</v>
      </c>
      <c r="Q49" s="64" t="e">
        <f t="shared" ca="1" si="16"/>
        <v>#NAME?</v>
      </c>
      <c r="R49" s="64" t="e">
        <f t="shared" ca="1" si="16"/>
        <v>#NAME?</v>
      </c>
      <c r="S49" s="64" t="e">
        <f t="shared" ca="1" si="16"/>
        <v>#NAME?</v>
      </c>
      <c r="T49" s="64" t="e">
        <f t="shared" ca="1" si="16"/>
        <v>#NAME?</v>
      </c>
      <c r="U49" s="64" t="e">
        <f t="shared" ca="1" si="16"/>
        <v>#NAME?</v>
      </c>
      <c r="V49" s="64" t="e">
        <f t="shared" ca="1" si="16"/>
        <v>#NAME?</v>
      </c>
      <c r="W49" s="64" t="e">
        <f t="shared" ca="1" si="16"/>
        <v>#NAME?</v>
      </c>
      <c r="X49" s="64" t="e">
        <f t="shared" ca="1" si="16"/>
        <v>#NAME?</v>
      </c>
      <c r="Y49" s="64" t="e">
        <f t="shared" ca="1" si="12"/>
        <v>#NAME?</v>
      </c>
      <c r="Z49" s="51">
        <f t="shared" si="13"/>
        <v>2</v>
      </c>
      <c r="AA49" s="16"/>
      <c r="AB49" s="16"/>
      <c r="AC49" s="16"/>
      <c r="AD49" s="16"/>
      <c r="AE49" s="16"/>
      <c r="AF49" s="16"/>
      <c r="AG49" s="16">
        <v>2</v>
      </c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  <c r="FH49" s="16"/>
      <c r="FI49" s="16"/>
      <c r="FJ49" s="16"/>
      <c r="FK49" s="16"/>
      <c r="FL49" s="16"/>
      <c r="FM49" s="16"/>
      <c r="FN49" s="16"/>
      <c r="FO49" s="16"/>
      <c r="FP49" s="16"/>
      <c r="FQ49" s="16"/>
      <c r="FR49" s="16"/>
      <c r="FS49" s="16"/>
      <c r="FT49" s="16"/>
      <c r="FU49" s="16"/>
      <c r="FV49" s="16"/>
      <c r="FW49" s="16"/>
      <c r="FX49" s="16"/>
      <c r="FY49" s="16"/>
      <c r="FZ49" s="16"/>
      <c r="GA49" s="16"/>
      <c r="GB49" s="16"/>
      <c r="GC49" s="16"/>
      <c r="GD49" s="16"/>
      <c r="GE49" s="16"/>
      <c r="GF49" s="16"/>
      <c r="GG49" s="16"/>
      <c r="GH49" s="16"/>
      <c r="GI49" s="16"/>
      <c r="GJ49" s="16"/>
      <c r="GK49" s="16"/>
      <c r="GL49" s="16"/>
      <c r="GM49" s="16"/>
      <c r="GN49" s="16"/>
      <c r="GO49" s="16"/>
      <c r="GP49" s="16"/>
      <c r="GQ49" s="16"/>
      <c r="GR49" s="16"/>
      <c r="GS49" s="16"/>
      <c r="GT49" s="16"/>
      <c r="GU49" s="16"/>
      <c r="GV49" s="16"/>
      <c r="GW49" s="16"/>
      <c r="GX49" s="16"/>
      <c r="GY49" s="16"/>
      <c r="GZ49" s="58"/>
      <c r="HA49" s="58"/>
    </row>
    <row r="50" spans="1:209" ht="18.75" customHeight="1" outlineLevel="1" x14ac:dyDescent="0.25">
      <c r="A50" s="10" t="str">
        <f>Liste!A50</f>
        <v>1808.ING</v>
      </c>
      <c r="B50" s="57">
        <f>Liste!B50</f>
        <v>0</v>
      </c>
      <c r="C50" s="57"/>
      <c r="D50" s="57"/>
      <c r="E50" s="57"/>
      <c r="F50" s="57"/>
      <c r="G50" s="57"/>
      <c r="H50" s="57"/>
      <c r="I50" s="57"/>
      <c r="J50" s="57"/>
      <c r="K50" s="11" t="str">
        <f>Liste!K50</f>
        <v>YQUELON</v>
      </c>
      <c r="L50" s="12" t="str">
        <f>Liste!L50</f>
        <v>CONSTRUCTION D'UN POLE PETITE ENFANCE</v>
      </c>
      <c r="M50" s="50"/>
      <c r="N50" s="16"/>
      <c r="O50" s="64" t="e">
        <f t="shared" ca="1" si="16"/>
        <v>#NAME?</v>
      </c>
      <c r="P50" s="64" t="e">
        <f t="shared" ca="1" si="16"/>
        <v>#NAME?</v>
      </c>
      <c r="Q50" s="64" t="e">
        <f t="shared" ca="1" si="16"/>
        <v>#NAME?</v>
      </c>
      <c r="R50" s="64" t="e">
        <f t="shared" ca="1" si="16"/>
        <v>#NAME?</v>
      </c>
      <c r="S50" s="64" t="e">
        <f t="shared" ca="1" si="16"/>
        <v>#NAME?</v>
      </c>
      <c r="T50" s="64" t="e">
        <f t="shared" ca="1" si="16"/>
        <v>#NAME?</v>
      </c>
      <c r="U50" s="64" t="e">
        <f t="shared" ca="1" si="16"/>
        <v>#NAME?</v>
      </c>
      <c r="V50" s="64" t="e">
        <f t="shared" ca="1" si="16"/>
        <v>#NAME?</v>
      </c>
      <c r="W50" s="64" t="e">
        <f t="shared" ca="1" si="16"/>
        <v>#NAME?</v>
      </c>
      <c r="X50" s="64" t="e">
        <f t="shared" ca="1" si="16"/>
        <v>#NAME?</v>
      </c>
      <c r="Y50" s="64" t="e">
        <f t="shared" ca="1" si="12"/>
        <v>#NAME?</v>
      </c>
      <c r="Z50" s="51">
        <f t="shared" si="13"/>
        <v>0</v>
      </c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  <c r="GZ50" s="58"/>
      <c r="HA50" s="58"/>
    </row>
    <row r="51" spans="1:209" ht="18.75" customHeight="1" outlineLevel="1" x14ac:dyDescent="0.25">
      <c r="A51" s="10" t="str">
        <f>Liste!A51</f>
        <v>1809.ING</v>
      </c>
      <c r="B51" s="57">
        <f>Liste!B51</f>
        <v>0</v>
      </c>
      <c r="C51" s="57"/>
      <c r="D51" s="57"/>
      <c r="E51" s="57"/>
      <c r="F51" s="57"/>
      <c r="G51" s="57"/>
      <c r="H51" s="57"/>
      <c r="I51" s="57"/>
      <c r="J51" s="57"/>
      <c r="K51" s="11" t="str">
        <f>Liste!K51</f>
        <v>SERVON SUR VILAINE</v>
      </c>
      <c r="L51" s="12" t="str">
        <f>Liste!L51</f>
        <v xml:space="preserve">CONSTRUCTION DE LOGEMENTS ET BUREAUX - LA DELIVRANDE  </v>
      </c>
      <c r="M51" s="50"/>
      <c r="N51" s="16"/>
      <c r="O51" s="64" t="e">
        <f t="shared" ca="1" si="16"/>
        <v>#NAME?</v>
      </c>
      <c r="P51" s="64" t="e">
        <f t="shared" ca="1" si="16"/>
        <v>#NAME?</v>
      </c>
      <c r="Q51" s="64" t="e">
        <f t="shared" ca="1" si="16"/>
        <v>#NAME?</v>
      </c>
      <c r="R51" s="64" t="e">
        <f t="shared" ca="1" si="16"/>
        <v>#NAME?</v>
      </c>
      <c r="S51" s="64" t="e">
        <f t="shared" ca="1" si="16"/>
        <v>#NAME?</v>
      </c>
      <c r="T51" s="64" t="e">
        <f t="shared" ca="1" si="16"/>
        <v>#NAME?</v>
      </c>
      <c r="U51" s="64" t="e">
        <f t="shared" ca="1" si="16"/>
        <v>#NAME?</v>
      </c>
      <c r="V51" s="64" t="e">
        <f t="shared" ca="1" si="16"/>
        <v>#NAME?</v>
      </c>
      <c r="W51" s="64" t="e">
        <f t="shared" ca="1" si="16"/>
        <v>#NAME?</v>
      </c>
      <c r="X51" s="64" t="e">
        <f t="shared" ca="1" si="16"/>
        <v>#NAME?</v>
      </c>
      <c r="Y51" s="64" t="e">
        <f t="shared" ca="1" si="12"/>
        <v>#NAME?</v>
      </c>
      <c r="Z51" s="51">
        <f t="shared" si="13"/>
        <v>0</v>
      </c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6"/>
      <c r="GU51" s="16"/>
      <c r="GV51" s="16"/>
      <c r="GW51" s="16"/>
      <c r="GX51" s="16"/>
      <c r="GY51" s="16"/>
      <c r="GZ51" s="58"/>
      <c r="HA51" s="58"/>
    </row>
    <row r="52" spans="1:209" ht="18.75" customHeight="1" outlineLevel="1" x14ac:dyDescent="0.25">
      <c r="A52" s="10" t="str">
        <f>Liste!A52</f>
        <v>1810.AMO</v>
      </c>
      <c r="B52" s="57">
        <f>Liste!B52</f>
        <v>0</v>
      </c>
      <c r="C52" s="57"/>
      <c r="D52" s="57"/>
      <c r="E52" s="57"/>
      <c r="F52" s="57"/>
      <c r="G52" s="57"/>
      <c r="H52" s="57"/>
      <c r="I52" s="57"/>
      <c r="J52" s="57"/>
      <c r="K52" s="11" t="str">
        <f>Liste!K52</f>
        <v>LA ROCHE SUR YON</v>
      </c>
      <c r="L52" s="12" t="str">
        <f>Liste!L52</f>
        <v>JURY DE CONCOURS - IUT DE LA ROCHE SUR YON</v>
      </c>
      <c r="M52" s="50"/>
      <c r="N52" s="16"/>
      <c r="O52" s="64" t="e">
        <f t="shared" ca="1" si="16"/>
        <v>#NAME?</v>
      </c>
      <c r="P52" s="64" t="e">
        <f t="shared" ca="1" si="16"/>
        <v>#NAME?</v>
      </c>
      <c r="Q52" s="64" t="e">
        <f t="shared" ca="1" si="16"/>
        <v>#NAME?</v>
      </c>
      <c r="R52" s="64" t="e">
        <f t="shared" ca="1" si="16"/>
        <v>#NAME?</v>
      </c>
      <c r="S52" s="64" t="e">
        <f t="shared" ca="1" si="16"/>
        <v>#NAME?</v>
      </c>
      <c r="T52" s="64" t="e">
        <f t="shared" ca="1" si="16"/>
        <v>#NAME?</v>
      </c>
      <c r="U52" s="64" t="e">
        <f t="shared" ca="1" si="16"/>
        <v>#NAME?</v>
      </c>
      <c r="V52" s="64" t="e">
        <f t="shared" ca="1" si="16"/>
        <v>#NAME?</v>
      </c>
      <c r="W52" s="64" t="e">
        <f t="shared" ca="1" si="16"/>
        <v>#NAME?</v>
      </c>
      <c r="X52" s="64" t="e">
        <f t="shared" ca="1" si="16"/>
        <v>#NAME?</v>
      </c>
      <c r="Y52" s="64" t="e">
        <f t="shared" ca="1" si="12"/>
        <v>#NAME?</v>
      </c>
      <c r="Z52" s="51">
        <f t="shared" si="13"/>
        <v>0</v>
      </c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  <c r="GP52" s="16"/>
      <c r="GQ52" s="16"/>
      <c r="GR52" s="16"/>
      <c r="GS52" s="16"/>
      <c r="GT52" s="16"/>
      <c r="GU52" s="16"/>
      <c r="GV52" s="16"/>
      <c r="GW52" s="16"/>
      <c r="GX52" s="16"/>
      <c r="GY52" s="16"/>
      <c r="GZ52" s="58"/>
      <c r="HA52" s="58"/>
    </row>
    <row r="53" spans="1:209" ht="18.75" customHeight="1" outlineLevel="1" collapsed="1" x14ac:dyDescent="0.25">
      <c r="A53" s="10" t="str">
        <f>Liste!A53</f>
        <v>1812.ING</v>
      </c>
      <c r="B53" s="57">
        <f>Liste!B53</f>
        <v>0</v>
      </c>
      <c r="C53" s="57"/>
      <c r="D53" s="57"/>
      <c r="E53" s="57"/>
      <c r="F53" s="57"/>
      <c r="G53" s="57"/>
      <c r="H53" s="57"/>
      <c r="I53" s="57"/>
      <c r="J53" s="57"/>
      <c r="K53" s="11" t="str">
        <f>Liste!K53</f>
        <v>ST MEEN LE GRAND</v>
      </c>
      <c r="L53" s="12" t="str">
        <f>Liste!L53</f>
        <v>Collège Camille Guerin</v>
      </c>
      <c r="M53" s="50"/>
      <c r="N53" s="16"/>
      <c r="O53" s="64" t="e">
        <f t="shared" ca="1" si="16"/>
        <v>#NAME?</v>
      </c>
      <c r="P53" s="64" t="e">
        <f t="shared" ca="1" si="16"/>
        <v>#NAME?</v>
      </c>
      <c r="Q53" s="64" t="e">
        <f t="shared" ca="1" si="16"/>
        <v>#NAME?</v>
      </c>
      <c r="R53" s="64" t="e">
        <f t="shared" ca="1" si="16"/>
        <v>#NAME?</v>
      </c>
      <c r="S53" s="64" t="e">
        <f t="shared" ca="1" si="16"/>
        <v>#NAME?</v>
      </c>
      <c r="T53" s="64" t="e">
        <f t="shared" ca="1" si="16"/>
        <v>#NAME?</v>
      </c>
      <c r="U53" s="64" t="e">
        <f t="shared" ca="1" si="16"/>
        <v>#NAME?</v>
      </c>
      <c r="V53" s="64" t="e">
        <f t="shared" ca="1" si="16"/>
        <v>#NAME?</v>
      </c>
      <c r="W53" s="64" t="e">
        <f t="shared" ca="1" si="16"/>
        <v>#NAME?</v>
      </c>
      <c r="X53" s="64" t="e">
        <f t="shared" ca="1" si="16"/>
        <v>#NAME?</v>
      </c>
      <c r="Y53" s="64" t="e">
        <f t="shared" ca="1" si="12"/>
        <v>#NAME?</v>
      </c>
      <c r="Z53" s="51">
        <f t="shared" si="13"/>
        <v>0</v>
      </c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/>
      <c r="FO53" s="16"/>
      <c r="FP53" s="16"/>
      <c r="FQ53" s="16"/>
      <c r="FR53" s="16"/>
      <c r="FS53" s="16"/>
      <c r="FT53" s="16"/>
      <c r="FU53" s="16"/>
      <c r="FV53" s="16"/>
      <c r="FW53" s="16"/>
      <c r="FX53" s="16"/>
      <c r="FY53" s="16"/>
      <c r="FZ53" s="16"/>
      <c r="GA53" s="16"/>
      <c r="GB53" s="16"/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  <c r="GP53" s="16"/>
      <c r="GQ53" s="16"/>
      <c r="GR53" s="16"/>
      <c r="GS53" s="16"/>
      <c r="GT53" s="16"/>
      <c r="GU53" s="16"/>
      <c r="GV53" s="16"/>
      <c r="GW53" s="16"/>
      <c r="GX53" s="16"/>
      <c r="GY53" s="16"/>
      <c r="GZ53" s="58"/>
      <c r="HA53" s="58"/>
    </row>
    <row r="54" spans="1:209" ht="18.75" customHeight="1" x14ac:dyDescent="0.25">
      <c r="A54" s="10" t="str">
        <f>Liste!A54</f>
        <v>1813.ING</v>
      </c>
      <c r="B54" s="57">
        <f>Liste!B54</f>
        <v>0</v>
      </c>
      <c r="C54" s="57"/>
      <c r="D54" s="57"/>
      <c r="E54" s="57"/>
      <c r="F54" s="57"/>
      <c r="G54" s="57"/>
      <c r="H54" s="57"/>
      <c r="I54" s="57"/>
      <c r="J54" s="57"/>
      <c r="K54" s="11" t="str">
        <f>Liste!K54</f>
        <v>CREVIN</v>
      </c>
      <c r="L54" s="12" t="str">
        <f>Liste!L54</f>
        <v>Construction de 14 logements</v>
      </c>
      <c r="M54" s="50"/>
      <c r="N54" s="16"/>
      <c r="O54" s="64" t="e">
        <f t="shared" ca="1" si="16"/>
        <v>#NAME?</v>
      </c>
      <c r="P54" s="64" t="e">
        <f t="shared" ca="1" si="16"/>
        <v>#NAME?</v>
      </c>
      <c r="Q54" s="64" t="e">
        <f t="shared" ca="1" si="16"/>
        <v>#NAME?</v>
      </c>
      <c r="R54" s="64" t="e">
        <f t="shared" ca="1" si="16"/>
        <v>#NAME?</v>
      </c>
      <c r="S54" s="64" t="e">
        <f t="shared" ca="1" si="16"/>
        <v>#NAME?</v>
      </c>
      <c r="T54" s="64" t="e">
        <f t="shared" ca="1" si="16"/>
        <v>#NAME?</v>
      </c>
      <c r="U54" s="64" t="e">
        <f t="shared" ca="1" si="16"/>
        <v>#NAME?</v>
      </c>
      <c r="V54" s="64" t="e">
        <f t="shared" ca="1" si="16"/>
        <v>#NAME?</v>
      </c>
      <c r="W54" s="64" t="e">
        <f t="shared" ca="1" si="16"/>
        <v>#NAME?</v>
      </c>
      <c r="X54" s="64" t="e">
        <f t="shared" ca="1" si="16"/>
        <v>#NAME?</v>
      </c>
      <c r="Y54" s="64" t="e">
        <f t="shared" ca="1" si="12"/>
        <v>#NAME?</v>
      </c>
      <c r="Z54" s="51">
        <f t="shared" si="13"/>
        <v>28</v>
      </c>
      <c r="AA54" s="16">
        <v>4</v>
      </c>
      <c r="AB54" s="16">
        <v>4</v>
      </c>
      <c r="AC54" s="16">
        <v>2</v>
      </c>
      <c r="AD54" s="16">
        <v>1</v>
      </c>
      <c r="AE54" s="16"/>
      <c r="AF54" s="16"/>
      <c r="AG54" s="16"/>
      <c r="AH54" s="16"/>
      <c r="AI54" s="16"/>
      <c r="AJ54" s="16">
        <v>0.5</v>
      </c>
      <c r="AK54" s="16">
        <v>1</v>
      </c>
      <c r="AL54" s="16"/>
      <c r="AM54" s="16"/>
      <c r="AN54" s="16">
        <v>0.5</v>
      </c>
      <c r="AO54" s="16">
        <v>1</v>
      </c>
      <c r="AP54" s="16"/>
      <c r="AQ54" s="16"/>
      <c r="AR54" s="16">
        <v>1</v>
      </c>
      <c r="AS54" s="16"/>
      <c r="AT54" s="16">
        <v>1</v>
      </c>
      <c r="AU54" s="16">
        <v>2</v>
      </c>
      <c r="AV54" s="16"/>
      <c r="AW54" s="16"/>
      <c r="AX54" s="16">
        <v>1</v>
      </c>
      <c r="AY54" s="16"/>
      <c r="AZ54" s="16"/>
      <c r="BA54" s="16">
        <v>1</v>
      </c>
      <c r="BB54" s="16"/>
      <c r="BC54" s="16"/>
      <c r="BD54" s="16"/>
      <c r="BE54" s="16"/>
      <c r="BF54" s="16"/>
      <c r="BG54" s="16"/>
      <c r="BH54" s="16"/>
      <c r="BI54" s="16"/>
      <c r="BJ54" s="16">
        <v>0.5</v>
      </c>
      <c r="BK54" s="16"/>
      <c r="BL54" s="16">
        <v>0.5</v>
      </c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71">
        <v>2</v>
      </c>
      <c r="CG54" s="71"/>
      <c r="CH54" s="71">
        <v>2.5</v>
      </c>
      <c r="CI54" s="71">
        <v>1.5</v>
      </c>
      <c r="CJ54" s="71">
        <v>0.5</v>
      </c>
      <c r="CK54" s="71">
        <v>0.5</v>
      </c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58"/>
      <c r="HA54" s="58"/>
    </row>
    <row r="55" spans="1:209" ht="18.75" customHeight="1" outlineLevel="1" x14ac:dyDescent="0.25">
      <c r="A55" s="10" t="str">
        <f>Liste!A55</f>
        <v>1814.ING</v>
      </c>
      <c r="B55" s="57">
        <f>Liste!B55</f>
        <v>0</v>
      </c>
      <c r="C55" s="57"/>
      <c r="D55" s="57"/>
      <c r="E55" s="57"/>
      <c r="F55" s="57"/>
      <c r="G55" s="57"/>
      <c r="H55" s="57"/>
      <c r="I55" s="57"/>
      <c r="J55" s="57"/>
      <c r="K55" s="11" t="str">
        <f>Liste!K55</f>
        <v>NOYAL CHATILLON SUR SEICHE</v>
      </c>
      <c r="L55" s="12" t="str">
        <f>Liste!L55</f>
        <v>Construction de 16 logements</v>
      </c>
      <c r="M55" s="50"/>
      <c r="N55" s="16"/>
      <c r="O55" s="64" t="e">
        <f t="shared" ca="1" si="16"/>
        <v>#NAME?</v>
      </c>
      <c r="P55" s="64" t="e">
        <f t="shared" ca="1" si="16"/>
        <v>#NAME?</v>
      </c>
      <c r="Q55" s="64" t="e">
        <f t="shared" ca="1" si="16"/>
        <v>#NAME?</v>
      </c>
      <c r="R55" s="64" t="e">
        <f t="shared" ca="1" si="16"/>
        <v>#NAME?</v>
      </c>
      <c r="S55" s="64" t="e">
        <f t="shared" ca="1" si="16"/>
        <v>#NAME?</v>
      </c>
      <c r="T55" s="64" t="e">
        <f t="shared" ca="1" si="16"/>
        <v>#NAME?</v>
      </c>
      <c r="U55" s="64" t="e">
        <f t="shared" ca="1" si="16"/>
        <v>#NAME?</v>
      </c>
      <c r="V55" s="64" t="e">
        <f t="shared" ca="1" si="16"/>
        <v>#NAME?</v>
      </c>
      <c r="W55" s="64" t="e">
        <f t="shared" ca="1" si="16"/>
        <v>#NAME?</v>
      </c>
      <c r="X55" s="64" t="e">
        <f t="shared" ca="1" si="16"/>
        <v>#NAME?</v>
      </c>
      <c r="Y55" s="64" t="e">
        <f t="shared" ca="1" si="12"/>
        <v>#NAME?</v>
      </c>
      <c r="Z55" s="51">
        <f t="shared" si="13"/>
        <v>1.5</v>
      </c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>
        <v>1.5</v>
      </c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58"/>
      <c r="HA55" s="58"/>
    </row>
    <row r="56" spans="1:209" ht="18.75" customHeight="1" x14ac:dyDescent="0.25">
      <c r="A56" s="10" t="str">
        <f>Liste!A56</f>
        <v>1815.ING</v>
      </c>
      <c r="B56" s="57">
        <f>Liste!B56</f>
        <v>0</v>
      </c>
      <c r="C56" s="57"/>
      <c r="D56" s="57"/>
      <c r="E56" s="57"/>
      <c r="F56" s="57"/>
      <c r="G56" s="57"/>
      <c r="H56" s="57"/>
      <c r="I56" s="57"/>
      <c r="J56" s="57"/>
      <c r="K56" s="11" t="str">
        <f>Liste!K56</f>
        <v>ORGERES</v>
      </c>
      <c r="L56" s="12" t="str">
        <f>Liste!L56</f>
        <v>Construction de 30 logements</v>
      </c>
      <c r="M56" s="50"/>
      <c r="N56" s="16"/>
      <c r="O56" s="64" t="e">
        <f t="shared" ca="1" si="16"/>
        <v>#NAME?</v>
      </c>
      <c r="P56" s="64" t="e">
        <f t="shared" ca="1" si="16"/>
        <v>#NAME?</v>
      </c>
      <c r="Q56" s="64" t="e">
        <f t="shared" ca="1" si="16"/>
        <v>#NAME?</v>
      </c>
      <c r="R56" s="64" t="e">
        <f t="shared" ca="1" si="16"/>
        <v>#NAME?</v>
      </c>
      <c r="S56" s="64" t="e">
        <f t="shared" ca="1" si="16"/>
        <v>#NAME?</v>
      </c>
      <c r="T56" s="64" t="e">
        <f t="shared" ca="1" si="16"/>
        <v>#NAME?</v>
      </c>
      <c r="U56" s="64" t="e">
        <f t="shared" ca="1" si="16"/>
        <v>#NAME?</v>
      </c>
      <c r="V56" s="64" t="e">
        <f t="shared" ca="1" si="16"/>
        <v>#NAME?</v>
      </c>
      <c r="W56" s="64" t="e">
        <f t="shared" ca="1" si="16"/>
        <v>#NAME?</v>
      </c>
      <c r="X56" s="64" t="e">
        <f t="shared" ca="1" si="16"/>
        <v>#NAME?</v>
      </c>
      <c r="Y56" s="64" t="e">
        <f t="shared" ca="1" si="12"/>
        <v>#NAME?</v>
      </c>
      <c r="Z56" s="51">
        <f t="shared" si="13"/>
        <v>0</v>
      </c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58"/>
      <c r="HA56" s="58"/>
    </row>
    <row r="57" spans="1:209" ht="18.75" customHeight="1" outlineLevel="1" x14ac:dyDescent="0.25">
      <c r="A57" s="10" t="str">
        <f>Liste!A57</f>
        <v>1816.ING</v>
      </c>
      <c r="B57" s="57">
        <f>Liste!B57</f>
        <v>0</v>
      </c>
      <c r="C57" s="57"/>
      <c r="D57" s="57"/>
      <c r="E57" s="57"/>
      <c r="F57" s="57"/>
      <c r="G57" s="57"/>
      <c r="H57" s="57"/>
      <c r="I57" s="57"/>
      <c r="J57" s="57"/>
      <c r="K57" s="11" t="str">
        <f>Liste!K57</f>
        <v>LA CHAPELLE DE FGTZ</v>
      </c>
      <c r="L57" s="12" t="str">
        <f>Liste!L57</f>
        <v>Construction de 15 logements</v>
      </c>
      <c r="M57" s="50"/>
      <c r="N57" s="16"/>
      <c r="O57" s="64" t="e">
        <f t="shared" ca="1" si="16"/>
        <v>#NAME?</v>
      </c>
      <c r="P57" s="64" t="e">
        <f t="shared" ca="1" si="16"/>
        <v>#NAME?</v>
      </c>
      <c r="Q57" s="64" t="e">
        <f t="shared" ca="1" si="16"/>
        <v>#NAME?</v>
      </c>
      <c r="R57" s="64" t="e">
        <f t="shared" ca="1" si="16"/>
        <v>#NAME?</v>
      </c>
      <c r="S57" s="64" t="e">
        <f t="shared" ca="1" si="16"/>
        <v>#NAME?</v>
      </c>
      <c r="T57" s="64" t="e">
        <f t="shared" ca="1" si="16"/>
        <v>#NAME?</v>
      </c>
      <c r="U57" s="64" t="e">
        <f t="shared" ca="1" si="16"/>
        <v>#NAME?</v>
      </c>
      <c r="V57" s="64" t="e">
        <f ca="1">SOMME_PAR_COULEUR($AA57:$XX57,V$4)</f>
        <v>#NAME?</v>
      </c>
      <c r="W57" s="64" t="e">
        <f t="shared" ca="1" si="16"/>
        <v>#NAME?</v>
      </c>
      <c r="X57" s="64" t="e">
        <f t="shared" ca="1" si="16"/>
        <v>#NAME?</v>
      </c>
      <c r="Y57" s="64" t="e">
        <f t="shared" ca="1" si="12"/>
        <v>#NAME?</v>
      </c>
      <c r="Z57" s="51">
        <f t="shared" si="13"/>
        <v>3</v>
      </c>
      <c r="AA57" s="16"/>
      <c r="AB57" s="16"/>
      <c r="AC57" s="16"/>
      <c r="AD57" s="16"/>
      <c r="AE57" s="16"/>
      <c r="AF57" s="16"/>
      <c r="AG57" s="16"/>
      <c r="AH57" s="16">
        <v>2</v>
      </c>
      <c r="AI57" s="16">
        <v>1</v>
      </c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58"/>
      <c r="HA57" s="58"/>
    </row>
    <row r="58" spans="1:209" ht="18.75" customHeight="1" x14ac:dyDescent="0.25">
      <c r="A58" s="10" t="str">
        <f>Liste!A58</f>
        <v>1817.ING</v>
      </c>
      <c r="B58" s="57">
        <f>Liste!B58</f>
        <v>0</v>
      </c>
      <c r="C58" s="57"/>
      <c r="D58" s="57"/>
      <c r="E58" s="57"/>
      <c r="F58" s="57"/>
      <c r="G58" s="57"/>
      <c r="H58" s="57"/>
      <c r="I58" s="57"/>
      <c r="J58" s="57"/>
      <c r="K58" s="11" t="str">
        <f>Liste!K58</f>
        <v>PLELAN</v>
      </c>
      <c r="L58" s="12" t="str">
        <f>Liste!L58</f>
        <v>Construction de 12 logements</v>
      </c>
      <c r="M58" s="50"/>
      <c r="N58" s="16"/>
      <c r="O58" s="64" t="e">
        <f t="shared" ca="1" si="16"/>
        <v>#NAME?</v>
      </c>
      <c r="P58" s="64" t="e">
        <f t="shared" ca="1" si="16"/>
        <v>#NAME?</v>
      </c>
      <c r="Q58" s="64" t="e">
        <f t="shared" ca="1" si="16"/>
        <v>#NAME?</v>
      </c>
      <c r="R58" s="64" t="e">
        <f t="shared" ca="1" si="16"/>
        <v>#NAME?</v>
      </c>
      <c r="S58" s="64" t="e">
        <f t="shared" ca="1" si="16"/>
        <v>#NAME?</v>
      </c>
      <c r="T58" s="64" t="e">
        <f t="shared" ca="1" si="16"/>
        <v>#NAME?</v>
      </c>
      <c r="U58" s="64" t="e">
        <f t="shared" ca="1" si="16"/>
        <v>#NAME?</v>
      </c>
      <c r="V58" s="64" t="e">
        <f t="shared" ca="1" si="16"/>
        <v>#NAME?</v>
      </c>
      <c r="W58" s="64" t="e">
        <f t="shared" ca="1" si="16"/>
        <v>#NAME?</v>
      </c>
      <c r="X58" s="64" t="e">
        <f t="shared" ca="1" si="16"/>
        <v>#NAME?</v>
      </c>
      <c r="Y58" s="64" t="e">
        <f t="shared" ca="1" si="12"/>
        <v>#NAME?</v>
      </c>
      <c r="Z58" s="51">
        <f t="shared" si="13"/>
        <v>2.5</v>
      </c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71">
        <v>2.5</v>
      </c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  <c r="FK58" s="16"/>
      <c r="FL58" s="16"/>
      <c r="FM58" s="16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/>
      <c r="GE58" s="16"/>
      <c r="GF58" s="16"/>
      <c r="GG58" s="16"/>
      <c r="GH58" s="16"/>
      <c r="GI58" s="16"/>
      <c r="GJ58" s="16"/>
      <c r="GK58" s="16"/>
      <c r="GL58" s="16"/>
      <c r="GM58" s="16"/>
      <c r="GN58" s="16"/>
      <c r="GO58" s="16"/>
      <c r="GP58" s="16"/>
      <c r="GQ58" s="16"/>
      <c r="GR58" s="16"/>
      <c r="GS58" s="16"/>
      <c r="GT58" s="16"/>
      <c r="GU58" s="16"/>
      <c r="GV58" s="16"/>
      <c r="GW58" s="16"/>
      <c r="GX58" s="16"/>
      <c r="GY58" s="16"/>
      <c r="GZ58" s="58"/>
      <c r="HA58" s="58"/>
    </row>
    <row r="59" spans="1:209" ht="18.75" customHeight="1" x14ac:dyDescent="0.25">
      <c r="A59" s="10" t="str">
        <f>Liste!A59</f>
        <v>1818.ING</v>
      </c>
      <c r="B59" s="57">
        <f>Liste!B59</f>
        <v>0</v>
      </c>
      <c r="C59" s="57"/>
      <c r="D59" s="57"/>
      <c r="E59" s="57"/>
      <c r="F59" s="57"/>
      <c r="G59" s="57"/>
      <c r="H59" s="57"/>
      <c r="I59" s="57"/>
      <c r="J59" s="57"/>
      <c r="K59" s="11" t="str">
        <f>Liste!K59</f>
        <v>RENNES</v>
      </c>
      <c r="L59" s="12" t="str">
        <f>Liste!L59</f>
        <v>Construction de logements - Beauregard Quincé</v>
      </c>
      <c r="M59" s="50"/>
      <c r="N59" s="16"/>
      <c r="O59" s="64" t="e">
        <f t="shared" ca="1" si="16"/>
        <v>#NAME?</v>
      </c>
      <c r="P59" s="64" t="e">
        <f t="shared" ca="1" si="16"/>
        <v>#NAME?</v>
      </c>
      <c r="Q59" s="64" t="e">
        <f t="shared" ca="1" si="16"/>
        <v>#NAME?</v>
      </c>
      <c r="R59" s="64" t="e">
        <f t="shared" ca="1" si="16"/>
        <v>#NAME?</v>
      </c>
      <c r="S59" s="64" t="e">
        <f t="shared" ca="1" si="16"/>
        <v>#NAME?</v>
      </c>
      <c r="T59" s="64" t="e">
        <f t="shared" ca="1" si="16"/>
        <v>#NAME?</v>
      </c>
      <c r="U59" s="64" t="e">
        <f t="shared" ca="1" si="16"/>
        <v>#NAME?</v>
      </c>
      <c r="V59" s="64" t="e">
        <f t="shared" ca="1" si="16"/>
        <v>#NAME?</v>
      </c>
      <c r="W59" s="64" t="e">
        <f t="shared" ca="1" si="16"/>
        <v>#NAME?</v>
      </c>
      <c r="X59" s="64" t="e">
        <f t="shared" ca="1" si="16"/>
        <v>#NAME?</v>
      </c>
      <c r="Y59" s="64" t="e">
        <f t="shared" ca="1" si="12"/>
        <v>#NAME?</v>
      </c>
      <c r="Z59" s="51">
        <f t="shared" si="13"/>
        <v>27.5</v>
      </c>
      <c r="AA59" s="16"/>
      <c r="AB59" s="16"/>
      <c r="AC59" s="16"/>
      <c r="AD59" s="16"/>
      <c r="AE59" s="16"/>
      <c r="AF59" s="16"/>
      <c r="AG59" s="16"/>
      <c r="AH59" s="16"/>
      <c r="AI59" s="16">
        <v>1</v>
      </c>
      <c r="AJ59" s="16">
        <v>2</v>
      </c>
      <c r="AK59" s="16">
        <v>2</v>
      </c>
      <c r="AL59" s="16">
        <v>2</v>
      </c>
      <c r="AM59" s="16">
        <v>3</v>
      </c>
      <c r="AN59" s="16">
        <v>2</v>
      </c>
      <c r="AO59" s="16"/>
      <c r="AP59" s="16"/>
      <c r="AQ59" s="16"/>
      <c r="AR59" s="16"/>
      <c r="AS59" s="16">
        <v>1.5</v>
      </c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>
        <v>1</v>
      </c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5">
        <v>5</v>
      </c>
      <c r="CB59" s="15">
        <v>3.5</v>
      </c>
      <c r="CC59" s="15">
        <v>4</v>
      </c>
      <c r="CD59" s="15">
        <v>0.5</v>
      </c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58"/>
      <c r="HA59" s="58"/>
    </row>
    <row r="60" spans="1:209" ht="18.75" customHeight="1" outlineLevel="1" x14ac:dyDescent="0.25">
      <c r="A60" s="10" t="str">
        <f>Liste!A60</f>
        <v>1819.AMO</v>
      </c>
      <c r="B60" s="57">
        <f>Liste!B60</f>
        <v>0</v>
      </c>
      <c r="C60" s="57"/>
      <c r="D60" s="57"/>
      <c r="E60" s="57"/>
      <c r="F60" s="57"/>
      <c r="G60" s="57"/>
      <c r="H60" s="57"/>
      <c r="I60" s="57"/>
      <c r="J60" s="57"/>
      <c r="K60" s="11" t="str">
        <f>Liste!K60</f>
        <v>LE MANS</v>
      </c>
      <c r="L60" s="12" t="str">
        <f>Liste!L60</f>
        <v>Résidence seniors - EHPAD (SCAU Architecte)</v>
      </c>
      <c r="M60" s="50"/>
      <c r="N60" s="16"/>
      <c r="O60" s="64" t="e">
        <f t="shared" ca="1" si="16"/>
        <v>#NAME?</v>
      </c>
      <c r="P60" s="64" t="e">
        <f t="shared" ca="1" si="16"/>
        <v>#NAME?</v>
      </c>
      <c r="Q60" s="64" t="e">
        <f t="shared" ca="1" si="16"/>
        <v>#NAME?</v>
      </c>
      <c r="R60" s="64" t="e">
        <f t="shared" ca="1" si="16"/>
        <v>#NAME?</v>
      </c>
      <c r="S60" s="64" t="e">
        <f t="shared" ca="1" si="16"/>
        <v>#NAME?</v>
      </c>
      <c r="T60" s="64" t="e">
        <f t="shared" ca="1" si="16"/>
        <v>#NAME?</v>
      </c>
      <c r="U60" s="64" t="e">
        <f t="shared" ca="1" si="16"/>
        <v>#NAME?</v>
      </c>
      <c r="V60" s="64" t="e">
        <f t="shared" ca="1" si="16"/>
        <v>#NAME?</v>
      </c>
      <c r="W60" s="64" t="e">
        <f t="shared" ca="1" si="16"/>
        <v>#NAME?</v>
      </c>
      <c r="X60" s="64" t="e">
        <f t="shared" ca="1" si="16"/>
        <v>#NAME?</v>
      </c>
      <c r="Y60" s="64" t="e">
        <f t="shared" ca="1" si="12"/>
        <v>#NAME?</v>
      </c>
      <c r="Z60" s="51">
        <f t="shared" si="13"/>
        <v>0</v>
      </c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  <c r="FH60" s="16"/>
      <c r="FI60" s="16"/>
      <c r="FJ60" s="16"/>
      <c r="FK60" s="16"/>
      <c r="FL60" s="16"/>
      <c r="FM60" s="16"/>
      <c r="FN60" s="16"/>
      <c r="FO60" s="16"/>
      <c r="FP60" s="16"/>
      <c r="FQ60" s="16"/>
      <c r="FR60" s="16"/>
      <c r="FS60" s="16"/>
      <c r="FT60" s="16"/>
      <c r="FU60" s="16"/>
      <c r="FV60" s="16"/>
      <c r="FW60" s="16"/>
      <c r="FX60" s="16"/>
      <c r="FY60" s="16"/>
      <c r="FZ60" s="16"/>
      <c r="GA60" s="16"/>
      <c r="GB60" s="16"/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  <c r="GP60" s="16"/>
      <c r="GQ60" s="16"/>
      <c r="GR60" s="16"/>
      <c r="GS60" s="16"/>
      <c r="GT60" s="16"/>
      <c r="GU60" s="16"/>
      <c r="GV60" s="16"/>
      <c r="GW60" s="16"/>
      <c r="GX60" s="16"/>
      <c r="GY60" s="16"/>
      <c r="GZ60" s="58"/>
      <c r="HA60" s="58"/>
    </row>
    <row r="61" spans="1:209" ht="18.75" customHeight="1" outlineLevel="1" x14ac:dyDescent="0.25">
      <c r="A61" s="10" t="str">
        <f>Liste!A61</f>
        <v>1820.ING</v>
      </c>
      <c r="B61" s="57">
        <f>Liste!B61</f>
        <v>0</v>
      </c>
      <c r="C61" s="57"/>
      <c r="D61" s="57"/>
      <c r="E61" s="57"/>
      <c r="F61" s="57"/>
      <c r="G61" s="57"/>
      <c r="H61" s="57"/>
      <c r="I61" s="57"/>
      <c r="J61" s="57"/>
      <c r="K61" s="11" t="str">
        <f>Liste!K61</f>
        <v>GEVEZE</v>
      </c>
      <c r="L61" s="12" t="str">
        <f>Liste!L61</f>
        <v>Construction d'un complexe sportif</v>
      </c>
      <c r="M61" s="50"/>
      <c r="N61" s="16"/>
      <c r="O61" s="64" t="e">
        <f t="shared" ref="O61:X68" ca="1" si="17">SOMME_PAR_COULEUR($AA61:$XX61,O$4)</f>
        <v>#NAME?</v>
      </c>
      <c r="P61" s="64" t="e">
        <f t="shared" ca="1" si="17"/>
        <v>#NAME?</v>
      </c>
      <c r="Q61" s="64" t="e">
        <f t="shared" ca="1" si="17"/>
        <v>#NAME?</v>
      </c>
      <c r="R61" s="64" t="e">
        <f t="shared" ca="1" si="17"/>
        <v>#NAME?</v>
      </c>
      <c r="S61" s="64" t="e">
        <f t="shared" ca="1" si="17"/>
        <v>#NAME?</v>
      </c>
      <c r="T61" s="64" t="e">
        <f t="shared" ca="1" si="17"/>
        <v>#NAME?</v>
      </c>
      <c r="U61" s="64" t="e">
        <f t="shared" ca="1" si="17"/>
        <v>#NAME?</v>
      </c>
      <c r="V61" s="64" t="e">
        <f t="shared" ca="1" si="17"/>
        <v>#NAME?</v>
      </c>
      <c r="W61" s="64" t="e">
        <f t="shared" ca="1" si="17"/>
        <v>#NAME?</v>
      </c>
      <c r="X61" s="64" t="e">
        <f t="shared" ca="1" si="17"/>
        <v>#NAME?</v>
      </c>
      <c r="Y61" s="64" t="e">
        <f t="shared" ca="1" si="12"/>
        <v>#NAME?</v>
      </c>
      <c r="Z61" s="51">
        <f t="shared" si="13"/>
        <v>0</v>
      </c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6"/>
      <c r="FB61" s="16"/>
      <c r="FC61" s="16"/>
      <c r="FD61" s="16"/>
      <c r="FE61" s="16"/>
      <c r="FF61" s="16"/>
      <c r="FG61" s="16"/>
      <c r="FH61" s="16"/>
      <c r="FI61" s="16"/>
      <c r="FJ61" s="16"/>
      <c r="FK61" s="16"/>
      <c r="FL61" s="16"/>
      <c r="FM61" s="16"/>
      <c r="FN61" s="16"/>
      <c r="FO61" s="16"/>
      <c r="FP61" s="16"/>
      <c r="FQ61" s="16"/>
      <c r="FR61" s="16"/>
      <c r="FS61" s="16"/>
      <c r="FT61" s="16"/>
      <c r="FU61" s="16"/>
      <c r="FV61" s="16"/>
      <c r="FW61" s="16"/>
      <c r="FX61" s="16"/>
      <c r="FY61" s="16"/>
      <c r="FZ61" s="16"/>
      <c r="GA61" s="16"/>
      <c r="GB61" s="16"/>
      <c r="GC61" s="16"/>
      <c r="GD61" s="16"/>
      <c r="GE61" s="16"/>
      <c r="GF61" s="16"/>
      <c r="GG61" s="16"/>
      <c r="GH61" s="16"/>
      <c r="GI61" s="16"/>
      <c r="GJ61" s="16"/>
      <c r="GK61" s="16"/>
      <c r="GL61" s="16"/>
      <c r="GM61" s="16"/>
      <c r="GN61" s="16"/>
      <c r="GO61" s="16"/>
      <c r="GP61" s="16"/>
      <c r="GQ61" s="16"/>
      <c r="GR61" s="16"/>
      <c r="GS61" s="16"/>
      <c r="GT61" s="16"/>
      <c r="GU61" s="16"/>
      <c r="GV61" s="16"/>
      <c r="GW61" s="16"/>
      <c r="GX61" s="16"/>
      <c r="GY61" s="16"/>
      <c r="GZ61" s="58"/>
      <c r="HA61" s="58"/>
    </row>
    <row r="62" spans="1:209" ht="18.75" customHeight="1" outlineLevel="1" collapsed="1" x14ac:dyDescent="0.25">
      <c r="A62" s="10" t="str">
        <f>Liste!A62</f>
        <v>1821.ING</v>
      </c>
      <c r="B62" s="57">
        <f>Liste!B62</f>
        <v>0</v>
      </c>
      <c r="C62" s="57"/>
      <c r="D62" s="57"/>
      <c r="E62" s="57"/>
      <c r="F62" s="57"/>
      <c r="G62" s="57"/>
      <c r="H62" s="57"/>
      <c r="I62" s="57"/>
      <c r="J62" s="57"/>
      <c r="K62" s="11" t="str">
        <f>Liste!K62</f>
        <v>DOMFRONT EN POIRAIE</v>
      </c>
      <c r="L62" s="12" t="str">
        <f>Liste!L62</f>
        <v>Construction d'un complexe sportif</v>
      </c>
      <c r="M62" s="50"/>
      <c r="N62" s="16"/>
      <c r="O62" s="64" t="e">
        <f t="shared" ca="1" si="17"/>
        <v>#NAME?</v>
      </c>
      <c r="P62" s="64" t="e">
        <f t="shared" ca="1" si="17"/>
        <v>#NAME?</v>
      </c>
      <c r="Q62" s="64" t="e">
        <f t="shared" ca="1" si="17"/>
        <v>#NAME?</v>
      </c>
      <c r="R62" s="64" t="e">
        <f t="shared" ca="1" si="17"/>
        <v>#NAME?</v>
      </c>
      <c r="S62" s="64" t="e">
        <f t="shared" ca="1" si="17"/>
        <v>#NAME?</v>
      </c>
      <c r="T62" s="64" t="e">
        <f t="shared" ca="1" si="17"/>
        <v>#NAME?</v>
      </c>
      <c r="U62" s="64" t="e">
        <f t="shared" ca="1" si="17"/>
        <v>#NAME?</v>
      </c>
      <c r="V62" s="64" t="e">
        <f t="shared" ca="1" si="17"/>
        <v>#NAME?</v>
      </c>
      <c r="W62" s="64" t="e">
        <f t="shared" ca="1" si="17"/>
        <v>#NAME?</v>
      </c>
      <c r="X62" s="64" t="e">
        <f t="shared" ca="1" si="17"/>
        <v>#NAME?</v>
      </c>
      <c r="Y62" s="64" t="e">
        <f t="shared" ca="1" si="12"/>
        <v>#NAME?</v>
      </c>
      <c r="Z62" s="51">
        <f t="shared" si="13"/>
        <v>0</v>
      </c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  <c r="FL62" s="16"/>
      <c r="FM62" s="16"/>
      <c r="FN62" s="16"/>
      <c r="FO62" s="16"/>
      <c r="FP62" s="16"/>
      <c r="FQ62" s="16"/>
      <c r="FR62" s="16"/>
      <c r="FS62" s="16"/>
      <c r="FT62" s="16"/>
      <c r="FU62" s="16"/>
      <c r="FV62" s="16"/>
      <c r="FW62" s="16"/>
      <c r="FX62" s="16"/>
      <c r="FY62" s="16"/>
      <c r="FZ62" s="16"/>
      <c r="GA62" s="16"/>
      <c r="GB62" s="16"/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6"/>
      <c r="GU62" s="16"/>
      <c r="GV62" s="16"/>
      <c r="GW62" s="16"/>
      <c r="GX62" s="16"/>
      <c r="GY62" s="16"/>
      <c r="GZ62" s="58"/>
      <c r="HA62" s="58"/>
    </row>
    <row r="63" spans="1:209" ht="18.75" customHeight="1" outlineLevel="1" x14ac:dyDescent="0.25">
      <c r="A63" s="10" t="str">
        <f>Liste!A63</f>
        <v>1822.AMO</v>
      </c>
      <c r="B63" s="57">
        <f>Liste!B63</f>
        <v>0</v>
      </c>
      <c r="C63" s="57"/>
      <c r="D63" s="57"/>
      <c r="E63" s="57"/>
      <c r="F63" s="57"/>
      <c r="G63" s="57"/>
      <c r="H63" s="57"/>
      <c r="I63" s="57"/>
      <c r="J63" s="57"/>
      <c r="K63" s="11" t="str">
        <f>Liste!K63</f>
        <v>CESSON SEVIGNE</v>
      </c>
      <c r="L63" s="12" t="str">
        <f>Liste!L63</f>
        <v>Construction d'un foyer de vie</v>
      </c>
      <c r="M63" s="50"/>
      <c r="N63" s="16"/>
      <c r="O63" s="64" t="e">
        <f t="shared" ca="1" si="17"/>
        <v>#NAME?</v>
      </c>
      <c r="P63" s="64" t="e">
        <f t="shared" ca="1" si="17"/>
        <v>#NAME?</v>
      </c>
      <c r="Q63" s="64" t="e">
        <f t="shared" ca="1" si="17"/>
        <v>#NAME?</v>
      </c>
      <c r="R63" s="64" t="e">
        <f t="shared" ca="1" si="17"/>
        <v>#NAME?</v>
      </c>
      <c r="S63" s="64" t="e">
        <f t="shared" ca="1" si="17"/>
        <v>#NAME?</v>
      </c>
      <c r="T63" s="64" t="e">
        <f t="shared" ca="1" si="17"/>
        <v>#NAME?</v>
      </c>
      <c r="U63" s="64" t="e">
        <f t="shared" ca="1" si="17"/>
        <v>#NAME?</v>
      </c>
      <c r="V63" s="64" t="e">
        <f t="shared" ca="1" si="17"/>
        <v>#NAME?</v>
      </c>
      <c r="W63" s="64" t="e">
        <f t="shared" ca="1" si="17"/>
        <v>#NAME?</v>
      </c>
      <c r="X63" s="64" t="e">
        <f t="shared" ca="1" si="17"/>
        <v>#NAME?</v>
      </c>
      <c r="Y63" s="64" t="e">
        <f t="shared" ca="1" si="12"/>
        <v>#NAME?</v>
      </c>
      <c r="Z63" s="51">
        <f t="shared" si="13"/>
        <v>0</v>
      </c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6"/>
      <c r="EA63" s="16"/>
      <c r="EB63" s="16"/>
      <c r="EC63" s="16"/>
      <c r="ED63" s="16"/>
      <c r="EE63" s="16"/>
      <c r="EF63" s="16"/>
      <c r="EG63" s="16"/>
      <c r="EH63" s="16"/>
      <c r="EI63" s="16"/>
      <c r="EJ63" s="16"/>
      <c r="EK63" s="16"/>
      <c r="EL63" s="16"/>
      <c r="EM63" s="16"/>
      <c r="EN63" s="16"/>
      <c r="EO63" s="16"/>
      <c r="EP63" s="16"/>
      <c r="EQ63" s="16"/>
      <c r="ER63" s="16"/>
      <c r="ES63" s="16"/>
      <c r="ET63" s="16"/>
      <c r="EU63" s="16"/>
      <c r="EV63" s="16"/>
      <c r="EW63" s="16"/>
      <c r="EX63" s="16"/>
      <c r="EY63" s="16"/>
      <c r="EZ63" s="16"/>
      <c r="FA63" s="16"/>
      <c r="FB63" s="16"/>
      <c r="FC63" s="16"/>
      <c r="FD63" s="16"/>
      <c r="FE63" s="16"/>
      <c r="FF63" s="16"/>
      <c r="FG63" s="16"/>
      <c r="FH63" s="16"/>
      <c r="FI63" s="16"/>
      <c r="FJ63" s="16"/>
      <c r="FK63" s="16"/>
      <c r="FL63" s="16"/>
      <c r="FM63" s="16"/>
      <c r="FN63" s="16"/>
      <c r="FO63" s="16"/>
      <c r="FP63" s="16"/>
      <c r="FQ63" s="16"/>
      <c r="FR63" s="16"/>
      <c r="FS63" s="16"/>
      <c r="FT63" s="16"/>
      <c r="FU63" s="16"/>
      <c r="FV63" s="16"/>
      <c r="FW63" s="16"/>
      <c r="FX63" s="16"/>
      <c r="FY63" s="16"/>
      <c r="FZ63" s="16"/>
      <c r="GA63" s="16"/>
      <c r="GB63" s="16"/>
      <c r="GC63" s="16"/>
      <c r="GD63" s="16"/>
      <c r="GE63" s="16"/>
      <c r="GF63" s="16"/>
      <c r="GG63" s="16"/>
      <c r="GH63" s="16"/>
      <c r="GI63" s="16"/>
      <c r="GJ63" s="16"/>
      <c r="GK63" s="16"/>
      <c r="GL63" s="16"/>
      <c r="GM63" s="16"/>
      <c r="GN63" s="16"/>
      <c r="GO63" s="16"/>
      <c r="GP63" s="16"/>
      <c r="GQ63" s="16"/>
      <c r="GR63" s="16"/>
      <c r="GS63" s="16"/>
      <c r="GT63" s="16"/>
      <c r="GU63" s="16"/>
      <c r="GV63" s="16"/>
      <c r="GW63" s="16"/>
      <c r="GX63" s="16"/>
      <c r="GY63" s="16"/>
      <c r="GZ63" s="58"/>
      <c r="HA63" s="58"/>
    </row>
    <row r="64" spans="1:209" ht="18.75" customHeight="1" x14ac:dyDescent="0.25">
      <c r="A64" s="10" t="str">
        <f>Liste!A64</f>
        <v>1823.ING</v>
      </c>
      <c r="B64" s="57">
        <f>Liste!B64</f>
        <v>0</v>
      </c>
      <c r="C64" s="57"/>
      <c r="D64" s="57"/>
      <c r="E64" s="57"/>
      <c r="F64" s="57"/>
      <c r="G64" s="57"/>
      <c r="H64" s="57"/>
      <c r="I64" s="57"/>
      <c r="J64" s="57"/>
      <c r="K64" s="11" t="str">
        <f>Liste!K64</f>
        <v>RENNES</v>
      </c>
      <c r="L64" s="12" t="str">
        <f>Liste!L64</f>
        <v>Construction de 104 logements - Albert 1er</v>
      </c>
      <c r="M64" s="50"/>
      <c r="N64" s="16"/>
      <c r="O64" s="64" t="e">
        <f t="shared" ca="1" si="17"/>
        <v>#NAME?</v>
      </c>
      <c r="P64" s="64" t="e">
        <f t="shared" ca="1" si="17"/>
        <v>#NAME?</v>
      </c>
      <c r="Q64" s="64" t="e">
        <f t="shared" ca="1" si="17"/>
        <v>#NAME?</v>
      </c>
      <c r="R64" s="64" t="e">
        <f t="shared" ca="1" si="17"/>
        <v>#NAME?</v>
      </c>
      <c r="S64" s="64" t="e">
        <f t="shared" ca="1" si="17"/>
        <v>#NAME?</v>
      </c>
      <c r="T64" s="64" t="e">
        <f t="shared" ca="1" si="17"/>
        <v>#NAME?</v>
      </c>
      <c r="U64" s="64" t="e">
        <f t="shared" ca="1" si="17"/>
        <v>#NAME?</v>
      </c>
      <c r="V64" s="64" t="e">
        <f t="shared" ca="1" si="17"/>
        <v>#NAME?</v>
      </c>
      <c r="W64" s="64" t="e">
        <f t="shared" ca="1" si="17"/>
        <v>#NAME?</v>
      </c>
      <c r="X64" s="64" t="e">
        <f t="shared" ca="1" si="17"/>
        <v>#NAME?</v>
      </c>
      <c r="Y64" s="64" t="e">
        <f t="shared" ca="1" si="12"/>
        <v>#NAME?</v>
      </c>
      <c r="Z64" s="51">
        <f t="shared" si="13"/>
        <v>0</v>
      </c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  <c r="DU64" s="16"/>
      <c r="DV64" s="16"/>
      <c r="DW64" s="16"/>
      <c r="DX64" s="16"/>
      <c r="DY64" s="16"/>
      <c r="DZ64" s="16"/>
      <c r="EA64" s="16"/>
      <c r="EB64" s="16"/>
      <c r="EC64" s="16"/>
      <c r="ED64" s="16"/>
      <c r="EE64" s="16"/>
      <c r="EF64" s="16"/>
      <c r="EG64" s="16"/>
      <c r="EH64" s="16"/>
      <c r="EI64" s="16"/>
      <c r="EJ64" s="16"/>
      <c r="EK64" s="16"/>
      <c r="EL64" s="16"/>
      <c r="EM64" s="16"/>
      <c r="EN64" s="16"/>
      <c r="EO64" s="16"/>
      <c r="EP64" s="16"/>
      <c r="EQ64" s="16"/>
      <c r="ER64" s="16"/>
      <c r="ES64" s="16"/>
      <c r="ET64" s="16"/>
      <c r="EU64" s="16"/>
      <c r="EV64" s="16"/>
      <c r="EW64" s="16"/>
      <c r="EX64" s="16"/>
      <c r="EY64" s="16"/>
      <c r="EZ64" s="16"/>
      <c r="FA64" s="16"/>
      <c r="FB64" s="16"/>
      <c r="FC64" s="16"/>
      <c r="FD64" s="16"/>
      <c r="FE64" s="16"/>
      <c r="FF64" s="16"/>
      <c r="FG64" s="16"/>
      <c r="FH64" s="16"/>
      <c r="FI64" s="16"/>
      <c r="FJ64" s="16"/>
      <c r="FK64" s="16"/>
      <c r="FL64" s="16"/>
      <c r="FM64" s="16"/>
      <c r="FN64" s="16"/>
      <c r="FO64" s="16"/>
      <c r="FP64" s="16"/>
      <c r="FQ64" s="16"/>
      <c r="FR64" s="16"/>
      <c r="FS64" s="16"/>
      <c r="FT64" s="16"/>
      <c r="FU64" s="16"/>
      <c r="FV64" s="16"/>
      <c r="FW64" s="16"/>
      <c r="FX64" s="16"/>
      <c r="FY64" s="16"/>
      <c r="FZ64" s="16"/>
      <c r="GA64" s="16"/>
      <c r="GB64" s="16"/>
      <c r="GC64" s="16"/>
      <c r="GD64" s="16"/>
      <c r="GE64" s="16"/>
      <c r="GF64" s="16"/>
      <c r="GG64" s="16"/>
      <c r="GH64" s="16"/>
      <c r="GI64" s="16"/>
      <c r="GJ64" s="16"/>
      <c r="GK64" s="16"/>
      <c r="GL64" s="16"/>
      <c r="GM64" s="16"/>
      <c r="GN64" s="16"/>
      <c r="GO64" s="16"/>
      <c r="GP64" s="16"/>
      <c r="GQ64" s="16"/>
      <c r="GR64" s="16"/>
      <c r="GS64" s="16"/>
      <c r="GT64" s="16"/>
      <c r="GU64" s="16"/>
      <c r="GV64" s="16"/>
      <c r="GW64" s="16"/>
      <c r="GX64" s="16"/>
      <c r="GY64" s="16"/>
      <c r="GZ64" s="58"/>
      <c r="HA64" s="58"/>
    </row>
    <row r="65" spans="1:209" ht="18.75" customHeight="1" outlineLevel="1" x14ac:dyDescent="0.25">
      <c r="A65" s="10" t="str">
        <f>Liste!A65</f>
        <v>1824.ING</v>
      </c>
      <c r="B65" s="57">
        <f>Liste!B65</f>
        <v>0</v>
      </c>
      <c r="C65" s="57"/>
      <c r="D65" s="57"/>
      <c r="E65" s="57"/>
      <c r="F65" s="57"/>
      <c r="G65" s="57"/>
      <c r="H65" s="57"/>
      <c r="I65" s="57"/>
      <c r="J65" s="57"/>
      <c r="K65" s="11" t="str">
        <f>Liste!K65</f>
        <v>BRUZ</v>
      </c>
      <c r="L65" s="12" t="str">
        <f>Liste!L65</f>
        <v>Salle Colette Besson</v>
      </c>
      <c r="M65" s="50"/>
      <c r="N65" s="16"/>
      <c r="O65" s="64" t="e">
        <f t="shared" ca="1" si="17"/>
        <v>#NAME?</v>
      </c>
      <c r="P65" s="64" t="e">
        <f t="shared" ca="1" si="17"/>
        <v>#NAME?</v>
      </c>
      <c r="Q65" s="64" t="e">
        <f t="shared" ca="1" si="17"/>
        <v>#NAME?</v>
      </c>
      <c r="R65" s="64" t="e">
        <f t="shared" ca="1" si="17"/>
        <v>#NAME?</v>
      </c>
      <c r="S65" s="64" t="e">
        <f t="shared" ca="1" si="17"/>
        <v>#NAME?</v>
      </c>
      <c r="T65" s="64" t="e">
        <f t="shared" ca="1" si="17"/>
        <v>#NAME?</v>
      </c>
      <c r="U65" s="64" t="e">
        <f t="shared" ca="1" si="17"/>
        <v>#NAME?</v>
      </c>
      <c r="V65" s="64" t="e">
        <f t="shared" ca="1" si="17"/>
        <v>#NAME?</v>
      </c>
      <c r="W65" s="64" t="e">
        <f t="shared" ca="1" si="17"/>
        <v>#NAME?</v>
      </c>
      <c r="X65" s="64" t="e">
        <f t="shared" ca="1" si="17"/>
        <v>#NAME?</v>
      </c>
      <c r="Y65" s="64" t="e">
        <f t="shared" ca="1" si="12"/>
        <v>#NAME?</v>
      </c>
      <c r="Z65" s="51">
        <f t="shared" si="13"/>
        <v>0</v>
      </c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16"/>
      <c r="FG65" s="16"/>
      <c r="FH65" s="16"/>
      <c r="FI65" s="16"/>
      <c r="FJ65" s="16"/>
      <c r="FK65" s="16"/>
      <c r="FL65" s="16"/>
      <c r="FM65" s="16"/>
      <c r="FN65" s="16"/>
      <c r="FO65" s="16"/>
      <c r="FP65" s="16"/>
      <c r="FQ65" s="16"/>
      <c r="FR65" s="16"/>
      <c r="FS65" s="16"/>
      <c r="FT65" s="16"/>
      <c r="FU65" s="16"/>
      <c r="FV65" s="16"/>
      <c r="FW65" s="16"/>
      <c r="FX65" s="16"/>
      <c r="FY65" s="16"/>
      <c r="FZ65" s="16"/>
      <c r="GA65" s="16"/>
      <c r="GB65" s="16"/>
      <c r="GC65" s="16"/>
      <c r="GD65" s="16"/>
      <c r="GE65" s="16"/>
      <c r="GF65" s="16"/>
      <c r="GG65" s="16"/>
      <c r="GH65" s="16"/>
      <c r="GI65" s="16"/>
      <c r="GJ65" s="16"/>
      <c r="GK65" s="16"/>
      <c r="GL65" s="16"/>
      <c r="GM65" s="16"/>
      <c r="GN65" s="16"/>
      <c r="GO65" s="16"/>
      <c r="GP65" s="16"/>
      <c r="GQ65" s="16"/>
      <c r="GR65" s="16"/>
      <c r="GS65" s="16"/>
      <c r="GT65" s="16"/>
      <c r="GU65" s="16"/>
      <c r="GV65" s="16"/>
      <c r="GW65" s="16"/>
      <c r="GX65" s="16"/>
      <c r="GY65" s="16"/>
      <c r="GZ65" s="58"/>
      <c r="HA65" s="58"/>
    </row>
    <row r="66" spans="1:209" ht="18.75" customHeight="1" x14ac:dyDescent="0.25">
      <c r="A66" s="10" t="str">
        <f>Liste!A66</f>
        <v>1825.ING</v>
      </c>
      <c r="B66" s="57">
        <f>Liste!B66</f>
        <v>0</v>
      </c>
      <c r="C66" s="57"/>
      <c r="D66" s="57"/>
      <c r="E66" s="57"/>
      <c r="F66" s="57"/>
      <c r="G66" s="57"/>
      <c r="H66" s="57"/>
      <c r="I66" s="57"/>
      <c r="J66" s="57"/>
      <c r="K66" s="11" t="str">
        <f>Liste!K66</f>
        <v>CONCARNEAU</v>
      </c>
      <c r="L66" s="12" t="str">
        <f>Liste!L66</f>
        <v>Bureaux Isi-fish</v>
      </c>
      <c r="M66" s="50"/>
      <c r="N66" s="16"/>
      <c r="O66" s="64" t="e">
        <f t="shared" ca="1" si="17"/>
        <v>#NAME?</v>
      </c>
      <c r="P66" s="64" t="e">
        <f t="shared" ca="1" si="17"/>
        <v>#NAME?</v>
      </c>
      <c r="Q66" s="64" t="e">
        <f t="shared" ca="1" si="17"/>
        <v>#NAME?</v>
      </c>
      <c r="R66" s="64" t="e">
        <f t="shared" ca="1" si="17"/>
        <v>#NAME?</v>
      </c>
      <c r="S66" s="64" t="e">
        <f t="shared" ca="1" si="17"/>
        <v>#NAME?</v>
      </c>
      <c r="T66" s="64" t="e">
        <f t="shared" ca="1" si="17"/>
        <v>#NAME?</v>
      </c>
      <c r="U66" s="64" t="e">
        <f t="shared" ca="1" si="17"/>
        <v>#NAME?</v>
      </c>
      <c r="V66" s="64" t="e">
        <f t="shared" ca="1" si="17"/>
        <v>#NAME?</v>
      </c>
      <c r="W66" s="64" t="e">
        <f t="shared" ca="1" si="17"/>
        <v>#NAME?</v>
      </c>
      <c r="X66" s="64" t="e">
        <f t="shared" ca="1" si="17"/>
        <v>#NAME?</v>
      </c>
      <c r="Y66" s="64" t="e">
        <f t="shared" ca="1" si="12"/>
        <v>#NAME?</v>
      </c>
      <c r="Z66" s="51">
        <f t="shared" si="13"/>
        <v>0</v>
      </c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6"/>
      <c r="EG66" s="16"/>
      <c r="EH66" s="16"/>
      <c r="EI66" s="16"/>
      <c r="EJ66" s="16"/>
      <c r="EK66" s="16"/>
      <c r="EL66" s="16"/>
      <c r="EM66" s="16"/>
      <c r="EN66" s="16"/>
      <c r="EO66" s="16"/>
      <c r="EP66" s="16"/>
      <c r="EQ66" s="16"/>
      <c r="ER66" s="16"/>
      <c r="ES66" s="16"/>
      <c r="ET66" s="16"/>
      <c r="EU66" s="16"/>
      <c r="EV66" s="16"/>
      <c r="EW66" s="16"/>
      <c r="EX66" s="16"/>
      <c r="EY66" s="16"/>
      <c r="EZ66" s="16"/>
      <c r="FA66" s="16"/>
      <c r="FB66" s="16"/>
      <c r="FC66" s="16"/>
      <c r="FD66" s="16"/>
      <c r="FE66" s="16"/>
      <c r="FF66" s="16"/>
      <c r="FG66" s="16"/>
      <c r="FH66" s="16"/>
      <c r="FI66" s="16"/>
      <c r="FJ66" s="16"/>
      <c r="FK66" s="16"/>
      <c r="FL66" s="16"/>
      <c r="FM66" s="16"/>
      <c r="FN66" s="16"/>
      <c r="FO66" s="16"/>
      <c r="FP66" s="16"/>
      <c r="FQ66" s="16"/>
      <c r="FR66" s="16"/>
      <c r="FS66" s="16"/>
      <c r="FT66" s="16"/>
      <c r="FU66" s="16"/>
      <c r="FV66" s="16"/>
      <c r="FW66" s="16"/>
      <c r="FX66" s="16"/>
      <c r="FY66" s="16"/>
      <c r="FZ66" s="16"/>
      <c r="GA66" s="16"/>
      <c r="GB66" s="16"/>
      <c r="GC66" s="16"/>
      <c r="GD66" s="16"/>
      <c r="GE66" s="16"/>
      <c r="GF66" s="16"/>
      <c r="GG66" s="16"/>
      <c r="GH66" s="16"/>
      <c r="GI66" s="16"/>
      <c r="GJ66" s="16"/>
      <c r="GK66" s="16"/>
      <c r="GL66" s="16"/>
      <c r="GM66" s="16"/>
      <c r="GN66" s="16"/>
      <c r="GO66" s="16"/>
      <c r="GP66" s="16"/>
      <c r="GQ66" s="16"/>
      <c r="GR66" s="16"/>
      <c r="GS66" s="16"/>
      <c r="GT66" s="16"/>
      <c r="GU66" s="16"/>
      <c r="GV66" s="16"/>
      <c r="GW66" s="16"/>
      <c r="GX66" s="16"/>
      <c r="GY66" s="16"/>
      <c r="GZ66" s="58"/>
      <c r="HA66" s="58"/>
    </row>
    <row r="67" spans="1:209" ht="18.75" customHeight="1" outlineLevel="1" x14ac:dyDescent="0.25">
      <c r="A67" s="10" t="str">
        <f>Liste!A67</f>
        <v>1826.ING</v>
      </c>
      <c r="B67" s="57">
        <f>Liste!B67</f>
        <v>0</v>
      </c>
      <c r="C67" s="57"/>
      <c r="D67" s="57"/>
      <c r="E67" s="57"/>
      <c r="F67" s="57"/>
      <c r="G67" s="57"/>
      <c r="H67" s="57"/>
      <c r="I67" s="57"/>
      <c r="J67" s="57"/>
      <c r="K67" s="11" t="str">
        <f>Liste!K67</f>
        <v>THORIGNE FOUILLARD</v>
      </c>
      <c r="L67" s="12" t="str">
        <f>Liste!L67</f>
        <v>Kerlink</v>
      </c>
      <c r="M67" s="50"/>
      <c r="N67" s="16"/>
      <c r="O67" s="64" t="e">
        <f t="shared" ca="1" si="17"/>
        <v>#NAME?</v>
      </c>
      <c r="P67" s="64" t="e">
        <f t="shared" ca="1" si="17"/>
        <v>#NAME?</v>
      </c>
      <c r="Q67" s="64" t="e">
        <f t="shared" ca="1" si="17"/>
        <v>#NAME?</v>
      </c>
      <c r="R67" s="64" t="e">
        <f t="shared" ca="1" si="17"/>
        <v>#NAME?</v>
      </c>
      <c r="S67" s="64" t="e">
        <f t="shared" ca="1" si="17"/>
        <v>#NAME?</v>
      </c>
      <c r="T67" s="64" t="e">
        <f t="shared" ca="1" si="17"/>
        <v>#NAME?</v>
      </c>
      <c r="U67" s="64" t="e">
        <f t="shared" ca="1" si="17"/>
        <v>#NAME?</v>
      </c>
      <c r="V67" s="64" t="e">
        <f t="shared" ca="1" si="17"/>
        <v>#NAME?</v>
      </c>
      <c r="W67" s="64" t="e">
        <f t="shared" ca="1" si="17"/>
        <v>#NAME?</v>
      </c>
      <c r="X67" s="64" t="e">
        <f t="shared" ca="1" si="17"/>
        <v>#NAME?</v>
      </c>
      <c r="Y67" s="64" t="e">
        <f t="shared" ca="1" si="12"/>
        <v>#NAME?</v>
      </c>
      <c r="Z67" s="51">
        <f t="shared" si="13"/>
        <v>0</v>
      </c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  <c r="DU67" s="16"/>
      <c r="DV67" s="16"/>
      <c r="DW67" s="16"/>
      <c r="DX67" s="16"/>
      <c r="DY67" s="16"/>
      <c r="DZ67" s="16"/>
      <c r="EA67" s="16"/>
      <c r="EB67" s="16"/>
      <c r="EC67" s="16"/>
      <c r="ED67" s="16"/>
      <c r="EE67" s="16"/>
      <c r="EF67" s="16"/>
      <c r="EG67" s="16"/>
      <c r="EH67" s="16"/>
      <c r="EI67" s="16"/>
      <c r="EJ67" s="16"/>
      <c r="EK67" s="16"/>
      <c r="EL67" s="16"/>
      <c r="EM67" s="16"/>
      <c r="EN67" s="16"/>
      <c r="EO67" s="16"/>
      <c r="EP67" s="16"/>
      <c r="EQ67" s="16"/>
      <c r="ER67" s="16"/>
      <c r="ES67" s="16"/>
      <c r="ET67" s="16"/>
      <c r="EU67" s="16"/>
      <c r="EV67" s="16"/>
      <c r="EW67" s="16"/>
      <c r="EX67" s="16"/>
      <c r="EY67" s="16"/>
      <c r="EZ67" s="16"/>
      <c r="FA67" s="16"/>
      <c r="FB67" s="16"/>
      <c r="FC67" s="16"/>
      <c r="FD67" s="16"/>
      <c r="FE67" s="16"/>
      <c r="FF67" s="16"/>
      <c r="FG67" s="16"/>
      <c r="FH67" s="16"/>
      <c r="FI67" s="16"/>
      <c r="FJ67" s="16"/>
      <c r="FK67" s="16"/>
      <c r="FL67" s="16"/>
      <c r="FM67" s="16"/>
      <c r="FN67" s="16"/>
      <c r="FO67" s="16"/>
      <c r="FP67" s="16"/>
      <c r="FQ67" s="16"/>
      <c r="FR67" s="16"/>
      <c r="FS67" s="16"/>
      <c r="FT67" s="16"/>
      <c r="FU67" s="16"/>
      <c r="FV67" s="16"/>
      <c r="FW67" s="16"/>
      <c r="FX67" s="16"/>
      <c r="FY67" s="16"/>
      <c r="FZ67" s="16"/>
      <c r="GA67" s="16"/>
      <c r="GB67" s="16"/>
      <c r="GC67" s="16"/>
      <c r="GD67" s="16"/>
      <c r="GE67" s="16"/>
      <c r="GF67" s="16"/>
      <c r="GG67" s="16"/>
      <c r="GH67" s="16"/>
      <c r="GI67" s="16"/>
      <c r="GJ67" s="16"/>
      <c r="GK67" s="16"/>
      <c r="GL67" s="16"/>
      <c r="GM67" s="16"/>
      <c r="GN67" s="16"/>
      <c r="GO67" s="16"/>
      <c r="GP67" s="16"/>
      <c r="GQ67" s="16"/>
      <c r="GR67" s="16"/>
      <c r="GS67" s="16"/>
      <c r="GT67" s="16"/>
      <c r="GU67" s="16"/>
      <c r="GV67" s="16"/>
      <c r="GW67" s="16"/>
      <c r="GX67" s="16"/>
      <c r="GY67" s="16"/>
      <c r="GZ67" s="58"/>
      <c r="HA67" s="58"/>
    </row>
    <row r="68" spans="1:209" ht="18.75" customHeight="1" outlineLevel="1" x14ac:dyDescent="0.25">
      <c r="A68" s="10" t="str">
        <f>Liste!A68</f>
        <v>1827.AMO</v>
      </c>
      <c r="B68" s="57">
        <f>Liste!B68</f>
        <v>0</v>
      </c>
      <c r="C68" s="57"/>
      <c r="D68" s="57"/>
      <c r="E68" s="57"/>
      <c r="F68" s="57"/>
      <c r="G68" s="57"/>
      <c r="H68" s="57"/>
      <c r="I68" s="57"/>
      <c r="J68" s="57"/>
      <c r="K68" s="11" t="str">
        <f>Liste!K68</f>
        <v>RENNES</v>
      </c>
      <c r="L68" s="12" t="str">
        <f>Liste!L68</f>
        <v>Amphithéâtre Bâtiment 28</v>
      </c>
      <c r="M68" s="50"/>
      <c r="N68" s="16"/>
      <c r="O68" s="64" t="e">
        <f t="shared" ca="1" si="17"/>
        <v>#NAME?</v>
      </c>
      <c r="P68" s="64" t="e">
        <f t="shared" ca="1" si="17"/>
        <v>#NAME?</v>
      </c>
      <c r="Q68" s="64" t="e">
        <f t="shared" ca="1" si="17"/>
        <v>#NAME?</v>
      </c>
      <c r="R68" s="64" t="e">
        <f t="shared" ca="1" si="17"/>
        <v>#NAME?</v>
      </c>
      <c r="S68" s="64" t="e">
        <f t="shared" ca="1" si="17"/>
        <v>#NAME?</v>
      </c>
      <c r="T68" s="64" t="e">
        <f t="shared" ca="1" si="17"/>
        <v>#NAME?</v>
      </c>
      <c r="U68" s="64" t="e">
        <f t="shared" ca="1" si="17"/>
        <v>#NAME?</v>
      </c>
      <c r="V68" s="64" t="e">
        <f t="shared" ca="1" si="17"/>
        <v>#NAME?</v>
      </c>
      <c r="W68" s="64" t="e">
        <f t="shared" ca="1" si="17"/>
        <v>#NAME?</v>
      </c>
      <c r="X68" s="64" t="e">
        <f t="shared" ca="1" si="17"/>
        <v>#NAME?</v>
      </c>
      <c r="Y68" s="64" t="e">
        <f t="shared" ca="1" si="12"/>
        <v>#NAME?</v>
      </c>
      <c r="Z68" s="51">
        <f t="shared" si="13"/>
        <v>0</v>
      </c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  <c r="DU68" s="16"/>
      <c r="DV68" s="16"/>
      <c r="DW68" s="16"/>
      <c r="DX68" s="16"/>
      <c r="DY68" s="16"/>
      <c r="DZ68" s="16"/>
      <c r="EA68" s="16"/>
      <c r="EB68" s="16"/>
      <c r="EC68" s="16"/>
      <c r="ED68" s="16"/>
      <c r="EE68" s="16"/>
      <c r="EF68" s="16"/>
      <c r="EG68" s="16"/>
      <c r="EH68" s="16"/>
      <c r="EI68" s="16"/>
      <c r="EJ68" s="16"/>
      <c r="EK68" s="16"/>
      <c r="EL68" s="16"/>
      <c r="EM68" s="16"/>
      <c r="EN68" s="16"/>
      <c r="EO68" s="16"/>
      <c r="EP68" s="16"/>
      <c r="EQ68" s="16"/>
      <c r="ER68" s="16"/>
      <c r="ES68" s="16"/>
      <c r="ET68" s="16"/>
      <c r="EU68" s="16"/>
      <c r="EV68" s="16"/>
      <c r="EW68" s="16"/>
      <c r="EX68" s="16"/>
      <c r="EY68" s="16"/>
      <c r="EZ68" s="16"/>
      <c r="FA68" s="16"/>
      <c r="FB68" s="16"/>
      <c r="FC68" s="16"/>
      <c r="FD68" s="16"/>
      <c r="FE68" s="16"/>
      <c r="FF68" s="16"/>
      <c r="FG68" s="16"/>
      <c r="FH68" s="16"/>
      <c r="FI68" s="16"/>
      <c r="FJ68" s="16"/>
      <c r="FK68" s="16"/>
      <c r="FL68" s="16"/>
      <c r="FM68" s="16"/>
      <c r="FN68" s="16"/>
      <c r="FO68" s="16"/>
      <c r="FP68" s="16"/>
      <c r="FQ68" s="16"/>
      <c r="FR68" s="16"/>
      <c r="FS68" s="16"/>
      <c r="FT68" s="16"/>
      <c r="FU68" s="16"/>
      <c r="FV68" s="16"/>
      <c r="FW68" s="16"/>
      <c r="FX68" s="16"/>
      <c r="FY68" s="16"/>
      <c r="FZ68" s="16"/>
      <c r="GA68" s="16"/>
      <c r="GB68" s="16"/>
      <c r="GC68" s="16"/>
      <c r="GD68" s="16"/>
      <c r="GE68" s="16"/>
      <c r="GF68" s="16"/>
      <c r="GG68" s="16"/>
      <c r="GH68" s="16"/>
      <c r="GI68" s="16"/>
      <c r="GJ68" s="16"/>
      <c r="GK68" s="16"/>
      <c r="GL68" s="16"/>
      <c r="GM68" s="16"/>
      <c r="GN68" s="16"/>
      <c r="GO68" s="16"/>
      <c r="GP68" s="16"/>
      <c r="GQ68" s="16"/>
      <c r="GR68" s="16"/>
      <c r="GS68" s="16"/>
      <c r="GT68" s="16"/>
      <c r="GU68" s="16"/>
      <c r="GV68" s="16"/>
      <c r="GW68" s="16"/>
      <c r="GX68" s="16"/>
      <c r="GY68" s="16"/>
      <c r="GZ68" s="58"/>
      <c r="HA68" s="58"/>
    </row>
  </sheetData>
  <mergeCells count="5">
    <mergeCell ref="Z1:Z3"/>
    <mergeCell ref="A2:A3"/>
    <mergeCell ref="K2:K3"/>
    <mergeCell ref="L2:L3"/>
    <mergeCell ref="B2:J3"/>
  </mergeCells>
  <conditionalFormatting sqref="A53:A68">
    <cfRule type="containsText" dxfId="1" priority="3" operator="containsText" text="ERIGER">
      <formula>NOT(ISERROR(SEARCH("ERIGER",A53)))</formula>
    </cfRule>
  </conditionalFormatting>
  <conditionalFormatting sqref="Y5:Y68">
    <cfRule type="cellIs" dxfId="0" priority="2" operator="notEqual">
      <formula>0</formula>
    </cfRule>
  </conditionalFormatting>
  <printOptions horizontalCentered="1"/>
  <pageMargins left="0.27559055118110237" right="0.27559055118110237" top="0.74803149606299213" bottom="0.39370078740157483" header="0.31496062992125984" footer="0"/>
  <pageSetup paperSize="9" scale="73" fitToHeight="21" orientation="portrait" r:id="rId1"/>
  <headerFooter alignWithMargins="0">
    <oddHeader>&amp;R&amp;"Arial,Gras"&amp;11&amp;D</oddHead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</vt:lpstr>
      <vt:lpstr>David</vt:lpstr>
      <vt:lpstr>Antoine</vt:lpstr>
      <vt:lpstr>Liste!Impression_des_titres</vt:lpstr>
      <vt:lpstr>Antoine!Zone_d_impression</vt:lpstr>
      <vt:lpstr>David!Zone_d_impression</vt:lpstr>
      <vt:lpstr>Liste!Zone_d_impression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 TAVIAN</cp:lastModifiedBy>
  <dcterms:created xsi:type="dcterms:W3CDTF">2020-11-21T03:18:46Z</dcterms:created>
  <dcterms:modified xsi:type="dcterms:W3CDTF">2020-11-27T13:36:54Z</dcterms:modified>
</cp:coreProperties>
</file>