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O:\Commandes\1-COMMANDES\Dossier Julien - ne pas toucher\CR Marianne\"/>
    </mc:Choice>
  </mc:AlternateContent>
  <xr:revisionPtr revIDLastSave="0" documentId="13_ncr:1_{F75BE9D4-AC6D-4DC9-AC14-36DA581AD888}" xr6:coauthVersionLast="47" xr6:coauthVersionMax="47" xr10:uidLastSave="{00000000-0000-0000-0000-000000000000}"/>
  <bookViews>
    <workbookView xWindow="-108" yWindow="-108" windowWidth="23256" windowHeight="12576" tabRatio="560" activeTab="2" xr2:uid="{00000000-000D-0000-FFFF-FFFF00000000}"/>
  </bookViews>
  <sheets>
    <sheet name="GOUTER" sheetId="2" r:id="rId1"/>
    <sheet name="TEST1" sheetId="4" r:id="rId2"/>
    <sheet name="Articles goûters" sheetId="1" r:id="rId3"/>
  </sheets>
  <definedNames>
    <definedName name="_xlnm._FilterDatabase" localSheetId="2" hidden="1">'Articles goûters'!$B$1:$J$73</definedName>
    <definedName name="Atcl_gtr">Tableau1[]</definedName>
    <definedName name="BOF">'Articles goûters'!$D$2:$D$6</definedName>
    <definedName name="céréales">'Articles goûters'!$D$7:$D$15</definedName>
    <definedName name="compotes">'Articles goûters'!$D$16:$D$36</definedName>
    <definedName name="confitures">'Articles goûters'!$D$37:$D$47</definedName>
    <definedName name="divers">'Articles goûters'!$D$48:$D$76</definedName>
    <definedName name="fromages">'Articles goûters'!$D$77:$D$106</definedName>
    <definedName name="gâteaux">'Articles goûters'!$D$107:$D$151</definedName>
    <definedName name="_xlnm.Print_Titles" localSheetId="2">'Articles goûters'!$1:$1</definedName>
    <definedName name="jus">'Articles goûters'!$D$152:$D$156</definedName>
    <definedName name="majproapro">#REF!</definedName>
    <definedName name="pains">'Articles goûters'!$D$162:$D$172</definedName>
    <definedName name="yaourts">'Articles goûters'!$D$173:$D$221</definedName>
    <definedName name="_xlnm.Print_Area" localSheetId="2">'Articles goûters'!$B$2:$J$73</definedName>
    <definedName name="_xlnm.Print_Area" localSheetId="0">GOUTER!$A$1:$E$11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" i="4" l="1" a="1"/>
  <c r="C2" i="4" s="1"/>
  <c r="C4" i="2" l="1"/>
  <c r="D4" i="2" s="1"/>
  <c r="E4" i="2" s="1"/>
  <c r="F4" i="2" s="1"/>
  <c r="B11" i="2" s="1"/>
  <c r="C11" i="2" s="1"/>
  <c r="D11" i="2" s="1"/>
  <c r="E11" i="2" s="1"/>
  <c r="F11" i="2" s="1"/>
  <c r="B19" i="2" s="1"/>
  <c r="C19" i="2" s="1"/>
  <c r="D19" i="2" s="1"/>
  <c r="E19" i="2" s="1"/>
  <c r="F19" i="2" s="1"/>
  <c r="B26" i="2" s="1"/>
  <c r="C26" i="2" s="1"/>
  <c r="D26" i="2" s="1"/>
  <c r="E26" i="2" s="1"/>
  <c r="F26" i="2" s="1"/>
  <c r="I59" i="1" l="1"/>
  <c r="J52" i="1"/>
  <c r="J48" i="1"/>
  <c r="J58" i="1" l="1"/>
  <c r="J53" i="1"/>
  <c r="J54" i="1"/>
  <c r="J55" i="1"/>
  <c r="J56" i="1"/>
  <c r="J57" i="1"/>
  <c r="J82" i="1"/>
  <c r="J83" i="1"/>
  <c r="J84" i="1"/>
  <c r="J81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13" i="1"/>
  <c r="I14" i="1"/>
  <c r="I15" i="1"/>
  <c r="I16" i="1"/>
  <c r="I17" i="1"/>
  <c r="I18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39" i="1"/>
  <c r="I40" i="1"/>
  <c r="I41" i="1"/>
  <c r="I42" i="1"/>
  <c r="I43" i="1"/>
  <c r="I44" i="1"/>
  <c r="I45" i="1"/>
  <c r="I46" i="1"/>
  <c r="I47" i="1"/>
  <c r="I49" i="1"/>
  <c r="I50" i="1"/>
  <c r="I51" i="1"/>
  <c r="I19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<sst xmlns="http://schemas.openxmlformats.org/spreadsheetml/2006/main" count="1500" uniqueCount="517">
  <si>
    <t>100g</t>
  </si>
  <si>
    <t>20g</t>
  </si>
  <si>
    <t>1l</t>
  </si>
  <si>
    <t>Céréales</t>
  </si>
  <si>
    <t>35g</t>
  </si>
  <si>
    <t>25g</t>
  </si>
  <si>
    <t>Gâteaux</t>
  </si>
  <si>
    <t>BN</t>
  </si>
  <si>
    <t>60g</t>
  </si>
  <si>
    <t>boite 4/4</t>
  </si>
  <si>
    <t>250g</t>
  </si>
  <si>
    <t>20cl</t>
  </si>
  <si>
    <t>Cake fromage blanc myrtille</t>
  </si>
  <si>
    <t>16g</t>
  </si>
  <si>
    <t>10g</t>
  </si>
  <si>
    <t>ELLE &amp; VIRE</t>
  </si>
  <si>
    <t>RIANS</t>
  </si>
  <si>
    <t>125g</t>
  </si>
  <si>
    <t>22g</t>
  </si>
  <si>
    <t>Rondelé</t>
  </si>
  <si>
    <t xml:space="preserve">CAMPAGNE DE France </t>
  </si>
  <si>
    <t>240g</t>
  </si>
  <si>
    <t>Yaourt nature au lait entier BIO</t>
  </si>
  <si>
    <t>Crème dessert chocolat BIO</t>
  </si>
  <si>
    <t>Yaourt aromatisé citron BIO</t>
  </si>
  <si>
    <t>Yaourt aromatisé framboise BIO</t>
  </si>
  <si>
    <t>Yaourt aromatisé vanille BIO</t>
  </si>
  <si>
    <t>1 litre</t>
  </si>
  <si>
    <t>Baguette</t>
  </si>
  <si>
    <t>Baguette de Campagne</t>
  </si>
  <si>
    <t>Baguette viennoise</t>
  </si>
  <si>
    <t>Croissant</t>
  </si>
  <si>
    <t>Pain au chocolat</t>
  </si>
  <si>
    <t>Brioche nature</t>
  </si>
  <si>
    <t>Brioche au sucre</t>
  </si>
  <si>
    <t>Brioche pépite choco</t>
  </si>
  <si>
    <t>Chausson aux pommes</t>
  </si>
  <si>
    <t>Pains aux raisins</t>
  </si>
  <si>
    <t>Yaourt nature au sure de canne BIO</t>
  </si>
  <si>
    <t>Gamme Conventionnelle</t>
  </si>
  <si>
    <t>110g</t>
  </si>
  <si>
    <t>Lactel</t>
  </si>
  <si>
    <t>Candia</t>
  </si>
  <si>
    <t>Président</t>
  </si>
  <si>
    <t>Fude</t>
  </si>
  <si>
    <t>Sommery</t>
  </si>
  <si>
    <t>Ovipac BBC</t>
  </si>
  <si>
    <t>50/53g</t>
  </si>
  <si>
    <t>Danette</t>
  </si>
  <si>
    <t>Novly</t>
  </si>
  <si>
    <t>Danonino</t>
  </si>
  <si>
    <t>Nova</t>
  </si>
  <si>
    <t>Velouté fruix</t>
  </si>
  <si>
    <t>Velouté</t>
  </si>
  <si>
    <t>Kiri</t>
  </si>
  <si>
    <t>Barre Orange</t>
  </si>
  <si>
    <t>Domalait</t>
  </si>
  <si>
    <t>Fol Epi</t>
  </si>
  <si>
    <t>Vache qui rit</t>
  </si>
  <si>
    <t>Babybel</t>
  </si>
  <si>
    <t>Bonbel</t>
  </si>
  <si>
    <t>Chanteneige</t>
  </si>
  <si>
    <t>Pik et Croq</t>
  </si>
  <si>
    <t>P'tit Louis</t>
  </si>
  <si>
    <t>Port Salut</t>
  </si>
  <si>
    <t>Vie de château</t>
  </si>
  <si>
    <t>Pain de Campagne tranché</t>
  </si>
  <si>
    <t>Gamme BIO</t>
  </si>
  <si>
    <t>30 g</t>
  </si>
  <si>
    <t>40 g</t>
  </si>
  <si>
    <t>16,6 g</t>
  </si>
  <si>
    <t>25 g</t>
  </si>
  <si>
    <t>500 g</t>
  </si>
  <si>
    <t>600 g</t>
  </si>
  <si>
    <t>375 g</t>
  </si>
  <si>
    <t>100 g</t>
  </si>
  <si>
    <t>90 g</t>
  </si>
  <si>
    <t>15 g</t>
  </si>
  <si>
    <t>20 g</t>
  </si>
  <si>
    <t>35 g</t>
  </si>
  <si>
    <t>37,5 g</t>
  </si>
  <si>
    <t>55 g</t>
  </si>
  <si>
    <t>60 g</t>
  </si>
  <si>
    <t>37 g</t>
  </si>
  <si>
    <t>470 g</t>
  </si>
  <si>
    <t>Ker Cadelac</t>
  </si>
  <si>
    <t>Le Ster</t>
  </si>
  <si>
    <t>007778</t>
  </si>
  <si>
    <t>007780</t>
  </si>
  <si>
    <t>008569</t>
  </si>
  <si>
    <t>Delos</t>
  </si>
  <si>
    <t>003030</t>
  </si>
  <si>
    <t>Progresso</t>
  </si>
  <si>
    <t>1 kg</t>
  </si>
  <si>
    <t>003682</t>
  </si>
  <si>
    <t>003364</t>
  </si>
  <si>
    <t>003478</t>
  </si>
  <si>
    <t>001812</t>
  </si>
  <si>
    <t>Sybell</t>
  </si>
  <si>
    <t>003518</t>
  </si>
  <si>
    <t>Kellogg's</t>
  </si>
  <si>
    <t>007253</t>
  </si>
  <si>
    <t>000229</t>
  </si>
  <si>
    <t>000224</t>
  </si>
  <si>
    <t>000480</t>
  </si>
  <si>
    <t>000481</t>
  </si>
  <si>
    <t>005407</t>
  </si>
  <si>
    <t>000482</t>
  </si>
  <si>
    <t>000483</t>
  </si>
  <si>
    <t>005405</t>
  </si>
  <si>
    <t>006407</t>
  </si>
  <si>
    <t>St Mamet</t>
  </si>
  <si>
    <t>006401</t>
  </si>
  <si>
    <t>006403</t>
  </si>
  <si>
    <t>003507</t>
  </si>
  <si>
    <t>007721</t>
  </si>
  <si>
    <t>Soulié</t>
  </si>
  <si>
    <t>020400</t>
  </si>
  <si>
    <t>020401</t>
  </si>
  <si>
    <t>006025</t>
  </si>
  <si>
    <t>Nesquick</t>
  </si>
  <si>
    <t>005549</t>
  </si>
  <si>
    <t>Gyma</t>
  </si>
  <si>
    <t>10 ml</t>
  </si>
  <si>
    <t>003514</t>
  </si>
  <si>
    <t>020398</t>
  </si>
  <si>
    <t>005597</t>
  </si>
  <si>
    <t>Brichard</t>
  </si>
  <si>
    <t>003395</t>
  </si>
  <si>
    <t>008367</t>
  </si>
  <si>
    <t>006404</t>
  </si>
  <si>
    <t>006405</t>
  </si>
  <si>
    <t>001491</t>
  </si>
  <si>
    <t>Andros</t>
  </si>
  <si>
    <t>003238</t>
  </si>
  <si>
    <t>Plein Fruit</t>
  </si>
  <si>
    <t>005654</t>
  </si>
  <si>
    <t>003239</t>
  </si>
  <si>
    <t>005653</t>
  </si>
  <si>
    <t>001334</t>
  </si>
  <si>
    <t>Avril</t>
  </si>
  <si>
    <t>000435</t>
  </si>
  <si>
    <t>003575</t>
  </si>
  <si>
    <t>Country Farm</t>
  </si>
  <si>
    <t>Lu</t>
  </si>
  <si>
    <t>003378</t>
  </si>
  <si>
    <t>003372</t>
  </si>
  <si>
    <t>003377</t>
  </si>
  <si>
    <t>003397</t>
  </si>
  <si>
    <t>003421</t>
  </si>
  <si>
    <t>Harry's</t>
  </si>
  <si>
    <t>005482</t>
  </si>
  <si>
    <t>020402</t>
  </si>
  <si>
    <t>007331</t>
  </si>
  <si>
    <t>025735</t>
  </si>
  <si>
    <t>Petite pâtes</t>
  </si>
  <si>
    <t>Fiorini</t>
  </si>
  <si>
    <t>007985</t>
  </si>
  <si>
    <t>007010</t>
  </si>
  <si>
    <t>003407</t>
  </si>
  <si>
    <t>003306</t>
  </si>
  <si>
    <t>020425</t>
  </si>
  <si>
    <t>Cuisine d'océane</t>
  </si>
  <si>
    <t>026636</t>
  </si>
  <si>
    <t>La Tablee</t>
  </si>
  <si>
    <t>000788</t>
  </si>
  <si>
    <t>004402</t>
  </si>
  <si>
    <t>004418</t>
  </si>
  <si>
    <t>004405</t>
  </si>
  <si>
    <t>007865</t>
  </si>
  <si>
    <t>004404</t>
  </si>
  <si>
    <t>004420</t>
  </si>
  <si>
    <t>La Potagère</t>
  </si>
  <si>
    <t>25 cl</t>
  </si>
  <si>
    <t>Lipton</t>
  </si>
  <si>
    <t>25 sachets</t>
  </si>
  <si>
    <t>003134</t>
  </si>
  <si>
    <t>43/53</t>
  </si>
  <si>
    <t>PU (pièce)</t>
  </si>
  <si>
    <t>PU (cdt)</t>
  </si>
  <si>
    <t>CDT</t>
  </si>
  <si>
    <t>Gr</t>
  </si>
  <si>
    <t>Code article</t>
  </si>
  <si>
    <t>24 g</t>
  </si>
  <si>
    <t>28 g</t>
  </si>
  <si>
    <t>11,6 g</t>
  </si>
  <si>
    <t>285 g</t>
  </si>
  <si>
    <t>115 g</t>
  </si>
  <si>
    <t>13,5 g</t>
  </si>
  <si>
    <t>220 g</t>
  </si>
  <si>
    <t>Article</t>
  </si>
  <si>
    <t>Marque</t>
  </si>
  <si>
    <t>Famille</t>
  </si>
  <si>
    <t>Bourg fleuri</t>
  </si>
  <si>
    <t>18g</t>
  </si>
  <si>
    <t>Terres de fraicheur</t>
  </si>
  <si>
    <t>180g</t>
  </si>
  <si>
    <t>BTE</t>
  </si>
  <si>
    <t>PQT</t>
  </si>
  <si>
    <t>CRT</t>
  </si>
  <si>
    <t>UV</t>
  </si>
  <si>
    <t>026620</t>
  </si>
  <si>
    <t>007828</t>
  </si>
  <si>
    <t>027440</t>
  </si>
  <si>
    <t>027439</t>
  </si>
  <si>
    <t>027416</t>
  </si>
  <si>
    <t>026195</t>
  </si>
  <si>
    <t>Charles et Alice</t>
  </si>
  <si>
    <t>Bisc Abbaye</t>
  </si>
  <si>
    <t>Péchalou</t>
  </si>
  <si>
    <t>Top Budget</t>
  </si>
  <si>
    <t>000971</t>
  </si>
  <si>
    <t>Confitures</t>
  </si>
  <si>
    <t>Jus</t>
  </si>
  <si>
    <t>Divers</t>
  </si>
  <si>
    <t>Compotes</t>
  </si>
  <si>
    <t>FAISSELLE 6% LPATUR 1X100G CDF</t>
  </si>
  <si>
    <t>LAIT UHT CHOC 20CLX6X4 LACTEL MAX</t>
  </si>
  <si>
    <t>LAIT UHT FRAISE 20CL X6X4 LACTEL MAX</t>
  </si>
  <si>
    <t>LAIT UHT 1/2 ECR 20CL X24 LACTEL MAX</t>
  </si>
  <si>
    <t>LAIT UHT 1/2 ECR 1L X6 B.FLEURI</t>
  </si>
  <si>
    <t>LAIT UHT VANILLE 20CL CANDY UP</t>
  </si>
  <si>
    <t>BEURRE MICROPAIN 10G X6 PRESIDENT</t>
  </si>
  <si>
    <t>BEURRE DOUX 250G FUDE</t>
  </si>
  <si>
    <t>OEUF 53/63 X90 SOMMERY</t>
  </si>
  <si>
    <t>OEUF ECALE 43/53 BIO BARQ.40X1 OVOTEAM</t>
  </si>
  <si>
    <t>CREME DESS UHT CARAMEL 125GX4 E.VIRE</t>
  </si>
  <si>
    <t>CREME DESSERT CARAMEL 125GX4 CDF</t>
  </si>
  <si>
    <t>CREME DESSERT UHT CHOC 125GX4 E.VIRE</t>
  </si>
  <si>
    <t>CREME DESSERT CHOC 125GX4 CDF</t>
  </si>
  <si>
    <t>CREME DESS UHT PRALINE 125GX4 E.VIRE</t>
  </si>
  <si>
    <t>CREME DESSERT PRALINE 125GX4 CDF</t>
  </si>
  <si>
    <t>DANETTE CHOC NOISETTE 125GX4</t>
  </si>
  <si>
    <t>CREME DESS UHT VANILLE 125GX4 E.VIRE</t>
  </si>
  <si>
    <t>DANETTE SAVEUR VANILLE 125GX4</t>
  </si>
  <si>
    <t>FLAN NAPPE CARAMEL 100GX4 CDF</t>
  </si>
  <si>
    <t>GELIFIE CHOCOLAT 100GX4 NOVLY</t>
  </si>
  <si>
    <t>GELIFIE VANILLE 100GX4 NOVLY</t>
  </si>
  <si>
    <t>F FRAIS PULPE 2% 100GX4 CDF</t>
  </si>
  <si>
    <t>F FRAIS 3.1% 100GX1 X48 CDF</t>
  </si>
  <si>
    <t>ILE FLOTTANTE 100GX1 RIANS</t>
  </si>
  <si>
    <t>LIEGEOIS VANILLE 100GX4 CDF</t>
  </si>
  <si>
    <t>LIEGEOIS CHOCOLAT 100GX4 CDF</t>
  </si>
  <si>
    <t>MON YAOURT RIGOLO 125GX12 GERVAIS</t>
  </si>
  <si>
    <t>F FRAIS FRUIT 2% 60GX6 CDF</t>
  </si>
  <si>
    <t>F FRAIS NAT 3.6% 60GX6 CDF</t>
  </si>
  <si>
    <t>RIZ AU LAIT NAT 100GX2 NOVA</t>
  </si>
  <si>
    <t>SEMOULE NAT 100GX2 NOVA</t>
  </si>
  <si>
    <t>YT A BOIRE VANILLE 100GX4 NOVA</t>
  </si>
  <si>
    <t>YT A BOIRE FRAMB 100GX4 NOVA</t>
  </si>
  <si>
    <t>YT A BOIRE ABRI 100GX4 NOVA</t>
  </si>
  <si>
    <t>YT AROMATISE 125GX4 CDF</t>
  </si>
  <si>
    <t>YT FRUIT 1/2 ECR 125GX4 CDF</t>
  </si>
  <si>
    <t>YT NAT 125GX4 CDF</t>
  </si>
  <si>
    <t>YT PANACHE VELOUTE FRUIX 125GX8</t>
  </si>
  <si>
    <t>YT NAT VELOUTE 125GX4 DANONE</t>
  </si>
  <si>
    <t>BLEU 27% FP 25GX100 CDF</t>
  </si>
  <si>
    <t>BRIE 33% FP 25GX100 CDF</t>
  </si>
  <si>
    <t>CAMEMBERT 20% S/BT 240G BARRE ORANGE</t>
  </si>
  <si>
    <t>CAMEMBERT 20% 30GX8 CDF</t>
  </si>
  <si>
    <t>CANTAL AOP 28% FP 25GX100 CDF</t>
  </si>
  <si>
    <t>MONTALAIT 35% FP 25GX100 DML</t>
  </si>
  <si>
    <t>KIRI CREME 29% 18GX80</t>
  </si>
  <si>
    <t>EDAM 45% FP 25GX100 DML</t>
  </si>
  <si>
    <t>EMMENTAL 29% FP 25GX100 DML</t>
  </si>
  <si>
    <t>FOL EPI PTIT ROULES X2 29% 22GX50</t>
  </si>
  <si>
    <t>FOURME AMBERT AOP 28% FP 30GX100 CDF</t>
  </si>
  <si>
    <t>VACHE QUI RIT 18.5% CARRE 20GX80</t>
  </si>
  <si>
    <t>COTENTIN NAT 20.4% CALCIUM 16.67GX8 CDF</t>
  </si>
  <si>
    <t>MINI BABYBEL 23% ROUGE 22GX96</t>
  </si>
  <si>
    <t>MINI BONBEL 16% 20GX96</t>
  </si>
  <si>
    <t>CHANTENEIGE 23% 25GX54</t>
  </si>
  <si>
    <t>CHEVRE LONG 23% 180G TDF</t>
  </si>
  <si>
    <t>COTENTIN AFH 20.2% 16.67GX8 CDF</t>
  </si>
  <si>
    <t>GOUDA 48% FP 25GX100 DML</t>
  </si>
  <si>
    <t>MIMOLETTE 45% FP 25GX100 DML</t>
  </si>
  <si>
    <t>PIK ET CROQ 16% 35GX20</t>
  </si>
  <si>
    <t>PTIT LOUIS 25% 20GX30</t>
  </si>
  <si>
    <t>PTIT LOUIS TARTINE 22% 16GX12</t>
  </si>
  <si>
    <t>PORT SALUT 27% 30GX80</t>
  </si>
  <si>
    <t>TOMME PYRENNE IGP 27% 30GX100 OCCITA VDC</t>
  </si>
  <si>
    <t>RONDELE NAT 33% 16.6GX60</t>
  </si>
  <si>
    <t>ST NECTAIRE AOP 28% FP 25GX100 CDF</t>
  </si>
  <si>
    <t>ST PAULIN 23% FP 25GX100 CDF</t>
  </si>
  <si>
    <t>TOMME BLANCHE 23% FP 25GX100 CDF</t>
  </si>
  <si>
    <t>TOMME NOIRE 23% FP 25GX100 CDF</t>
  </si>
  <si>
    <t xml:space="preserve">Compotes et spécialités assorties 4 parfums allégée en sucre </t>
  </si>
  <si>
    <t xml:space="preserve">Compote de poires allégée en sucre </t>
  </si>
  <si>
    <t xml:space="preserve">Compote de pommes allégée en sucre </t>
  </si>
  <si>
    <t xml:space="preserve">Compote de pommes et bananes allégée en sucre </t>
  </si>
  <si>
    <t xml:space="preserve">Spécialité de pommes et cassis allégée en sucre </t>
  </si>
  <si>
    <t xml:space="preserve">Compote de pommes et coings allégée en sucre </t>
  </si>
  <si>
    <t xml:space="preserve">Spécialité de pommes et fraises allégée en sucre </t>
  </si>
  <si>
    <t xml:space="preserve">Spécialité de pommes et framboises allégée en sucre </t>
  </si>
  <si>
    <t xml:space="preserve">Compote de pommes et vanille allégée en sucre </t>
  </si>
  <si>
    <t xml:space="preserve">Pêches en cubes au sirop léger </t>
  </si>
  <si>
    <t xml:space="preserve">Poires en cubes au sirop léger </t>
  </si>
  <si>
    <t xml:space="preserve">Arlequin de fruits au sirop léger </t>
  </si>
  <si>
    <t xml:space="preserve">Confiture assortiment 5 parfums </t>
  </si>
  <si>
    <t xml:space="preserve">Confiture d'abricots </t>
  </si>
  <si>
    <t xml:space="preserve">Confiture de fraises </t>
  </si>
  <si>
    <t xml:space="preserve">Gelée de framboises </t>
  </si>
  <si>
    <t xml:space="preserve">Gelée de groseilles </t>
  </si>
  <si>
    <t xml:space="preserve">Miel de fleurs liquide </t>
  </si>
  <si>
    <t xml:space="preserve">Pâte à tartiner aux noisettes </t>
  </si>
  <si>
    <t xml:space="preserve">Jus d'ananas du Costa Rica </t>
  </si>
  <si>
    <t xml:space="preserve">Pur jus de pomme Gala </t>
  </si>
  <si>
    <t xml:space="preserve">Jus de raisin muscaté Premium </t>
  </si>
  <si>
    <t xml:space="preserve">Pur jus d'orange douce </t>
  </si>
  <si>
    <t xml:space="preserve">Coco Pops® </t>
  </si>
  <si>
    <t xml:space="preserve">Corn flakes </t>
  </si>
  <si>
    <t xml:space="preserve">Frosties® </t>
  </si>
  <si>
    <t xml:space="preserve">Miel Balls </t>
  </si>
  <si>
    <t xml:space="preserve">Miel Pops® </t>
  </si>
  <si>
    <t xml:space="preserve">BN pocket (x2) au chocolat </t>
  </si>
  <si>
    <t xml:space="preserve">BN pocket (x2) à la fraise </t>
  </si>
  <si>
    <t xml:space="preserve">Boudoirs aux œufs (x2) </t>
  </si>
  <si>
    <t xml:space="preserve">P'tit carré au cacao </t>
  </si>
  <si>
    <t xml:space="preserve">Cookies tout chocolat </t>
  </si>
  <si>
    <t xml:space="preserve">Gaufre molle poudrée </t>
  </si>
  <si>
    <t xml:space="preserve">Gaufre liégeoise </t>
  </si>
  <si>
    <t xml:space="preserve">Gaufre liégeoise nappage chocolat </t>
  </si>
  <si>
    <t xml:space="preserve">Mini roulé à la framboise </t>
  </si>
  <si>
    <t xml:space="preserve">Mini roulé à l'abricot </t>
  </si>
  <si>
    <t xml:space="preserve">Mini roulé au chocolat </t>
  </si>
  <si>
    <t xml:space="preserve">P'ti moelleux marbré au chocolat </t>
  </si>
  <si>
    <t xml:space="preserve">Le véritable petit beurre (x3) </t>
  </si>
  <si>
    <t xml:space="preserve">Petit écolier au chocolat au lait (x2) </t>
  </si>
  <si>
    <t xml:space="preserve">Granola chocolat au lait (x3) </t>
  </si>
  <si>
    <t xml:space="preserve">Prince à la vanille (x2) </t>
  </si>
  <si>
    <t xml:space="preserve">BN à la chocolat </t>
  </si>
  <si>
    <t xml:space="preserve">BN à la fraise </t>
  </si>
  <si>
    <t xml:space="preserve">BN à la vanille </t>
  </si>
  <si>
    <t xml:space="preserve">Pain d'épices </t>
  </si>
  <si>
    <t xml:space="preserve">Café moulu 100% Excelso </t>
  </si>
  <si>
    <t xml:space="preserve">Chips nature </t>
  </si>
  <si>
    <t xml:space="preserve">Crèmes dessert saveur chocolat et lait entier </t>
  </si>
  <si>
    <t xml:space="preserve">Nesquik® </t>
  </si>
  <si>
    <t xml:space="preserve">Sauce salade </t>
  </si>
  <si>
    <t xml:space="preserve">Maïs doux en grains </t>
  </si>
  <si>
    <t xml:space="preserve">Pain de mie nature </t>
  </si>
  <si>
    <t xml:space="preserve">Pâté de volaille </t>
  </si>
  <si>
    <t xml:space="preserve">Riz long incollable </t>
  </si>
  <si>
    <t xml:space="preserve">Salade de riz au thon </t>
  </si>
  <si>
    <t xml:space="preserve">Sel fin </t>
  </si>
  <si>
    <t xml:space="preserve">Tartinable de poisson et thon </t>
  </si>
  <si>
    <t xml:space="preserve">Thé noir Yellow label </t>
  </si>
  <si>
    <t xml:space="preserve">Velouté de carottes et crème fraîche </t>
  </si>
  <si>
    <t xml:space="preserve">Velouté 7 légumes variés </t>
  </si>
  <si>
    <t xml:space="preserve">Velouté de légumes verts </t>
  </si>
  <si>
    <t xml:space="preserve">Velouté de légumes et tomates </t>
  </si>
  <si>
    <t xml:space="preserve">Velouté de poireaux, pommes de terre et persil </t>
  </si>
  <si>
    <t xml:space="preserve">Velouté de potiron </t>
  </si>
  <si>
    <t>Casse-croûte orignial</t>
  </si>
  <si>
    <t>Compote de pommes allégée en sucre - gourdes</t>
  </si>
  <si>
    <t>BEURRE 1/2S PLAQ 250G BRIOIS</t>
  </si>
  <si>
    <t>BRIOIS</t>
  </si>
  <si>
    <t>Fournisseur</t>
  </si>
  <si>
    <t>CV</t>
  </si>
  <si>
    <t>NA</t>
  </si>
  <si>
    <t>Yaourt</t>
  </si>
  <si>
    <t>Yaourt aromatisé Café BIO
4x125g</t>
  </si>
  <si>
    <t>Yaourt brassé Abricot
4x125g</t>
  </si>
  <si>
    <t>Yaourt brassé Fraise
4x125g</t>
  </si>
  <si>
    <t>Yaourt brassé Framboise
4x125g</t>
  </si>
  <si>
    <t>Yaourt brassé Pêche
4x125g</t>
  </si>
  <si>
    <t>Yaourt brassé Mangue
4x125g</t>
  </si>
  <si>
    <t>Yaourt brassé myrtille
4x125g</t>
  </si>
  <si>
    <t>Yaourt aromatisé citron vert
4x125g</t>
  </si>
  <si>
    <t>Yaourt aromatisé noix de coco
4x125g</t>
  </si>
  <si>
    <t>Yaourt aromatisé vanille de Madagascar
4x125g</t>
  </si>
  <si>
    <t>Yaourt aromatisé Café robusta
4x125g</t>
  </si>
  <si>
    <t>Yaourt aromatisé Café Caramel
4x125g</t>
  </si>
  <si>
    <t>Blé d'Orge</t>
  </si>
  <si>
    <t>Pain</t>
  </si>
  <si>
    <t>Pains</t>
  </si>
  <si>
    <t>Viennoiserie</t>
  </si>
  <si>
    <t>NAP</t>
  </si>
  <si>
    <t>Goûters - Mars 2022</t>
  </si>
  <si>
    <t>Semaine 10</t>
  </si>
  <si>
    <t>Fromage</t>
  </si>
  <si>
    <t>BOF</t>
  </si>
  <si>
    <t>Lait</t>
  </si>
  <si>
    <t>Compote pomme poire allégée bqt 100 g x 120</t>
  </si>
  <si>
    <t>Valade</t>
  </si>
  <si>
    <t>Spécialité pomme pêche bqt 100 g x 120</t>
  </si>
  <si>
    <t xml:space="preserve">Compote d'abricots allégée bqt 95 g x 72 </t>
  </si>
  <si>
    <t>Berger des Fruits</t>
  </si>
  <si>
    <t>Spécialité pomme mangue cpl 100 g x 120</t>
  </si>
  <si>
    <t>Valade en Corrèze</t>
  </si>
  <si>
    <t>Compote pomme abricot allégée bqt 100 g x 72</t>
  </si>
  <si>
    <t>Petits dés fruits verger bqt 90 g x 120</t>
  </si>
  <si>
    <t>Petits dés de fruits tropicaux bqt 90 g x 120</t>
  </si>
  <si>
    <t>Compote pomme ananas allégée bqt 100 g x 72</t>
  </si>
  <si>
    <t>Confiture de cerises bqt 30 g x 120</t>
  </si>
  <si>
    <t>Confiture de prunes bqt 30 g x 120</t>
  </si>
  <si>
    <t>Barre chocolatée Lingotin au lait 20 g x 30</t>
  </si>
  <si>
    <t>Lingotin - Cemoi</t>
  </si>
  <si>
    <t>Gelée de myrtilles bqt 30 g x 120</t>
  </si>
  <si>
    <t>Nectar multifruits ABC 20 cl x 6</t>
  </si>
  <si>
    <t>Solal</t>
  </si>
  <si>
    <t>20 cl</t>
  </si>
  <si>
    <t>Cornflakes pétales maïs 375 g</t>
  </si>
  <si>
    <t>Belle France</t>
  </si>
  <si>
    <t>Blé soufflé caramélisé au miel 375 g</t>
  </si>
  <si>
    <t>Smacks 400g</t>
  </si>
  <si>
    <t>400 g</t>
  </si>
  <si>
    <t>Coquillette 500 g</t>
  </si>
  <si>
    <t>Cacao pur en poudre 1 kg</t>
  </si>
  <si>
    <t>1 000 g</t>
  </si>
  <si>
    <t>Olives noires dénoyautées 30/33</t>
  </si>
  <si>
    <t>Jardin d'Adr</t>
  </si>
  <si>
    <t>Nescafé spécial filtre décaféiné stick 2 g x 25</t>
  </si>
  <si>
    <t>Nescafé</t>
  </si>
  <si>
    <t>25 dosettes</t>
  </si>
  <si>
    <t>Thé vert menthe x 25 sachets fraîcheur</t>
  </si>
  <si>
    <t>Eau de source PET 1,5L</t>
  </si>
  <si>
    <t>Cristaline</t>
  </si>
  <si>
    <t>1,5 l</t>
  </si>
  <si>
    <t>Eau de source PET 50 cl</t>
  </si>
  <si>
    <t>50 cl</t>
  </si>
  <si>
    <t>Sucre en morceaux n°4 1 kg</t>
  </si>
  <si>
    <t>Le bon sucre</t>
  </si>
  <si>
    <t>Sucre semoule sachet 5 g x 1000</t>
  </si>
  <si>
    <t>Saint Lousis</t>
  </si>
  <si>
    <t xml:space="preserve">5 g </t>
  </si>
  <si>
    <t>Gaillardise à la fraise R.1 (30 g) x 130</t>
  </si>
  <si>
    <t xml:space="preserve">Gaillardise au chocolat R.1 (30 g) x 130 </t>
  </si>
  <si>
    <t>Galette tout au beurre R.3 (19,5 g) x 150</t>
  </si>
  <si>
    <t>Saint Michel</t>
  </si>
  <si>
    <t>19 g</t>
  </si>
  <si>
    <t>Etoile R.1 (30 g) x 130</t>
  </si>
  <si>
    <t>P'tit carré à la fraise R.1 (40 g) x 90</t>
  </si>
  <si>
    <t>Pompon coeur cacao R.1 (40 g) x 110</t>
  </si>
  <si>
    <t>Mini gouttes chocolat noir 44% de cacao 6 kg</t>
  </si>
  <si>
    <t>Cemoi</t>
  </si>
  <si>
    <t>6 000 g</t>
  </si>
  <si>
    <t>Madelon au chocolat avec pépites R.2 (40 g) x 130</t>
  </si>
  <si>
    <t>Moelleux aux pommes R.1 (30 g) x 120</t>
  </si>
  <si>
    <t>Goûter Prince chocolat R.2 (40 g) x 110</t>
  </si>
  <si>
    <t>Moelleux chocolat R.1 (40 g) x 100</t>
  </si>
  <si>
    <t>Moelleux saveur citron R.1 (40 g) x 100</t>
  </si>
  <si>
    <t>Moelleux aux amandes R.1 (40 g) x 100</t>
  </si>
  <si>
    <t>Crêpe fourrée au chocolat 32 g x 100</t>
  </si>
  <si>
    <t>Whaou</t>
  </si>
  <si>
    <t>Madeleine coquille MGV R.1 (25 g) x 130</t>
  </si>
  <si>
    <t>P'ti moëlleux R.1 (40 g) x 100</t>
  </si>
  <si>
    <t>Gâteau au fromage blanc 700 g</t>
  </si>
  <si>
    <t>700 g</t>
  </si>
  <si>
    <t>Plumetis chocolat R.2 (23,4 g) x 80</t>
  </si>
  <si>
    <t>23,4 g</t>
  </si>
  <si>
    <t>Plumetis vanille R.2 (23,4 g) x 80</t>
  </si>
  <si>
    <t>Palet breton pur beurre R.1 (15 g) x 240</t>
  </si>
  <si>
    <t>16 g</t>
  </si>
  <si>
    <t>Mon cake marbré au cacao 500 g</t>
  </si>
  <si>
    <t>Quatre-quarts pur beurre 800 g</t>
  </si>
  <si>
    <t>800 g</t>
  </si>
  <si>
    <t>Pépito chocolat au lait R.4 (38,4 g) x 120</t>
  </si>
  <si>
    <t>38,4 g</t>
  </si>
  <si>
    <t/>
  </si>
  <si>
    <t>PCK</t>
  </si>
  <si>
    <t>PCH</t>
  </si>
  <si>
    <t>PaP</t>
  </si>
  <si>
    <t>Madeleine</t>
  </si>
  <si>
    <t>Gaillardise chocolat</t>
  </si>
  <si>
    <t>Petit beurre</t>
  </si>
  <si>
    <t>Miel ball's</t>
  </si>
  <si>
    <t>Jus de pomme</t>
  </si>
  <si>
    <t>Fromage blanc nature</t>
  </si>
  <si>
    <t>Nectarine</t>
  </si>
  <si>
    <t>Crème dessert chocolat</t>
  </si>
  <si>
    <t>Lait nature</t>
  </si>
  <si>
    <t>Sucre</t>
  </si>
  <si>
    <t>Compote pomme banane</t>
  </si>
  <si>
    <t>Petit suisse nature</t>
  </si>
  <si>
    <t>Abricots</t>
  </si>
  <si>
    <t>Yaourt aromatisé</t>
  </si>
  <si>
    <t>Banane</t>
  </si>
  <si>
    <t>Reine des étoiles</t>
  </si>
  <si>
    <t>Casse-croûte</t>
  </si>
  <si>
    <t>Madelons chocolat</t>
  </si>
  <si>
    <t>Moelleux aux amandes</t>
  </si>
  <si>
    <t>Danonino Rigolo</t>
  </si>
  <si>
    <t>Lait chocolat</t>
  </si>
  <si>
    <t>Gelifiée vanille</t>
  </si>
  <si>
    <t>Faisselle</t>
  </si>
  <si>
    <t>Cerises</t>
  </si>
  <si>
    <t>Pomme VAL BIO</t>
  </si>
  <si>
    <t>Compote pomme fraise</t>
  </si>
  <si>
    <t>Fraises</t>
  </si>
  <si>
    <t>Pain aux raisins</t>
  </si>
  <si>
    <t>BN fraise</t>
  </si>
  <si>
    <t>Plumetis chocolat</t>
  </si>
  <si>
    <t>Céréales blé soufflé</t>
  </si>
  <si>
    <t>Gaufre poudrée</t>
  </si>
  <si>
    <t>Yaourt nature</t>
  </si>
  <si>
    <t>Petit suisse aromatisé</t>
  </si>
  <si>
    <t>Yaourt Péchalou brassé framboise</t>
  </si>
  <si>
    <t>Miel</t>
  </si>
  <si>
    <t>Jus d'ananas</t>
  </si>
  <si>
    <t>Compote de pomme pêche</t>
  </si>
  <si>
    <t>Granola</t>
  </si>
  <si>
    <t>Prince vanille</t>
  </si>
  <si>
    <t>Barre de quatre-quarts</t>
  </si>
  <si>
    <t>Moelleux au chocolat</t>
  </si>
  <si>
    <t>Galettes St Michel</t>
  </si>
  <si>
    <t>Fromage blanc aromatisé</t>
  </si>
  <si>
    <t>Yaourt Péchalou nature au sucre de canne bio</t>
  </si>
  <si>
    <t>Lait fraise</t>
  </si>
  <si>
    <t>Cubes de fruits tropicaux</t>
  </si>
  <si>
    <t>Compote de pomme</t>
  </si>
  <si>
    <t>Pêche</t>
  </si>
  <si>
    <t>Jus de pamplemousse</t>
  </si>
  <si>
    <t>Date</t>
  </si>
  <si>
    <t>Articles</t>
  </si>
  <si>
    <t>../../….</t>
  </si>
  <si>
    <t>madel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</si>
</sst>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.000\ &quot;€&quot;_-;\-* #,##0.000\ &quot;€&quot;_-;_-* &quot;-&quot;??\ &quot;€&quot;_-;_-@_-"/>
  </numFmts>
  <fonts count="2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36"/>
      <color theme="1"/>
      <name val="Calibri"/>
      <family val="2"/>
      <scheme val="minor"/>
    </font>
    <font>
      <sz val="11"/>
      <color theme="1"/>
      <name val="Bookman Old Style"/>
      <family val="2"/>
    </font>
    <font>
      <sz val="12"/>
      <name val="Calibri"/>
      <family val="2"/>
      <scheme val="minor"/>
    </font>
    <font>
      <sz val="11"/>
      <color theme="1"/>
      <name val="Montserrat"/>
    </font>
    <font>
      <b/>
      <sz val="24"/>
      <color theme="1"/>
      <name val="Montserrat"/>
    </font>
    <font>
      <b/>
      <sz val="12"/>
      <color theme="9" tint="0.39997558519241921"/>
      <name val="Montserrat"/>
    </font>
    <font>
      <sz val="14"/>
      <color theme="1"/>
      <name val="Montserrat"/>
    </font>
    <font>
      <b/>
      <sz val="14"/>
      <color theme="0"/>
      <name val="Montserrat"/>
    </font>
    <font>
      <b/>
      <sz val="14"/>
      <color rgb="FF7C3B06"/>
      <name val="Montserrat"/>
    </font>
    <font>
      <b/>
      <sz val="14"/>
      <color rgb="FFFF0000"/>
      <name val="Montserrat"/>
    </font>
    <font>
      <b/>
      <sz val="14"/>
      <color rgb="FF00B050"/>
      <name val="Montserrat"/>
    </font>
    <font>
      <b/>
      <sz val="14"/>
      <color rgb="FF0070C0"/>
      <name val="Montserrat"/>
    </font>
    <font>
      <sz val="14"/>
      <color rgb="FFFF00FF"/>
      <name val="Montserrat"/>
    </font>
    <font>
      <b/>
      <sz val="14"/>
      <color rgb="FFFF00FF"/>
      <name val="Montserrat"/>
    </font>
    <font>
      <b/>
      <sz val="14"/>
      <color theme="1"/>
      <name val="Montserrat"/>
    </font>
    <font>
      <b/>
      <i/>
      <sz val="14"/>
      <color rgb="FF0070C0"/>
      <name val="Montserrat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8">
    <xf numFmtId="0" fontId="0" fillId="0" borderId="0"/>
    <xf numFmtId="44" fontId="3" fillId="0" borderId="0" applyFont="0" applyFill="0" applyBorder="0" applyAlignment="0" applyProtection="0"/>
    <xf numFmtId="0" fontId="4" fillId="0" borderId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7" fillId="0" borderId="0"/>
    <xf numFmtId="44" fontId="4" fillId="0" borderId="0" applyFont="0" applyFill="0" applyBorder="0" applyAlignment="0" applyProtection="0"/>
  </cellStyleXfs>
  <cellXfs count="10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164" fontId="1" fillId="0" borderId="0" xfId="1" applyNumberFormat="1" applyFont="1" applyAlignment="1">
      <alignment vertical="center" wrapText="1"/>
    </xf>
    <xf numFmtId="49" fontId="1" fillId="0" borderId="0" xfId="0" applyNumberFormat="1" applyFont="1" applyAlignment="1">
      <alignment wrapText="1"/>
    </xf>
    <xf numFmtId="0" fontId="1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49" fontId="8" fillId="0" borderId="0" xfId="0" applyNumberFormat="1" applyFont="1" applyFill="1" applyBorder="1" applyAlignment="1">
      <alignment horizontal="center" vertical="center" wrapText="1"/>
    </xf>
    <xf numFmtId="164" fontId="8" fillId="0" borderId="0" xfId="1" applyNumberFormat="1" applyFont="1" applyFill="1" applyBorder="1" applyAlignment="1">
      <alignment horizontal="center" vertical="center" wrapText="1"/>
    </xf>
    <xf numFmtId="164" fontId="8" fillId="0" borderId="0" xfId="1" applyNumberFormat="1" applyFont="1" applyFill="1" applyBorder="1" applyAlignment="1">
      <alignment vertical="center" wrapText="1"/>
    </xf>
    <xf numFmtId="49" fontId="8" fillId="0" borderId="0" xfId="0" applyNumberFormat="1" applyFont="1" applyFill="1" applyBorder="1" applyAlignment="1">
      <alignment horizontal="center" wrapText="1"/>
    </xf>
    <xf numFmtId="17" fontId="8" fillId="0" borderId="0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wrapText="1"/>
    </xf>
    <xf numFmtId="49" fontId="8" fillId="0" borderId="0" xfId="0" applyNumberFormat="1" applyFont="1" applyFill="1" applyBorder="1" applyAlignment="1">
      <alignment wrapText="1"/>
    </xf>
    <xf numFmtId="0" fontId="8" fillId="0" borderId="0" xfId="0" applyFont="1" applyFill="1" applyBorder="1" applyAlignment="1">
      <alignment vertical="center" wrapText="1"/>
    </xf>
    <xf numFmtId="0" fontId="9" fillId="0" borderId="0" xfId="0" applyFont="1" applyAlignment="1">
      <alignment horizontal="center" vertical="center"/>
    </xf>
    <xf numFmtId="14" fontId="11" fillId="0" borderId="0" xfId="0" applyNumberFormat="1" applyFont="1" applyAlignment="1">
      <alignment horizontal="center" vertical="center"/>
    </xf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wrapText="1"/>
    </xf>
    <xf numFmtId="49" fontId="8" fillId="0" borderId="0" xfId="0" applyNumberFormat="1" applyFont="1" applyFill="1" applyAlignment="1">
      <alignment wrapText="1"/>
    </xf>
    <xf numFmtId="0" fontId="8" fillId="0" borderId="0" xfId="0" applyFont="1" applyFill="1" applyAlignment="1">
      <alignment vertical="center" wrapText="1"/>
    </xf>
    <xf numFmtId="164" fontId="8" fillId="0" borderId="0" xfId="1" applyNumberFormat="1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14" fontId="13" fillId="4" borderId="11" xfId="0" applyNumberFormat="1" applyFont="1" applyFill="1" applyBorder="1" applyAlignment="1">
      <alignment horizontal="center" vertical="center"/>
    </xf>
    <xf numFmtId="14" fontId="13" fillId="4" borderId="3" xfId="0" applyNumberFormat="1" applyFont="1" applyFill="1" applyBorder="1" applyAlignment="1">
      <alignment horizontal="center" vertical="center"/>
    </xf>
    <xf numFmtId="14" fontId="13" fillId="5" borderId="4" xfId="0" applyNumberFormat="1" applyFont="1" applyFill="1" applyBorder="1" applyAlignment="1">
      <alignment horizontal="center" vertical="center"/>
    </xf>
    <xf numFmtId="0" fontId="14" fillId="0" borderId="7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wrapText="1"/>
    </xf>
    <xf numFmtId="0" fontId="18" fillId="0" borderId="7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wrapText="1"/>
    </xf>
    <xf numFmtId="0" fontId="18" fillId="0" borderId="7" xfId="0" applyFont="1" applyBorder="1" applyAlignment="1">
      <alignment horizontal="center"/>
    </xf>
    <xf numFmtId="0" fontId="16" fillId="0" borderId="6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/>
    </xf>
    <xf numFmtId="0" fontId="18" fillId="0" borderId="12" xfId="0" applyFont="1" applyBorder="1" applyAlignment="1">
      <alignment horizontal="center"/>
    </xf>
    <xf numFmtId="0" fontId="17" fillId="3" borderId="7" xfId="0" applyFont="1" applyFill="1" applyBorder="1" applyAlignment="1">
      <alignment horizontal="center" vertical="center" wrapText="1"/>
    </xf>
    <xf numFmtId="0" fontId="16" fillId="3" borderId="12" xfId="0" applyFont="1" applyFill="1" applyBorder="1" applyAlignment="1">
      <alignment horizontal="center" vertical="center" wrapText="1"/>
    </xf>
    <xf numFmtId="0" fontId="17" fillId="3" borderId="12" xfId="0" applyFont="1" applyFill="1" applyBorder="1" applyAlignment="1">
      <alignment horizontal="center" vertical="center" wrapText="1"/>
    </xf>
    <xf numFmtId="0" fontId="16" fillId="3" borderId="12" xfId="0" applyFont="1" applyFill="1" applyBorder="1" applyAlignment="1">
      <alignment horizontal="center"/>
    </xf>
    <xf numFmtId="0" fontId="18" fillId="3" borderId="9" xfId="0" applyFont="1" applyFill="1" applyBorder="1" applyAlignment="1">
      <alignment horizontal="center" vertical="center" wrapText="1"/>
    </xf>
    <xf numFmtId="0" fontId="18" fillId="3" borderId="10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14" fontId="13" fillId="5" borderId="3" xfId="0" applyNumberFormat="1" applyFont="1" applyFill="1" applyBorder="1" applyAlignment="1">
      <alignment horizontal="center" vertical="center"/>
    </xf>
    <xf numFmtId="14" fontId="13" fillId="5" borderId="2" xfId="0" applyNumberFormat="1" applyFont="1" applyFill="1" applyBorder="1" applyAlignment="1">
      <alignment horizontal="center" vertical="center"/>
    </xf>
    <xf numFmtId="0" fontId="15" fillId="3" borderId="12" xfId="0" applyFont="1" applyFill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/>
    </xf>
    <xf numFmtId="0" fontId="17" fillId="3" borderId="12" xfId="0" applyFont="1" applyFill="1" applyBorder="1" applyAlignment="1">
      <alignment horizontal="center" vertical="center"/>
    </xf>
    <xf numFmtId="0" fontId="17" fillId="0" borderId="14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6" fillId="3" borderId="6" xfId="0" applyFont="1" applyFill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20" fillId="3" borderId="0" xfId="0" applyFont="1" applyFill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17" fillId="3" borderId="6" xfId="0" applyFont="1" applyFill="1" applyBorder="1" applyAlignment="1">
      <alignment horizontal="center" vertical="center" wrapText="1"/>
    </xf>
    <xf numFmtId="0" fontId="17" fillId="3" borderId="0" xfId="0" applyFont="1" applyFill="1" applyAlignment="1">
      <alignment horizontal="center" vertical="center" wrapText="1"/>
    </xf>
    <xf numFmtId="0" fontId="16" fillId="3" borderId="14" xfId="0" applyFont="1" applyFill="1" applyBorder="1" applyAlignment="1">
      <alignment horizontal="center" vertical="center" wrapText="1"/>
    </xf>
    <xf numFmtId="0" fontId="19" fillId="3" borderId="13" xfId="0" applyFont="1" applyFill="1" applyBorder="1" applyAlignment="1">
      <alignment horizontal="center" vertical="center" wrapText="1"/>
    </xf>
    <xf numFmtId="0" fontId="19" fillId="3" borderId="10" xfId="0" applyFont="1" applyFill="1" applyBorder="1" applyAlignment="1">
      <alignment horizontal="center" vertical="center" wrapText="1"/>
    </xf>
    <xf numFmtId="0" fontId="20" fillId="3" borderId="10" xfId="0" applyFont="1" applyFill="1" applyBorder="1" applyAlignment="1">
      <alignment horizontal="center" vertical="center" wrapText="1"/>
    </xf>
    <xf numFmtId="0" fontId="19" fillId="3" borderId="15" xfId="0" applyFont="1" applyFill="1" applyBorder="1" applyAlignment="1">
      <alignment horizontal="center" vertical="center" wrapText="1"/>
    </xf>
    <xf numFmtId="0" fontId="19" fillId="3" borderId="16" xfId="0" applyFont="1" applyFill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21" fillId="0" borderId="17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6" fillId="0" borderId="17" xfId="0" applyFont="1" applyBorder="1" applyAlignment="1">
      <alignment horizontal="center" vertical="center" wrapText="1"/>
    </xf>
    <xf numFmtId="0" fontId="17" fillId="3" borderId="12" xfId="0" applyFont="1" applyFill="1" applyBorder="1" applyAlignment="1">
      <alignment horizontal="center"/>
    </xf>
    <xf numFmtId="0" fontId="17" fillId="3" borderId="6" xfId="0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 vertical="center" wrapText="1"/>
    </xf>
    <xf numFmtId="0" fontId="18" fillId="3" borderId="12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/>
    </xf>
    <xf numFmtId="0" fontId="21" fillId="3" borderId="12" xfId="0" applyFont="1" applyFill="1" applyBorder="1" applyAlignment="1">
      <alignment horizontal="center" vertical="center" wrapText="1"/>
    </xf>
    <xf numFmtId="0" fontId="18" fillId="3" borderId="13" xfId="0" applyFont="1" applyFill="1" applyBorder="1" applyAlignment="1">
      <alignment horizontal="center" vertical="center" wrapText="1"/>
    </xf>
    <xf numFmtId="14" fontId="13" fillId="4" borderId="2" xfId="0" applyNumberFormat="1" applyFont="1" applyFill="1" applyBorder="1" applyAlignment="1">
      <alignment horizontal="center" vertical="center"/>
    </xf>
    <xf numFmtId="14" fontId="13" fillId="4" borderId="4" xfId="0" applyNumberFormat="1" applyFont="1" applyFill="1" applyBorder="1" applyAlignment="1">
      <alignment horizontal="center" vertical="center"/>
    </xf>
    <xf numFmtId="0" fontId="18" fillId="0" borderId="12" xfId="0" applyFont="1" applyBorder="1" applyAlignment="1">
      <alignment horizontal="center" wrapText="1"/>
    </xf>
    <xf numFmtId="0" fontId="12" fillId="3" borderId="9" xfId="0" applyFont="1" applyFill="1" applyBorder="1" applyAlignment="1">
      <alignment horizontal="center" vertical="center" wrapText="1"/>
    </xf>
    <xf numFmtId="14" fontId="0" fillId="0" borderId="0" xfId="0" applyNumberFormat="1"/>
  </cellXfs>
  <cellStyles count="8">
    <cellStyle name="Monétaire" xfId="1" builtinId="4"/>
    <cellStyle name="Monétaire 2" xfId="4" xr:uid="{BF8A2D30-C9E2-4A8C-93CD-B477750BC522}"/>
    <cellStyle name="Monétaire 3" xfId="7" xr:uid="{266BFE4D-4CB9-4DF7-8769-604F05D99F61}"/>
    <cellStyle name="Normal" xfId="0" builtinId="0"/>
    <cellStyle name="Normal 2" xfId="2" xr:uid="{BC0F1C1B-5796-41DF-8582-E3FD8270DCA9}"/>
    <cellStyle name="Normal 3" xfId="3" xr:uid="{7AECB762-1BD4-4E24-92DD-74B15EC5387C}"/>
    <cellStyle name="Normal 4" xfId="6" xr:uid="{99AE461E-49D0-4C17-9FCC-3067BFF4AE9F}"/>
    <cellStyle name="Pourcentage 2" xfId="5" xr:uid="{E54EABC2-1942-4C67-B27A-9F31860EC959}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64" formatCode="_-* #,##0.000\ &quot;€&quot;_-;\-* #,##0.00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64" formatCode="_-* #,##0.000\ &quot;€&quot;_-;\-* #,##0.00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</dxfs>
  <tableStyles count="0" defaultTableStyle="TableStyleMedium2" defaultPivotStyle="PivotStyleLight16"/>
  <colors>
    <mruColors>
      <color rgb="FFFFFF99"/>
      <color rgb="FF6600FF"/>
      <color rgb="FFFF33CC"/>
      <color rgb="FFFFB9D5"/>
      <color rgb="FFCCFF66"/>
      <color rgb="FF66FF66"/>
      <color rgb="FFFFE48F"/>
      <color rgb="FFCCFF33"/>
      <color rgb="FFAEECB1"/>
      <color rgb="FFFFB9E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708660</xdr:colOff>
      <xdr:row>1</xdr:row>
      <xdr:rowOff>91440</xdr:rowOff>
    </xdr:from>
    <xdr:to>
      <xdr:col>9</xdr:col>
      <xdr:colOff>662940</xdr:colOff>
      <xdr:row>13</xdr:row>
      <xdr:rowOff>106680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EAFD1619-1D96-7DFA-C761-4EF03509EDF8}"/>
            </a:ext>
          </a:extLst>
        </xdr:cNvPr>
        <xdr:cNvSpPr txBox="1"/>
      </xdr:nvSpPr>
      <xdr:spPr>
        <a:xfrm>
          <a:off x="4800600" y="274320"/>
          <a:ext cx="3124200" cy="2209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 cette case j'ai autorisé la saisie afin que la liste se réduise permettant de trouver plus facilement les articles que</a:t>
          </a:r>
          <a:r>
            <a:rPr lang="fr-FR" sz="1100" baseline="0"/>
            <a:t> l'on cherche.</a:t>
          </a:r>
          <a:br>
            <a:rPr lang="fr-FR" sz="1100" baseline="0"/>
          </a:br>
          <a:br>
            <a:rPr lang="fr-FR" sz="1100" baseline="0"/>
          </a:br>
          <a:r>
            <a:rPr lang="fr-FR" sz="1100" baseline="0"/>
            <a:t>Faites le test avec "Madelei", vous devriez avoir 2 résultats, permettant ainsi de trouver rapidement les madeleines que l'on souhaite mettre au goûter.</a:t>
          </a:r>
          <a:br>
            <a:rPr lang="fr-FR" sz="1100" baseline="0"/>
          </a:br>
          <a:br>
            <a:rPr lang="fr-FR" sz="1100" baseline="0"/>
          </a:br>
          <a:r>
            <a:rPr lang="fr-FR" sz="1100" baseline="0"/>
            <a:t>Je voudrais pouvoir garder cette fonctionnalité pour que l'opérateur finale (qui n'est vraiment pas à l'aise avec Excel ne soit pas perdu)</a:t>
          </a:r>
          <a:endParaRPr lang="fr-FR" sz="1100"/>
        </a:p>
      </xdr:txBody>
    </xdr:sp>
    <xdr:clientData/>
  </xdr:twoCellAnchor>
  <xdr:twoCellAnchor>
    <xdr:from>
      <xdr:col>1</xdr:col>
      <xdr:colOff>1615440</xdr:colOff>
      <xdr:row>1</xdr:row>
      <xdr:rowOff>137160</xdr:rowOff>
    </xdr:from>
    <xdr:to>
      <xdr:col>5</xdr:col>
      <xdr:colOff>708660</xdr:colOff>
      <xdr:row>7</xdr:row>
      <xdr:rowOff>99060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EF2D42CD-6994-C027-C739-D11A826805BC}"/>
            </a:ext>
          </a:extLst>
        </xdr:cNvPr>
        <xdr:cNvCxnSpPr>
          <a:stCxn id="2" idx="1"/>
        </xdr:cNvCxnSpPr>
      </xdr:nvCxnSpPr>
      <xdr:spPr>
        <a:xfrm flipH="1" flipV="1">
          <a:off x="2407920" y="320040"/>
          <a:ext cx="2392680" cy="1059180"/>
        </a:xfrm>
        <a:prstGeom prst="straightConnector1">
          <a:avLst/>
        </a:prstGeom>
        <a:ln w="28575">
          <a:solidFill>
            <a:srgbClr val="FF000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5B62946-32EE-4C9E-B691-2790FA51A17E}" name="Tableau1" displayName="Tableau1" ref="A1:J221" totalsRowShown="0" headerRowDxfId="10">
  <autoFilter ref="A1:J221" xr:uid="{65B62946-32EE-4C9E-B691-2790FA51A17E}"/>
  <sortState xmlns:xlrd2="http://schemas.microsoft.com/office/spreadsheetml/2017/richdata2" ref="A2:J221">
    <sortCondition ref="A1:A221"/>
  </sortState>
  <tableColumns count="10">
    <tableColumn id="1" xr3:uid="{29CA4B9A-BF8D-4C6B-A1BE-050E0198C518}" name="Fournisseur" dataDxfId="9"/>
    <tableColumn id="2" xr3:uid="{4A086C4A-9AD0-4AFC-9CE2-761222383019}" name="Famille" dataDxfId="8"/>
    <tableColumn id="3" xr3:uid="{05702CC5-D577-4454-8AE2-9179C4556933}" name="Code article" dataDxfId="7"/>
    <tableColumn id="4" xr3:uid="{BFEE87B2-50E7-42A9-80EB-A46AC6884B08}" name="Article" dataDxfId="6"/>
    <tableColumn id="5" xr3:uid="{23253A50-43C9-459B-BFA7-B1E5E6CC73C5}" name="Marque" dataDxfId="5"/>
    <tableColumn id="6" xr3:uid="{6D608D6A-8398-4B9A-8637-D09A7A0AFAEB}" name="Gr" dataDxfId="4"/>
    <tableColumn id="7" xr3:uid="{D915E2E1-60BF-42FD-BF44-86CF4FD94F78}" name="UV" dataDxfId="3"/>
    <tableColumn id="8" xr3:uid="{F57B9956-C870-4C99-BD55-676B9D7C2091}" name="CDT" dataDxfId="2"/>
    <tableColumn id="9" xr3:uid="{CE03C9D8-503D-47A0-ABB1-6931120D738C}" name="PU (pièce)" dataDxfId="1" dataCellStyle="Monétaire"/>
    <tableColumn id="10" xr3:uid="{F338E553-7CFA-4775-AEDB-1BF82B9DC1F6}" name="PU (cdt)" dataDxfId="0" dataCellStyle="Monétaire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469CA-F873-44B5-BFC5-D9B43C23741A}">
  <sheetPr>
    <pageSetUpPr fitToPage="1"/>
  </sheetPr>
  <dimension ref="A2:F39"/>
  <sheetViews>
    <sheetView topLeftCell="B1" zoomScale="80" zoomScaleNormal="80" zoomScaleSheetLayoutView="90" workbookViewId="0">
      <selection activeCell="C33" sqref="C33"/>
    </sheetView>
  </sheetViews>
  <sheetFormatPr baseColWidth="10" defaultColWidth="11.44140625" defaultRowHeight="34.200000000000003" customHeight="1" x14ac:dyDescent="0.3"/>
  <cols>
    <col min="1" max="1" width="9.5546875" style="17" hidden="1" customWidth="1"/>
    <col min="2" max="6" width="42.88671875" style="17" customWidth="1"/>
    <col min="7" max="16384" width="11.44140625" style="17"/>
  </cols>
  <sheetData>
    <row r="2" spans="1:6" ht="34.200000000000003" customHeight="1" x14ac:dyDescent="0.3">
      <c r="B2" s="25" t="s">
        <v>378</v>
      </c>
      <c r="C2" s="25"/>
      <c r="D2" s="25"/>
      <c r="E2" s="25"/>
    </row>
    <row r="3" spans="1:6" ht="34.200000000000003" customHeight="1" thickBot="1" x14ac:dyDescent="0.35">
      <c r="B3" s="18"/>
      <c r="C3" s="18"/>
    </row>
    <row r="4" spans="1:6" ht="34.200000000000003" customHeight="1" x14ac:dyDescent="0.3">
      <c r="A4" s="26" t="s">
        <v>379</v>
      </c>
      <c r="B4" s="29">
        <v>44746</v>
      </c>
      <c r="C4" s="29">
        <f>B4+1</f>
        <v>44747</v>
      </c>
      <c r="D4" s="29">
        <f t="shared" ref="D4:F4" si="0">C4+1</f>
        <v>44748</v>
      </c>
      <c r="E4" s="30">
        <f t="shared" si="0"/>
        <v>44749</v>
      </c>
      <c r="F4" s="31">
        <f t="shared" si="0"/>
        <v>44750</v>
      </c>
    </row>
    <row r="5" spans="1:6" ht="34.200000000000003" customHeight="1" x14ac:dyDescent="0.3">
      <c r="A5" s="27"/>
      <c r="B5" s="32" t="s">
        <v>463</v>
      </c>
      <c r="C5" s="33" t="s">
        <v>464</v>
      </c>
      <c r="D5" s="34" t="s">
        <v>31</v>
      </c>
      <c r="E5" s="35" t="s">
        <v>465</v>
      </c>
      <c r="F5" s="35" t="s">
        <v>466</v>
      </c>
    </row>
    <row r="6" spans="1:6" ht="34.200000000000003" customHeight="1" x14ac:dyDescent="0.5">
      <c r="A6" s="27"/>
      <c r="B6" s="36" t="s">
        <v>467</v>
      </c>
      <c r="C6" s="37" t="s">
        <v>468</v>
      </c>
      <c r="D6" s="38" t="s">
        <v>469</v>
      </c>
      <c r="E6" s="39" t="s">
        <v>470</v>
      </c>
      <c r="F6" s="39" t="s">
        <v>471</v>
      </c>
    </row>
    <row r="7" spans="1:6" ht="34.200000000000003" customHeight="1" x14ac:dyDescent="0.5">
      <c r="A7" s="27"/>
      <c r="B7" s="40"/>
      <c r="C7" s="41" t="s">
        <v>472</v>
      </c>
      <c r="D7" s="38"/>
      <c r="E7" s="42"/>
      <c r="F7" s="42" t="s">
        <v>473</v>
      </c>
    </row>
    <row r="8" spans="1:6" ht="34.200000000000003" customHeight="1" x14ac:dyDescent="0.5">
      <c r="A8" s="27"/>
      <c r="B8" s="43"/>
      <c r="C8" s="44"/>
      <c r="D8" s="45"/>
      <c r="E8" s="46"/>
      <c r="F8" s="47"/>
    </row>
    <row r="9" spans="1:6" ht="34.200000000000003" customHeight="1" x14ac:dyDescent="0.5">
      <c r="A9" s="27"/>
      <c r="B9" s="48" t="s">
        <v>474</v>
      </c>
      <c r="C9" s="49" t="s">
        <v>475</v>
      </c>
      <c r="D9" s="50" t="s">
        <v>476</v>
      </c>
      <c r="E9" s="51" t="s">
        <v>477</v>
      </c>
      <c r="F9" s="51"/>
    </row>
    <row r="10" spans="1:6" ht="34.200000000000003" customHeight="1" thickBot="1" x14ac:dyDescent="0.35">
      <c r="A10" s="27"/>
      <c r="B10" s="52" t="s">
        <v>212</v>
      </c>
      <c r="C10" s="53"/>
      <c r="D10" s="54"/>
      <c r="E10" s="55"/>
      <c r="F10" s="55"/>
    </row>
    <row r="11" spans="1:6" ht="34.200000000000003" customHeight="1" thickBot="1" x14ac:dyDescent="0.35">
      <c r="A11" s="28"/>
      <c r="B11" s="56">
        <f>F4+3</f>
        <v>44753</v>
      </c>
      <c r="C11" s="57">
        <f t="shared" ref="C11:F11" si="1">B11+1</f>
        <v>44754</v>
      </c>
      <c r="D11" s="57">
        <f t="shared" si="1"/>
        <v>44755</v>
      </c>
      <c r="E11" s="57">
        <f t="shared" si="1"/>
        <v>44756</v>
      </c>
      <c r="F11" s="31">
        <f t="shared" si="1"/>
        <v>44757</v>
      </c>
    </row>
    <row r="12" spans="1:6" ht="34.200000000000003" customHeight="1" x14ac:dyDescent="0.3">
      <c r="B12" s="33" t="s">
        <v>478</v>
      </c>
      <c r="C12" s="33" t="s">
        <v>479</v>
      </c>
      <c r="D12" s="33" t="s">
        <v>480</v>
      </c>
      <c r="E12" s="58"/>
      <c r="F12" s="59" t="s">
        <v>481</v>
      </c>
    </row>
    <row r="13" spans="1:6" ht="34.200000000000003" customHeight="1" x14ac:dyDescent="0.3">
      <c r="B13" s="60" t="s">
        <v>482</v>
      </c>
      <c r="C13" s="60" t="s">
        <v>483</v>
      </c>
      <c r="D13" s="60" t="s">
        <v>484</v>
      </c>
      <c r="E13" s="61"/>
      <c r="F13" s="62" t="s">
        <v>485</v>
      </c>
    </row>
    <row r="14" spans="1:6" ht="34.200000000000003" customHeight="1" x14ac:dyDescent="0.3">
      <c r="B14" s="38" t="s">
        <v>486</v>
      </c>
      <c r="C14" s="44" t="s">
        <v>487</v>
      </c>
      <c r="D14" s="45" t="s">
        <v>488</v>
      </c>
      <c r="E14" s="49"/>
      <c r="F14" s="63" t="s">
        <v>472</v>
      </c>
    </row>
    <row r="15" spans="1:6" ht="34.200000000000003" customHeight="1" x14ac:dyDescent="0.3">
      <c r="B15" s="64"/>
      <c r="C15" s="65"/>
      <c r="D15" s="45"/>
      <c r="E15" s="66"/>
      <c r="F15" s="67" t="s">
        <v>489</v>
      </c>
    </row>
    <row r="16" spans="1:6" ht="34.200000000000003" customHeight="1" x14ac:dyDescent="0.3">
      <c r="B16" s="45"/>
      <c r="C16" s="45"/>
      <c r="D16" s="64"/>
      <c r="E16" s="68"/>
      <c r="F16" s="69"/>
    </row>
    <row r="17" spans="2:6" ht="34.200000000000003" customHeight="1" x14ac:dyDescent="0.3">
      <c r="B17" s="50"/>
      <c r="C17" s="70"/>
      <c r="D17" s="49"/>
      <c r="E17" s="71"/>
      <c r="F17" s="72"/>
    </row>
    <row r="18" spans="2:6" ht="34.200000000000003" customHeight="1" thickBot="1" x14ac:dyDescent="0.35">
      <c r="B18" s="73"/>
      <c r="C18" s="74"/>
      <c r="D18" s="75"/>
      <c r="E18" s="76"/>
      <c r="F18" s="77"/>
    </row>
    <row r="19" spans="2:6" ht="34.200000000000003" customHeight="1" x14ac:dyDescent="0.3">
      <c r="B19" s="56">
        <f t="shared" ref="B19" si="2">F11+3</f>
        <v>44760</v>
      </c>
      <c r="C19" s="56">
        <f t="shared" ref="C19:F19" si="3">B19+1</f>
        <v>44761</v>
      </c>
      <c r="D19" s="56">
        <f t="shared" si="3"/>
        <v>44762</v>
      </c>
      <c r="E19" s="56">
        <f t="shared" si="3"/>
        <v>44763</v>
      </c>
      <c r="F19" s="31">
        <f t="shared" si="3"/>
        <v>44764</v>
      </c>
    </row>
    <row r="20" spans="2:6" ht="34.200000000000003" customHeight="1" x14ac:dyDescent="0.3">
      <c r="B20" s="34" t="s">
        <v>490</v>
      </c>
      <c r="C20" s="33" t="s">
        <v>491</v>
      </c>
      <c r="D20" s="35" t="s">
        <v>492</v>
      </c>
      <c r="E20" s="33" t="s">
        <v>493</v>
      </c>
      <c r="F20" s="78" t="s">
        <v>494</v>
      </c>
    </row>
    <row r="21" spans="2:6" ht="34.200000000000003" customHeight="1" x14ac:dyDescent="0.3">
      <c r="B21" s="79" t="s">
        <v>495</v>
      </c>
      <c r="C21" s="80" t="s">
        <v>496</v>
      </c>
      <c r="D21" s="60" t="s">
        <v>468</v>
      </c>
      <c r="E21" s="37" t="s">
        <v>471</v>
      </c>
      <c r="F21" s="81" t="s">
        <v>497</v>
      </c>
    </row>
    <row r="22" spans="2:6" ht="34.200000000000003" customHeight="1" x14ac:dyDescent="0.3">
      <c r="B22" s="82" t="s">
        <v>498</v>
      </c>
      <c r="C22" s="83" t="s">
        <v>499</v>
      </c>
      <c r="D22" s="82" t="s">
        <v>472</v>
      </c>
      <c r="E22" s="44" t="s">
        <v>469</v>
      </c>
      <c r="F22" s="84" t="s">
        <v>477</v>
      </c>
    </row>
    <row r="23" spans="2:6" ht="34.200000000000003" customHeight="1" x14ac:dyDescent="0.5">
      <c r="B23" s="46" t="s">
        <v>500</v>
      </c>
      <c r="C23" s="46"/>
      <c r="D23" s="44" t="s">
        <v>475</v>
      </c>
      <c r="E23" s="46"/>
      <c r="F23" s="84"/>
    </row>
    <row r="24" spans="2:6" ht="34.200000000000003" customHeight="1" x14ac:dyDescent="0.5">
      <c r="B24" s="85"/>
      <c r="C24" s="51"/>
      <c r="D24" s="86"/>
      <c r="E24" s="66"/>
      <c r="F24" s="87"/>
    </row>
    <row r="25" spans="2:6" ht="34.200000000000003" customHeight="1" thickBot="1" x14ac:dyDescent="0.35">
      <c r="B25" s="88"/>
      <c r="C25" s="89"/>
      <c r="D25" s="90"/>
      <c r="E25" s="49"/>
      <c r="F25" s="87"/>
    </row>
    <row r="26" spans="2:6" ht="34.200000000000003" customHeight="1" x14ac:dyDescent="0.3">
      <c r="B26" s="56">
        <f>F19+3</f>
        <v>44767</v>
      </c>
      <c r="C26" s="57">
        <f t="shared" ref="C26:F26" si="4">B26+1</f>
        <v>44768</v>
      </c>
      <c r="D26" s="57">
        <f t="shared" si="4"/>
        <v>44769</v>
      </c>
      <c r="E26" s="56">
        <f t="shared" si="4"/>
        <v>44770</v>
      </c>
      <c r="F26" s="31">
        <f t="shared" si="4"/>
        <v>44771</v>
      </c>
    </row>
    <row r="27" spans="2:6" ht="34.200000000000003" customHeight="1" x14ac:dyDescent="0.3">
      <c r="B27" s="33" t="s">
        <v>501</v>
      </c>
      <c r="C27" s="33" t="s">
        <v>502</v>
      </c>
      <c r="D27" s="33" t="s">
        <v>503</v>
      </c>
      <c r="E27" s="33" t="s">
        <v>504</v>
      </c>
      <c r="F27" s="33" t="s">
        <v>505</v>
      </c>
    </row>
    <row r="28" spans="2:6" ht="34.200000000000003" customHeight="1" x14ac:dyDescent="0.3">
      <c r="B28" s="60" t="s">
        <v>506</v>
      </c>
      <c r="C28" s="91" t="s">
        <v>507</v>
      </c>
      <c r="D28" s="79" t="s">
        <v>52</v>
      </c>
      <c r="E28" s="79" t="s">
        <v>474</v>
      </c>
      <c r="F28" s="79" t="s">
        <v>508</v>
      </c>
    </row>
    <row r="29" spans="2:6" ht="34.200000000000003" customHeight="1" x14ac:dyDescent="0.3">
      <c r="B29" s="38" t="s">
        <v>509</v>
      </c>
      <c r="C29" s="44" t="s">
        <v>486</v>
      </c>
      <c r="D29" s="38" t="s">
        <v>510</v>
      </c>
      <c r="E29" s="92" t="s">
        <v>472</v>
      </c>
      <c r="F29" s="38" t="s">
        <v>511</v>
      </c>
    </row>
    <row r="30" spans="2:6" ht="34.200000000000003" customHeight="1" x14ac:dyDescent="0.5">
      <c r="B30" s="47"/>
      <c r="C30" s="44"/>
      <c r="D30" s="45"/>
      <c r="E30" s="45" t="s">
        <v>512</v>
      </c>
      <c r="F30" s="45"/>
    </row>
    <row r="31" spans="2:6" ht="34.200000000000003" customHeight="1" x14ac:dyDescent="0.3">
      <c r="B31" s="50"/>
      <c r="C31" s="49"/>
      <c r="D31" s="93"/>
      <c r="E31" s="49"/>
      <c r="F31" s="50"/>
    </row>
    <row r="32" spans="2:6" ht="34.200000000000003" customHeight="1" thickBot="1" x14ac:dyDescent="0.35">
      <c r="B32" s="94"/>
      <c r="C32" s="54"/>
      <c r="D32" s="54"/>
      <c r="E32" s="54"/>
      <c r="F32" s="53"/>
    </row>
    <row r="33" spans="2:6" ht="34.200000000000003" customHeight="1" x14ac:dyDescent="0.3">
      <c r="B33" s="30"/>
      <c r="C33" s="95"/>
      <c r="D33" s="95"/>
      <c r="E33" s="30"/>
      <c r="F33" s="96"/>
    </row>
    <row r="34" spans="2:6" ht="34.200000000000003" customHeight="1" x14ac:dyDescent="0.3">
      <c r="B34" s="32"/>
      <c r="C34" s="33"/>
      <c r="D34" s="33"/>
      <c r="E34" s="35"/>
      <c r="F34" s="35"/>
    </row>
    <row r="35" spans="2:6" ht="34.200000000000003" customHeight="1" x14ac:dyDescent="0.5">
      <c r="B35" s="36"/>
      <c r="C35" s="37"/>
      <c r="D35" s="38"/>
      <c r="E35" s="39"/>
      <c r="F35" s="39"/>
    </row>
    <row r="36" spans="2:6" ht="34.200000000000003" customHeight="1" x14ac:dyDescent="0.5">
      <c r="B36" s="40"/>
      <c r="C36" s="37"/>
      <c r="D36" s="92"/>
      <c r="E36" s="97"/>
      <c r="F36" s="97"/>
    </row>
    <row r="37" spans="2:6" ht="34.200000000000003" customHeight="1" x14ac:dyDescent="0.5">
      <c r="B37" s="43"/>
      <c r="C37" s="44"/>
      <c r="D37" s="45"/>
      <c r="E37" s="46"/>
      <c r="F37" s="47"/>
    </row>
    <row r="38" spans="2:6" ht="34.200000000000003" customHeight="1" x14ac:dyDescent="0.5">
      <c r="B38" s="48"/>
      <c r="C38" s="49"/>
      <c r="D38" s="50"/>
      <c r="E38" s="51"/>
      <c r="F38" s="51"/>
    </row>
    <row r="39" spans="2:6" ht="34.200000000000003" customHeight="1" thickBot="1" x14ac:dyDescent="0.35">
      <c r="B39" s="98"/>
      <c r="C39" s="54"/>
      <c r="D39" s="54"/>
      <c r="E39" s="55"/>
      <c r="F39" s="55"/>
    </row>
  </sheetData>
  <mergeCells count="2">
    <mergeCell ref="B2:E2"/>
    <mergeCell ref="A4:A11"/>
  </mergeCells>
  <dataValidations count="2">
    <dataValidation type="list" allowBlank="1" sqref="F34 F26 F18 F10" xr:uid="{AE5AB971-3FA1-458B-A87F-CFD94748974A}">
      <formula1>_xlfn.ANCHORARRAY(#REF!)</formula1>
    </dataValidation>
    <dataValidation type="list" allowBlank="1" sqref="F5 F37 F29 F21 F13" xr:uid="{9DE24E5B-DD81-4393-86E4-FEF9A1FE22C8}">
      <formula1>_xlfn.ANCHORARRAY(#REF!)</formula1>
    </dataValidation>
  </dataValidations>
  <printOptions horizontalCentered="1" verticalCentered="1"/>
  <pageMargins left="0.19685039370078741" right="0.19685039370078741" top="0.59055118110236227" bottom="0.19685039370078741" header="0.31496062992125984" footer="0.1181102362204724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6C2C4-4FAF-4382-B165-3457A44E739E}">
  <sheetPr>
    <tabColor rgb="FFFF0000"/>
  </sheetPr>
  <dimension ref="A1:C7"/>
  <sheetViews>
    <sheetView workbookViewId="0">
      <selection activeCell="E16" sqref="E16"/>
    </sheetView>
  </sheetViews>
  <sheetFormatPr baseColWidth="10" defaultRowHeight="14.4" x14ac:dyDescent="0.3"/>
  <cols>
    <col min="2" max="2" width="25" customWidth="1"/>
    <col min="3" max="3" width="0" hidden="1" customWidth="1"/>
  </cols>
  <sheetData>
    <row r="1" spans="1:3" x14ac:dyDescent="0.3">
      <c r="A1" t="s">
        <v>513</v>
      </c>
      <c r="B1" t="s">
        <v>514</v>
      </c>
    </row>
    <row r="2" spans="1:3" x14ac:dyDescent="0.3">
      <c r="A2" s="99">
        <v>44746</v>
      </c>
      <c r="B2" t="s">
        <v>516</v>
      </c>
      <c r="C2" t="str" cm="1">
        <f t="array" ref="C2:C3">_xlfn._xlws.FILTER(Tableau1[Article],ISNUMBER(SEARCH(B2,Tableau1[Article])),"Pas de résultat")</f>
        <v>Madelon au chocolat avec pépites R.2 (40 g) x 130</v>
      </c>
    </row>
    <row r="3" spans="1:3" x14ac:dyDescent="0.3">
      <c r="A3" s="99">
        <v>44746</v>
      </c>
      <c r="C3" t="str">
        <v>Madeleine coquille MGV R.1 (25 g) x 130</v>
      </c>
    </row>
    <row r="4" spans="1:3" x14ac:dyDescent="0.3">
      <c r="A4" s="99">
        <v>44746</v>
      </c>
    </row>
    <row r="5" spans="1:3" x14ac:dyDescent="0.3">
      <c r="A5" s="99">
        <v>44746</v>
      </c>
    </row>
    <row r="6" spans="1:3" x14ac:dyDescent="0.3">
      <c r="A6" s="99">
        <v>44747</v>
      </c>
    </row>
    <row r="7" spans="1:3" x14ac:dyDescent="0.3">
      <c r="A7" t="s">
        <v>515</v>
      </c>
    </row>
  </sheetData>
  <dataValidations count="1">
    <dataValidation type="list" allowBlank="1" sqref="B2" xr:uid="{F18D65AE-7942-4D93-85D3-CE0216EEDCD1}">
      <formula1>_xlfn.ANCHORARRAY(C2)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J221"/>
  <sheetViews>
    <sheetView tabSelected="1" zoomScaleNormal="100" zoomScaleSheetLayoutView="30" workbookViewId="0">
      <pane xSplit="1" ySplit="1" topLeftCell="B2" activePane="bottomRight" state="frozen"/>
      <selection pane="topRight" activeCell="B1" sqref="B1"/>
      <selection pane="bottomLeft" activeCell="A7" sqref="A7"/>
      <selection pane="bottomRight" activeCell="B1" sqref="B1"/>
    </sheetView>
  </sheetViews>
  <sheetFormatPr baseColWidth="10" defaultColWidth="11.44140625" defaultRowHeight="46.2" x14ac:dyDescent="0.3"/>
  <cols>
    <col min="1" max="1" width="13.88671875" style="7" customWidth="1"/>
    <col min="2" max="2" width="23.33203125" style="3" bestFit="1" customWidth="1"/>
    <col min="3" max="3" width="14.33203125" style="5" customWidth="1"/>
    <col min="4" max="4" width="59.33203125" style="2" bestFit="1" customWidth="1"/>
    <col min="5" max="5" width="24" style="2" bestFit="1" customWidth="1"/>
    <col min="6" max="6" width="11" style="2" bestFit="1" customWidth="1"/>
    <col min="7" max="7" width="5.88671875" style="6" customWidth="1"/>
    <col min="8" max="8" width="7" style="2" customWidth="1"/>
    <col min="9" max="9" width="12.6640625" style="4" customWidth="1"/>
    <col min="10" max="10" width="10.5546875" style="4" customWidth="1"/>
    <col min="11" max="16384" width="11.44140625" style="3"/>
  </cols>
  <sheetData>
    <row r="1" spans="1:10" customFormat="1" ht="15.6" x14ac:dyDescent="0.3">
      <c r="A1" s="1" t="s">
        <v>357</v>
      </c>
      <c r="B1" s="1" t="s">
        <v>192</v>
      </c>
      <c r="C1" s="1" t="s">
        <v>182</v>
      </c>
      <c r="D1" s="24" t="s">
        <v>190</v>
      </c>
      <c r="E1" s="24" t="s">
        <v>191</v>
      </c>
      <c r="F1" s="1" t="s">
        <v>181</v>
      </c>
      <c r="G1" s="1" t="s">
        <v>200</v>
      </c>
      <c r="H1" s="1" t="s">
        <v>180</v>
      </c>
      <c r="I1" s="1" t="s">
        <v>178</v>
      </c>
      <c r="J1" s="1" t="s">
        <v>179</v>
      </c>
    </row>
    <row r="2" spans="1:10" ht="15.6" x14ac:dyDescent="0.3">
      <c r="A2" s="8" t="s">
        <v>373</v>
      </c>
      <c r="B2" s="14" t="s">
        <v>374</v>
      </c>
      <c r="C2" s="15" t="s">
        <v>359</v>
      </c>
      <c r="D2" s="8" t="s">
        <v>28</v>
      </c>
      <c r="E2" s="8" t="s">
        <v>375</v>
      </c>
      <c r="F2" s="8" t="s">
        <v>359</v>
      </c>
      <c r="G2" s="16" t="s">
        <v>180</v>
      </c>
      <c r="H2" s="8">
        <v>1</v>
      </c>
      <c r="I2" s="10"/>
      <c r="J2" s="10"/>
    </row>
    <row r="3" spans="1:10" ht="15.6" x14ac:dyDescent="0.3">
      <c r="A3" s="8" t="s">
        <v>373</v>
      </c>
      <c r="B3" s="14" t="s">
        <v>374</v>
      </c>
      <c r="C3" s="15" t="s">
        <v>359</v>
      </c>
      <c r="D3" s="8" t="s">
        <v>29</v>
      </c>
      <c r="E3" s="8" t="s">
        <v>375</v>
      </c>
      <c r="F3" s="8" t="s">
        <v>359</v>
      </c>
      <c r="G3" s="16" t="s">
        <v>180</v>
      </c>
      <c r="H3" s="8">
        <v>1</v>
      </c>
      <c r="I3" s="10"/>
      <c r="J3" s="10"/>
    </row>
    <row r="4" spans="1:10" ht="15.6" x14ac:dyDescent="0.3">
      <c r="A4" s="8" t="s">
        <v>373</v>
      </c>
      <c r="B4" s="14" t="s">
        <v>374</v>
      </c>
      <c r="C4" s="15" t="s">
        <v>359</v>
      </c>
      <c r="D4" s="8" t="s">
        <v>30</v>
      </c>
      <c r="E4" s="8" t="s">
        <v>375</v>
      </c>
      <c r="F4" s="8" t="s">
        <v>359</v>
      </c>
      <c r="G4" s="16" t="s">
        <v>180</v>
      </c>
      <c r="H4" s="8">
        <v>1</v>
      </c>
      <c r="I4" s="10"/>
      <c r="J4" s="10"/>
    </row>
    <row r="5" spans="1:10" ht="15.6" x14ac:dyDescent="0.3">
      <c r="A5" s="8" t="s">
        <v>373</v>
      </c>
      <c r="B5" s="14" t="s">
        <v>374</v>
      </c>
      <c r="C5" s="15" t="s">
        <v>359</v>
      </c>
      <c r="D5" s="8" t="s">
        <v>66</v>
      </c>
      <c r="E5" s="8" t="s">
        <v>375</v>
      </c>
      <c r="F5" s="8" t="s">
        <v>359</v>
      </c>
      <c r="G5" s="16" t="s">
        <v>180</v>
      </c>
      <c r="H5" s="8">
        <v>1</v>
      </c>
      <c r="I5" s="10"/>
      <c r="J5" s="10"/>
    </row>
    <row r="6" spans="1:10" ht="15.6" x14ac:dyDescent="0.3">
      <c r="A6" s="8" t="s">
        <v>373</v>
      </c>
      <c r="B6" s="14" t="s">
        <v>374</v>
      </c>
      <c r="C6" s="15" t="s">
        <v>359</v>
      </c>
      <c r="D6" s="8" t="s">
        <v>31</v>
      </c>
      <c r="E6" s="8" t="s">
        <v>376</v>
      </c>
      <c r="F6" s="8" t="s">
        <v>359</v>
      </c>
      <c r="G6" s="16" t="s">
        <v>180</v>
      </c>
      <c r="H6" s="8">
        <v>1</v>
      </c>
      <c r="I6" s="10"/>
      <c r="J6" s="10"/>
    </row>
    <row r="7" spans="1:10" ht="15.6" x14ac:dyDescent="0.3">
      <c r="A7" s="8" t="s">
        <v>373</v>
      </c>
      <c r="B7" s="14" t="s">
        <v>374</v>
      </c>
      <c r="C7" s="15" t="s">
        <v>359</v>
      </c>
      <c r="D7" s="8" t="s">
        <v>32</v>
      </c>
      <c r="E7" s="8" t="s">
        <v>376</v>
      </c>
      <c r="F7" s="8" t="s">
        <v>359</v>
      </c>
      <c r="G7" s="16" t="s">
        <v>180</v>
      </c>
      <c r="H7" s="8">
        <v>1</v>
      </c>
      <c r="I7" s="10"/>
      <c r="J7" s="10"/>
    </row>
    <row r="8" spans="1:10" ht="15.6" x14ac:dyDescent="0.3">
      <c r="A8" s="8" t="s">
        <v>373</v>
      </c>
      <c r="B8" s="14" t="s">
        <v>374</v>
      </c>
      <c r="C8" s="15" t="s">
        <v>359</v>
      </c>
      <c r="D8" s="8" t="s">
        <v>33</v>
      </c>
      <c r="E8" s="8" t="s">
        <v>376</v>
      </c>
      <c r="F8" s="8" t="s">
        <v>359</v>
      </c>
      <c r="G8" s="16" t="s">
        <v>180</v>
      </c>
      <c r="H8" s="8">
        <v>1</v>
      </c>
      <c r="I8" s="10"/>
      <c r="J8" s="10"/>
    </row>
    <row r="9" spans="1:10" ht="15.6" x14ac:dyDescent="0.3">
      <c r="A9" s="8" t="s">
        <v>373</v>
      </c>
      <c r="B9" s="14" t="s">
        <v>374</v>
      </c>
      <c r="C9" s="15" t="s">
        <v>359</v>
      </c>
      <c r="D9" s="8" t="s">
        <v>34</v>
      </c>
      <c r="E9" s="8" t="s">
        <v>376</v>
      </c>
      <c r="F9" s="8" t="s">
        <v>359</v>
      </c>
      <c r="G9" s="16" t="s">
        <v>180</v>
      </c>
      <c r="H9" s="8">
        <v>1</v>
      </c>
      <c r="I9" s="10"/>
      <c r="J9" s="10"/>
    </row>
    <row r="10" spans="1:10" ht="15.6" x14ac:dyDescent="0.3">
      <c r="A10" s="8" t="s">
        <v>373</v>
      </c>
      <c r="B10" s="14" t="s">
        <v>374</v>
      </c>
      <c r="C10" s="15" t="s">
        <v>359</v>
      </c>
      <c r="D10" s="8" t="s">
        <v>35</v>
      </c>
      <c r="E10" s="8" t="s">
        <v>376</v>
      </c>
      <c r="F10" s="8" t="s">
        <v>359</v>
      </c>
      <c r="G10" s="16" t="s">
        <v>180</v>
      </c>
      <c r="H10" s="8">
        <v>1</v>
      </c>
      <c r="I10" s="10"/>
      <c r="J10" s="10"/>
    </row>
    <row r="11" spans="1:10" ht="15.6" x14ac:dyDescent="0.3">
      <c r="A11" s="8" t="s">
        <v>373</v>
      </c>
      <c r="B11" s="14" t="s">
        <v>374</v>
      </c>
      <c r="C11" s="15" t="s">
        <v>359</v>
      </c>
      <c r="D11" s="8" t="s">
        <v>36</v>
      </c>
      <c r="E11" s="8" t="s">
        <v>376</v>
      </c>
      <c r="F11" s="8" t="s">
        <v>359</v>
      </c>
      <c r="G11" s="16" t="s">
        <v>180</v>
      </c>
      <c r="H11" s="8">
        <v>1</v>
      </c>
      <c r="I11" s="10"/>
      <c r="J11" s="10"/>
    </row>
    <row r="12" spans="1:10" ht="15.6" x14ac:dyDescent="0.3">
      <c r="A12" s="8" t="s">
        <v>373</v>
      </c>
      <c r="B12" s="14" t="s">
        <v>374</v>
      </c>
      <c r="C12" s="15" t="s">
        <v>359</v>
      </c>
      <c r="D12" s="8" t="s">
        <v>37</v>
      </c>
      <c r="E12" s="8" t="s">
        <v>376</v>
      </c>
      <c r="F12" s="8" t="s">
        <v>359</v>
      </c>
      <c r="G12" s="16" t="s">
        <v>180</v>
      </c>
      <c r="H12" s="8">
        <v>1</v>
      </c>
      <c r="I12" s="10"/>
      <c r="J12" s="10"/>
    </row>
    <row r="13" spans="1:10" ht="15.6" x14ac:dyDescent="0.3">
      <c r="A13" s="8" t="s">
        <v>358</v>
      </c>
      <c r="B13" s="8" t="s">
        <v>3</v>
      </c>
      <c r="C13" s="9" t="s">
        <v>99</v>
      </c>
      <c r="D13" s="8" t="s">
        <v>309</v>
      </c>
      <c r="E13" s="8" t="s">
        <v>100</v>
      </c>
      <c r="F13" s="8" t="s">
        <v>79</v>
      </c>
      <c r="G13" s="8" t="s">
        <v>199</v>
      </c>
      <c r="H13" s="8">
        <v>40</v>
      </c>
      <c r="I13" s="10">
        <f>J13/H13</f>
        <v>0.44982499999999997</v>
      </c>
      <c r="J13" s="10">
        <v>17.992999999999999</v>
      </c>
    </row>
    <row r="14" spans="1:10" ht="15.6" x14ac:dyDescent="0.3">
      <c r="A14" s="8" t="s">
        <v>358</v>
      </c>
      <c r="B14" s="8" t="s">
        <v>3</v>
      </c>
      <c r="C14" s="9" t="s">
        <v>114</v>
      </c>
      <c r="D14" s="8" t="s">
        <v>310</v>
      </c>
      <c r="E14" s="8" t="s">
        <v>100</v>
      </c>
      <c r="F14" s="8" t="s">
        <v>183</v>
      </c>
      <c r="G14" s="8" t="s">
        <v>199</v>
      </c>
      <c r="H14" s="8">
        <v>40</v>
      </c>
      <c r="I14" s="10">
        <f>J14/H14</f>
        <v>0.40682499999999999</v>
      </c>
      <c r="J14" s="10">
        <v>16.273</v>
      </c>
    </row>
    <row r="15" spans="1:10" ht="15.6" x14ac:dyDescent="0.3">
      <c r="A15" s="8" t="s">
        <v>358</v>
      </c>
      <c r="B15" s="8" t="s">
        <v>3</v>
      </c>
      <c r="C15" s="9" t="s">
        <v>124</v>
      </c>
      <c r="D15" s="8" t="s">
        <v>311</v>
      </c>
      <c r="E15" s="8" t="s">
        <v>100</v>
      </c>
      <c r="F15" s="8" t="s">
        <v>79</v>
      </c>
      <c r="G15" s="8" t="s">
        <v>199</v>
      </c>
      <c r="H15" s="8">
        <v>40</v>
      </c>
      <c r="I15" s="10">
        <f>J15/H15</f>
        <v>0.42247500000000004</v>
      </c>
      <c r="J15" s="10">
        <v>16.899000000000001</v>
      </c>
    </row>
    <row r="16" spans="1:10" ht="15.6" x14ac:dyDescent="0.3">
      <c r="A16" s="8" t="s">
        <v>358</v>
      </c>
      <c r="B16" s="8" t="s">
        <v>3</v>
      </c>
      <c r="C16" s="9" t="s">
        <v>142</v>
      </c>
      <c r="D16" s="8" t="s">
        <v>312</v>
      </c>
      <c r="E16" s="8" t="s">
        <v>143</v>
      </c>
      <c r="F16" s="8" t="s">
        <v>68</v>
      </c>
      <c r="G16" s="8" t="s">
        <v>199</v>
      </c>
      <c r="H16" s="8">
        <v>100</v>
      </c>
      <c r="I16" s="10">
        <f>J16/H16</f>
        <v>0.23422000000000001</v>
      </c>
      <c r="J16" s="10">
        <v>23.422000000000001</v>
      </c>
    </row>
    <row r="17" spans="1:10" ht="15.6" x14ac:dyDescent="0.3">
      <c r="A17" s="8" t="s">
        <v>358</v>
      </c>
      <c r="B17" s="8" t="s">
        <v>3</v>
      </c>
      <c r="C17" s="9" t="s">
        <v>101</v>
      </c>
      <c r="D17" s="8" t="s">
        <v>309</v>
      </c>
      <c r="E17" s="8" t="s">
        <v>100</v>
      </c>
      <c r="F17" s="8" t="s">
        <v>72</v>
      </c>
      <c r="G17" s="8" t="s">
        <v>199</v>
      </c>
      <c r="H17" s="8">
        <v>8</v>
      </c>
      <c r="I17" s="10">
        <f>J17/H17</f>
        <v>3.5241250000000002</v>
      </c>
      <c r="J17" s="10">
        <v>28.193000000000001</v>
      </c>
    </row>
    <row r="18" spans="1:10" ht="15.6" x14ac:dyDescent="0.3">
      <c r="A18" s="8" t="s">
        <v>358</v>
      </c>
      <c r="B18" s="8" t="s">
        <v>3</v>
      </c>
      <c r="C18" s="9" t="s">
        <v>201</v>
      </c>
      <c r="D18" s="8" t="s">
        <v>313</v>
      </c>
      <c r="E18" s="8" t="s">
        <v>100</v>
      </c>
      <c r="F18" s="8" t="s">
        <v>73</v>
      </c>
      <c r="G18" s="8" t="s">
        <v>198</v>
      </c>
      <c r="H18" s="8">
        <v>1</v>
      </c>
      <c r="I18" s="10">
        <f>J18/H18</f>
        <v>4.3630000000000004</v>
      </c>
      <c r="J18" s="10">
        <v>4.3630000000000004</v>
      </c>
    </row>
    <row r="19" spans="1:10" ht="15.6" x14ac:dyDescent="0.3">
      <c r="A19" s="8" t="s">
        <v>358</v>
      </c>
      <c r="B19" s="8" t="s">
        <v>215</v>
      </c>
      <c r="C19" s="9" t="s">
        <v>206</v>
      </c>
      <c r="D19" s="8" t="s">
        <v>286</v>
      </c>
      <c r="E19" s="8" t="s">
        <v>207</v>
      </c>
      <c r="F19" s="8" t="s">
        <v>75</v>
      </c>
      <c r="G19" s="8" t="s">
        <v>199</v>
      </c>
      <c r="H19" s="8">
        <v>120</v>
      </c>
      <c r="I19" s="10">
        <f>J19/H19</f>
        <v>0.17276666666666665</v>
      </c>
      <c r="J19" s="11">
        <v>20.731999999999999</v>
      </c>
    </row>
    <row r="20" spans="1:10" ht="15.6" x14ac:dyDescent="0.3">
      <c r="A20" s="8" t="s">
        <v>358</v>
      </c>
      <c r="B20" s="8" t="s">
        <v>215</v>
      </c>
      <c r="C20" s="9" t="s">
        <v>102</v>
      </c>
      <c r="D20" s="8" t="s">
        <v>287</v>
      </c>
      <c r="E20" s="8" t="s">
        <v>207</v>
      </c>
      <c r="F20" s="8" t="s">
        <v>75</v>
      </c>
      <c r="G20" s="8" t="s">
        <v>199</v>
      </c>
      <c r="H20" s="8">
        <v>120</v>
      </c>
      <c r="I20" s="10">
        <f>J20/H20</f>
        <v>0.20274166666666668</v>
      </c>
      <c r="J20" s="11">
        <v>24.329000000000001</v>
      </c>
    </row>
    <row r="21" spans="1:10" ht="15.6" x14ac:dyDescent="0.3">
      <c r="A21" s="8" t="s">
        <v>358</v>
      </c>
      <c r="B21" s="8" t="s">
        <v>215</v>
      </c>
      <c r="C21" s="9" t="s">
        <v>103</v>
      </c>
      <c r="D21" s="8" t="s">
        <v>288</v>
      </c>
      <c r="E21" s="8" t="s">
        <v>207</v>
      </c>
      <c r="F21" s="8" t="s">
        <v>75</v>
      </c>
      <c r="G21" s="8" t="s">
        <v>199</v>
      </c>
      <c r="H21" s="8">
        <v>120</v>
      </c>
      <c r="I21" s="10">
        <f>J21/H21</f>
        <v>0.123475</v>
      </c>
      <c r="J21" s="11">
        <v>14.817</v>
      </c>
    </row>
    <row r="22" spans="1:10" ht="15.6" x14ac:dyDescent="0.3">
      <c r="A22" s="8" t="s">
        <v>358</v>
      </c>
      <c r="B22" s="8" t="s">
        <v>215</v>
      </c>
      <c r="C22" s="9" t="s">
        <v>104</v>
      </c>
      <c r="D22" s="8" t="s">
        <v>289</v>
      </c>
      <c r="E22" s="8" t="s">
        <v>207</v>
      </c>
      <c r="F22" s="8" t="s">
        <v>75</v>
      </c>
      <c r="G22" s="8" t="s">
        <v>199</v>
      </c>
      <c r="H22" s="8">
        <v>120</v>
      </c>
      <c r="I22" s="10">
        <f>J22/H22</f>
        <v>0.15549166666666667</v>
      </c>
      <c r="J22" s="11">
        <v>18.658999999999999</v>
      </c>
    </row>
    <row r="23" spans="1:10" ht="15.6" x14ac:dyDescent="0.3">
      <c r="A23" s="8" t="s">
        <v>358</v>
      </c>
      <c r="B23" s="8" t="s">
        <v>215</v>
      </c>
      <c r="C23" s="9" t="s">
        <v>105</v>
      </c>
      <c r="D23" s="8" t="s">
        <v>290</v>
      </c>
      <c r="E23" s="8" t="s">
        <v>207</v>
      </c>
      <c r="F23" s="8" t="s">
        <v>75</v>
      </c>
      <c r="G23" s="8" t="s">
        <v>199</v>
      </c>
      <c r="H23" s="8">
        <v>120</v>
      </c>
      <c r="I23" s="10">
        <f>J23/H23</f>
        <v>0.15700833333333333</v>
      </c>
      <c r="J23" s="11">
        <v>18.841000000000001</v>
      </c>
    </row>
    <row r="24" spans="1:10" ht="15.6" x14ac:dyDescent="0.3">
      <c r="A24" s="8" t="s">
        <v>358</v>
      </c>
      <c r="B24" s="8" t="s">
        <v>215</v>
      </c>
      <c r="C24" s="9" t="s">
        <v>106</v>
      </c>
      <c r="D24" s="8" t="s">
        <v>291</v>
      </c>
      <c r="E24" s="8" t="s">
        <v>207</v>
      </c>
      <c r="F24" s="8" t="s">
        <v>75</v>
      </c>
      <c r="G24" s="8" t="s">
        <v>199</v>
      </c>
      <c r="H24" s="8">
        <v>120</v>
      </c>
      <c r="I24" s="10">
        <f>J24/H24</f>
        <v>0.15549166666666667</v>
      </c>
      <c r="J24" s="11">
        <v>18.658999999999999</v>
      </c>
    </row>
    <row r="25" spans="1:10" ht="15.6" x14ac:dyDescent="0.3">
      <c r="A25" s="8" t="s">
        <v>358</v>
      </c>
      <c r="B25" s="8" t="s">
        <v>215</v>
      </c>
      <c r="C25" s="9" t="s">
        <v>107</v>
      </c>
      <c r="D25" s="8" t="s">
        <v>292</v>
      </c>
      <c r="E25" s="8" t="s">
        <v>207</v>
      </c>
      <c r="F25" s="8" t="s">
        <v>75</v>
      </c>
      <c r="G25" s="8" t="s">
        <v>199</v>
      </c>
      <c r="H25" s="8">
        <v>120</v>
      </c>
      <c r="I25" s="10">
        <f>J25/H25</f>
        <v>0.15549166666666667</v>
      </c>
      <c r="J25" s="11">
        <v>18.658999999999999</v>
      </c>
    </row>
    <row r="26" spans="1:10" ht="15.6" x14ac:dyDescent="0.3">
      <c r="A26" s="8" t="s">
        <v>358</v>
      </c>
      <c r="B26" s="8" t="s">
        <v>215</v>
      </c>
      <c r="C26" s="9" t="s">
        <v>108</v>
      </c>
      <c r="D26" s="8" t="s">
        <v>293</v>
      </c>
      <c r="E26" s="8" t="s">
        <v>207</v>
      </c>
      <c r="F26" s="8" t="s">
        <v>75</v>
      </c>
      <c r="G26" s="8" t="s">
        <v>199</v>
      </c>
      <c r="H26" s="8">
        <v>120</v>
      </c>
      <c r="I26" s="10">
        <f>J26/H26</f>
        <v>0.18953333333333333</v>
      </c>
      <c r="J26" s="11">
        <v>22.744</v>
      </c>
    </row>
    <row r="27" spans="1:10" ht="15.6" x14ac:dyDescent="0.3">
      <c r="A27" s="8" t="s">
        <v>358</v>
      </c>
      <c r="B27" s="8" t="s">
        <v>215</v>
      </c>
      <c r="C27" s="9" t="s">
        <v>109</v>
      </c>
      <c r="D27" s="8" t="s">
        <v>294</v>
      </c>
      <c r="E27" s="8" t="s">
        <v>207</v>
      </c>
      <c r="F27" s="8" t="s">
        <v>75</v>
      </c>
      <c r="G27" s="8" t="s">
        <v>199</v>
      </c>
      <c r="H27" s="8">
        <v>120</v>
      </c>
      <c r="I27" s="10">
        <f>J27/H27</f>
        <v>0.18445</v>
      </c>
      <c r="J27" s="11">
        <v>22.134</v>
      </c>
    </row>
    <row r="28" spans="1:10" ht="15.6" x14ac:dyDescent="0.3">
      <c r="A28" s="8" t="s">
        <v>358</v>
      </c>
      <c r="B28" s="8" t="s">
        <v>215</v>
      </c>
      <c r="C28" s="9" t="s">
        <v>117</v>
      </c>
      <c r="D28" s="8" t="s">
        <v>295</v>
      </c>
      <c r="E28" s="8" t="s">
        <v>207</v>
      </c>
      <c r="F28" s="8" t="s">
        <v>76</v>
      </c>
      <c r="G28" s="8" t="s">
        <v>199</v>
      </c>
      <c r="H28" s="8">
        <v>120</v>
      </c>
      <c r="I28" s="10">
        <f>J28/H28</f>
        <v>0.31199166666666667</v>
      </c>
      <c r="J28" s="11">
        <v>37.439</v>
      </c>
    </row>
    <row r="29" spans="1:10" ht="15.6" x14ac:dyDescent="0.3">
      <c r="A29" s="8" t="s">
        <v>358</v>
      </c>
      <c r="B29" s="8" t="s">
        <v>215</v>
      </c>
      <c r="C29" s="9" t="s">
        <v>118</v>
      </c>
      <c r="D29" s="8" t="s">
        <v>296</v>
      </c>
      <c r="E29" s="8" t="s">
        <v>207</v>
      </c>
      <c r="F29" s="8" t="s">
        <v>76</v>
      </c>
      <c r="G29" s="8" t="s">
        <v>199</v>
      </c>
      <c r="H29" s="8">
        <v>120</v>
      </c>
      <c r="I29" s="10">
        <f>J29/H29</f>
        <v>0.38973333333333332</v>
      </c>
      <c r="J29" s="11">
        <v>46.768000000000001</v>
      </c>
    </row>
    <row r="30" spans="1:10" ht="15.6" x14ac:dyDescent="0.3">
      <c r="A30" s="8" t="s">
        <v>358</v>
      </c>
      <c r="B30" s="8" t="s">
        <v>215</v>
      </c>
      <c r="C30" s="9" t="s">
        <v>125</v>
      </c>
      <c r="D30" s="8" t="s">
        <v>297</v>
      </c>
      <c r="E30" s="8" t="s">
        <v>207</v>
      </c>
      <c r="F30" s="8" t="s">
        <v>76</v>
      </c>
      <c r="G30" s="8" t="s">
        <v>199</v>
      </c>
      <c r="H30" s="8">
        <v>120</v>
      </c>
      <c r="I30" s="10">
        <f>J30/H30</f>
        <v>0.31758333333333333</v>
      </c>
      <c r="J30" s="11">
        <v>38.11</v>
      </c>
    </row>
    <row r="31" spans="1:10" ht="15.6" x14ac:dyDescent="0.3">
      <c r="A31" s="8" t="s">
        <v>358</v>
      </c>
      <c r="B31" s="8" t="s">
        <v>215</v>
      </c>
      <c r="C31" s="9" t="s">
        <v>132</v>
      </c>
      <c r="D31" s="8" t="s">
        <v>354</v>
      </c>
      <c r="E31" s="8" t="s">
        <v>133</v>
      </c>
      <c r="F31" s="8" t="s">
        <v>76</v>
      </c>
      <c r="G31" s="8" t="s">
        <v>199</v>
      </c>
      <c r="H31" s="8">
        <v>24</v>
      </c>
      <c r="I31" s="10">
        <f>J31/H31</f>
        <v>0.26729166666666665</v>
      </c>
      <c r="J31" s="11">
        <v>6.415</v>
      </c>
    </row>
    <row r="32" spans="1:10" ht="15.6" x14ac:dyDescent="0.3">
      <c r="A32" s="8" t="s">
        <v>358</v>
      </c>
      <c r="B32" s="8" t="s">
        <v>212</v>
      </c>
      <c r="C32" s="12" t="s">
        <v>110</v>
      </c>
      <c r="D32" s="8" t="s">
        <v>298</v>
      </c>
      <c r="E32" s="8" t="s">
        <v>111</v>
      </c>
      <c r="F32" s="8" t="s">
        <v>68</v>
      </c>
      <c r="G32" s="8" t="s">
        <v>199</v>
      </c>
      <c r="H32" s="8">
        <v>120</v>
      </c>
      <c r="I32" s="10">
        <f>J32/H32</f>
        <v>4.5541666666666668E-2</v>
      </c>
      <c r="J32" s="10">
        <v>5.4649999999999999</v>
      </c>
    </row>
    <row r="33" spans="1:10" ht="15.6" x14ac:dyDescent="0.3">
      <c r="A33" s="8" t="s">
        <v>358</v>
      </c>
      <c r="B33" s="8" t="s">
        <v>212</v>
      </c>
      <c r="C33" s="12" t="s">
        <v>112</v>
      </c>
      <c r="D33" s="8" t="s">
        <v>299</v>
      </c>
      <c r="E33" s="8" t="s">
        <v>111</v>
      </c>
      <c r="F33" s="8" t="s">
        <v>68</v>
      </c>
      <c r="G33" s="8" t="s">
        <v>199</v>
      </c>
      <c r="H33" s="8">
        <v>120</v>
      </c>
      <c r="I33" s="10">
        <f>J33/H33</f>
        <v>5.0799999999999998E-2</v>
      </c>
      <c r="J33" s="10">
        <v>6.0960000000000001</v>
      </c>
    </row>
    <row r="34" spans="1:10" ht="15.6" x14ac:dyDescent="0.3">
      <c r="A34" s="8" t="s">
        <v>358</v>
      </c>
      <c r="B34" s="8" t="s">
        <v>212</v>
      </c>
      <c r="C34" s="12" t="s">
        <v>113</v>
      </c>
      <c r="D34" s="8" t="s">
        <v>300</v>
      </c>
      <c r="E34" s="8" t="s">
        <v>111</v>
      </c>
      <c r="F34" s="8" t="s">
        <v>68</v>
      </c>
      <c r="G34" s="8" t="s">
        <v>199</v>
      </c>
      <c r="H34" s="8">
        <v>120</v>
      </c>
      <c r="I34" s="10">
        <f>J34/H34</f>
        <v>4.7933333333333335E-2</v>
      </c>
      <c r="J34" s="10">
        <v>5.7519999999999998</v>
      </c>
    </row>
    <row r="35" spans="1:10" ht="15.6" x14ac:dyDescent="0.3">
      <c r="A35" s="8" t="s">
        <v>358</v>
      </c>
      <c r="B35" s="8" t="s">
        <v>212</v>
      </c>
      <c r="C35" s="12" t="s">
        <v>130</v>
      </c>
      <c r="D35" s="8" t="s">
        <v>301</v>
      </c>
      <c r="E35" s="8" t="s">
        <v>111</v>
      </c>
      <c r="F35" s="8" t="s">
        <v>68</v>
      </c>
      <c r="G35" s="8" t="s">
        <v>199</v>
      </c>
      <c r="H35" s="8">
        <v>120</v>
      </c>
      <c r="I35" s="10">
        <f>J35/H35</f>
        <v>5.7316666666666669E-2</v>
      </c>
      <c r="J35" s="10">
        <v>6.8780000000000001</v>
      </c>
    </row>
    <row r="36" spans="1:10" ht="15.6" x14ac:dyDescent="0.3">
      <c r="A36" s="8" t="s">
        <v>358</v>
      </c>
      <c r="B36" s="8" t="s">
        <v>212</v>
      </c>
      <c r="C36" s="12" t="s">
        <v>131</v>
      </c>
      <c r="D36" s="8" t="s">
        <v>302</v>
      </c>
      <c r="E36" s="8" t="s">
        <v>111</v>
      </c>
      <c r="F36" s="8" t="s">
        <v>68</v>
      </c>
      <c r="G36" s="8" t="s">
        <v>199</v>
      </c>
      <c r="H36" s="8">
        <v>120</v>
      </c>
      <c r="I36" s="10">
        <f>J36/H36</f>
        <v>5.0508333333333336E-2</v>
      </c>
      <c r="J36" s="10">
        <v>6.0609999999999999</v>
      </c>
    </row>
    <row r="37" spans="1:10" ht="15.6" x14ac:dyDescent="0.3">
      <c r="A37" s="8" t="s">
        <v>358</v>
      </c>
      <c r="B37" s="8" t="s">
        <v>212</v>
      </c>
      <c r="C37" s="12" t="s">
        <v>141</v>
      </c>
      <c r="D37" s="8" t="s">
        <v>303</v>
      </c>
      <c r="E37" s="8" t="s">
        <v>111</v>
      </c>
      <c r="F37" s="8" t="s">
        <v>78</v>
      </c>
      <c r="G37" s="8" t="s">
        <v>199</v>
      </c>
      <c r="H37" s="8">
        <v>180</v>
      </c>
      <c r="I37" s="10">
        <f>J37/H37</f>
        <v>0.1061</v>
      </c>
      <c r="J37" s="10">
        <v>19.097999999999999</v>
      </c>
    </row>
    <row r="38" spans="1:10" ht="15.6" x14ac:dyDescent="0.3">
      <c r="A38" s="8" t="s">
        <v>358</v>
      </c>
      <c r="B38" s="8" t="s">
        <v>212</v>
      </c>
      <c r="C38" s="12" t="s">
        <v>152</v>
      </c>
      <c r="D38" s="8" t="s">
        <v>304</v>
      </c>
      <c r="E38" s="8" t="s">
        <v>111</v>
      </c>
      <c r="F38" s="8" t="s">
        <v>77</v>
      </c>
      <c r="G38" s="8" t="s">
        <v>199</v>
      </c>
      <c r="H38" s="8">
        <v>120</v>
      </c>
      <c r="I38" s="10">
        <f>J38/H38</f>
        <v>8.4150000000000003E-2</v>
      </c>
      <c r="J38" s="10">
        <v>10.098000000000001</v>
      </c>
    </row>
    <row r="39" spans="1:10" ht="15.6" x14ac:dyDescent="0.3">
      <c r="A39" s="8" t="s">
        <v>358</v>
      </c>
      <c r="B39" s="8" t="s">
        <v>214</v>
      </c>
      <c r="C39" s="9" t="s">
        <v>91</v>
      </c>
      <c r="D39" s="8" t="s">
        <v>334</v>
      </c>
      <c r="E39" s="8" t="s">
        <v>92</v>
      </c>
      <c r="F39" s="8" t="s">
        <v>93</v>
      </c>
      <c r="G39" s="8" t="s">
        <v>198</v>
      </c>
      <c r="H39" s="8">
        <v>1</v>
      </c>
      <c r="I39" s="10">
        <f>J39/H39</f>
        <v>5.4880000000000004</v>
      </c>
      <c r="J39" s="10">
        <v>5.4880000000000004</v>
      </c>
    </row>
    <row r="40" spans="1:10" ht="15.6" x14ac:dyDescent="0.3">
      <c r="A40" s="8" t="s">
        <v>358</v>
      </c>
      <c r="B40" s="8" t="s">
        <v>214</v>
      </c>
      <c r="C40" s="9" t="s">
        <v>97</v>
      </c>
      <c r="D40" s="8" t="s">
        <v>335</v>
      </c>
      <c r="E40" s="8" t="s">
        <v>98</v>
      </c>
      <c r="F40" s="8" t="s">
        <v>68</v>
      </c>
      <c r="G40" s="8" t="s">
        <v>199</v>
      </c>
      <c r="H40" s="8">
        <v>84</v>
      </c>
      <c r="I40" s="10">
        <f>J40/H40</f>
        <v>0.15258333333333335</v>
      </c>
      <c r="J40" s="10">
        <v>12.817</v>
      </c>
    </row>
    <row r="41" spans="1:10" ht="15.6" x14ac:dyDescent="0.3">
      <c r="A41" s="8" t="s">
        <v>358</v>
      </c>
      <c r="B41" s="8" t="s">
        <v>214</v>
      </c>
      <c r="C41" s="9" t="s">
        <v>115</v>
      </c>
      <c r="D41" s="8" t="s">
        <v>336</v>
      </c>
      <c r="E41" s="8" t="s">
        <v>116</v>
      </c>
      <c r="F41" s="8" t="s">
        <v>187</v>
      </c>
      <c r="G41" s="8" t="s">
        <v>199</v>
      </c>
      <c r="H41" s="8">
        <v>72</v>
      </c>
      <c r="I41" s="10">
        <f>J41/H41</f>
        <v>0.51584722222222223</v>
      </c>
      <c r="J41" s="10">
        <v>37.140999999999998</v>
      </c>
    </row>
    <row r="42" spans="1:10" ht="15.6" x14ac:dyDescent="0.3">
      <c r="A42" s="8" t="s">
        <v>358</v>
      </c>
      <c r="B42" s="8" t="s">
        <v>214</v>
      </c>
      <c r="C42" s="9" t="s">
        <v>119</v>
      </c>
      <c r="D42" s="8" t="s">
        <v>337</v>
      </c>
      <c r="E42" s="8" t="s">
        <v>120</v>
      </c>
      <c r="F42" s="8" t="s">
        <v>188</v>
      </c>
      <c r="G42" s="8" t="s">
        <v>199</v>
      </c>
      <c r="H42" s="8">
        <v>240</v>
      </c>
      <c r="I42" s="10">
        <f>J42/H42</f>
        <v>0.14460833333333334</v>
      </c>
      <c r="J42" s="10">
        <v>34.706000000000003</v>
      </c>
    </row>
    <row r="43" spans="1:10" ht="15.6" x14ac:dyDescent="0.3">
      <c r="A43" s="8" t="s">
        <v>358</v>
      </c>
      <c r="B43" s="8" t="s">
        <v>214</v>
      </c>
      <c r="C43" s="9" t="s">
        <v>121</v>
      </c>
      <c r="D43" s="8" t="s">
        <v>338</v>
      </c>
      <c r="E43" s="8" t="s">
        <v>122</v>
      </c>
      <c r="F43" s="8" t="s">
        <v>123</v>
      </c>
      <c r="G43" s="8" t="s">
        <v>199</v>
      </c>
      <c r="H43" s="8">
        <v>600</v>
      </c>
      <c r="I43" s="10">
        <f>J43/H43</f>
        <v>1.4553333333333333E-2</v>
      </c>
      <c r="J43" s="10">
        <v>8.7319999999999993</v>
      </c>
    </row>
    <row r="44" spans="1:10" ht="15.6" x14ac:dyDescent="0.3">
      <c r="A44" s="8" t="s">
        <v>358</v>
      </c>
      <c r="B44" s="8" t="s">
        <v>214</v>
      </c>
      <c r="C44" s="9" t="s">
        <v>139</v>
      </c>
      <c r="D44" s="8" t="s">
        <v>339</v>
      </c>
      <c r="E44" s="8" t="s">
        <v>140</v>
      </c>
      <c r="F44" s="13" t="s">
        <v>9</v>
      </c>
      <c r="G44" s="8" t="s">
        <v>197</v>
      </c>
      <c r="H44" s="8">
        <v>1</v>
      </c>
      <c r="I44" s="10">
        <f>J44/H44</f>
        <v>1.002</v>
      </c>
      <c r="J44" s="10">
        <v>1.002</v>
      </c>
    </row>
    <row r="45" spans="1:10" ht="15.6" x14ac:dyDescent="0.3">
      <c r="A45" s="8" t="s">
        <v>358</v>
      </c>
      <c r="B45" s="8" t="s">
        <v>214</v>
      </c>
      <c r="C45" s="9" t="s">
        <v>149</v>
      </c>
      <c r="D45" s="8" t="s">
        <v>340</v>
      </c>
      <c r="E45" s="8" t="s">
        <v>150</v>
      </c>
      <c r="F45" s="8" t="s">
        <v>72</v>
      </c>
      <c r="G45" s="8" t="s">
        <v>199</v>
      </c>
      <c r="H45" s="8">
        <v>8</v>
      </c>
      <c r="I45" s="10">
        <f>J45/H45</f>
        <v>1.35025</v>
      </c>
      <c r="J45" s="10">
        <v>10.802</v>
      </c>
    </row>
    <row r="46" spans="1:10" ht="15.6" x14ac:dyDescent="0.3">
      <c r="A46" s="8" t="s">
        <v>358</v>
      </c>
      <c r="B46" s="8" t="s">
        <v>214</v>
      </c>
      <c r="C46" s="9" t="s">
        <v>153</v>
      </c>
      <c r="D46" s="8" t="s">
        <v>341</v>
      </c>
      <c r="E46" s="8" t="s">
        <v>116</v>
      </c>
      <c r="F46" s="8" t="s">
        <v>68</v>
      </c>
      <c r="G46" s="8" t="s">
        <v>199</v>
      </c>
      <c r="H46" s="8">
        <v>144</v>
      </c>
      <c r="I46" s="10">
        <f>J46/H46</f>
        <v>0.20609722222222224</v>
      </c>
      <c r="J46" s="10">
        <v>29.678000000000001</v>
      </c>
    </row>
    <row r="47" spans="1:10" ht="15.6" x14ac:dyDescent="0.3">
      <c r="A47" s="8" t="s">
        <v>358</v>
      </c>
      <c r="B47" s="8" t="s">
        <v>214</v>
      </c>
      <c r="C47" s="9" t="s">
        <v>154</v>
      </c>
      <c r="D47" s="8" t="s">
        <v>155</v>
      </c>
      <c r="E47" s="8" t="s">
        <v>156</v>
      </c>
      <c r="F47" s="8" t="s">
        <v>72</v>
      </c>
      <c r="G47" s="8" t="s">
        <v>198</v>
      </c>
      <c r="H47" s="8">
        <v>1</v>
      </c>
      <c r="I47" s="10">
        <f>J47/H47</f>
        <v>0.79300000000000004</v>
      </c>
      <c r="J47" s="10">
        <v>0.79300000000000004</v>
      </c>
    </row>
    <row r="48" spans="1:10" ht="15.6" x14ac:dyDescent="0.3">
      <c r="A48" s="8" t="s">
        <v>358</v>
      </c>
      <c r="B48" s="8" t="s">
        <v>214</v>
      </c>
      <c r="C48" s="9" t="s">
        <v>211</v>
      </c>
      <c r="D48" s="8" t="s">
        <v>342</v>
      </c>
      <c r="E48" s="8" t="s">
        <v>210</v>
      </c>
      <c r="F48" s="8" t="s">
        <v>93</v>
      </c>
      <c r="G48" s="8" t="s">
        <v>198</v>
      </c>
      <c r="H48" s="8">
        <v>1</v>
      </c>
      <c r="I48" s="10">
        <v>1.829</v>
      </c>
      <c r="J48" s="10">
        <f>H48*I48</f>
        <v>1.829</v>
      </c>
    </row>
    <row r="49" spans="1:10" ht="15.6" x14ac:dyDescent="0.3">
      <c r="A49" s="8" t="s">
        <v>358</v>
      </c>
      <c r="B49" s="8" t="s">
        <v>214</v>
      </c>
      <c r="C49" s="9" t="s">
        <v>161</v>
      </c>
      <c r="D49" s="8" t="s">
        <v>343</v>
      </c>
      <c r="E49" s="8" t="s">
        <v>162</v>
      </c>
      <c r="F49" s="8" t="s">
        <v>189</v>
      </c>
      <c r="G49" s="8" t="s">
        <v>199</v>
      </c>
      <c r="H49" s="8">
        <v>7</v>
      </c>
      <c r="I49" s="10">
        <f>J49/H49</f>
        <v>1.3755714285714284</v>
      </c>
      <c r="J49" s="10">
        <v>9.6289999999999996</v>
      </c>
    </row>
    <row r="50" spans="1:10" ht="15.6" x14ac:dyDescent="0.3">
      <c r="A50" s="8" t="s">
        <v>358</v>
      </c>
      <c r="B50" s="8" t="s">
        <v>214</v>
      </c>
      <c r="C50" s="9" t="s">
        <v>163</v>
      </c>
      <c r="D50" s="8" t="s">
        <v>344</v>
      </c>
      <c r="E50" s="8" t="s">
        <v>164</v>
      </c>
      <c r="F50" s="8" t="s">
        <v>93</v>
      </c>
      <c r="G50" s="8" t="s">
        <v>198</v>
      </c>
      <c r="H50" s="8">
        <v>1</v>
      </c>
      <c r="I50" s="10">
        <f>J50/H50</f>
        <v>0.27200000000000002</v>
      </c>
      <c r="J50" s="10">
        <v>0.27200000000000002</v>
      </c>
    </row>
    <row r="51" spans="1:10" ht="15.6" x14ac:dyDescent="0.3">
      <c r="A51" s="8" t="s">
        <v>358</v>
      </c>
      <c r="B51" s="8" t="s">
        <v>214</v>
      </c>
      <c r="C51" s="9" t="s">
        <v>165</v>
      </c>
      <c r="D51" s="8" t="s">
        <v>345</v>
      </c>
      <c r="E51" s="8" t="s">
        <v>116</v>
      </c>
      <c r="F51" s="8" t="s">
        <v>68</v>
      </c>
      <c r="G51" s="8" t="s">
        <v>199</v>
      </c>
      <c r="H51" s="8">
        <v>144</v>
      </c>
      <c r="I51" s="10">
        <f>J51/H51</f>
        <v>0.24146527777777779</v>
      </c>
      <c r="J51" s="10">
        <v>34.771000000000001</v>
      </c>
    </row>
    <row r="52" spans="1:10" ht="15.6" x14ac:dyDescent="0.3">
      <c r="A52" s="8" t="s">
        <v>358</v>
      </c>
      <c r="B52" s="8" t="s">
        <v>214</v>
      </c>
      <c r="C52" s="9" t="s">
        <v>176</v>
      </c>
      <c r="D52" s="8" t="s">
        <v>346</v>
      </c>
      <c r="E52" s="8" t="s">
        <v>174</v>
      </c>
      <c r="F52" s="8" t="s">
        <v>175</v>
      </c>
      <c r="G52" s="8" t="s">
        <v>199</v>
      </c>
      <c r="H52" s="8">
        <v>6</v>
      </c>
      <c r="I52" s="10">
        <v>2.65</v>
      </c>
      <c r="J52" s="10">
        <f>H52*I52</f>
        <v>15.899999999999999</v>
      </c>
    </row>
    <row r="53" spans="1:10" ht="15.6" x14ac:dyDescent="0.3">
      <c r="A53" s="8" t="s">
        <v>358</v>
      </c>
      <c r="B53" s="8" t="s">
        <v>214</v>
      </c>
      <c r="C53" s="9" t="s">
        <v>166</v>
      </c>
      <c r="D53" s="8" t="s">
        <v>347</v>
      </c>
      <c r="E53" s="8" t="s">
        <v>172</v>
      </c>
      <c r="F53" s="8" t="s">
        <v>173</v>
      </c>
      <c r="G53" s="8" t="s">
        <v>199</v>
      </c>
      <c r="H53" s="8">
        <v>18</v>
      </c>
      <c r="I53" s="10">
        <v>0.38900000000000001</v>
      </c>
      <c r="J53" s="10">
        <f>H53*I53</f>
        <v>7.0020000000000007</v>
      </c>
    </row>
    <row r="54" spans="1:10" ht="15.6" x14ac:dyDescent="0.3">
      <c r="A54" s="8" t="s">
        <v>358</v>
      </c>
      <c r="B54" s="8" t="s">
        <v>214</v>
      </c>
      <c r="C54" s="9" t="s">
        <v>167</v>
      </c>
      <c r="D54" s="8" t="s">
        <v>348</v>
      </c>
      <c r="E54" s="8" t="s">
        <v>172</v>
      </c>
      <c r="F54" s="8" t="s">
        <v>173</v>
      </c>
      <c r="G54" s="8" t="s">
        <v>199</v>
      </c>
      <c r="H54" s="8">
        <v>18</v>
      </c>
      <c r="I54" s="10">
        <v>0.38900000000000001</v>
      </c>
      <c r="J54" s="10">
        <f>H54*I54</f>
        <v>7.0020000000000007</v>
      </c>
    </row>
    <row r="55" spans="1:10" ht="15.6" x14ac:dyDescent="0.3">
      <c r="A55" s="8" t="s">
        <v>358</v>
      </c>
      <c r="B55" s="8" t="s">
        <v>214</v>
      </c>
      <c r="C55" s="9" t="s">
        <v>168</v>
      </c>
      <c r="D55" s="8" t="s">
        <v>349</v>
      </c>
      <c r="E55" s="8" t="s">
        <v>172</v>
      </c>
      <c r="F55" s="8" t="s">
        <v>173</v>
      </c>
      <c r="G55" s="8" t="s">
        <v>199</v>
      </c>
      <c r="H55" s="8">
        <v>18</v>
      </c>
      <c r="I55" s="10">
        <v>0.38900000000000001</v>
      </c>
      <c r="J55" s="10">
        <f>H55*I55</f>
        <v>7.0020000000000007</v>
      </c>
    </row>
    <row r="56" spans="1:10" ht="15.6" x14ac:dyDescent="0.3">
      <c r="A56" s="8" t="s">
        <v>358</v>
      </c>
      <c r="B56" s="8" t="s">
        <v>214</v>
      </c>
      <c r="C56" s="9" t="s">
        <v>169</v>
      </c>
      <c r="D56" s="8" t="s">
        <v>350</v>
      </c>
      <c r="E56" s="8" t="s">
        <v>172</v>
      </c>
      <c r="F56" s="8" t="s">
        <v>173</v>
      </c>
      <c r="G56" s="8" t="s">
        <v>199</v>
      </c>
      <c r="H56" s="8">
        <v>18</v>
      </c>
      <c r="I56" s="10">
        <v>0.38900000000000001</v>
      </c>
      <c r="J56" s="10">
        <f>H56*I56</f>
        <v>7.0020000000000007</v>
      </c>
    </row>
    <row r="57" spans="1:10" ht="15.6" x14ac:dyDescent="0.3">
      <c r="A57" s="8" t="s">
        <v>358</v>
      </c>
      <c r="B57" s="8" t="s">
        <v>214</v>
      </c>
      <c r="C57" s="9" t="s">
        <v>170</v>
      </c>
      <c r="D57" s="8" t="s">
        <v>351</v>
      </c>
      <c r="E57" s="8" t="s">
        <v>172</v>
      </c>
      <c r="F57" s="8" t="s">
        <v>173</v>
      </c>
      <c r="G57" s="8" t="s">
        <v>199</v>
      </c>
      <c r="H57" s="8">
        <v>18</v>
      </c>
      <c r="I57" s="10">
        <v>0.38900000000000001</v>
      </c>
      <c r="J57" s="10">
        <f>H57*I57</f>
        <v>7.0020000000000007</v>
      </c>
    </row>
    <row r="58" spans="1:10" ht="15.6" x14ac:dyDescent="0.3">
      <c r="A58" s="8" t="s">
        <v>358</v>
      </c>
      <c r="B58" s="8" t="s">
        <v>214</v>
      </c>
      <c r="C58" s="9" t="s">
        <v>171</v>
      </c>
      <c r="D58" s="8" t="s">
        <v>352</v>
      </c>
      <c r="E58" s="8" t="s">
        <v>172</v>
      </c>
      <c r="F58" s="8" t="s">
        <v>173</v>
      </c>
      <c r="G58" s="8" t="s">
        <v>199</v>
      </c>
      <c r="H58" s="8">
        <v>18</v>
      </c>
      <c r="I58" s="10">
        <v>0.42899999999999999</v>
      </c>
      <c r="J58" s="10">
        <f>H58*I58</f>
        <v>7.7219999999999995</v>
      </c>
    </row>
    <row r="59" spans="1:10" ht="15.6" x14ac:dyDescent="0.3">
      <c r="A59" s="8" t="s">
        <v>358</v>
      </c>
      <c r="B59" s="8" t="s">
        <v>6</v>
      </c>
      <c r="C59" s="9" t="s">
        <v>87</v>
      </c>
      <c r="D59" s="8" t="s">
        <v>314</v>
      </c>
      <c r="E59" s="8" t="s">
        <v>7</v>
      </c>
      <c r="F59" s="8" t="s">
        <v>80</v>
      </c>
      <c r="G59" s="8" t="s">
        <v>199</v>
      </c>
      <c r="H59" s="8">
        <v>144</v>
      </c>
      <c r="I59" s="10">
        <f>J59/H59</f>
        <v>0.1524375</v>
      </c>
      <c r="J59" s="10">
        <v>21.951000000000001</v>
      </c>
    </row>
    <row r="60" spans="1:10" ht="15.6" x14ac:dyDescent="0.3">
      <c r="A60" s="8" t="s">
        <v>358</v>
      </c>
      <c r="B60" s="8" t="s">
        <v>6</v>
      </c>
      <c r="C60" s="9" t="s">
        <v>88</v>
      </c>
      <c r="D60" s="8" t="s">
        <v>315</v>
      </c>
      <c r="E60" s="8" t="s">
        <v>7</v>
      </c>
      <c r="F60" s="8" t="s">
        <v>80</v>
      </c>
      <c r="G60" s="8" t="s">
        <v>199</v>
      </c>
      <c r="H60" s="8">
        <v>144</v>
      </c>
      <c r="I60" s="10">
        <f>J60/H60</f>
        <v>0.1524375</v>
      </c>
      <c r="J60" s="10">
        <v>21.951000000000001</v>
      </c>
    </row>
    <row r="61" spans="1:10" ht="15.6" x14ac:dyDescent="0.3">
      <c r="A61" s="8" t="s">
        <v>358</v>
      </c>
      <c r="B61" s="8" t="s">
        <v>6</v>
      </c>
      <c r="C61" s="9" t="s">
        <v>89</v>
      </c>
      <c r="D61" s="8" t="s">
        <v>316</v>
      </c>
      <c r="E61" s="8" t="s">
        <v>90</v>
      </c>
      <c r="F61" s="8" t="s">
        <v>185</v>
      </c>
      <c r="G61" s="8" t="s">
        <v>199</v>
      </c>
      <c r="H61" s="8">
        <v>190</v>
      </c>
      <c r="I61" s="10">
        <f>J61/H61</f>
        <v>7.2457894736842096E-2</v>
      </c>
      <c r="J61" s="11">
        <v>13.766999999999999</v>
      </c>
    </row>
    <row r="62" spans="1:10" ht="15.6" x14ac:dyDescent="0.3">
      <c r="A62" s="8" t="s">
        <v>358</v>
      </c>
      <c r="B62" s="8" t="s">
        <v>6</v>
      </c>
      <c r="C62" s="9" t="s">
        <v>94</v>
      </c>
      <c r="D62" s="8" t="s">
        <v>12</v>
      </c>
      <c r="E62" s="8" t="s">
        <v>86</v>
      </c>
      <c r="F62" s="8" t="s">
        <v>184</v>
      </c>
      <c r="G62" s="8" t="s">
        <v>199</v>
      </c>
      <c r="H62" s="8">
        <v>120</v>
      </c>
      <c r="I62" s="10">
        <f>J62/H62</f>
        <v>0.21759999999999999</v>
      </c>
      <c r="J62" s="10">
        <v>26.111999999999998</v>
      </c>
    </row>
    <row r="63" spans="1:10" ht="15.6" x14ac:dyDescent="0.3">
      <c r="A63" s="8" t="s">
        <v>358</v>
      </c>
      <c r="B63" s="8" t="s">
        <v>6</v>
      </c>
      <c r="C63" s="9" t="s">
        <v>95</v>
      </c>
      <c r="D63" s="8" t="s">
        <v>317</v>
      </c>
      <c r="E63" s="8" t="s">
        <v>85</v>
      </c>
      <c r="F63" s="8" t="s">
        <v>69</v>
      </c>
      <c r="G63" s="8" t="s">
        <v>199</v>
      </c>
      <c r="H63" s="8">
        <v>90</v>
      </c>
      <c r="I63" s="10">
        <f>J63/H63</f>
        <v>0.21264444444444447</v>
      </c>
      <c r="J63" s="10">
        <v>19.138000000000002</v>
      </c>
    </row>
    <row r="64" spans="1:10" ht="15.6" x14ac:dyDescent="0.3">
      <c r="A64" s="8" t="s">
        <v>358</v>
      </c>
      <c r="B64" s="8" t="s">
        <v>6</v>
      </c>
      <c r="C64" s="9" t="s">
        <v>202</v>
      </c>
      <c r="D64" s="8" t="s">
        <v>318</v>
      </c>
      <c r="E64" s="8" t="s">
        <v>208</v>
      </c>
      <c r="F64" s="8" t="s">
        <v>70</v>
      </c>
      <c r="G64" s="8" t="s">
        <v>199</v>
      </c>
      <c r="H64" s="8">
        <v>90</v>
      </c>
      <c r="I64" s="10">
        <f>J64/H64</f>
        <v>0.12036666666666666</v>
      </c>
      <c r="J64" s="10">
        <v>10.833</v>
      </c>
    </row>
    <row r="65" spans="1:10" ht="15.6" x14ac:dyDescent="0.3">
      <c r="A65" s="8" t="s">
        <v>358</v>
      </c>
      <c r="B65" s="8" t="s">
        <v>6</v>
      </c>
      <c r="C65" s="9" t="s">
        <v>126</v>
      </c>
      <c r="D65" s="8" t="s">
        <v>319</v>
      </c>
      <c r="E65" s="8" t="s">
        <v>127</v>
      </c>
      <c r="F65" s="8" t="s">
        <v>69</v>
      </c>
      <c r="G65" s="8" t="s">
        <v>199</v>
      </c>
      <c r="H65" s="8">
        <v>48</v>
      </c>
      <c r="I65" s="10">
        <f>J65/H65</f>
        <v>0.19608333333333336</v>
      </c>
      <c r="J65" s="10">
        <v>9.4120000000000008</v>
      </c>
    </row>
    <row r="66" spans="1:10" ht="15.6" x14ac:dyDescent="0.3">
      <c r="A66" s="8" t="s">
        <v>358</v>
      </c>
      <c r="B66" s="8" t="s">
        <v>6</v>
      </c>
      <c r="C66" s="9" t="s">
        <v>128</v>
      </c>
      <c r="D66" s="8" t="s">
        <v>320</v>
      </c>
      <c r="E66" s="8" t="s">
        <v>127</v>
      </c>
      <c r="F66" s="8" t="s">
        <v>81</v>
      </c>
      <c r="G66" s="8" t="s">
        <v>199</v>
      </c>
      <c r="H66" s="8">
        <v>30</v>
      </c>
      <c r="I66" s="10">
        <f>J66/H66</f>
        <v>0.21636666666666665</v>
      </c>
      <c r="J66" s="10">
        <v>6.4909999999999997</v>
      </c>
    </row>
    <row r="67" spans="1:10" ht="15.6" x14ac:dyDescent="0.3">
      <c r="A67" s="8" t="s">
        <v>358</v>
      </c>
      <c r="B67" s="8" t="s">
        <v>6</v>
      </c>
      <c r="C67" s="9" t="s">
        <v>129</v>
      </c>
      <c r="D67" s="8" t="s">
        <v>321</v>
      </c>
      <c r="E67" s="8" t="s">
        <v>127</v>
      </c>
      <c r="F67" s="8" t="s">
        <v>82</v>
      </c>
      <c r="G67" s="8" t="s">
        <v>199</v>
      </c>
      <c r="H67" s="8">
        <v>30</v>
      </c>
      <c r="I67" s="10">
        <f>J67/H67</f>
        <v>0.25206666666666666</v>
      </c>
      <c r="J67" s="10">
        <v>7.5620000000000003</v>
      </c>
    </row>
    <row r="68" spans="1:10" ht="15.6" x14ac:dyDescent="0.3">
      <c r="A68" s="8" t="s">
        <v>358</v>
      </c>
      <c r="B68" s="8" t="s">
        <v>6</v>
      </c>
      <c r="C68" s="9" t="s">
        <v>145</v>
      </c>
      <c r="D68" s="8" t="s">
        <v>322</v>
      </c>
      <c r="E68" s="8" t="s">
        <v>144</v>
      </c>
      <c r="F68" s="8" t="s">
        <v>71</v>
      </c>
      <c r="G68" s="8" t="s">
        <v>199</v>
      </c>
      <c r="H68" s="8">
        <v>180</v>
      </c>
      <c r="I68" s="10">
        <f>J68/H68</f>
        <v>0.17942222222222221</v>
      </c>
      <c r="J68" s="10">
        <v>32.295999999999999</v>
      </c>
    </row>
    <row r="69" spans="1:10" ht="15.6" x14ac:dyDescent="0.3">
      <c r="A69" s="8" t="s">
        <v>358</v>
      </c>
      <c r="B69" s="8" t="s">
        <v>6</v>
      </c>
      <c r="C69" s="9" t="s">
        <v>146</v>
      </c>
      <c r="D69" s="8" t="s">
        <v>323</v>
      </c>
      <c r="E69" s="8" t="s">
        <v>144</v>
      </c>
      <c r="F69" s="8" t="s">
        <v>71</v>
      </c>
      <c r="G69" s="8" t="s">
        <v>199</v>
      </c>
      <c r="H69" s="8">
        <v>180</v>
      </c>
      <c r="I69" s="10">
        <f>J69/H69</f>
        <v>0.17942222222222221</v>
      </c>
      <c r="J69" s="10">
        <v>32.295999999999999</v>
      </c>
    </row>
    <row r="70" spans="1:10" ht="15.6" x14ac:dyDescent="0.3">
      <c r="A70" s="8" t="s">
        <v>358</v>
      </c>
      <c r="B70" s="8" t="s">
        <v>6</v>
      </c>
      <c r="C70" s="9" t="s">
        <v>147</v>
      </c>
      <c r="D70" s="8" t="s">
        <v>324</v>
      </c>
      <c r="E70" s="8" t="s">
        <v>144</v>
      </c>
      <c r="F70" s="8" t="s">
        <v>71</v>
      </c>
      <c r="G70" s="8" t="s">
        <v>199</v>
      </c>
      <c r="H70" s="8">
        <v>180</v>
      </c>
      <c r="I70" s="10">
        <f>J70/H70</f>
        <v>0.17942222222222221</v>
      </c>
      <c r="J70" s="10">
        <v>32.295999999999999</v>
      </c>
    </row>
    <row r="71" spans="1:10" ht="15.6" x14ac:dyDescent="0.3">
      <c r="A71" s="8" t="s">
        <v>358</v>
      </c>
      <c r="B71" s="8" t="s">
        <v>6</v>
      </c>
      <c r="C71" s="9" t="s">
        <v>148</v>
      </c>
      <c r="D71" s="8" t="s">
        <v>325</v>
      </c>
      <c r="E71" s="8" t="s">
        <v>86</v>
      </c>
      <c r="F71" s="8" t="s">
        <v>69</v>
      </c>
      <c r="G71" s="8" t="s">
        <v>199</v>
      </c>
      <c r="H71" s="8">
        <v>100</v>
      </c>
      <c r="I71" s="10">
        <f>J71/H71</f>
        <v>0.20008999999999999</v>
      </c>
      <c r="J71" s="10">
        <v>20.009</v>
      </c>
    </row>
    <row r="72" spans="1:10" ht="15.6" x14ac:dyDescent="0.3">
      <c r="A72" s="8" t="s">
        <v>358</v>
      </c>
      <c r="B72" s="8" t="s">
        <v>6</v>
      </c>
      <c r="C72" s="9" t="s">
        <v>157</v>
      </c>
      <c r="D72" s="8" t="s">
        <v>326</v>
      </c>
      <c r="E72" s="8" t="s">
        <v>144</v>
      </c>
      <c r="F72" s="8" t="s">
        <v>71</v>
      </c>
      <c r="G72" s="8" t="s">
        <v>199</v>
      </c>
      <c r="H72" s="8">
        <v>140</v>
      </c>
      <c r="I72" s="10">
        <f>J72/H72</f>
        <v>0.15982857142857143</v>
      </c>
      <c r="J72" s="10">
        <v>22.376000000000001</v>
      </c>
    </row>
    <row r="73" spans="1:10" ht="15.6" x14ac:dyDescent="0.3">
      <c r="A73" s="8" t="s">
        <v>358</v>
      </c>
      <c r="B73" s="8" t="s">
        <v>6</v>
      </c>
      <c r="C73" s="9" t="s">
        <v>158</v>
      </c>
      <c r="D73" s="8" t="s">
        <v>327</v>
      </c>
      <c r="E73" s="8" t="s">
        <v>144</v>
      </c>
      <c r="F73" s="8" t="s">
        <v>71</v>
      </c>
      <c r="G73" s="8" t="s">
        <v>199</v>
      </c>
      <c r="H73" s="8">
        <v>110</v>
      </c>
      <c r="I73" s="10">
        <f>J73/H73</f>
        <v>0.24758181818181821</v>
      </c>
      <c r="J73" s="10">
        <v>27.234000000000002</v>
      </c>
    </row>
    <row r="74" spans="1:10" ht="15.6" x14ac:dyDescent="0.3">
      <c r="A74" s="8" t="s">
        <v>358</v>
      </c>
      <c r="B74" s="8" t="s">
        <v>6</v>
      </c>
      <c r="C74" s="9" t="s">
        <v>159</v>
      </c>
      <c r="D74" s="8" t="s">
        <v>328</v>
      </c>
      <c r="E74" s="8" t="s">
        <v>144</v>
      </c>
      <c r="F74" s="8" t="s">
        <v>83</v>
      </c>
      <c r="G74" s="8" t="s">
        <v>199</v>
      </c>
      <c r="H74" s="8">
        <v>120</v>
      </c>
      <c r="I74" s="10">
        <f>J74/H74</f>
        <v>0.20292499999999999</v>
      </c>
      <c r="J74" s="10">
        <v>24.350999999999999</v>
      </c>
    </row>
    <row r="75" spans="1:10" ht="15.6" x14ac:dyDescent="0.3">
      <c r="A75" s="8" t="s">
        <v>358</v>
      </c>
      <c r="B75" s="8" t="s">
        <v>6</v>
      </c>
      <c r="C75" s="9" t="s">
        <v>160</v>
      </c>
      <c r="D75" s="8" t="s">
        <v>329</v>
      </c>
      <c r="E75" s="8" t="s">
        <v>144</v>
      </c>
      <c r="F75" s="8" t="s">
        <v>69</v>
      </c>
      <c r="G75" s="8" t="s">
        <v>199</v>
      </c>
      <c r="H75" s="8">
        <v>110</v>
      </c>
      <c r="I75" s="10">
        <f>J75/H75</f>
        <v>0.24365454545454546</v>
      </c>
      <c r="J75" s="10">
        <v>26.802</v>
      </c>
    </row>
    <row r="76" spans="1:10" ht="15.6" x14ac:dyDescent="0.3">
      <c r="A76" s="8" t="s">
        <v>358</v>
      </c>
      <c r="B76" s="8" t="s">
        <v>6</v>
      </c>
      <c r="C76" s="9" t="s">
        <v>203</v>
      </c>
      <c r="D76" s="8" t="s">
        <v>330</v>
      </c>
      <c r="E76" s="8" t="s">
        <v>7</v>
      </c>
      <c r="F76" s="8" t="s">
        <v>186</v>
      </c>
      <c r="G76" s="8" t="s">
        <v>198</v>
      </c>
      <c r="H76" s="8">
        <v>1</v>
      </c>
      <c r="I76" s="10">
        <f>J76/H76</f>
        <v>1.0049999999999999</v>
      </c>
      <c r="J76" s="10">
        <v>1.0049999999999999</v>
      </c>
    </row>
    <row r="77" spans="1:10" ht="15.6" x14ac:dyDescent="0.3">
      <c r="A77" s="8" t="s">
        <v>358</v>
      </c>
      <c r="B77" s="8" t="s">
        <v>6</v>
      </c>
      <c r="C77" s="9" t="s">
        <v>204</v>
      </c>
      <c r="D77" s="8" t="s">
        <v>331</v>
      </c>
      <c r="E77" s="8" t="s">
        <v>7</v>
      </c>
      <c r="F77" s="8" t="s">
        <v>186</v>
      </c>
      <c r="G77" s="8" t="s">
        <v>198</v>
      </c>
      <c r="H77" s="8">
        <v>1</v>
      </c>
      <c r="I77" s="10">
        <f>J77/H77</f>
        <v>1.0049999999999999</v>
      </c>
      <c r="J77" s="10">
        <v>1.0049999999999999</v>
      </c>
    </row>
    <row r="78" spans="1:10" ht="15.6" x14ac:dyDescent="0.3">
      <c r="A78" s="8" t="s">
        <v>358</v>
      </c>
      <c r="B78" s="8" t="s">
        <v>6</v>
      </c>
      <c r="C78" s="9" t="s">
        <v>205</v>
      </c>
      <c r="D78" s="8" t="s">
        <v>332</v>
      </c>
      <c r="E78" s="8" t="s">
        <v>7</v>
      </c>
      <c r="F78" s="8" t="s">
        <v>186</v>
      </c>
      <c r="G78" s="8" t="s">
        <v>198</v>
      </c>
      <c r="H78" s="8">
        <v>1</v>
      </c>
      <c r="I78" s="10">
        <f>J78/H78</f>
        <v>1.0049999999999999</v>
      </c>
      <c r="J78" s="10">
        <v>1.0049999999999999</v>
      </c>
    </row>
    <row r="79" spans="1:10" ht="15.6" x14ac:dyDescent="0.3">
      <c r="A79" s="8" t="s">
        <v>358</v>
      </c>
      <c r="B79" s="8" t="s">
        <v>6</v>
      </c>
      <c r="C79" s="9" t="s">
        <v>96</v>
      </c>
      <c r="D79" s="8" t="s">
        <v>353</v>
      </c>
      <c r="E79" s="8" t="s">
        <v>7</v>
      </c>
      <c r="F79" s="8" t="s">
        <v>74</v>
      </c>
      <c r="G79" s="8" t="s">
        <v>198</v>
      </c>
      <c r="H79" s="8">
        <v>1</v>
      </c>
      <c r="I79" s="10">
        <f>J79/H79</f>
        <v>1.0740000000000001</v>
      </c>
      <c r="J79" s="10">
        <v>1.0740000000000001</v>
      </c>
    </row>
    <row r="80" spans="1:10" ht="15.6" x14ac:dyDescent="0.3">
      <c r="A80" s="8" t="s">
        <v>358</v>
      </c>
      <c r="B80" s="8" t="s">
        <v>6</v>
      </c>
      <c r="C80" s="9" t="s">
        <v>151</v>
      </c>
      <c r="D80" s="8" t="s">
        <v>333</v>
      </c>
      <c r="E80" s="8" t="s">
        <v>127</v>
      </c>
      <c r="F80" s="8" t="s">
        <v>84</v>
      </c>
      <c r="G80" s="8" t="s">
        <v>199</v>
      </c>
      <c r="H80" s="8">
        <v>12</v>
      </c>
      <c r="I80" s="10">
        <f>J80/H80</f>
        <v>1.3241666666666667</v>
      </c>
      <c r="J80" s="10">
        <v>15.89</v>
      </c>
    </row>
    <row r="81" spans="1:10" ht="15.6" x14ac:dyDescent="0.3">
      <c r="A81" s="8" t="s">
        <v>358</v>
      </c>
      <c r="B81" s="8" t="s">
        <v>213</v>
      </c>
      <c r="C81" s="12" t="s">
        <v>134</v>
      </c>
      <c r="D81" s="8" t="s">
        <v>305</v>
      </c>
      <c r="E81" s="8" t="s">
        <v>135</v>
      </c>
      <c r="F81" s="8" t="s">
        <v>27</v>
      </c>
      <c r="G81" s="8" t="s">
        <v>199</v>
      </c>
      <c r="H81" s="8">
        <v>6</v>
      </c>
      <c r="I81" s="10">
        <v>1.6160000000000001</v>
      </c>
      <c r="J81" s="10">
        <f>H81*I81</f>
        <v>9.6960000000000015</v>
      </c>
    </row>
    <row r="82" spans="1:10" ht="15.6" x14ac:dyDescent="0.3">
      <c r="A82" s="8" t="s">
        <v>358</v>
      </c>
      <c r="B82" s="8" t="s">
        <v>213</v>
      </c>
      <c r="C82" s="12" t="s">
        <v>136</v>
      </c>
      <c r="D82" s="8" t="s">
        <v>306</v>
      </c>
      <c r="E82" s="8" t="s">
        <v>135</v>
      </c>
      <c r="F82" s="8" t="s">
        <v>27</v>
      </c>
      <c r="G82" s="8" t="s">
        <v>199</v>
      </c>
      <c r="H82" s="8">
        <v>6</v>
      </c>
      <c r="I82" s="10">
        <v>1.3129999999999999</v>
      </c>
      <c r="J82" s="10">
        <f>H82*I82</f>
        <v>7.8780000000000001</v>
      </c>
    </row>
    <row r="83" spans="1:10" ht="15.6" x14ac:dyDescent="0.3">
      <c r="A83" s="8" t="s">
        <v>358</v>
      </c>
      <c r="B83" s="8" t="s">
        <v>213</v>
      </c>
      <c r="C83" s="12" t="s">
        <v>137</v>
      </c>
      <c r="D83" s="8" t="s">
        <v>307</v>
      </c>
      <c r="E83" s="8" t="s">
        <v>135</v>
      </c>
      <c r="F83" s="8" t="s">
        <v>27</v>
      </c>
      <c r="G83" s="8" t="s">
        <v>199</v>
      </c>
      <c r="H83" s="8">
        <v>6</v>
      </c>
      <c r="I83" s="10">
        <v>1.3819999999999999</v>
      </c>
      <c r="J83" s="10">
        <f>H83*I83</f>
        <v>8.2919999999999998</v>
      </c>
    </row>
    <row r="84" spans="1:10" ht="15.6" x14ac:dyDescent="0.3">
      <c r="A84" s="8" t="s">
        <v>358</v>
      </c>
      <c r="B84" s="8" t="s">
        <v>213</v>
      </c>
      <c r="C84" s="12" t="s">
        <v>138</v>
      </c>
      <c r="D84" s="8" t="s">
        <v>308</v>
      </c>
      <c r="E84" s="8" t="s">
        <v>135</v>
      </c>
      <c r="F84" s="8" t="s">
        <v>27</v>
      </c>
      <c r="G84" s="8" t="s">
        <v>199</v>
      </c>
      <c r="H84" s="8">
        <v>6</v>
      </c>
      <c r="I84" s="10">
        <v>1.5349999999999999</v>
      </c>
      <c r="J84" s="10">
        <f>H84*I84</f>
        <v>9.2099999999999991</v>
      </c>
    </row>
    <row r="85" spans="1:10" ht="15.6" x14ac:dyDescent="0.3">
      <c r="A85" s="8" t="s">
        <v>377</v>
      </c>
      <c r="B85" s="14" t="s">
        <v>381</v>
      </c>
      <c r="C85" s="15">
        <v>64319</v>
      </c>
      <c r="D85" s="8" t="s">
        <v>222</v>
      </c>
      <c r="E85" s="8" t="s">
        <v>43</v>
      </c>
      <c r="F85" s="8" t="s">
        <v>14</v>
      </c>
      <c r="G85" s="16" t="s">
        <v>199</v>
      </c>
      <c r="H85" s="8">
        <v>100</v>
      </c>
      <c r="I85" s="10">
        <v>7.5456536170212751E-2</v>
      </c>
      <c r="J85" s="10">
        <v>7.5456536170212747</v>
      </c>
    </row>
    <row r="86" spans="1:10" ht="15.6" x14ac:dyDescent="0.3">
      <c r="A86" s="8" t="s">
        <v>377</v>
      </c>
      <c r="B86" s="14" t="s">
        <v>381</v>
      </c>
      <c r="C86" s="15">
        <v>60293</v>
      </c>
      <c r="D86" s="8" t="s">
        <v>223</v>
      </c>
      <c r="E86" s="8" t="s">
        <v>44</v>
      </c>
      <c r="F86" s="8" t="s">
        <v>10</v>
      </c>
      <c r="G86" s="16" t="s">
        <v>199</v>
      </c>
      <c r="H86" s="8">
        <v>1</v>
      </c>
      <c r="I86" s="10">
        <v>2.493567961165049</v>
      </c>
      <c r="J86" s="10">
        <v>2.493567961165049</v>
      </c>
    </row>
    <row r="87" spans="1:10" ht="15.6" x14ac:dyDescent="0.3">
      <c r="A87" s="8" t="s">
        <v>377</v>
      </c>
      <c r="B87" s="14" t="s">
        <v>381</v>
      </c>
      <c r="C87" s="15">
        <v>32057</v>
      </c>
      <c r="D87" s="8" t="s">
        <v>355</v>
      </c>
      <c r="E87" s="8" t="s">
        <v>356</v>
      </c>
      <c r="F87" s="8" t="s">
        <v>10</v>
      </c>
      <c r="G87" s="16" t="s">
        <v>199</v>
      </c>
      <c r="H87" s="8">
        <v>1</v>
      </c>
      <c r="I87" s="10">
        <v>2.5403608414239498</v>
      </c>
      <c r="J87" s="10">
        <v>2.5403608414239498</v>
      </c>
    </row>
    <row r="88" spans="1:10" ht="15.6" x14ac:dyDescent="0.3">
      <c r="A88" s="8" t="s">
        <v>377</v>
      </c>
      <c r="B88" s="14" t="s">
        <v>381</v>
      </c>
      <c r="C88" s="15">
        <v>41810</v>
      </c>
      <c r="D88" s="8" t="s">
        <v>224</v>
      </c>
      <c r="E88" s="8" t="s">
        <v>45</v>
      </c>
      <c r="F88" s="8" t="s">
        <v>47</v>
      </c>
      <c r="G88" s="16" t="s">
        <v>199</v>
      </c>
      <c r="H88" s="8">
        <v>90</v>
      </c>
      <c r="I88" s="10">
        <v>0.23207948703775361</v>
      </c>
      <c r="J88" s="10">
        <v>20.887153833397825</v>
      </c>
    </row>
    <row r="89" spans="1:10" ht="15.6" x14ac:dyDescent="0.3">
      <c r="A89" s="8" t="s">
        <v>377</v>
      </c>
      <c r="B89" s="14" t="s">
        <v>381</v>
      </c>
      <c r="C89" s="15">
        <v>59295</v>
      </c>
      <c r="D89" s="8" t="s">
        <v>225</v>
      </c>
      <c r="E89" s="8" t="s">
        <v>46</v>
      </c>
      <c r="F89" s="8" t="s">
        <v>47</v>
      </c>
      <c r="G89" s="16" t="s">
        <v>199</v>
      </c>
      <c r="H89" s="8">
        <v>20</v>
      </c>
      <c r="I89" s="10">
        <v>0.65027500000000005</v>
      </c>
      <c r="J89" s="10">
        <v>13.005500000000001</v>
      </c>
    </row>
    <row r="90" spans="1:10" ht="15.6" x14ac:dyDescent="0.3">
      <c r="A90" s="8" t="s">
        <v>377</v>
      </c>
      <c r="B90" s="14" t="s">
        <v>380</v>
      </c>
      <c r="C90" s="15">
        <v>60386</v>
      </c>
      <c r="D90" s="8" t="s">
        <v>256</v>
      </c>
      <c r="E90" s="8" t="s">
        <v>20</v>
      </c>
      <c r="F90" s="8" t="s">
        <v>5</v>
      </c>
      <c r="G90" s="16" t="s">
        <v>199</v>
      </c>
      <c r="H90" s="8">
        <v>100</v>
      </c>
      <c r="I90" s="10">
        <v>0.28005603985056038</v>
      </c>
      <c r="J90" s="10">
        <v>28.005603985056037</v>
      </c>
    </row>
    <row r="91" spans="1:10" ht="15.6" x14ac:dyDescent="0.3">
      <c r="A91" s="8" t="s">
        <v>377</v>
      </c>
      <c r="B91" s="14" t="s">
        <v>380</v>
      </c>
      <c r="C91" s="15">
        <v>60404</v>
      </c>
      <c r="D91" s="8" t="s">
        <v>257</v>
      </c>
      <c r="E91" s="8" t="s">
        <v>20</v>
      </c>
      <c r="F91" s="8" t="s">
        <v>5</v>
      </c>
      <c r="G91" s="16" t="s">
        <v>199</v>
      </c>
      <c r="H91" s="8">
        <v>100</v>
      </c>
      <c r="I91" s="10">
        <v>0.24430618401206636</v>
      </c>
      <c r="J91" s="10">
        <v>24.430618401206637</v>
      </c>
    </row>
    <row r="92" spans="1:10" ht="15.6" x14ac:dyDescent="0.3">
      <c r="A92" s="8" t="s">
        <v>377</v>
      </c>
      <c r="B92" s="14" t="s">
        <v>380</v>
      </c>
      <c r="C92" s="15">
        <v>65341</v>
      </c>
      <c r="D92" s="8" t="s">
        <v>258</v>
      </c>
      <c r="E92" s="8" t="s">
        <v>55</v>
      </c>
      <c r="F92" s="8" t="s">
        <v>21</v>
      </c>
      <c r="G92" s="16" t="s">
        <v>199</v>
      </c>
      <c r="H92" s="8">
        <v>1</v>
      </c>
      <c r="I92" s="10">
        <v>1.1853892215568864</v>
      </c>
      <c r="J92" s="10">
        <v>1.1853892215568864</v>
      </c>
    </row>
    <row r="93" spans="1:10" ht="15.6" x14ac:dyDescent="0.3">
      <c r="A93" s="8" t="s">
        <v>377</v>
      </c>
      <c r="B93" s="14" t="s">
        <v>380</v>
      </c>
      <c r="C93" s="15">
        <v>32280</v>
      </c>
      <c r="D93" s="8" t="s">
        <v>259</v>
      </c>
      <c r="E93" s="8" t="s">
        <v>20</v>
      </c>
      <c r="F93" s="8" t="s">
        <v>5</v>
      </c>
      <c r="G93" s="16" t="s">
        <v>199</v>
      </c>
      <c r="H93" s="8">
        <v>8</v>
      </c>
      <c r="I93" s="10">
        <v>0.16096153846153846</v>
      </c>
      <c r="J93" s="10">
        <v>1.2876923076923077</v>
      </c>
    </row>
    <row r="94" spans="1:10" ht="15.6" x14ac:dyDescent="0.3">
      <c r="A94" s="8" t="s">
        <v>377</v>
      </c>
      <c r="B94" s="14" t="s">
        <v>380</v>
      </c>
      <c r="C94" s="15">
        <v>60390</v>
      </c>
      <c r="D94" s="8" t="s">
        <v>260</v>
      </c>
      <c r="E94" s="8" t="s">
        <v>20</v>
      </c>
      <c r="F94" s="8" t="s">
        <v>5</v>
      </c>
      <c r="G94" s="16" t="s">
        <v>199</v>
      </c>
      <c r="H94" s="8">
        <v>100</v>
      </c>
      <c r="I94" s="10">
        <v>0.2693474001507159</v>
      </c>
      <c r="J94" s="10">
        <v>26.93474001507159</v>
      </c>
    </row>
    <row r="95" spans="1:10" ht="15.6" x14ac:dyDescent="0.3">
      <c r="A95" s="8" t="s">
        <v>377</v>
      </c>
      <c r="B95" s="14" t="s">
        <v>380</v>
      </c>
      <c r="C95" s="15">
        <v>60532</v>
      </c>
      <c r="D95" s="8" t="s">
        <v>261</v>
      </c>
      <c r="E95" s="8" t="s">
        <v>20</v>
      </c>
      <c r="F95" s="8" t="s">
        <v>5</v>
      </c>
      <c r="G95" s="16" t="s">
        <v>199</v>
      </c>
      <c r="H95" s="8">
        <v>100</v>
      </c>
      <c r="I95" s="10">
        <v>0.2932422586520948</v>
      </c>
      <c r="J95" s="10">
        <v>29.324225865209481</v>
      </c>
    </row>
    <row r="96" spans="1:10" ht="15.6" x14ac:dyDescent="0.3">
      <c r="A96" s="8" t="s">
        <v>377</v>
      </c>
      <c r="B96" s="14" t="s">
        <v>380</v>
      </c>
      <c r="C96" s="15">
        <v>142807</v>
      </c>
      <c r="D96" s="8" t="s">
        <v>262</v>
      </c>
      <c r="E96" s="8" t="s">
        <v>54</v>
      </c>
      <c r="F96" s="8" t="s">
        <v>194</v>
      </c>
      <c r="G96" s="16" t="s">
        <v>199</v>
      </c>
      <c r="H96" s="8">
        <v>80</v>
      </c>
      <c r="I96" s="10">
        <v>0.23885714285714291</v>
      </c>
      <c r="J96" s="10">
        <v>19.108571428571434</v>
      </c>
    </row>
    <row r="97" spans="1:10" ht="15.6" x14ac:dyDescent="0.3">
      <c r="A97" s="8" t="s">
        <v>377</v>
      </c>
      <c r="B97" s="14" t="s">
        <v>380</v>
      </c>
      <c r="C97" s="15">
        <v>60455</v>
      </c>
      <c r="D97" s="8" t="s">
        <v>263</v>
      </c>
      <c r="E97" s="8" t="s">
        <v>56</v>
      </c>
      <c r="F97" s="8" t="s">
        <v>5</v>
      </c>
      <c r="G97" s="16" t="s">
        <v>199</v>
      </c>
      <c r="H97" s="8">
        <v>100</v>
      </c>
      <c r="I97" s="10">
        <v>0.19424610051993069</v>
      </c>
      <c r="J97" s="10">
        <v>19.424610051993067</v>
      </c>
    </row>
    <row r="98" spans="1:10" ht="15.6" x14ac:dyDescent="0.3">
      <c r="A98" s="8" t="s">
        <v>377</v>
      </c>
      <c r="B98" s="14" t="s">
        <v>380</v>
      </c>
      <c r="C98" s="15">
        <v>68379</v>
      </c>
      <c r="D98" s="8" t="s">
        <v>264</v>
      </c>
      <c r="E98" s="8" t="s">
        <v>56</v>
      </c>
      <c r="F98" s="8" t="s">
        <v>5</v>
      </c>
      <c r="G98" s="16" t="s">
        <v>199</v>
      </c>
      <c r="H98" s="8">
        <v>100</v>
      </c>
      <c r="I98" s="10">
        <v>0.2698244373748086</v>
      </c>
      <c r="J98" s="10">
        <v>26.98244373748086</v>
      </c>
    </row>
    <row r="99" spans="1:10" ht="15.6" x14ac:dyDescent="0.3">
      <c r="A99" s="8" t="s">
        <v>377</v>
      </c>
      <c r="B99" s="14" t="s">
        <v>380</v>
      </c>
      <c r="C99" s="15">
        <v>43946</v>
      </c>
      <c r="D99" s="8" t="s">
        <v>265</v>
      </c>
      <c r="E99" s="8" t="s">
        <v>57</v>
      </c>
      <c r="F99" s="8" t="s">
        <v>18</v>
      </c>
      <c r="G99" s="16" t="s">
        <v>199</v>
      </c>
      <c r="H99" s="8">
        <v>50</v>
      </c>
      <c r="I99" s="10">
        <v>0.3648065010081335</v>
      </c>
      <c r="J99" s="10">
        <v>18.240325050406675</v>
      </c>
    </row>
    <row r="100" spans="1:10" ht="15.6" x14ac:dyDescent="0.3">
      <c r="A100" s="8" t="s">
        <v>377</v>
      </c>
      <c r="B100" s="14" t="s">
        <v>380</v>
      </c>
      <c r="C100" s="15">
        <v>60340</v>
      </c>
      <c r="D100" s="8" t="s">
        <v>266</v>
      </c>
      <c r="E100" s="8" t="s">
        <v>20</v>
      </c>
      <c r="F100" s="8" t="s">
        <v>5</v>
      </c>
      <c r="G100" s="16" t="s">
        <v>199</v>
      </c>
      <c r="H100" s="8">
        <v>100</v>
      </c>
      <c r="I100" s="10">
        <v>0.35382689912826909</v>
      </c>
      <c r="J100" s="10">
        <v>35.382689912826912</v>
      </c>
    </row>
    <row r="101" spans="1:10" ht="15.6" x14ac:dyDescent="0.3">
      <c r="A101" s="8" t="s">
        <v>377</v>
      </c>
      <c r="B101" s="14" t="s">
        <v>380</v>
      </c>
      <c r="C101" s="15">
        <v>67962</v>
      </c>
      <c r="D101" s="8" t="s">
        <v>267</v>
      </c>
      <c r="E101" s="8" t="s">
        <v>58</v>
      </c>
      <c r="F101" s="8" t="s">
        <v>194</v>
      </c>
      <c r="G101" s="16" t="s">
        <v>199</v>
      </c>
      <c r="H101" s="8">
        <v>80</v>
      </c>
      <c r="I101" s="10">
        <v>0.19</v>
      </c>
      <c r="J101" s="10">
        <v>15.2</v>
      </c>
    </row>
    <row r="102" spans="1:10" ht="15.6" x14ac:dyDescent="0.3">
      <c r="A102" s="8" t="s">
        <v>377</v>
      </c>
      <c r="B102" s="14" t="s">
        <v>380</v>
      </c>
      <c r="C102" s="15">
        <v>60088</v>
      </c>
      <c r="D102" s="8" t="s">
        <v>268</v>
      </c>
      <c r="E102" s="8" t="s">
        <v>20</v>
      </c>
      <c r="F102" s="8" t="s">
        <v>1</v>
      </c>
      <c r="G102" s="16" t="s">
        <v>199</v>
      </c>
      <c r="H102" s="8">
        <v>120</v>
      </c>
      <c r="I102" s="10">
        <v>8.3333333333333343E-2</v>
      </c>
      <c r="J102" s="10">
        <v>10.000000000000002</v>
      </c>
    </row>
    <row r="103" spans="1:10" ht="15.6" x14ac:dyDescent="0.3">
      <c r="A103" s="8" t="s">
        <v>377</v>
      </c>
      <c r="B103" s="14" t="s">
        <v>380</v>
      </c>
      <c r="C103" s="15">
        <v>67929</v>
      </c>
      <c r="D103" s="8" t="s">
        <v>269</v>
      </c>
      <c r="E103" s="8" t="s">
        <v>59</v>
      </c>
      <c r="F103" s="8" t="s">
        <v>18</v>
      </c>
      <c r="G103" s="16" t="s">
        <v>199</v>
      </c>
      <c r="H103" s="8">
        <v>96</v>
      </c>
      <c r="I103" s="10">
        <v>0.34640554592720973</v>
      </c>
      <c r="J103" s="10">
        <v>33.254932409012135</v>
      </c>
    </row>
    <row r="104" spans="1:10" ht="15.6" x14ac:dyDescent="0.3">
      <c r="A104" s="8" t="s">
        <v>377</v>
      </c>
      <c r="B104" s="14" t="s">
        <v>380</v>
      </c>
      <c r="C104" s="15">
        <v>142585</v>
      </c>
      <c r="D104" s="8" t="s">
        <v>270</v>
      </c>
      <c r="E104" s="8" t="s">
        <v>60</v>
      </c>
      <c r="F104" s="8" t="s">
        <v>18</v>
      </c>
      <c r="G104" s="16" t="s">
        <v>199</v>
      </c>
      <c r="H104" s="8">
        <v>96</v>
      </c>
      <c r="I104" s="10">
        <v>0.3105749086479902</v>
      </c>
      <c r="J104" s="10">
        <v>29.815191230207059</v>
      </c>
    </row>
    <row r="105" spans="1:10" ht="15.6" x14ac:dyDescent="0.3">
      <c r="A105" s="8" t="s">
        <v>377</v>
      </c>
      <c r="B105" s="14" t="s">
        <v>380</v>
      </c>
      <c r="C105" s="15">
        <v>67923</v>
      </c>
      <c r="D105" s="8" t="s">
        <v>271</v>
      </c>
      <c r="E105" s="8" t="s">
        <v>61</v>
      </c>
      <c r="F105" s="8" t="s">
        <v>5</v>
      </c>
      <c r="G105" s="16" t="s">
        <v>199</v>
      </c>
      <c r="H105" s="8">
        <v>54</v>
      </c>
      <c r="I105" s="10">
        <v>0.19673913043478258</v>
      </c>
      <c r="J105" s="10">
        <v>10.623913043478259</v>
      </c>
    </row>
    <row r="106" spans="1:10" ht="15.6" x14ac:dyDescent="0.3">
      <c r="A106" s="8" t="s">
        <v>377</v>
      </c>
      <c r="B106" s="14" t="s">
        <v>380</v>
      </c>
      <c r="C106" s="15">
        <v>60292</v>
      </c>
      <c r="D106" s="8" t="s">
        <v>272</v>
      </c>
      <c r="E106" s="8" t="s">
        <v>195</v>
      </c>
      <c r="F106" s="8" t="s">
        <v>196</v>
      </c>
      <c r="G106" s="16" t="s">
        <v>199</v>
      </c>
      <c r="H106" s="8">
        <v>1</v>
      </c>
      <c r="I106" s="10">
        <v>1.6961376518218623</v>
      </c>
      <c r="J106" s="10">
        <v>1.6961376518218623</v>
      </c>
    </row>
    <row r="107" spans="1:10" ht="15.6" x14ac:dyDescent="0.3">
      <c r="A107" s="8" t="s">
        <v>377</v>
      </c>
      <c r="B107" s="14" t="s">
        <v>380</v>
      </c>
      <c r="C107" s="15">
        <v>60090</v>
      </c>
      <c r="D107" s="8" t="s">
        <v>273</v>
      </c>
      <c r="E107" s="8" t="s">
        <v>20</v>
      </c>
      <c r="F107" s="8" t="s">
        <v>1</v>
      </c>
      <c r="G107" s="16" t="s">
        <v>199</v>
      </c>
      <c r="H107" s="8">
        <v>120</v>
      </c>
      <c r="I107" s="10">
        <v>9.5238095238095233E-2</v>
      </c>
      <c r="J107" s="10">
        <v>11.428571428571427</v>
      </c>
    </row>
    <row r="108" spans="1:10" ht="15.6" x14ac:dyDescent="0.3">
      <c r="A108" s="8" t="s">
        <v>377</v>
      </c>
      <c r="B108" s="14" t="s">
        <v>380</v>
      </c>
      <c r="C108" s="15">
        <v>60456</v>
      </c>
      <c r="D108" s="8" t="s">
        <v>274</v>
      </c>
      <c r="E108" s="8" t="s">
        <v>56</v>
      </c>
      <c r="F108" s="8" t="s">
        <v>5</v>
      </c>
      <c r="G108" s="16" t="s">
        <v>199</v>
      </c>
      <c r="H108" s="8">
        <v>100</v>
      </c>
      <c r="I108" s="10">
        <v>0.18453379549393414</v>
      </c>
      <c r="J108" s="10">
        <v>18.453379549393414</v>
      </c>
    </row>
    <row r="109" spans="1:10" ht="15.6" x14ac:dyDescent="0.3">
      <c r="A109" s="8" t="s">
        <v>377</v>
      </c>
      <c r="B109" s="14" t="s">
        <v>380</v>
      </c>
      <c r="C109" s="15">
        <v>60458</v>
      </c>
      <c r="D109" s="8" t="s">
        <v>275</v>
      </c>
      <c r="E109" s="8" t="s">
        <v>56</v>
      </c>
      <c r="F109" s="8" t="s">
        <v>5</v>
      </c>
      <c r="G109" s="16" t="s">
        <v>199</v>
      </c>
      <c r="H109" s="8">
        <v>100</v>
      </c>
      <c r="I109" s="10">
        <v>0.20395840554592723</v>
      </c>
      <c r="J109" s="10">
        <v>20.395840554592723</v>
      </c>
    </row>
    <row r="110" spans="1:10" ht="15.6" x14ac:dyDescent="0.3">
      <c r="A110" s="8" t="s">
        <v>377</v>
      </c>
      <c r="B110" s="14" t="s">
        <v>380</v>
      </c>
      <c r="C110" s="15">
        <v>413</v>
      </c>
      <c r="D110" s="8" t="s">
        <v>276</v>
      </c>
      <c r="E110" s="8" t="s">
        <v>62</v>
      </c>
      <c r="F110" s="8" t="s">
        <v>4</v>
      </c>
      <c r="G110" s="16" t="s">
        <v>199</v>
      </c>
      <c r="H110" s="8">
        <v>20</v>
      </c>
      <c r="I110" s="10">
        <v>0.48282352941176471</v>
      </c>
      <c r="J110" s="10">
        <v>9.6564705882352939</v>
      </c>
    </row>
    <row r="111" spans="1:10" ht="15.6" x14ac:dyDescent="0.3">
      <c r="A111" s="8" t="s">
        <v>377</v>
      </c>
      <c r="B111" s="14" t="s">
        <v>380</v>
      </c>
      <c r="C111" s="15">
        <v>67246</v>
      </c>
      <c r="D111" s="8" t="s">
        <v>277</v>
      </c>
      <c r="E111" s="8" t="s">
        <v>63</v>
      </c>
      <c r="F111" s="8" t="s">
        <v>1</v>
      </c>
      <c r="G111" s="16" t="s">
        <v>199</v>
      </c>
      <c r="H111" s="8">
        <v>30</v>
      </c>
      <c r="I111" s="10">
        <v>0.27746031746031752</v>
      </c>
      <c r="J111" s="10">
        <v>8.3238095238095262</v>
      </c>
    </row>
    <row r="112" spans="1:10" ht="15.6" x14ac:dyDescent="0.3">
      <c r="A112" s="8" t="s">
        <v>377</v>
      </c>
      <c r="B112" s="14" t="s">
        <v>380</v>
      </c>
      <c r="C112" s="15">
        <v>52994</v>
      </c>
      <c r="D112" s="8" t="s">
        <v>278</v>
      </c>
      <c r="E112" s="8" t="s">
        <v>63</v>
      </c>
      <c r="F112" s="8" t="s">
        <v>13</v>
      </c>
      <c r="G112" s="16" t="s">
        <v>199</v>
      </c>
      <c r="H112" s="8">
        <v>32</v>
      </c>
      <c r="I112" s="10">
        <v>0.16876470588235293</v>
      </c>
      <c r="J112" s="10">
        <v>5.4004705882352937</v>
      </c>
    </row>
    <row r="113" spans="1:10" ht="15.6" x14ac:dyDescent="0.3">
      <c r="A113" s="8" t="s">
        <v>377</v>
      </c>
      <c r="B113" s="14" t="s">
        <v>380</v>
      </c>
      <c r="C113" s="15">
        <v>67927</v>
      </c>
      <c r="D113" s="8" t="s">
        <v>279</v>
      </c>
      <c r="E113" s="8" t="s">
        <v>64</v>
      </c>
      <c r="F113" s="8" t="s">
        <v>5</v>
      </c>
      <c r="G113" s="16" t="s">
        <v>199</v>
      </c>
      <c r="H113" s="8">
        <v>80</v>
      </c>
      <c r="I113" s="10">
        <v>0.34640554592720973</v>
      </c>
      <c r="J113" s="10">
        <v>27.712443674176779</v>
      </c>
    </row>
    <row r="114" spans="1:10" ht="15.6" x14ac:dyDescent="0.3">
      <c r="A114" s="8" t="s">
        <v>377</v>
      </c>
      <c r="B114" s="14" t="s">
        <v>380</v>
      </c>
      <c r="C114" s="15">
        <v>67864</v>
      </c>
      <c r="D114" s="8" t="s">
        <v>280</v>
      </c>
      <c r="E114" s="8" t="s">
        <v>65</v>
      </c>
      <c r="F114" s="8" t="s">
        <v>5</v>
      </c>
      <c r="G114" s="16" t="s">
        <v>199</v>
      </c>
      <c r="H114" s="8">
        <v>100</v>
      </c>
      <c r="I114" s="10">
        <v>0.36698095238095235</v>
      </c>
      <c r="J114" s="10">
        <v>36.698095238095235</v>
      </c>
    </row>
    <row r="115" spans="1:10" ht="15.6" x14ac:dyDescent="0.3">
      <c r="A115" s="8" t="s">
        <v>377</v>
      </c>
      <c r="B115" s="14" t="s">
        <v>380</v>
      </c>
      <c r="C115" s="15">
        <v>67870</v>
      </c>
      <c r="D115" s="8" t="s">
        <v>281</v>
      </c>
      <c r="E115" s="8" t="s">
        <v>19</v>
      </c>
      <c r="F115" s="8" t="s">
        <v>5</v>
      </c>
      <c r="G115" s="16" t="s">
        <v>199</v>
      </c>
      <c r="H115" s="8">
        <v>60</v>
      </c>
      <c r="I115" s="10">
        <v>0.16086956521739129</v>
      </c>
      <c r="J115" s="10">
        <v>9.6521739130434767</v>
      </c>
    </row>
    <row r="116" spans="1:10" ht="15.6" x14ac:dyDescent="0.3">
      <c r="A116" s="8" t="s">
        <v>377</v>
      </c>
      <c r="B116" s="14" t="s">
        <v>380</v>
      </c>
      <c r="C116" s="15">
        <v>60393</v>
      </c>
      <c r="D116" s="8" t="s">
        <v>282</v>
      </c>
      <c r="E116" s="8" t="s">
        <v>20</v>
      </c>
      <c r="F116" s="8" t="s">
        <v>5</v>
      </c>
      <c r="G116" s="16" t="s">
        <v>199</v>
      </c>
      <c r="H116" s="8">
        <v>100</v>
      </c>
      <c r="I116" s="10">
        <v>0.27363978899773928</v>
      </c>
      <c r="J116" s="10">
        <v>27.363978899773926</v>
      </c>
    </row>
    <row r="117" spans="1:10" ht="15.6" x14ac:dyDescent="0.3">
      <c r="A117" s="8" t="s">
        <v>377</v>
      </c>
      <c r="B117" s="14" t="s">
        <v>380</v>
      </c>
      <c r="C117" s="15">
        <v>60395</v>
      </c>
      <c r="D117" s="8" t="s">
        <v>283</v>
      </c>
      <c r="E117" s="8" t="s">
        <v>20</v>
      </c>
      <c r="F117" s="8" t="s">
        <v>5</v>
      </c>
      <c r="G117" s="16" t="s">
        <v>199</v>
      </c>
      <c r="H117" s="8">
        <v>100</v>
      </c>
      <c r="I117" s="10">
        <v>0.2049370277078085</v>
      </c>
      <c r="J117" s="10">
        <v>20.49370277078085</v>
      </c>
    </row>
    <row r="118" spans="1:10" ht="15.6" x14ac:dyDescent="0.3">
      <c r="A118" s="8" t="s">
        <v>377</v>
      </c>
      <c r="B118" s="14" t="s">
        <v>380</v>
      </c>
      <c r="C118" s="15">
        <v>60399</v>
      </c>
      <c r="D118" s="8" t="s">
        <v>284</v>
      </c>
      <c r="E118" s="8" t="s">
        <v>20</v>
      </c>
      <c r="F118" s="8" t="s">
        <v>5</v>
      </c>
      <c r="G118" s="16" t="s">
        <v>199</v>
      </c>
      <c r="H118" s="8">
        <v>100</v>
      </c>
      <c r="I118" s="10">
        <v>0.24542838018741636</v>
      </c>
      <c r="J118" s="10">
        <v>24.542838018741637</v>
      </c>
    </row>
    <row r="119" spans="1:10" ht="15.6" x14ac:dyDescent="0.3">
      <c r="A119" s="8" t="s">
        <v>377</v>
      </c>
      <c r="B119" s="14" t="s">
        <v>380</v>
      </c>
      <c r="C119" s="15">
        <v>60402</v>
      </c>
      <c r="D119" s="8" t="s">
        <v>285</v>
      </c>
      <c r="E119" s="8" t="s">
        <v>20</v>
      </c>
      <c r="F119" s="8" t="s">
        <v>5</v>
      </c>
      <c r="G119" s="16" t="s">
        <v>199</v>
      </c>
      <c r="H119" s="8">
        <v>100</v>
      </c>
      <c r="I119" s="10">
        <v>0.21062972292191431</v>
      </c>
      <c r="J119" s="10">
        <v>21.062972292191432</v>
      </c>
    </row>
    <row r="120" spans="1:10" ht="15.6" x14ac:dyDescent="0.3">
      <c r="A120" s="8" t="s">
        <v>377</v>
      </c>
      <c r="B120" s="14" t="s">
        <v>382</v>
      </c>
      <c r="C120" s="15">
        <v>101395</v>
      </c>
      <c r="D120" s="8" t="s">
        <v>217</v>
      </c>
      <c r="E120" s="8" t="s">
        <v>41</v>
      </c>
      <c r="F120" s="8" t="s">
        <v>11</v>
      </c>
      <c r="G120" s="16" t="s">
        <v>199</v>
      </c>
      <c r="H120" s="8">
        <v>24</v>
      </c>
      <c r="I120" s="10">
        <v>0.2393023255813953</v>
      </c>
      <c r="J120" s="10">
        <v>5.7432558139534873</v>
      </c>
    </row>
    <row r="121" spans="1:10" ht="15.6" x14ac:dyDescent="0.3">
      <c r="A121" s="8" t="s">
        <v>377</v>
      </c>
      <c r="B121" s="14" t="s">
        <v>382</v>
      </c>
      <c r="C121" s="15">
        <v>101396</v>
      </c>
      <c r="D121" s="8" t="s">
        <v>218</v>
      </c>
      <c r="E121" s="8" t="s">
        <v>41</v>
      </c>
      <c r="F121" s="8" t="s">
        <v>11</v>
      </c>
      <c r="G121" s="16" t="s">
        <v>199</v>
      </c>
      <c r="H121" s="8">
        <v>24</v>
      </c>
      <c r="I121" s="10">
        <v>0.2393023255813953</v>
      </c>
      <c r="J121" s="10">
        <v>5.7432558139534873</v>
      </c>
    </row>
    <row r="122" spans="1:10" ht="15.6" x14ac:dyDescent="0.3">
      <c r="A122" s="8" t="s">
        <v>377</v>
      </c>
      <c r="B122" s="14" t="s">
        <v>382</v>
      </c>
      <c r="C122" s="15">
        <v>64654</v>
      </c>
      <c r="D122" s="8" t="s">
        <v>221</v>
      </c>
      <c r="E122" s="8" t="s">
        <v>42</v>
      </c>
      <c r="F122" s="8" t="s">
        <v>11</v>
      </c>
      <c r="G122" s="16" t="s">
        <v>199</v>
      </c>
      <c r="H122" s="8">
        <v>36</v>
      </c>
      <c r="I122" s="10">
        <v>0.42504651162790702</v>
      </c>
      <c r="J122" s="10">
        <v>15.301674418604653</v>
      </c>
    </row>
    <row r="123" spans="1:10" ht="15.6" x14ac:dyDescent="0.3">
      <c r="A123" s="8" t="s">
        <v>377</v>
      </c>
      <c r="B123" s="14" t="s">
        <v>382</v>
      </c>
      <c r="C123" s="15">
        <v>113564</v>
      </c>
      <c r="D123" s="8" t="s">
        <v>219</v>
      </c>
      <c r="E123" s="8" t="s">
        <v>41</v>
      </c>
      <c r="F123" s="8" t="s">
        <v>11</v>
      </c>
      <c r="G123" s="16" t="s">
        <v>199</v>
      </c>
      <c r="H123" s="8">
        <v>24</v>
      </c>
      <c r="I123" s="10">
        <v>0.19599999999999995</v>
      </c>
      <c r="J123" s="10">
        <v>4.7039999999999988</v>
      </c>
    </row>
    <row r="124" spans="1:10" ht="15.6" x14ac:dyDescent="0.3">
      <c r="A124" s="8" t="s">
        <v>377</v>
      </c>
      <c r="B124" s="14" t="s">
        <v>382</v>
      </c>
      <c r="C124" s="15">
        <v>113941</v>
      </c>
      <c r="D124" s="8" t="s">
        <v>220</v>
      </c>
      <c r="E124" s="8" t="s">
        <v>193</v>
      </c>
      <c r="F124" s="8" t="s">
        <v>2</v>
      </c>
      <c r="G124" s="16" t="s">
        <v>199</v>
      </c>
      <c r="H124" s="8">
        <v>6</v>
      </c>
      <c r="I124" s="10">
        <v>0.60965116279069775</v>
      </c>
      <c r="J124" s="10">
        <v>3.6579069767441865</v>
      </c>
    </row>
    <row r="125" spans="1:10" ht="15.6" x14ac:dyDescent="0.3">
      <c r="A125" s="8" t="s">
        <v>377</v>
      </c>
      <c r="B125" s="14" t="s">
        <v>360</v>
      </c>
      <c r="C125" s="15">
        <v>64692</v>
      </c>
      <c r="D125" s="8" t="s">
        <v>226</v>
      </c>
      <c r="E125" s="8" t="s">
        <v>15</v>
      </c>
      <c r="F125" s="8" t="s">
        <v>177</v>
      </c>
      <c r="G125" s="16" t="s">
        <v>199</v>
      </c>
      <c r="H125" s="8">
        <v>48</v>
      </c>
      <c r="I125" s="10">
        <v>0.30136363636363628</v>
      </c>
      <c r="J125" s="10">
        <v>14.465454545454541</v>
      </c>
    </row>
    <row r="126" spans="1:10" ht="15.6" x14ac:dyDescent="0.3">
      <c r="A126" s="8" t="s">
        <v>377</v>
      </c>
      <c r="B126" s="14" t="s">
        <v>360</v>
      </c>
      <c r="C126" s="15">
        <v>64689</v>
      </c>
      <c r="D126" s="8" t="s">
        <v>228</v>
      </c>
      <c r="E126" s="8" t="s">
        <v>15</v>
      </c>
      <c r="F126" s="8" t="s">
        <v>17</v>
      </c>
      <c r="G126" s="16" t="s">
        <v>199</v>
      </c>
      <c r="H126" s="8">
        <v>48</v>
      </c>
      <c r="I126" s="10">
        <v>0.30136363636363628</v>
      </c>
      <c r="J126" s="10">
        <v>14.465454545454541</v>
      </c>
    </row>
    <row r="127" spans="1:10" ht="15.6" x14ac:dyDescent="0.3">
      <c r="A127" s="8" t="s">
        <v>377</v>
      </c>
      <c r="B127" s="14" t="s">
        <v>360</v>
      </c>
      <c r="C127" s="15">
        <v>64693</v>
      </c>
      <c r="D127" s="8" t="s">
        <v>230</v>
      </c>
      <c r="E127" s="8" t="s">
        <v>15</v>
      </c>
      <c r="F127" s="8" t="s">
        <v>17</v>
      </c>
      <c r="G127" s="16" t="s">
        <v>199</v>
      </c>
      <c r="H127" s="8">
        <v>48</v>
      </c>
      <c r="I127" s="10">
        <v>0.30136363636363628</v>
      </c>
      <c r="J127" s="10">
        <v>14.465454545454541</v>
      </c>
    </row>
    <row r="128" spans="1:10" ht="15.6" x14ac:dyDescent="0.3">
      <c r="A128" s="8" t="s">
        <v>377</v>
      </c>
      <c r="B128" s="14" t="s">
        <v>360</v>
      </c>
      <c r="C128" s="15">
        <v>64690</v>
      </c>
      <c r="D128" s="8" t="s">
        <v>233</v>
      </c>
      <c r="E128" s="8" t="s">
        <v>15</v>
      </c>
      <c r="F128" s="8" t="s">
        <v>17</v>
      </c>
      <c r="G128" s="16" t="s">
        <v>199</v>
      </c>
      <c r="H128" s="8">
        <v>48</v>
      </c>
      <c r="I128" s="10">
        <v>0.30136363636363628</v>
      </c>
      <c r="J128" s="10">
        <v>14.465454545454541</v>
      </c>
    </row>
    <row r="129" spans="1:10" ht="15.6" x14ac:dyDescent="0.3">
      <c r="A129" s="8" t="s">
        <v>377</v>
      </c>
      <c r="B129" s="14" t="s">
        <v>360</v>
      </c>
      <c r="C129" s="15">
        <v>60120</v>
      </c>
      <c r="D129" s="8" t="s">
        <v>227</v>
      </c>
      <c r="E129" s="8" t="s">
        <v>20</v>
      </c>
      <c r="F129" s="8" t="s">
        <v>17</v>
      </c>
      <c r="G129" s="16" t="s">
        <v>199</v>
      </c>
      <c r="H129" s="8">
        <v>48</v>
      </c>
      <c r="I129" s="10">
        <v>0.18909090909090909</v>
      </c>
      <c r="J129" s="10">
        <v>9.0763636363636362</v>
      </c>
    </row>
    <row r="130" spans="1:10" ht="15.6" x14ac:dyDescent="0.3">
      <c r="A130" s="8" t="s">
        <v>377</v>
      </c>
      <c r="B130" s="14" t="s">
        <v>360</v>
      </c>
      <c r="C130" s="15">
        <v>60118</v>
      </c>
      <c r="D130" s="8" t="s">
        <v>229</v>
      </c>
      <c r="E130" s="8" t="s">
        <v>20</v>
      </c>
      <c r="F130" s="8" t="s">
        <v>17</v>
      </c>
      <c r="G130" s="16" t="s">
        <v>199</v>
      </c>
      <c r="H130" s="8">
        <v>48</v>
      </c>
      <c r="I130" s="10">
        <v>0.18909090909090909</v>
      </c>
      <c r="J130" s="10">
        <v>9.0763636363636362</v>
      </c>
    </row>
    <row r="131" spans="1:10" ht="15.6" x14ac:dyDescent="0.3">
      <c r="A131" s="8" t="s">
        <v>377</v>
      </c>
      <c r="B131" s="14" t="s">
        <v>360</v>
      </c>
      <c r="C131" s="15">
        <v>60122</v>
      </c>
      <c r="D131" s="8" t="s">
        <v>231</v>
      </c>
      <c r="E131" s="8" t="s">
        <v>20</v>
      </c>
      <c r="F131" s="8" t="s">
        <v>17</v>
      </c>
      <c r="G131" s="16" t="s">
        <v>199</v>
      </c>
      <c r="H131" s="8">
        <v>48</v>
      </c>
      <c r="I131" s="10">
        <v>0.18909090909090909</v>
      </c>
      <c r="J131" s="10">
        <v>9.0763636363636362</v>
      </c>
    </row>
    <row r="132" spans="1:10" ht="15.6" x14ac:dyDescent="0.3">
      <c r="A132" s="8" t="s">
        <v>377</v>
      </c>
      <c r="B132" s="14" t="s">
        <v>360</v>
      </c>
      <c r="C132" s="15">
        <v>64749</v>
      </c>
      <c r="D132" s="8" t="s">
        <v>234</v>
      </c>
      <c r="E132" s="8" t="s">
        <v>48</v>
      </c>
      <c r="F132" s="8" t="s">
        <v>17</v>
      </c>
      <c r="G132" s="16" t="s">
        <v>199</v>
      </c>
      <c r="H132" s="8">
        <v>32</v>
      </c>
      <c r="I132" s="10">
        <v>0.45145454545454544</v>
      </c>
      <c r="J132" s="10">
        <v>14.446545454545454</v>
      </c>
    </row>
    <row r="133" spans="1:10" ht="15.6" x14ac:dyDescent="0.3">
      <c r="A133" s="8" t="s">
        <v>377</v>
      </c>
      <c r="B133" s="14" t="s">
        <v>360</v>
      </c>
      <c r="C133" s="15">
        <v>32264</v>
      </c>
      <c r="D133" s="8" t="s">
        <v>232</v>
      </c>
      <c r="E133" s="8" t="s">
        <v>48</v>
      </c>
      <c r="F133" s="8" t="s">
        <v>17</v>
      </c>
      <c r="G133" s="16" t="s">
        <v>199</v>
      </c>
      <c r="H133" s="8">
        <v>32</v>
      </c>
      <c r="I133" s="10">
        <v>0.45145454545454544</v>
      </c>
      <c r="J133" s="10">
        <v>14.446545454545454</v>
      </c>
    </row>
    <row r="134" spans="1:10" ht="15.6" x14ac:dyDescent="0.3">
      <c r="A134" s="8" t="s">
        <v>377</v>
      </c>
      <c r="B134" s="14" t="s">
        <v>360</v>
      </c>
      <c r="C134" s="15">
        <v>32112</v>
      </c>
      <c r="D134" s="8" t="s">
        <v>216</v>
      </c>
      <c r="E134" s="8" t="s">
        <v>20</v>
      </c>
      <c r="F134" s="8" t="s">
        <v>0</v>
      </c>
      <c r="G134" s="16" t="s">
        <v>199</v>
      </c>
      <c r="H134" s="8">
        <v>24</v>
      </c>
      <c r="I134" s="10">
        <v>0.30111111111111111</v>
      </c>
      <c r="J134" s="10">
        <v>7.2266666666666666</v>
      </c>
    </row>
    <row r="135" spans="1:10" ht="15.6" x14ac:dyDescent="0.3">
      <c r="A135" s="8" t="s">
        <v>377</v>
      </c>
      <c r="B135" s="14" t="s">
        <v>360</v>
      </c>
      <c r="C135" s="15">
        <v>60123</v>
      </c>
      <c r="D135" s="8" t="s">
        <v>235</v>
      </c>
      <c r="E135" s="8" t="s">
        <v>20</v>
      </c>
      <c r="F135" s="8" t="s">
        <v>0</v>
      </c>
      <c r="G135" s="16" t="s">
        <v>199</v>
      </c>
      <c r="H135" s="8">
        <v>48</v>
      </c>
      <c r="I135" s="10">
        <v>0.15</v>
      </c>
      <c r="J135" s="10">
        <v>7.1999999999999993</v>
      </c>
    </row>
    <row r="136" spans="1:10" ht="15.6" x14ac:dyDescent="0.3">
      <c r="A136" s="8" t="s">
        <v>377</v>
      </c>
      <c r="B136" s="14" t="s">
        <v>360</v>
      </c>
      <c r="C136" s="15">
        <v>63585</v>
      </c>
      <c r="D136" s="8" t="s">
        <v>236</v>
      </c>
      <c r="E136" s="8" t="s">
        <v>49</v>
      </c>
      <c r="F136" s="8" t="s">
        <v>0</v>
      </c>
      <c r="G136" s="16" t="s">
        <v>199</v>
      </c>
      <c r="H136" s="8">
        <v>48</v>
      </c>
      <c r="I136" s="10">
        <v>0.15357142857142858</v>
      </c>
      <c r="J136" s="10">
        <v>7.3714285714285719</v>
      </c>
    </row>
    <row r="137" spans="1:10" ht="15.6" x14ac:dyDescent="0.3">
      <c r="A137" s="8" t="s">
        <v>377</v>
      </c>
      <c r="B137" s="14" t="s">
        <v>360</v>
      </c>
      <c r="C137" s="15">
        <v>63584</v>
      </c>
      <c r="D137" s="8" t="s">
        <v>237</v>
      </c>
      <c r="E137" s="8" t="s">
        <v>49</v>
      </c>
      <c r="F137" s="8" t="s">
        <v>0</v>
      </c>
      <c r="G137" s="16" t="s">
        <v>199</v>
      </c>
      <c r="H137" s="8">
        <v>48</v>
      </c>
      <c r="I137" s="10">
        <v>0.15357142857142858</v>
      </c>
      <c r="J137" s="10">
        <v>7.3714285714285719</v>
      </c>
    </row>
    <row r="138" spans="1:10" ht="15.6" x14ac:dyDescent="0.3">
      <c r="A138" s="8" t="s">
        <v>377</v>
      </c>
      <c r="B138" s="14" t="s">
        <v>360</v>
      </c>
      <c r="C138" s="15">
        <v>60089</v>
      </c>
      <c r="D138" s="8" t="s">
        <v>238</v>
      </c>
      <c r="E138" s="8" t="s">
        <v>20</v>
      </c>
      <c r="F138" s="8" t="s">
        <v>0</v>
      </c>
      <c r="G138" s="16" t="s">
        <v>199</v>
      </c>
      <c r="H138" s="8">
        <v>24</v>
      </c>
      <c r="I138" s="10">
        <v>0.20625000000000002</v>
      </c>
      <c r="J138" s="10">
        <v>4.95</v>
      </c>
    </row>
    <row r="139" spans="1:10" ht="15.6" x14ac:dyDescent="0.3">
      <c r="A139" s="8" t="s">
        <v>377</v>
      </c>
      <c r="B139" s="14" t="s">
        <v>360</v>
      </c>
      <c r="C139" s="15">
        <v>60076</v>
      </c>
      <c r="D139" s="8" t="s">
        <v>239</v>
      </c>
      <c r="E139" s="8" t="s">
        <v>20</v>
      </c>
      <c r="F139" s="8" t="s">
        <v>0</v>
      </c>
      <c r="G139" s="16" t="s">
        <v>199</v>
      </c>
      <c r="H139" s="8">
        <v>48</v>
      </c>
      <c r="I139" s="10">
        <v>0.16875000000000004</v>
      </c>
      <c r="J139" s="10">
        <v>8.1000000000000014</v>
      </c>
    </row>
    <row r="140" spans="1:10" ht="15.6" x14ac:dyDescent="0.3">
      <c r="A140" s="8" t="s">
        <v>377</v>
      </c>
      <c r="B140" s="14" t="s">
        <v>360</v>
      </c>
      <c r="C140" s="15">
        <v>61872</v>
      </c>
      <c r="D140" s="8" t="s">
        <v>240</v>
      </c>
      <c r="E140" s="8" t="s">
        <v>16</v>
      </c>
      <c r="F140" s="8" t="s">
        <v>0</v>
      </c>
      <c r="G140" s="16" t="s">
        <v>199</v>
      </c>
      <c r="H140" s="8">
        <v>16</v>
      </c>
      <c r="I140" s="10">
        <v>0.39945454545454545</v>
      </c>
      <c r="J140" s="10">
        <v>6.3912727272727272</v>
      </c>
    </row>
    <row r="141" spans="1:10" ht="15.6" x14ac:dyDescent="0.3">
      <c r="A141" s="8" t="s">
        <v>377</v>
      </c>
      <c r="B141" s="14" t="s">
        <v>360</v>
      </c>
      <c r="C141" s="15">
        <v>60134</v>
      </c>
      <c r="D141" s="8" t="s">
        <v>241</v>
      </c>
      <c r="E141" s="8" t="s">
        <v>20</v>
      </c>
      <c r="F141" s="8" t="s">
        <v>0</v>
      </c>
      <c r="G141" s="16" t="s">
        <v>199</v>
      </c>
      <c r="H141" s="8">
        <v>24</v>
      </c>
      <c r="I141" s="10">
        <v>0.19134375000000001</v>
      </c>
      <c r="J141" s="10">
        <v>4.5922499999999999</v>
      </c>
    </row>
    <row r="142" spans="1:10" ht="15.6" x14ac:dyDescent="0.3">
      <c r="A142" s="8" t="s">
        <v>377</v>
      </c>
      <c r="B142" s="14" t="s">
        <v>360</v>
      </c>
      <c r="C142" s="15">
        <v>60133</v>
      </c>
      <c r="D142" s="8" t="s">
        <v>242</v>
      </c>
      <c r="E142" s="8" t="s">
        <v>20</v>
      </c>
      <c r="F142" s="8" t="s">
        <v>0</v>
      </c>
      <c r="G142" s="16" t="s">
        <v>199</v>
      </c>
      <c r="H142" s="8">
        <v>24</v>
      </c>
      <c r="I142" s="10">
        <v>0.19134375000000001</v>
      </c>
      <c r="J142" s="10">
        <v>4.5922499999999999</v>
      </c>
    </row>
    <row r="143" spans="1:10" ht="15.6" x14ac:dyDescent="0.3">
      <c r="A143" s="8" t="s">
        <v>377</v>
      </c>
      <c r="B143" s="14" t="s">
        <v>360</v>
      </c>
      <c r="C143" s="15">
        <v>42259</v>
      </c>
      <c r="D143" s="8" t="s">
        <v>243</v>
      </c>
      <c r="E143" s="8" t="s">
        <v>50</v>
      </c>
      <c r="F143" s="8" t="s">
        <v>17</v>
      </c>
      <c r="G143" s="16" t="s">
        <v>199</v>
      </c>
      <c r="H143" s="8">
        <v>48</v>
      </c>
      <c r="I143" s="10">
        <v>0.24528000000000003</v>
      </c>
      <c r="J143" s="10">
        <v>11.773440000000001</v>
      </c>
    </row>
    <row r="144" spans="1:10" ht="15.6" x14ac:dyDescent="0.3">
      <c r="A144" s="8" t="s">
        <v>377</v>
      </c>
      <c r="B144" s="14" t="s">
        <v>360</v>
      </c>
      <c r="C144" s="15">
        <v>40820</v>
      </c>
      <c r="D144" s="8" t="s">
        <v>244</v>
      </c>
      <c r="E144" s="8" t="s">
        <v>20</v>
      </c>
      <c r="F144" s="8" t="s">
        <v>8</v>
      </c>
      <c r="G144" s="16" t="s">
        <v>199</v>
      </c>
      <c r="H144" s="8">
        <v>96</v>
      </c>
      <c r="I144" s="10">
        <v>0.1176</v>
      </c>
      <c r="J144" s="10">
        <v>11.2896</v>
      </c>
    </row>
    <row r="145" spans="1:10" ht="15.6" x14ac:dyDescent="0.3">
      <c r="A145" s="8" t="s">
        <v>377</v>
      </c>
      <c r="B145" s="14" t="s">
        <v>360</v>
      </c>
      <c r="C145" s="15">
        <v>40826</v>
      </c>
      <c r="D145" s="8" t="s">
        <v>245</v>
      </c>
      <c r="E145" s="8" t="s">
        <v>20</v>
      </c>
      <c r="F145" s="8" t="s">
        <v>8</v>
      </c>
      <c r="G145" s="16" t="s">
        <v>199</v>
      </c>
      <c r="H145" s="8">
        <v>48</v>
      </c>
      <c r="I145" s="10">
        <v>0.1176</v>
      </c>
      <c r="J145" s="10">
        <v>5.6448</v>
      </c>
    </row>
    <row r="146" spans="1:10" ht="15.6" x14ac:dyDescent="0.3">
      <c r="A146" s="8" t="s">
        <v>377</v>
      </c>
      <c r="B146" s="14" t="s">
        <v>360</v>
      </c>
      <c r="C146" s="15">
        <v>40491</v>
      </c>
      <c r="D146" s="8" t="s">
        <v>246</v>
      </c>
      <c r="E146" s="8" t="s">
        <v>51</v>
      </c>
      <c r="F146" s="8" t="s">
        <v>0</v>
      </c>
      <c r="G146" s="16" t="s">
        <v>199</v>
      </c>
      <c r="H146" s="8">
        <v>24</v>
      </c>
      <c r="I146" s="10">
        <v>0.23399999999999999</v>
      </c>
      <c r="J146" s="10">
        <v>5.6159999999999997</v>
      </c>
    </row>
    <row r="147" spans="1:10" ht="15.6" x14ac:dyDescent="0.3">
      <c r="A147" s="8" t="s">
        <v>377</v>
      </c>
      <c r="B147" s="14" t="s">
        <v>360</v>
      </c>
      <c r="C147" s="15">
        <v>40493</v>
      </c>
      <c r="D147" s="8" t="s">
        <v>247</v>
      </c>
      <c r="E147" s="8" t="s">
        <v>51</v>
      </c>
      <c r="F147" s="8" t="s">
        <v>0</v>
      </c>
      <c r="G147" s="16" t="s">
        <v>199</v>
      </c>
      <c r="H147" s="8">
        <v>24</v>
      </c>
      <c r="I147" s="10">
        <v>0.23399999999999999</v>
      </c>
      <c r="J147" s="10">
        <v>5.6159999999999997</v>
      </c>
    </row>
    <row r="148" spans="1:10" ht="15.6" x14ac:dyDescent="0.3">
      <c r="A148" s="8" t="s">
        <v>377</v>
      </c>
      <c r="B148" s="14" t="s">
        <v>360</v>
      </c>
      <c r="C148" s="15">
        <v>53585</v>
      </c>
      <c r="D148" s="8" t="s">
        <v>250</v>
      </c>
      <c r="E148" s="8" t="s">
        <v>51</v>
      </c>
      <c r="F148" s="8" t="s">
        <v>0</v>
      </c>
      <c r="G148" s="16" t="s">
        <v>199</v>
      </c>
      <c r="H148" s="8">
        <v>24</v>
      </c>
      <c r="I148" s="10">
        <v>0.24080000000000001</v>
      </c>
      <c r="J148" s="10">
        <v>5.7792000000000003</v>
      </c>
    </row>
    <row r="149" spans="1:10" ht="15.6" x14ac:dyDescent="0.3">
      <c r="A149" s="8" t="s">
        <v>377</v>
      </c>
      <c r="B149" s="14" t="s">
        <v>360</v>
      </c>
      <c r="C149" s="15">
        <v>53584</v>
      </c>
      <c r="D149" s="8" t="s">
        <v>249</v>
      </c>
      <c r="E149" s="8" t="s">
        <v>51</v>
      </c>
      <c r="F149" s="8" t="s">
        <v>0</v>
      </c>
      <c r="G149" s="16" t="s">
        <v>199</v>
      </c>
      <c r="H149" s="8">
        <v>24</v>
      </c>
      <c r="I149" s="10">
        <v>0.24080000000000001</v>
      </c>
      <c r="J149" s="10">
        <v>5.7792000000000003</v>
      </c>
    </row>
    <row r="150" spans="1:10" ht="15.6" x14ac:dyDescent="0.3">
      <c r="A150" s="8" t="s">
        <v>377</v>
      </c>
      <c r="B150" s="14" t="s">
        <v>360</v>
      </c>
      <c r="C150" s="15">
        <v>43387</v>
      </c>
      <c r="D150" s="8" t="s">
        <v>248</v>
      </c>
      <c r="E150" s="8" t="s">
        <v>51</v>
      </c>
      <c r="F150" s="8" t="s">
        <v>0</v>
      </c>
      <c r="G150" s="16" t="s">
        <v>199</v>
      </c>
      <c r="H150" s="8">
        <v>24</v>
      </c>
      <c r="I150" s="10">
        <v>0.24080000000000001</v>
      </c>
      <c r="J150" s="10">
        <v>5.7792000000000003</v>
      </c>
    </row>
    <row r="151" spans="1:10" ht="15.6" x14ac:dyDescent="0.3">
      <c r="A151" s="8" t="s">
        <v>377</v>
      </c>
      <c r="B151" s="14" t="s">
        <v>360</v>
      </c>
      <c r="C151" s="15">
        <v>59786</v>
      </c>
      <c r="D151" s="8" t="s">
        <v>251</v>
      </c>
      <c r="E151" s="8" t="s">
        <v>20</v>
      </c>
      <c r="F151" s="8" t="s">
        <v>17</v>
      </c>
      <c r="G151" s="16" t="s">
        <v>199</v>
      </c>
      <c r="H151" s="8">
        <v>48</v>
      </c>
      <c r="I151" s="10">
        <v>0.11088000000000002</v>
      </c>
      <c r="J151" s="10">
        <v>5.3222400000000007</v>
      </c>
    </row>
    <row r="152" spans="1:10" ht="15.6" x14ac:dyDescent="0.3">
      <c r="A152" s="8" t="s">
        <v>377</v>
      </c>
      <c r="B152" s="14" t="s">
        <v>360</v>
      </c>
      <c r="C152" s="15">
        <v>59788</v>
      </c>
      <c r="D152" s="8" t="s">
        <v>252</v>
      </c>
      <c r="E152" s="8" t="s">
        <v>20</v>
      </c>
      <c r="F152" s="8" t="s">
        <v>17</v>
      </c>
      <c r="G152" s="16" t="s">
        <v>199</v>
      </c>
      <c r="H152" s="8">
        <v>48</v>
      </c>
      <c r="I152" s="10">
        <v>0.1736</v>
      </c>
      <c r="J152" s="10">
        <v>8.3328000000000007</v>
      </c>
    </row>
    <row r="153" spans="1:10" ht="15.6" x14ac:dyDescent="0.3">
      <c r="A153" s="8" t="s">
        <v>377</v>
      </c>
      <c r="B153" s="14" t="s">
        <v>360</v>
      </c>
      <c r="C153" s="15">
        <v>59782</v>
      </c>
      <c r="D153" s="8" t="s">
        <v>253</v>
      </c>
      <c r="E153" s="8" t="s">
        <v>20</v>
      </c>
      <c r="F153" s="8" t="s">
        <v>17</v>
      </c>
      <c r="G153" s="16" t="s">
        <v>199</v>
      </c>
      <c r="H153" s="8">
        <v>48</v>
      </c>
      <c r="I153" s="10">
        <v>0.10640000000000001</v>
      </c>
      <c r="J153" s="10">
        <v>5.1072000000000006</v>
      </c>
    </row>
    <row r="154" spans="1:10" ht="15.6" x14ac:dyDescent="0.3">
      <c r="A154" s="8" t="s">
        <v>377</v>
      </c>
      <c r="B154" s="14" t="s">
        <v>360</v>
      </c>
      <c r="C154" s="15">
        <v>64050</v>
      </c>
      <c r="D154" s="8" t="s">
        <v>254</v>
      </c>
      <c r="E154" s="8" t="s">
        <v>52</v>
      </c>
      <c r="F154" s="8" t="s">
        <v>17</v>
      </c>
      <c r="G154" s="16" t="s">
        <v>199</v>
      </c>
      <c r="H154" s="8">
        <v>48</v>
      </c>
      <c r="I154" s="10">
        <v>0.1736</v>
      </c>
      <c r="J154" s="10">
        <v>8.3328000000000007</v>
      </c>
    </row>
    <row r="155" spans="1:10" ht="15.6" x14ac:dyDescent="0.3">
      <c r="A155" s="8" t="s">
        <v>377</v>
      </c>
      <c r="B155" s="14" t="s">
        <v>360</v>
      </c>
      <c r="C155" s="15">
        <v>109861</v>
      </c>
      <c r="D155" s="8" t="s">
        <v>255</v>
      </c>
      <c r="E155" s="8" t="s">
        <v>53</v>
      </c>
      <c r="F155" s="8" t="s">
        <v>17</v>
      </c>
      <c r="G155" s="16" t="s">
        <v>199</v>
      </c>
      <c r="H155" s="8">
        <v>24</v>
      </c>
      <c r="I155" s="10">
        <v>0.1736</v>
      </c>
      <c r="J155" s="10">
        <v>4.1664000000000003</v>
      </c>
    </row>
    <row r="156" spans="1:10" ht="15.6" x14ac:dyDescent="0.3">
      <c r="A156" s="19" t="s">
        <v>462</v>
      </c>
      <c r="B156" s="20" t="s">
        <v>3</v>
      </c>
      <c r="C156" s="21">
        <v>71076</v>
      </c>
      <c r="D156" s="19" t="s">
        <v>402</v>
      </c>
      <c r="E156" s="19" t="s">
        <v>403</v>
      </c>
      <c r="F156" s="19" t="s">
        <v>74</v>
      </c>
      <c r="G156" s="22" t="s">
        <v>199</v>
      </c>
      <c r="H156" s="19">
        <v>5</v>
      </c>
      <c r="I156" s="23">
        <v>1.4</v>
      </c>
      <c r="J156" s="23">
        <v>7</v>
      </c>
    </row>
    <row r="157" spans="1:10" ht="15.6" x14ac:dyDescent="0.3">
      <c r="A157" s="19" t="s">
        <v>462</v>
      </c>
      <c r="B157" s="20" t="s">
        <v>3</v>
      </c>
      <c r="C157" s="21">
        <v>71080</v>
      </c>
      <c r="D157" s="19" t="s">
        <v>404</v>
      </c>
      <c r="E157" s="19" t="s">
        <v>403</v>
      </c>
      <c r="F157" s="19" t="s">
        <v>74</v>
      </c>
      <c r="G157" s="22" t="s">
        <v>199</v>
      </c>
      <c r="H157" s="19">
        <v>6</v>
      </c>
      <c r="I157" s="23">
        <v>1.55</v>
      </c>
      <c r="J157" s="23">
        <v>9.3000000000000007</v>
      </c>
    </row>
    <row r="158" spans="1:10" ht="15.6" x14ac:dyDescent="0.3">
      <c r="A158" s="19" t="s">
        <v>462</v>
      </c>
      <c r="B158" s="20" t="s">
        <v>3</v>
      </c>
      <c r="C158" s="21">
        <v>153549</v>
      </c>
      <c r="D158" s="19" t="s">
        <v>405</v>
      </c>
      <c r="E158" s="19" t="s">
        <v>100</v>
      </c>
      <c r="F158" s="19" t="s">
        <v>406</v>
      </c>
      <c r="G158" s="22" t="s">
        <v>199</v>
      </c>
      <c r="H158" s="19">
        <v>12</v>
      </c>
      <c r="I158" s="23">
        <v>3.1070000000000007</v>
      </c>
      <c r="J158" s="23">
        <v>37.284000000000006</v>
      </c>
    </row>
    <row r="159" spans="1:10" ht="15.6" x14ac:dyDescent="0.3">
      <c r="A159" s="19" t="s">
        <v>462</v>
      </c>
      <c r="B159" s="20" t="s">
        <v>215</v>
      </c>
      <c r="C159" s="21">
        <v>12706</v>
      </c>
      <c r="D159" s="19" t="s">
        <v>383</v>
      </c>
      <c r="E159" s="19" t="s">
        <v>384</v>
      </c>
      <c r="F159" s="19" t="s">
        <v>75</v>
      </c>
      <c r="G159" s="22" t="s">
        <v>199</v>
      </c>
      <c r="H159" s="19">
        <v>120</v>
      </c>
      <c r="I159" s="23">
        <v>0.17708333333333334</v>
      </c>
      <c r="J159" s="23">
        <v>21.25</v>
      </c>
    </row>
    <row r="160" spans="1:10" ht="15.6" x14ac:dyDescent="0.3">
      <c r="A160" s="19" t="s">
        <v>462</v>
      </c>
      <c r="B160" s="20" t="s">
        <v>215</v>
      </c>
      <c r="C160" s="21">
        <v>12707</v>
      </c>
      <c r="D160" s="19" t="s">
        <v>385</v>
      </c>
      <c r="E160" s="19" t="s">
        <v>384</v>
      </c>
      <c r="F160" s="19" t="s">
        <v>75</v>
      </c>
      <c r="G160" s="22" t="s">
        <v>199</v>
      </c>
      <c r="H160" s="19">
        <v>120</v>
      </c>
      <c r="I160" s="23">
        <v>0.17966666666666667</v>
      </c>
      <c r="J160" s="23">
        <v>21.56</v>
      </c>
    </row>
    <row r="161" spans="1:10" ht="15.6" x14ac:dyDescent="0.3">
      <c r="A161" s="19" t="s">
        <v>462</v>
      </c>
      <c r="B161" s="20" t="s">
        <v>215</v>
      </c>
      <c r="C161" s="21">
        <v>12783</v>
      </c>
      <c r="D161" s="19" t="s">
        <v>386</v>
      </c>
      <c r="E161" s="19" t="s">
        <v>387</v>
      </c>
      <c r="F161" s="19"/>
      <c r="G161" s="22" t="s">
        <v>459</v>
      </c>
      <c r="H161" s="19" t="s">
        <v>459</v>
      </c>
      <c r="I161" s="23" t="s">
        <v>459</v>
      </c>
      <c r="J161" s="23" t="s">
        <v>459</v>
      </c>
    </row>
    <row r="162" spans="1:10" ht="15.6" x14ac:dyDescent="0.3">
      <c r="A162" s="19" t="s">
        <v>462</v>
      </c>
      <c r="B162" s="20" t="s">
        <v>215</v>
      </c>
      <c r="C162" s="21">
        <v>55938</v>
      </c>
      <c r="D162" s="19" t="s">
        <v>388</v>
      </c>
      <c r="E162" s="19" t="s">
        <v>389</v>
      </c>
      <c r="F162" s="19"/>
      <c r="G162" s="22" t="s">
        <v>459</v>
      </c>
      <c r="H162" s="19" t="s">
        <v>459</v>
      </c>
      <c r="I162" s="23" t="s">
        <v>459</v>
      </c>
      <c r="J162" s="23" t="s">
        <v>459</v>
      </c>
    </row>
    <row r="163" spans="1:10" ht="15.6" x14ac:dyDescent="0.3">
      <c r="A163" s="19" t="s">
        <v>462</v>
      </c>
      <c r="B163" s="20" t="s">
        <v>215</v>
      </c>
      <c r="C163" s="21">
        <v>102803</v>
      </c>
      <c r="D163" s="19" t="s">
        <v>390</v>
      </c>
      <c r="E163" s="19" t="s">
        <v>387</v>
      </c>
      <c r="F163" s="19" t="s">
        <v>75</v>
      </c>
      <c r="G163" s="22" t="s">
        <v>199</v>
      </c>
      <c r="H163" s="19">
        <v>72</v>
      </c>
      <c r="I163" s="23">
        <v>0.20055555555555554</v>
      </c>
      <c r="J163" s="23">
        <v>14.44</v>
      </c>
    </row>
    <row r="164" spans="1:10" ht="15.6" x14ac:dyDescent="0.3">
      <c r="A164" s="19" t="s">
        <v>462</v>
      </c>
      <c r="B164" s="20" t="s">
        <v>215</v>
      </c>
      <c r="C164" s="21">
        <v>107294</v>
      </c>
      <c r="D164" s="19" t="s">
        <v>391</v>
      </c>
      <c r="E164" s="19" t="s">
        <v>384</v>
      </c>
      <c r="F164" s="19" t="s">
        <v>76</v>
      </c>
      <c r="G164" s="22" t="s">
        <v>199</v>
      </c>
      <c r="H164" s="19">
        <v>120</v>
      </c>
      <c r="I164" s="23">
        <v>0.37</v>
      </c>
      <c r="J164" s="23">
        <v>44.4</v>
      </c>
    </row>
    <row r="165" spans="1:10" ht="15.6" x14ac:dyDescent="0.3">
      <c r="A165" s="19" t="s">
        <v>462</v>
      </c>
      <c r="B165" s="20" t="s">
        <v>215</v>
      </c>
      <c r="C165" s="21">
        <v>107295</v>
      </c>
      <c r="D165" s="19" t="s">
        <v>392</v>
      </c>
      <c r="E165" s="19" t="s">
        <v>384</v>
      </c>
      <c r="F165" s="19" t="s">
        <v>76</v>
      </c>
      <c r="G165" s="22" t="s">
        <v>199</v>
      </c>
      <c r="H165" s="19">
        <v>120</v>
      </c>
      <c r="I165" s="23">
        <v>0.35850000000000004</v>
      </c>
      <c r="J165" s="23">
        <v>43.02</v>
      </c>
    </row>
    <row r="166" spans="1:10" ht="15.6" x14ac:dyDescent="0.3">
      <c r="A166" s="19" t="s">
        <v>462</v>
      </c>
      <c r="B166" s="20" t="s">
        <v>215</v>
      </c>
      <c r="C166" s="21">
        <v>111199</v>
      </c>
      <c r="D166" s="19" t="s">
        <v>393</v>
      </c>
      <c r="E166" s="19" t="s">
        <v>387</v>
      </c>
      <c r="F166" s="19" t="s">
        <v>75</v>
      </c>
      <c r="G166" s="22" t="s">
        <v>199</v>
      </c>
      <c r="H166" s="19">
        <v>72</v>
      </c>
      <c r="I166" s="23">
        <v>0.20055555555555554</v>
      </c>
      <c r="J166" s="23">
        <v>14.44</v>
      </c>
    </row>
    <row r="167" spans="1:10" ht="15.6" x14ac:dyDescent="0.3">
      <c r="A167" s="19" t="s">
        <v>462</v>
      </c>
      <c r="B167" s="20" t="s">
        <v>212</v>
      </c>
      <c r="C167" s="21">
        <v>2211</v>
      </c>
      <c r="D167" s="19" t="s">
        <v>394</v>
      </c>
      <c r="E167" s="19" t="s">
        <v>384</v>
      </c>
      <c r="F167" s="19" t="s">
        <v>68</v>
      </c>
      <c r="G167" s="22" t="s">
        <v>199</v>
      </c>
      <c r="H167" s="19">
        <v>120</v>
      </c>
      <c r="I167" s="23">
        <v>8.1833333333333341E-2</v>
      </c>
      <c r="J167" s="23">
        <v>9.82</v>
      </c>
    </row>
    <row r="168" spans="1:10" ht="15.6" x14ac:dyDescent="0.3">
      <c r="A168" s="19" t="s">
        <v>462</v>
      </c>
      <c r="B168" s="20" t="s">
        <v>212</v>
      </c>
      <c r="C168" s="21">
        <v>12726</v>
      </c>
      <c r="D168" s="19" t="s">
        <v>395</v>
      </c>
      <c r="E168" s="19" t="s">
        <v>387</v>
      </c>
      <c r="F168" s="19" t="s">
        <v>68</v>
      </c>
      <c r="G168" s="22" t="s">
        <v>199</v>
      </c>
      <c r="H168" s="19">
        <v>120</v>
      </c>
      <c r="I168" s="23">
        <v>7.2249999999999995E-2</v>
      </c>
      <c r="J168" s="23">
        <v>8.67</v>
      </c>
    </row>
    <row r="169" spans="1:10" ht="15.6" x14ac:dyDescent="0.3">
      <c r="A169" s="19" t="s">
        <v>462</v>
      </c>
      <c r="B169" s="20" t="s">
        <v>212</v>
      </c>
      <c r="C169" s="21">
        <v>71409</v>
      </c>
      <c r="D169" s="19" t="s">
        <v>396</v>
      </c>
      <c r="E169" s="19" t="s">
        <v>397</v>
      </c>
      <c r="F169" s="19" t="s">
        <v>78</v>
      </c>
      <c r="G169" s="22" t="s">
        <v>199</v>
      </c>
      <c r="H169" s="19">
        <v>6</v>
      </c>
      <c r="I169" s="23">
        <v>7.08</v>
      </c>
      <c r="J169" s="23">
        <v>42.480000000000004</v>
      </c>
    </row>
    <row r="170" spans="1:10" ht="15.6" x14ac:dyDescent="0.3">
      <c r="A170" s="19" t="s">
        <v>462</v>
      </c>
      <c r="B170" s="20" t="s">
        <v>212</v>
      </c>
      <c r="C170" s="21">
        <v>106193</v>
      </c>
      <c r="D170" s="19" t="s">
        <v>398</v>
      </c>
      <c r="E170" s="19" t="s">
        <v>387</v>
      </c>
      <c r="F170" s="19" t="s">
        <v>68</v>
      </c>
      <c r="G170" s="22" t="s">
        <v>199</v>
      </c>
      <c r="H170" s="19">
        <v>120</v>
      </c>
      <c r="I170" s="23">
        <v>0.12416666666666668</v>
      </c>
      <c r="J170" s="23">
        <v>14.9</v>
      </c>
    </row>
    <row r="171" spans="1:10" ht="15.6" x14ac:dyDescent="0.3">
      <c r="A171" s="19" t="s">
        <v>462</v>
      </c>
      <c r="B171" s="20" t="s">
        <v>214</v>
      </c>
      <c r="C171" s="21">
        <v>13568</v>
      </c>
      <c r="D171" s="19" t="s">
        <v>407</v>
      </c>
      <c r="E171" s="19" t="s">
        <v>403</v>
      </c>
      <c r="F171" s="19">
        <v>500</v>
      </c>
      <c r="G171" s="22" t="s">
        <v>199</v>
      </c>
      <c r="H171" s="19">
        <v>16</v>
      </c>
      <c r="I171" s="23">
        <v>0.8</v>
      </c>
      <c r="J171" s="23">
        <v>12.8</v>
      </c>
    </row>
    <row r="172" spans="1:10" ht="15.6" x14ac:dyDescent="0.3">
      <c r="A172" s="19" t="s">
        <v>462</v>
      </c>
      <c r="B172" s="20" t="s">
        <v>214</v>
      </c>
      <c r="C172" s="21">
        <v>71011</v>
      </c>
      <c r="D172" s="19" t="s">
        <v>408</v>
      </c>
      <c r="E172" s="19" t="s">
        <v>384</v>
      </c>
      <c r="F172" s="19" t="s">
        <v>409</v>
      </c>
      <c r="G172" s="22" t="s">
        <v>461</v>
      </c>
      <c r="H172" s="19">
        <v>1</v>
      </c>
      <c r="I172" s="23">
        <v>7</v>
      </c>
      <c r="J172" s="23">
        <v>7</v>
      </c>
    </row>
    <row r="173" spans="1:10" ht="15.6" x14ac:dyDescent="0.3">
      <c r="A173" s="19" t="s">
        <v>462</v>
      </c>
      <c r="B173" s="20" t="s">
        <v>214</v>
      </c>
      <c r="C173" s="21">
        <v>36080</v>
      </c>
      <c r="D173" s="19" t="s">
        <v>410</v>
      </c>
      <c r="E173" s="19" t="s">
        <v>411</v>
      </c>
      <c r="F173" s="19" t="s">
        <v>9</v>
      </c>
      <c r="G173" s="22" t="s">
        <v>199</v>
      </c>
      <c r="H173" s="19">
        <v>12</v>
      </c>
      <c r="I173" s="23">
        <v>1.45</v>
      </c>
      <c r="J173" s="23">
        <v>17.399999999999999</v>
      </c>
    </row>
    <row r="174" spans="1:10" ht="31.2" x14ac:dyDescent="0.3">
      <c r="A174" s="19" t="s">
        <v>462</v>
      </c>
      <c r="B174" s="20" t="s">
        <v>214</v>
      </c>
      <c r="C174" s="21">
        <v>41261</v>
      </c>
      <c r="D174" s="19" t="s">
        <v>412</v>
      </c>
      <c r="E174" s="19" t="s">
        <v>413</v>
      </c>
      <c r="F174" s="19" t="s">
        <v>414</v>
      </c>
      <c r="G174" s="22" t="s">
        <v>199</v>
      </c>
      <c r="H174" s="19">
        <v>12</v>
      </c>
      <c r="I174" s="23">
        <v>4.1000000000000005</v>
      </c>
      <c r="J174" s="23">
        <v>49.2</v>
      </c>
    </row>
    <row r="175" spans="1:10" ht="15.6" x14ac:dyDescent="0.3">
      <c r="A175" s="19" t="s">
        <v>462</v>
      </c>
      <c r="B175" s="20" t="s">
        <v>214</v>
      </c>
      <c r="C175" s="21">
        <v>41525</v>
      </c>
      <c r="D175" s="19" t="s">
        <v>415</v>
      </c>
      <c r="E175" s="19" t="s">
        <v>174</v>
      </c>
      <c r="F175" s="19" t="s">
        <v>175</v>
      </c>
      <c r="G175" s="22" t="s">
        <v>199</v>
      </c>
      <c r="H175" s="19">
        <v>6</v>
      </c>
      <c r="I175" s="23">
        <v>2.14</v>
      </c>
      <c r="J175" s="23">
        <v>12.84</v>
      </c>
    </row>
    <row r="176" spans="1:10" ht="15.6" x14ac:dyDescent="0.3">
      <c r="A176" s="19" t="s">
        <v>462</v>
      </c>
      <c r="B176" s="20" t="s">
        <v>214</v>
      </c>
      <c r="C176" s="21">
        <v>42544</v>
      </c>
      <c r="D176" s="19" t="s">
        <v>416</v>
      </c>
      <c r="E176" s="19" t="s">
        <v>417</v>
      </c>
      <c r="F176" s="19" t="s">
        <v>418</v>
      </c>
      <c r="G176" s="22" t="s">
        <v>460</v>
      </c>
      <c r="H176" s="19">
        <v>6</v>
      </c>
      <c r="I176" s="23">
        <v>0.31</v>
      </c>
      <c r="J176" s="23">
        <v>1.86</v>
      </c>
    </row>
    <row r="177" spans="1:10" ht="15.6" x14ac:dyDescent="0.3">
      <c r="A177" s="19" t="s">
        <v>462</v>
      </c>
      <c r="B177" s="20" t="s">
        <v>214</v>
      </c>
      <c r="C177" s="21">
        <v>42562</v>
      </c>
      <c r="D177" s="19" t="s">
        <v>419</v>
      </c>
      <c r="E177" s="19" t="s">
        <v>417</v>
      </c>
      <c r="F177" s="19" t="s">
        <v>420</v>
      </c>
      <c r="G177" s="22" t="s">
        <v>460</v>
      </c>
      <c r="H177" s="19">
        <v>24</v>
      </c>
      <c r="I177" s="23">
        <v>0.17</v>
      </c>
      <c r="J177" s="23">
        <v>4.08</v>
      </c>
    </row>
    <row r="178" spans="1:10" ht="15.6" x14ac:dyDescent="0.3">
      <c r="A178" s="19" t="s">
        <v>462</v>
      </c>
      <c r="B178" s="20" t="s">
        <v>214</v>
      </c>
      <c r="C178" s="21">
        <v>53149</v>
      </c>
      <c r="D178" s="19" t="s">
        <v>421</v>
      </c>
      <c r="E178" s="19" t="s">
        <v>422</v>
      </c>
      <c r="F178" s="19" t="s">
        <v>93</v>
      </c>
      <c r="G178" s="22" t="s">
        <v>199</v>
      </c>
      <c r="H178" s="19">
        <v>5</v>
      </c>
      <c r="I178" s="23">
        <v>1.1499999999999999</v>
      </c>
      <c r="J178" s="23">
        <v>5.75</v>
      </c>
    </row>
    <row r="179" spans="1:10" ht="15.6" x14ac:dyDescent="0.3">
      <c r="A179" s="19" t="s">
        <v>462</v>
      </c>
      <c r="B179" s="20" t="s">
        <v>214</v>
      </c>
      <c r="C179" s="21">
        <v>53728</v>
      </c>
      <c r="D179" s="19" t="s">
        <v>423</v>
      </c>
      <c r="E179" s="19" t="s">
        <v>424</v>
      </c>
      <c r="F179" s="19" t="s">
        <v>425</v>
      </c>
      <c r="G179" s="22" t="s">
        <v>199</v>
      </c>
      <c r="H179" s="19">
        <v>1000</v>
      </c>
      <c r="I179" s="23">
        <v>7.7599999999999995E-3</v>
      </c>
      <c r="J179" s="23">
        <v>7.76</v>
      </c>
    </row>
    <row r="180" spans="1:10" ht="15.6" x14ac:dyDescent="0.3">
      <c r="A180" s="19" t="s">
        <v>462</v>
      </c>
      <c r="B180" s="20" t="s">
        <v>6</v>
      </c>
      <c r="C180" s="21">
        <v>11682</v>
      </c>
      <c r="D180" s="19" t="s">
        <v>426</v>
      </c>
      <c r="E180" s="19" t="s">
        <v>86</v>
      </c>
      <c r="F180" s="19" t="s">
        <v>68</v>
      </c>
      <c r="G180" s="22" t="s">
        <v>199</v>
      </c>
      <c r="H180" s="19">
        <v>130</v>
      </c>
      <c r="I180" s="23">
        <v>0.1423076923076923</v>
      </c>
      <c r="J180" s="23">
        <v>18.5</v>
      </c>
    </row>
    <row r="181" spans="1:10" ht="15.6" x14ac:dyDescent="0.3">
      <c r="A181" s="19" t="s">
        <v>462</v>
      </c>
      <c r="B181" s="20" t="s">
        <v>6</v>
      </c>
      <c r="C181" s="21">
        <v>11683</v>
      </c>
      <c r="D181" s="19" t="s">
        <v>427</v>
      </c>
      <c r="E181" s="19" t="s">
        <v>86</v>
      </c>
      <c r="F181" s="19" t="s">
        <v>68</v>
      </c>
      <c r="G181" s="22" t="s">
        <v>199</v>
      </c>
      <c r="H181" s="19">
        <v>130</v>
      </c>
      <c r="I181" s="23">
        <v>0.16753846153846155</v>
      </c>
      <c r="J181" s="23">
        <v>21.78</v>
      </c>
    </row>
    <row r="182" spans="1:10" ht="15.6" x14ac:dyDescent="0.3">
      <c r="A182" s="19" t="s">
        <v>462</v>
      </c>
      <c r="B182" s="20" t="s">
        <v>6</v>
      </c>
      <c r="C182" s="21">
        <v>19877</v>
      </c>
      <c r="D182" s="19" t="s">
        <v>428</v>
      </c>
      <c r="E182" s="19" t="s">
        <v>429</v>
      </c>
      <c r="F182" s="19" t="s">
        <v>430</v>
      </c>
      <c r="G182" s="22" t="s">
        <v>199</v>
      </c>
      <c r="H182" s="19">
        <v>150</v>
      </c>
      <c r="I182" s="23">
        <v>0.17026666666666665</v>
      </c>
      <c r="J182" s="23">
        <v>25.54</v>
      </c>
    </row>
    <row r="183" spans="1:10" ht="15.6" x14ac:dyDescent="0.3">
      <c r="A183" s="19" t="s">
        <v>462</v>
      </c>
      <c r="B183" s="20" t="s">
        <v>6</v>
      </c>
      <c r="C183" s="21">
        <v>55618</v>
      </c>
      <c r="D183" s="19" t="s">
        <v>431</v>
      </c>
      <c r="E183" s="19" t="s">
        <v>86</v>
      </c>
      <c r="F183" s="19">
        <v>30</v>
      </c>
      <c r="G183" s="22" t="s">
        <v>199</v>
      </c>
      <c r="H183" s="19">
        <v>130</v>
      </c>
      <c r="I183" s="23">
        <v>0.15769230769230769</v>
      </c>
      <c r="J183" s="23">
        <v>20.5</v>
      </c>
    </row>
    <row r="184" spans="1:10" ht="15.6" x14ac:dyDescent="0.3">
      <c r="A184" s="19" t="s">
        <v>462</v>
      </c>
      <c r="B184" s="20" t="s">
        <v>6</v>
      </c>
      <c r="C184" s="21">
        <v>55680</v>
      </c>
      <c r="D184" s="19" t="s">
        <v>432</v>
      </c>
      <c r="E184" s="19" t="s">
        <v>85</v>
      </c>
      <c r="F184" s="19" t="s">
        <v>69</v>
      </c>
      <c r="G184" s="22" t="s">
        <v>199</v>
      </c>
      <c r="H184" s="19">
        <v>90</v>
      </c>
      <c r="I184" s="23">
        <v>0.17755555555555555</v>
      </c>
      <c r="J184" s="23">
        <v>15.98</v>
      </c>
    </row>
    <row r="185" spans="1:10" ht="15.6" x14ac:dyDescent="0.3">
      <c r="A185" s="19" t="s">
        <v>462</v>
      </c>
      <c r="B185" s="20" t="s">
        <v>6</v>
      </c>
      <c r="C185" s="21">
        <v>55690</v>
      </c>
      <c r="D185" s="19" t="s">
        <v>433</v>
      </c>
      <c r="E185" s="19" t="s">
        <v>85</v>
      </c>
      <c r="F185" s="19" t="s">
        <v>69</v>
      </c>
      <c r="G185" s="22" t="s">
        <v>199</v>
      </c>
      <c r="H185" s="19">
        <v>110</v>
      </c>
      <c r="I185" s="23">
        <v>0.17227272727272727</v>
      </c>
      <c r="J185" s="23">
        <v>18.95</v>
      </c>
    </row>
    <row r="186" spans="1:10" ht="15.6" x14ac:dyDescent="0.3">
      <c r="A186" s="19" t="s">
        <v>462</v>
      </c>
      <c r="B186" s="20" t="s">
        <v>6</v>
      </c>
      <c r="C186" s="21">
        <v>106740</v>
      </c>
      <c r="D186" s="19" t="s">
        <v>434</v>
      </c>
      <c r="E186" s="19" t="s">
        <v>435</v>
      </c>
      <c r="F186" s="19" t="s">
        <v>436</v>
      </c>
      <c r="G186" s="22" t="s">
        <v>199</v>
      </c>
      <c r="H186" s="19">
        <v>1</v>
      </c>
      <c r="I186" s="23">
        <v>25.37</v>
      </c>
      <c r="J186" s="23">
        <v>25.37</v>
      </c>
    </row>
    <row r="187" spans="1:10" ht="15.6" x14ac:dyDescent="0.3">
      <c r="A187" s="19" t="s">
        <v>462</v>
      </c>
      <c r="B187" s="20" t="s">
        <v>6</v>
      </c>
      <c r="C187" s="21">
        <v>55691</v>
      </c>
      <c r="D187" s="19" t="s">
        <v>437</v>
      </c>
      <c r="E187" s="19" t="s">
        <v>85</v>
      </c>
      <c r="F187" s="19" t="s">
        <v>69</v>
      </c>
      <c r="G187" s="22" t="s">
        <v>199</v>
      </c>
      <c r="H187" s="19">
        <v>130</v>
      </c>
      <c r="I187" s="23">
        <v>0.18153846153846154</v>
      </c>
      <c r="J187" s="23">
        <v>23.6</v>
      </c>
    </row>
    <row r="188" spans="1:10" ht="15.6" x14ac:dyDescent="0.3">
      <c r="A188" s="19" t="s">
        <v>462</v>
      </c>
      <c r="B188" s="20" t="s">
        <v>6</v>
      </c>
      <c r="C188" s="21">
        <v>60238</v>
      </c>
      <c r="D188" s="19" t="s">
        <v>438</v>
      </c>
      <c r="E188" s="19" t="s">
        <v>86</v>
      </c>
      <c r="F188" s="19">
        <v>30</v>
      </c>
      <c r="G188" s="22" t="s">
        <v>199</v>
      </c>
      <c r="H188" s="19">
        <v>120</v>
      </c>
      <c r="I188" s="23">
        <v>0.20791666666666667</v>
      </c>
      <c r="J188" s="23">
        <v>24.95</v>
      </c>
    </row>
    <row r="189" spans="1:10" ht="15.6" x14ac:dyDescent="0.3">
      <c r="A189" s="19" t="s">
        <v>462</v>
      </c>
      <c r="B189" s="20" t="s">
        <v>6</v>
      </c>
      <c r="C189" s="21">
        <v>64417</v>
      </c>
      <c r="D189" s="19" t="s">
        <v>439</v>
      </c>
      <c r="E189" s="19" t="s">
        <v>144</v>
      </c>
      <c r="F189" s="19" t="s">
        <v>69</v>
      </c>
      <c r="G189" s="22" t="s">
        <v>199</v>
      </c>
      <c r="H189" s="19">
        <v>110</v>
      </c>
      <c r="I189" s="23">
        <v>0.31820000000000004</v>
      </c>
      <c r="J189" s="23">
        <v>35.002000000000002</v>
      </c>
    </row>
    <row r="190" spans="1:10" ht="15.6" x14ac:dyDescent="0.3">
      <c r="A190" s="19" t="s">
        <v>462</v>
      </c>
      <c r="B190" s="20" t="s">
        <v>6</v>
      </c>
      <c r="C190" s="21">
        <v>64542</v>
      </c>
      <c r="D190" s="19" t="s">
        <v>440</v>
      </c>
      <c r="E190" s="19" t="s">
        <v>85</v>
      </c>
      <c r="F190" s="19" t="s">
        <v>69</v>
      </c>
      <c r="G190" s="22" t="s">
        <v>199</v>
      </c>
      <c r="H190" s="19">
        <v>100</v>
      </c>
      <c r="I190" s="23">
        <v>0.188</v>
      </c>
      <c r="J190" s="23">
        <v>18.8</v>
      </c>
    </row>
    <row r="191" spans="1:10" ht="15.6" x14ac:dyDescent="0.3">
      <c r="A191" s="19" t="s">
        <v>462</v>
      </c>
      <c r="B191" s="20" t="s">
        <v>6</v>
      </c>
      <c r="C191" s="21">
        <v>64543</v>
      </c>
      <c r="D191" s="19" t="s">
        <v>441</v>
      </c>
      <c r="E191" s="19" t="s">
        <v>85</v>
      </c>
      <c r="F191" s="19" t="s">
        <v>69</v>
      </c>
      <c r="G191" s="22" t="s">
        <v>199</v>
      </c>
      <c r="H191" s="19">
        <v>100</v>
      </c>
      <c r="I191" s="23">
        <v>0.158</v>
      </c>
      <c r="J191" s="23">
        <v>15.8</v>
      </c>
    </row>
    <row r="192" spans="1:10" ht="15.6" x14ac:dyDescent="0.3">
      <c r="A192" s="19" t="s">
        <v>462</v>
      </c>
      <c r="B192" s="20" t="s">
        <v>6</v>
      </c>
      <c r="C192" s="21">
        <v>64544</v>
      </c>
      <c r="D192" s="19" t="s">
        <v>442</v>
      </c>
      <c r="E192" s="19" t="s">
        <v>85</v>
      </c>
      <c r="F192" s="19" t="s">
        <v>69</v>
      </c>
      <c r="G192" s="22" t="s">
        <v>199</v>
      </c>
      <c r="H192" s="19">
        <v>100</v>
      </c>
      <c r="I192" s="23">
        <v>0.19626000000000002</v>
      </c>
      <c r="J192" s="23">
        <v>19.626000000000001</v>
      </c>
    </row>
    <row r="193" spans="1:10" ht="15.6" x14ac:dyDescent="0.3">
      <c r="A193" s="19" t="s">
        <v>462</v>
      </c>
      <c r="B193" s="20" t="s">
        <v>6</v>
      </c>
      <c r="C193" s="21">
        <v>64611</v>
      </c>
      <c r="D193" s="19" t="s">
        <v>443</v>
      </c>
      <c r="E193" s="19" t="s">
        <v>444</v>
      </c>
      <c r="F193" s="19">
        <v>32</v>
      </c>
      <c r="G193" s="22" t="s">
        <v>199</v>
      </c>
      <c r="H193" s="19">
        <v>100</v>
      </c>
      <c r="I193" s="23">
        <v>0.23149999999999998</v>
      </c>
      <c r="J193" s="23">
        <v>23.15</v>
      </c>
    </row>
    <row r="194" spans="1:10" ht="15.6" x14ac:dyDescent="0.3">
      <c r="A194" s="19" t="s">
        <v>462</v>
      </c>
      <c r="B194" s="20" t="s">
        <v>6</v>
      </c>
      <c r="C194" s="21">
        <v>64801</v>
      </c>
      <c r="D194" s="19" t="s">
        <v>445</v>
      </c>
      <c r="E194" s="19" t="s">
        <v>86</v>
      </c>
      <c r="F194" s="19" t="s">
        <v>71</v>
      </c>
      <c r="G194" s="22" t="s">
        <v>199</v>
      </c>
      <c r="H194" s="19">
        <v>130</v>
      </c>
      <c r="I194" s="23">
        <v>7.5615384615384612E-2</v>
      </c>
      <c r="J194" s="23">
        <v>9.83</v>
      </c>
    </row>
    <row r="195" spans="1:10" ht="15.6" x14ac:dyDescent="0.3">
      <c r="A195" s="19" t="s">
        <v>462</v>
      </c>
      <c r="B195" s="20" t="s">
        <v>6</v>
      </c>
      <c r="C195" s="21">
        <v>64847</v>
      </c>
      <c r="D195" s="19" t="s">
        <v>446</v>
      </c>
      <c r="E195" s="19" t="s">
        <v>86</v>
      </c>
      <c r="F195" s="19" t="s">
        <v>69</v>
      </c>
      <c r="G195" s="22" t="s">
        <v>199</v>
      </c>
      <c r="H195" s="19">
        <v>100</v>
      </c>
      <c r="I195" s="23">
        <v>0.17980000000000002</v>
      </c>
      <c r="J195" s="23">
        <v>17.98</v>
      </c>
    </row>
    <row r="196" spans="1:10" ht="15.6" x14ac:dyDescent="0.3">
      <c r="A196" s="19" t="s">
        <v>462</v>
      </c>
      <c r="B196" s="20" t="s">
        <v>6</v>
      </c>
      <c r="C196" s="21">
        <v>64852</v>
      </c>
      <c r="D196" s="19" t="s">
        <v>447</v>
      </c>
      <c r="E196" s="19" t="s">
        <v>86</v>
      </c>
      <c r="F196" s="19" t="s">
        <v>448</v>
      </c>
      <c r="G196" s="22" t="s">
        <v>199</v>
      </c>
      <c r="H196" s="19">
        <v>8</v>
      </c>
      <c r="I196" s="23">
        <v>3</v>
      </c>
      <c r="J196" s="23">
        <v>24</v>
      </c>
    </row>
    <row r="197" spans="1:10" ht="15.6" x14ac:dyDescent="0.3">
      <c r="A197" s="19" t="s">
        <v>462</v>
      </c>
      <c r="B197" s="20" t="s">
        <v>6</v>
      </c>
      <c r="C197" s="21">
        <v>102582</v>
      </c>
      <c r="D197" s="19" t="s">
        <v>449</v>
      </c>
      <c r="E197" s="19" t="s">
        <v>144</v>
      </c>
      <c r="F197" s="19" t="s">
        <v>450</v>
      </c>
      <c r="G197" s="22" t="s">
        <v>199</v>
      </c>
      <c r="H197" s="19">
        <v>80</v>
      </c>
      <c r="I197" s="23">
        <v>0.18712500000000001</v>
      </c>
      <c r="J197" s="23">
        <v>14.97</v>
      </c>
    </row>
    <row r="198" spans="1:10" ht="15.6" x14ac:dyDescent="0.3">
      <c r="A198" s="19" t="s">
        <v>462</v>
      </c>
      <c r="B198" s="20" t="s">
        <v>6</v>
      </c>
      <c r="C198" s="21">
        <v>102583</v>
      </c>
      <c r="D198" s="19" t="s">
        <v>451</v>
      </c>
      <c r="E198" s="19" t="s">
        <v>144</v>
      </c>
      <c r="F198" s="19" t="s">
        <v>450</v>
      </c>
      <c r="G198" s="22" t="s">
        <v>199</v>
      </c>
      <c r="H198" s="19">
        <v>80</v>
      </c>
      <c r="I198" s="23">
        <v>0.18737500000000001</v>
      </c>
      <c r="J198" s="23">
        <v>14.99</v>
      </c>
    </row>
    <row r="199" spans="1:10" ht="15.6" x14ac:dyDescent="0.3">
      <c r="A199" s="19" t="s">
        <v>462</v>
      </c>
      <c r="B199" s="20" t="s">
        <v>6</v>
      </c>
      <c r="C199" s="21">
        <v>103773</v>
      </c>
      <c r="D199" s="19" t="s">
        <v>452</v>
      </c>
      <c r="E199" s="19" t="s">
        <v>85</v>
      </c>
      <c r="F199" s="19" t="s">
        <v>453</v>
      </c>
      <c r="G199" s="22" t="s">
        <v>199</v>
      </c>
      <c r="H199" s="19">
        <v>240</v>
      </c>
      <c r="I199" s="23">
        <v>0.10666666666666667</v>
      </c>
      <c r="J199" s="23">
        <v>25.6</v>
      </c>
    </row>
    <row r="200" spans="1:10" ht="15.6" x14ac:dyDescent="0.3">
      <c r="A200" s="19" t="s">
        <v>462</v>
      </c>
      <c r="B200" s="20" t="s">
        <v>6</v>
      </c>
      <c r="C200" s="21">
        <v>112067</v>
      </c>
      <c r="D200" s="19" t="s">
        <v>454</v>
      </c>
      <c r="E200" s="19" t="s">
        <v>85</v>
      </c>
      <c r="F200" s="19" t="s">
        <v>72</v>
      </c>
      <c r="G200" s="22" t="s">
        <v>199</v>
      </c>
      <c r="H200" s="19">
        <v>12</v>
      </c>
      <c r="I200" s="23">
        <v>2.1</v>
      </c>
      <c r="J200" s="23">
        <v>25.2</v>
      </c>
    </row>
    <row r="201" spans="1:10" ht="15.6" x14ac:dyDescent="0.3">
      <c r="A201" s="19" t="s">
        <v>462</v>
      </c>
      <c r="B201" s="20" t="s">
        <v>6</v>
      </c>
      <c r="C201" s="21">
        <v>112068</v>
      </c>
      <c r="D201" s="19" t="s">
        <v>455</v>
      </c>
      <c r="E201" s="19" t="s">
        <v>85</v>
      </c>
      <c r="F201" s="19" t="s">
        <v>456</v>
      </c>
      <c r="G201" s="22" t="s">
        <v>199</v>
      </c>
      <c r="H201" s="19">
        <v>8</v>
      </c>
      <c r="I201" s="23">
        <v>4.01</v>
      </c>
      <c r="J201" s="23">
        <v>32.08</v>
      </c>
    </row>
    <row r="202" spans="1:10" ht="15.6" x14ac:dyDescent="0.3">
      <c r="A202" s="19" t="s">
        <v>462</v>
      </c>
      <c r="B202" s="20" t="s">
        <v>6</v>
      </c>
      <c r="C202" s="21">
        <v>113904</v>
      </c>
      <c r="D202" s="19" t="s">
        <v>457</v>
      </c>
      <c r="E202" s="19" t="s">
        <v>144</v>
      </c>
      <c r="F202" s="19" t="s">
        <v>458</v>
      </c>
      <c r="G202" s="22" t="s">
        <v>199</v>
      </c>
      <c r="H202" s="19">
        <v>120</v>
      </c>
      <c r="I202" s="23">
        <v>0.33</v>
      </c>
      <c r="J202" s="23">
        <v>39.6</v>
      </c>
    </row>
    <row r="203" spans="1:10" ht="15.6" x14ac:dyDescent="0.3">
      <c r="A203" s="19" t="s">
        <v>462</v>
      </c>
      <c r="B203" s="20" t="s">
        <v>213</v>
      </c>
      <c r="C203" s="21">
        <v>47800</v>
      </c>
      <c r="D203" s="19" t="s">
        <v>399</v>
      </c>
      <c r="E203" s="19" t="s">
        <v>400</v>
      </c>
      <c r="F203" s="19" t="s">
        <v>401</v>
      </c>
      <c r="G203" s="22" t="s">
        <v>460</v>
      </c>
      <c r="H203" s="19">
        <v>6</v>
      </c>
      <c r="I203" s="23">
        <v>0.25933333333333336</v>
      </c>
      <c r="J203" s="23">
        <v>1.556</v>
      </c>
    </row>
    <row r="204" spans="1:10" ht="15.6" x14ac:dyDescent="0.3">
      <c r="A204" s="8" t="s">
        <v>209</v>
      </c>
      <c r="B204" s="14" t="s">
        <v>360</v>
      </c>
      <c r="C204" s="15" t="s">
        <v>359</v>
      </c>
      <c r="D204" s="8" t="s">
        <v>23</v>
      </c>
      <c r="E204" s="8" t="s">
        <v>67</v>
      </c>
      <c r="F204" s="8" t="s">
        <v>40</v>
      </c>
      <c r="G204" s="16" t="s">
        <v>180</v>
      </c>
      <c r="H204" s="8">
        <v>24</v>
      </c>
      <c r="I204" s="10">
        <v>0.36</v>
      </c>
      <c r="J204" s="10">
        <v>8.64</v>
      </c>
    </row>
    <row r="205" spans="1:10" ht="15.6" x14ac:dyDescent="0.3">
      <c r="A205" s="8" t="s">
        <v>209</v>
      </c>
      <c r="B205" s="14" t="s">
        <v>360</v>
      </c>
      <c r="C205" s="15" t="s">
        <v>359</v>
      </c>
      <c r="D205" s="8" t="s">
        <v>22</v>
      </c>
      <c r="E205" s="8" t="s">
        <v>67</v>
      </c>
      <c r="F205" s="8" t="s">
        <v>17</v>
      </c>
      <c r="G205" s="16" t="s">
        <v>180</v>
      </c>
      <c r="H205" s="8">
        <v>24</v>
      </c>
      <c r="I205" s="10">
        <v>0.34</v>
      </c>
      <c r="J205" s="10">
        <v>8.16</v>
      </c>
    </row>
    <row r="206" spans="1:10" ht="15.6" x14ac:dyDescent="0.3">
      <c r="A206" s="8" t="s">
        <v>209</v>
      </c>
      <c r="B206" s="14" t="s">
        <v>360</v>
      </c>
      <c r="C206" s="15" t="s">
        <v>359</v>
      </c>
      <c r="D206" s="8" t="s">
        <v>38</v>
      </c>
      <c r="E206" s="8" t="s">
        <v>67</v>
      </c>
      <c r="F206" s="8" t="s">
        <v>17</v>
      </c>
      <c r="G206" s="16" t="s">
        <v>180</v>
      </c>
      <c r="H206" s="8">
        <v>24</v>
      </c>
      <c r="I206" s="10">
        <v>0.34</v>
      </c>
      <c r="J206" s="10">
        <v>8.16</v>
      </c>
    </row>
    <row r="207" spans="1:10" ht="15.6" x14ac:dyDescent="0.3">
      <c r="A207" s="8" t="s">
        <v>209</v>
      </c>
      <c r="B207" s="14" t="s">
        <v>360</v>
      </c>
      <c r="C207" s="15" t="s">
        <v>359</v>
      </c>
      <c r="D207" s="8" t="s">
        <v>24</v>
      </c>
      <c r="E207" s="8" t="s">
        <v>67</v>
      </c>
      <c r="F207" s="8" t="s">
        <v>17</v>
      </c>
      <c r="G207" s="16" t="s">
        <v>180</v>
      </c>
      <c r="H207" s="8">
        <v>24</v>
      </c>
      <c r="I207" s="10">
        <v>0.34</v>
      </c>
      <c r="J207" s="10">
        <v>8.16</v>
      </c>
    </row>
    <row r="208" spans="1:10" ht="15.6" x14ac:dyDescent="0.3">
      <c r="A208" s="8" t="s">
        <v>209</v>
      </c>
      <c r="B208" s="14" t="s">
        <v>360</v>
      </c>
      <c r="C208" s="15" t="s">
        <v>359</v>
      </c>
      <c r="D208" s="8" t="s">
        <v>25</v>
      </c>
      <c r="E208" s="8" t="s">
        <v>67</v>
      </c>
      <c r="F208" s="8" t="s">
        <v>17</v>
      </c>
      <c r="G208" s="16" t="s">
        <v>180</v>
      </c>
      <c r="H208" s="8">
        <v>24</v>
      </c>
      <c r="I208" s="10">
        <v>0.34</v>
      </c>
      <c r="J208" s="10">
        <v>8.16</v>
      </c>
    </row>
    <row r="209" spans="1:10" ht="15.6" x14ac:dyDescent="0.3">
      <c r="A209" s="8" t="s">
        <v>209</v>
      </c>
      <c r="B209" s="14" t="s">
        <v>360</v>
      </c>
      <c r="C209" s="15" t="s">
        <v>359</v>
      </c>
      <c r="D209" s="8" t="s">
        <v>26</v>
      </c>
      <c r="E209" s="8" t="s">
        <v>67</v>
      </c>
      <c r="F209" s="8" t="s">
        <v>17</v>
      </c>
      <c r="G209" s="16" t="s">
        <v>180</v>
      </c>
      <c r="H209" s="8">
        <v>24</v>
      </c>
      <c r="I209" s="10">
        <v>0.34</v>
      </c>
      <c r="J209" s="10">
        <v>8.16</v>
      </c>
    </row>
    <row r="210" spans="1:10" ht="31.2" x14ac:dyDescent="0.3">
      <c r="A210" s="8" t="s">
        <v>209</v>
      </c>
      <c r="B210" s="14" t="s">
        <v>360</v>
      </c>
      <c r="C210" s="15" t="s">
        <v>359</v>
      </c>
      <c r="D210" s="8" t="s">
        <v>361</v>
      </c>
      <c r="E210" s="8" t="s">
        <v>67</v>
      </c>
      <c r="F210" s="8" t="s">
        <v>17</v>
      </c>
      <c r="G210" s="16" t="s">
        <v>180</v>
      </c>
      <c r="H210" s="8">
        <v>6</v>
      </c>
      <c r="I210" s="10">
        <v>0.47</v>
      </c>
      <c r="J210" s="10">
        <v>11.28</v>
      </c>
    </row>
    <row r="211" spans="1:10" ht="31.2" x14ac:dyDescent="0.3">
      <c r="A211" s="8" t="s">
        <v>209</v>
      </c>
      <c r="B211" s="14" t="s">
        <v>360</v>
      </c>
      <c r="C211" s="15" t="s">
        <v>359</v>
      </c>
      <c r="D211" s="8" t="s">
        <v>362</v>
      </c>
      <c r="E211" s="8" t="s">
        <v>39</v>
      </c>
      <c r="F211" s="8" t="s">
        <v>17</v>
      </c>
      <c r="G211" s="16" t="s">
        <v>180</v>
      </c>
      <c r="H211" s="8">
        <v>6</v>
      </c>
      <c r="I211" s="10">
        <v>0.48</v>
      </c>
      <c r="J211" s="10">
        <v>11.52</v>
      </c>
    </row>
    <row r="212" spans="1:10" ht="31.2" x14ac:dyDescent="0.3">
      <c r="A212" s="8" t="s">
        <v>209</v>
      </c>
      <c r="B212" s="14" t="s">
        <v>360</v>
      </c>
      <c r="C212" s="15" t="s">
        <v>359</v>
      </c>
      <c r="D212" s="8" t="s">
        <v>363</v>
      </c>
      <c r="E212" s="8" t="s">
        <v>39</v>
      </c>
      <c r="F212" s="8" t="s">
        <v>17</v>
      </c>
      <c r="G212" s="16" t="s">
        <v>180</v>
      </c>
      <c r="H212" s="8">
        <v>6</v>
      </c>
      <c r="I212" s="10">
        <v>0.48</v>
      </c>
      <c r="J212" s="10">
        <v>11.52</v>
      </c>
    </row>
    <row r="213" spans="1:10" ht="31.2" x14ac:dyDescent="0.3">
      <c r="A213" s="8" t="s">
        <v>209</v>
      </c>
      <c r="B213" s="14" t="s">
        <v>360</v>
      </c>
      <c r="C213" s="15" t="s">
        <v>359</v>
      </c>
      <c r="D213" s="8" t="s">
        <v>364</v>
      </c>
      <c r="E213" s="8" t="s">
        <v>39</v>
      </c>
      <c r="F213" s="8" t="s">
        <v>17</v>
      </c>
      <c r="G213" s="16" t="s">
        <v>180</v>
      </c>
      <c r="H213" s="8">
        <v>6</v>
      </c>
      <c r="I213" s="10">
        <v>0.48</v>
      </c>
      <c r="J213" s="10">
        <v>11.52</v>
      </c>
    </row>
    <row r="214" spans="1:10" ht="31.2" x14ac:dyDescent="0.3">
      <c r="A214" s="8" t="s">
        <v>209</v>
      </c>
      <c r="B214" s="14" t="s">
        <v>360</v>
      </c>
      <c r="C214" s="15" t="s">
        <v>359</v>
      </c>
      <c r="D214" s="8" t="s">
        <v>365</v>
      </c>
      <c r="E214" s="8" t="s">
        <v>39</v>
      </c>
      <c r="F214" s="8" t="s">
        <v>17</v>
      </c>
      <c r="G214" s="16" t="s">
        <v>180</v>
      </c>
      <c r="H214" s="8">
        <v>6</v>
      </c>
      <c r="I214" s="10">
        <v>0.48</v>
      </c>
      <c r="J214" s="10">
        <v>11.52</v>
      </c>
    </row>
    <row r="215" spans="1:10" ht="31.2" x14ac:dyDescent="0.3">
      <c r="A215" s="8" t="s">
        <v>209</v>
      </c>
      <c r="B215" s="14" t="s">
        <v>360</v>
      </c>
      <c r="C215" s="15" t="s">
        <v>359</v>
      </c>
      <c r="D215" s="8" t="s">
        <v>366</v>
      </c>
      <c r="E215" s="8" t="s">
        <v>39</v>
      </c>
      <c r="F215" s="8" t="s">
        <v>17</v>
      </c>
      <c r="G215" s="16" t="s">
        <v>180</v>
      </c>
      <c r="H215" s="8">
        <v>6</v>
      </c>
      <c r="I215" s="10">
        <v>0.48</v>
      </c>
      <c r="J215" s="10">
        <v>11.52</v>
      </c>
    </row>
    <row r="216" spans="1:10" ht="31.2" x14ac:dyDescent="0.3">
      <c r="A216" s="8" t="s">
        <v>209</v>
      </c>
      <c r="B216" s="14" t="s">
        <v>360</v>
      </c>
      <c r="C216" s="15" t="s">
        <v>359</v>
      </c>
      <c r="D216" s="8" t="s">
        <v>367</v>
      </c>
      <c r="E216" s="8" t="s">
        <v>39</v>
      </c>
      <c r="F216" s="8" t="s">
        <v>17</v>
      </c>
      <c r="G216" s="16" t="s">
        <v>180</v>
      </c>
      <c r="H216" s="8">
        <v>6</v>
      </c>
      <c r="I216" s="10">
        <v>0.48</v>
      </c>
      <c r="J216" s="10">
        <v>11.52</v>
      </c>
    </row>
    <row r="217" spans="1:10" ht="31.2" x14ac:dyDescent="0.3">
      <c r="A217" s="8" t="s">
        <v>209</v>
      </c>
      <c r="B217" s="14" t="s">
        <v>360</v>
      </c>
      <c r="C217" s="15" t="s">
        <v>359</v>
      </c>
      <c r="D217" s="8" t="s">
        <v>368</v>
      </c>
      <c r="E217" s="8" t="s">
        <v>39</v>
      </c>
      <c r="F217" s="8" t="s">
        <v>17</v>
      </c>
      <c r="G217" s="16" t="s">
        <v>180</v>
      </c>
      <c r="H217" s="8">
        <v>6</v>
      </c>
      <c r="I217" s="10">
        <v>0.42</v>
      </c>
      <c r="J217" s="10">
        <v>10.08</v>
      </c>
    </row>
    <row r="218" spans="1:10" ht="31.2" x14ac:dyDescent="0.3">
      <c r="A218" s="8" t="s">
        <v>209</v>
      </c>
      <c r="B218" s="14" t="s">
        <v>360</v>
      </c>
      <c r="C218" s="15" t="s">
        <v>359</v>
      </c>
      <c r="D218" s="8" t="s">
        <v>369</v>
      </c>
      <c r="E218" s="8" t="s">
        <v>39</v>
      </c>
      <c r="F218" s="8" t="s">
        <v>17</v>
      </c>
      <c r="G218" s="16" t="s">
        <v>180</v>
      </c>
      <c r="H218" s="8">
        <v>6</v>
      </c>
      <c r="I218" s="10">
        <v>0.42</v>
      </c>
      <c r="J218" s="10">
        <v>10.08</v>
      </c>
    </row>
    <row r="219" spans="1:10" ht="31.2" x14ac:dyDescent="0.3">
      <c r="A219" s="8" t="s">
        <v>209</v>
      </c>
      <c r="B219" s="14" t="s">
        <v>360</v>
      </c>
      <c r="C219" s="15" t="s">
        <v>359</v>
      </c>
      <c r="D219" s="8" t="s">
        <v>370</v>
      </c>
      <c r="E219" s="8" t="s">
        <v>39</v>
      </c>
      <c r="F219" s="8" t="s">
        <v>17</v>
      </c>
      <c r="G219" s="16" t="s">
        <v>180</v>
      </c>
      <c r="H219" s="8">
        <v>6</v>
      </c>
      <c r="I219" s="10">
        <v>0.42</v>
      </c>
      <c r="J219" s="10">
        <v>10.08</v>
      </c>
    </row>
    <row r="220" spans="1:10" ht="31.2" x14ac:dyDescent="0.3">
      <c r="A220" s="8" t="s">
        <v>209</v>
      </c>
      <c r="B220" s="14" t="s">
        <v>360</v>
      </c>
      <c r="C220" s="15" t="s">
        <v>359</v>
      </c>
      <c r="D220" s="8" t="s">
        <v>371</v>
      </c>
      <c r="E220" s="8" t="s">
        <v>39</v>
      </c>
      <c r="F220" s="8" t="s">
        <v>17</v>
      </c>
      <c r="G220" s="16" t="s">
        <v>180</v>
      </c>
      <c r="H220" s="8">
        <v>6</v>
      </c>
      <c r="I220" s="10">
        <v>0.42</v>
      </c>
      <c r="J220" s="10">
        <v>10.08</v>
      </c>
    </row>
    <row r="221" spans="1:10" ht="31.2" x14ac:dyDescent="0.3">
      <c r="A221" s="8" t="s">
        <v>209</v>
      </c>
      <c r="B221" s="14" t="s">
        <v>360</v>
      </c>
      <c r="C221" s="15" t="s">
        <v>359</v>
      </c>
      <c r="D221" s="8" t="s">
        <v>372</v>
      </c>
      <c r="E221" s="8" t="s">
        <v>39</v>
      </c>
      <c r="F221" s="8" t="s">
        <v>17</v>
      </c>
      <c r="G221" s="16" t="s">
        <v>180</v>
      </c>
      <c r="H221" s="8">
        <v>6</v>
      </c>
      <c r="I221" s="10">
        <v>0.42</v>
      </c>
      <c r="J221" s="10">
        <v>10.08</v>
      </c>
    </row>
  </sheetData>
  <phoneticPr fontId="2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59" fitToHeight="2" orientation="portrait" r:id="rId1"/>
  <headerFooter>
    <oddHeader>&amp;C&amp;"-,Gras"&amp;48&amp;KFF0000&amp;A</oddHeader>
    <oddFooter>&amp;C&amp;"-,Gras"&amp;18
&amp;R&amp;"-,Gras"&amp;48&amp;KFF0000&amp;D</oddFooter>
  </headerFooter>
  <rowBreaks count="1" manualBreakCount="1">
    <brk id="31" min="1" max="17" man="1"/>
  </rowBreaks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6657309-1DC8-4042-B44B-1CA01D49952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14</vt:i4>
      </vt:variant>
    </vt:vector>
  </HeadingPairs>
  <TitlesOfParts>
    <vt:vector size="17" baseType="lpstr">
      <vt:lpstr>GOUTER</vt:lpstr>
      <vt:lpstr>TEST1</vt:lpstr>
      <vt:lpstr>Articles goûters</vt:lpstr>
      <vt:lpstr>Atcl_gtr</vt:lpstr>
      <vt:lpstr>BOF</vt:lpstr>
      <vt:lpstr>céréales</vt:lpstr>
      <vt:lpstr>compotes</vt:lpstr>
      <vt:lpstr>confitures</vt:lpstr>
      <vt:lpstr>divers</vt:lpstr>
      <vt:lpstr>fromages</vt:lpstr>
      <vt:lpstr>gâteaux</vt:lpstr>
      <vt:lpstr>'Articles goûters'!Impression_des_titres</vt:lpstr>
      <vt:lpstr>jus</vt:lpstr>
      <vt:lpstr>pains</vt:lpstr>
      <vt:lpstr>yaourts</vt:lpstr>
      <vt:lpstr>'Articles goûters'!Zone_d_impression</vt:lpstr>
      <vt:lpstr>GOUTER!Zone_d_impression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DUPONT Julie</dc:creator>
  <cp:lastModifiedBy>Julien FAUROUX</cp:lastModifiedBy>
  <cp:lastPrinted>2022-06-20T14:37:34Z</cp:lastPrinted>
  <dcterms:created xsi:type="dcterms:W3CDTF">2017-07-07T11:37:49Z</dcterms:created>
  <dcterms:modified xsi:type="dcterms:W3CDTF">2022-07-27T12:31:15Z</dcterms:modified>
</cp:coreProperties>
</file>