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17"/>
  <workbookPr defaultThemeVersion="166925"/>
  <xr:revisionPtr revIDLastSave="481" documentId="11_9248CACD84F5E813E97046798E3E8C1851038385" xr6:coauthVersionLast="45" xr6:coauthVersionMax="45" xr10:uidLastSave="{2F78EF7E-13C8-49BA-B5DF-B47746D499EC}"/>
  <bookViews>
    <workbookView xWindow="240" yWindow="105" windowWidth="14805" windowHeight="8010" firstSheet="2" activeTab="2" xr2:uid="{00000000-000D-0000-FFFF-FFFF00000000}"/>
  </bookViews>
  <sheets>
    <sheet name="Récap." sheetId="1" r:id="rId1"/>
    <sheet name="Liste des Produits" sheetId="3" r:id="rId2"/>
    <sheet name="BINET Noémie" sheetId="2" r:id="rId3"/>
  </sheets>
  <definedNames>
    <definedName name="_xlnm._FilterDatabase" localSheetId="2" hidden="1">'BINET Noémie'!$A$9:$E$29</definedName>
    <definedName name="_xlnm._FilterDatabase" localSheetId="1" hidden="1">'Liste des Produits'!$A$1:$D$58</definedName>
  </definedNames>
  <calcPr calcId="191028" calcMode="autoNoTable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2" l="1"/>
  <c r="C11" i="2"/>
  <c r="D11" i="2" s="1"/>
  <c r="C10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G4" i="1"/>
  <c r="F4" i="1"/>
  <c r="E4" i="1"/>
  <c r="D4" i="1"/>
  <c r="C4" i="1"/>
  <c r="B4" i="1"/>
  <c r="A4" i="1"/>
</calcChain>
</file>

<file path=xl/sharedStrings.xml><?xml version="1.0" encoding="utf-8"?>
<sst xmlns="http://schemas.openxmlformats.org/spreadsheetml/2006/main" count="215" uniqueCount="124">
  <si>
    <t>Récapitulatif des Client(e)s</t>
  </si>
  <si>
    <t>Nom</t>
  </si>
  <si>
    <t>Prénom</t>
  </si>
  <si>
    <t>Adresse</t>
  </si>
  <si>
    <t>Code Postal</t>
  </si>
  <si>
    <t>Ville</t>
  </si>
  <si>
    <t>Mail</t>
  </si>
  <si>
    <t>N°</t>
  </si>
  <si>
    <t>Nb Commande</t>
  </si>
  <si>
    <t>Type</t>
  </si>
  <si>
    <t>Produit</t>
  </si>
  <si>
    <t>Détail</t>
  </si>
  <si>
    <t>P.U (€)</t>
  </si>
  <si>
    <t>Anti-cerne</t>
  </si>
  <si>
    <t>22.50</t>
  </si>
  <si>
    <t>Anti-rougeur</t>
  </si>
  <si>
    <t>23.00</t>
  </si>
  <si>
    <t>Bâton Botanique</t>
  </si>
  <si>
    <t>BB Cyclamene</t>
  </si>
  <si>
    <t>12.50</t>
  </si>
  <si>
    <t>BB Pivoine</t>
  </si>
  <si>
    <t>BB Cuivre</t>
  </si>
  <si>
    <t>BB Hortense</t>
  </si>
  <si>
    <t>BB Azalée</t>
  </si>
  <si>
    <t>BB Jasmine</t>
  </si>
  <si>
    <t>BB Jacinthe</t>
  </si>
  <si>
    <t>BB Coquelicot</t>
  </si>
  <si>
    <t>BB Angélique</t>
  </si>
  <si>
    <t>BB Amarante</t>
  </si>
  <si>
    <t>BB Prune</t>
  </si>
  <si>
    <t>Blush</t>
  </si>
  <si>
    <t>Blush Rose</t>
  </si>
  <si>
    <t>16.90</t>
  </si>
  <si>
    <t>Blush Transparent</t>
  </si>
  <si>
    <t>14.90</t>
  </si>
  <si>
    <t>Cotons à l'unité</t>
  </si>
  <si>
    <t>2.30</t>
  </si>
  <si>
    <t>Cotons les 7</t>
  </si>
  <si>
    <t>15.00</t>
  </si>
  <si>
    <t>Crème Scintillante</t>
  </si>
  <si>
    <t>Crème du Soleil</t>
  </si>
  <si>
    <t>18.00</t>
  </si>
  <si>
    <t>Elixir</t>
  </si>
  <si>
    <t>Elixir Néroli</t>
  </si>
  <si>
    <t>52.00</t>
  </si>
  <si>
    <t>Elixir Géranium</t>
  </si>
  <si>
    <t>59.00</t>
  </si>
  <si>
    <t>Elixir Or Doré</t>
  </si>
  <si>
    <t>75.00</t>
  </si>
  <si>
    <t>Eye Liner</t>
  </si>
  <si>
    <t>Pinceau Offert</t>
  </si>
  <si>
    <t>26.00</t>
  </si>
  <si>
    <t>Fard à Paupière</t>
  </si>
  <si>
    <t>FAP Dune</t>
  </si>
  <si>
    <t>17.00</t>
  </si>
  <si>
    <t>FAP Canelle</t>
  </si>
  <si>
    <t>FAP Mangue</t>
  </si>
  <si>
    <t>FAP Etoilé</t>
  </si>
  <si>
    <t>FAP Bleu élect.</t>
  </si>
  <si>
    <t>FAP Vétiver</t>
  </si>
  <si>
    <t>FAP Cassis</t>
  </si>
  <si>
    <t>Huile Prune</t>
  </si>
  <si>
    <t>25.00</t>
  </si>
  <si>
    <t>Hydrolat</t>
  </si>
  <si>
    <t>Hydrolat Multi-Fleur</t>
  </si>
  <si>
    <t>17.90</t>
  </si>
  <si>
    <t>Hydrolat Yeux</t>
  </si>
  <si>
    <t>Khôl</t>
  </si>
  <si>
    <t>Khôl Noir</t>
  </si>
  <si>
    <t>Khôl Brun</t>
  </si>
  <si>
    <t>Khôl Emeraude</t>
  </si>
  <si>
    <t>Khôl Violine</t>
  </si>
  <si>
    <t>Kit 3 Savons+1 Shampo</t>
  </si>
  <si>
    <t>39.90</t>
  </si>
  <si>
    <t>Kit Noël</t>
  </si>
  <si>
    <t>37.00</t>
  </si>
  <si>
    <t>Kit Zéro Déchet</t>
  </si>
  <si>
    <t>56.00</t>
  </si>
  <si>
    <t>Lait de Noisette</t>
  </si>
  <si>
    <t>19.00</t>
  </si>
  <si>
    <t xml:space="preserve">Mascara </t>
  </si>
  <si>
    <t>Mascara Brun</t>
  </si>
  <si>
    <t>Brosse Offerte</t>
  </si>
  <si>
    <t>27.00</t>
  </si>
  <si>
    <t>Mascara Noir</t>
  </si>
  <si>
    <t>Mascara Transparent</t>
  </si>
  <si>
    <t>Meringue</t>
  </si>
  <si>
    <t>Meringue Patchouli</t>
  </si>
  <si>
    <t>35.00</t>
  </si>
  <si>
    <t>Meringue Ylang Ylang</t>
  </si>
  <si>
    <t>Meringue Nature</t>
  </si>
  <si>
    <t>29.00</t>
  </si>
  <si>
    <t>Offre 2 Hydrolats</t>
  </si>
  <si>
    <t>2 Cotons Offerts</t>
  </si>
  <si>
    <t>35.90</t>
  </si>
  <si>
    <t>Rouge</t>
  </si>
  <si>
    <t>Rouge Jasmine</t>
  </si>
  <si>
    <t>21.00</t>
  </si>
  <si>
    <t>Rouge Pivoine</t>
  </si>
  <si>
    <t>Rouge Azalée</t>
  </si>
  <si>
    <t>Rouge Angélique</t>
  </si>
  <si>
    <t>Rouge Framboise</t>
  </si>
  <si>
    <t>Rouge Jacinthe</t>
  </si>
  <si>
    <t>Rouge Liseron</t>
  </si>
  <si>
    <t>Rouge Anémone</t>
  </si>
  <si>
    <t>Rouge Hortense</t>
  </si>
  <si>
    <t>Rouge Narcisse</t>
  </si>
  <si>
    <t>Fiche Client(e)</t>
  </si>
  <si>
    <t>X</t>
  </si>
  <si>
    <t>A</t>
  </si>
  <si>
    <t>Y</t>
  </si>
  <si>
    <t>B</t>
  </si>
  <si>
    <t>@</t>
  </si>
  <si>
    <t>Z</t>
  </si>
  <si>
    <t>C</t>
  </si>
  <si>
    <t>D</t>
  </si>
  <si>
    <t>Produits Commandés</t>
  </si>
  <si>
    <t>Intitulé</t>
  </si>
  <si>
    <t>Unité</t>
  </si>
  <si>
    <t>P.U</t>
  </si>
  <si>
    <t>Total</t>
  </si>
  <si>
    <t>Date Commande</t>
  </si>
  <si>
    <t>4.00</t>
  </si>
  <si>
    <t>Total Commandé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</si>
</sst>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1" fillId="0" borderId="1" xfId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vertical="center"/>
    </xf>
    <xf numFmtId="2" fontId="0" fillId="0" borderId="0" xfId="0" applyNumberFormat="1"/>
    <xf numFmtId="0" fontId="0" fillId="0" borderId="1" xfId="0" applyNumberFormat="1" applyBorder="1"/>
    <xf numFmtId="0" fontId="0" fillId="0" borderId="2" xfId="0" applyNumberFormat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2" fontId="0" fillId="0" borderId="1" xfId="0" applyNumberFormat="1" applyBorder="1"/>
    <xf numFmtId="2" fontId="0" fillId="0" borderId="2" xfId="0" applyNumberFormat="1" applyBorder="1"/>
    <xf numFmtId="2" fontId="2" fillId="0" borderId="1" xfId="0" applyNumberFormat="1" applyFont="1" applyBorder="1"/>
    <xf numFmtId="2" fontId="0" fillId="0" borderId="1" xfId="0" applyNumberForma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noemie.binet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2"/>
  <sheetViews>
    <sheetView workbookViewId="0">
      <selection activeCell="F7" sqref="F7"/>
    </sheetView>
  </sheetViews>
  <sheetFormatPr defaultRowHeight="15"/>
  <cols>
    <col min="1" max="2" width="9.140625" style="2"/>
    <col min="3" max="3" width="38.28515625" style="2" bestFit="1" customWidth="1"/>
    <col min="4" max="4" width="11.5703125" style="2" bestFit="1" customWidth="1"/>
    <col min="5" max="5" width="5.5703125" style="2" bestFit="1" customWidth="1"/>
    <col min="6" max="6" width="25.85546875" bestFit="1" customWidth="1"/>
    <col min="7" max="7" width="13.5703125" bestFit="1" customWidth="1"/>
    <col min="8" max="8" width="14.42578125" bestFit="1" customWidth="1"/>
  </cols>
  <sheetData>
    <row r="1" spans="1:8">
      <c r="A1" s="20" t="s">
        <v>0</v>
      </c>
      <c r="B1" s="20"/>
      <c r="C1" s="20"/>
      <c r="D1" s="20"/>
      <c r="E1" s="20"/>
      <c r="F1" s="20"/>
      <c r="G1" s="20"/>
      <c r="H1" s="20"/>
    </row>
    <row r="3" spans="1:8">
      <c r="A3" s="14" t="s">
        <v>1</v>
      </c>
      <c r="B3" s="14" t="s">
        <v>2</v>
      </c>
      <c r="C3" s="14" t="s">
        <v>3</v>
      </c>
      <c r="D3" s="14" t="s">
        <v>4</v>
      </c>
      <c r="E3" s="14" t="s">
        <v>5</v>
      </c>
      <c r="F3" s="15" t="s">
        <v>6</v>
      </c>
      <c r="G3" s="4" t="s">
        <v>7</v>
      </c>
      <c r="H3" s="4" t="s">
        <v>8</v>
      </c>
    </row>
    <row r="4" spans="1:8">
      <c r="A4" s="7" t="str">
        <f>'BINET Noémie'!B3</f>
        <v>X</v>
      </c>
      <c r="B4" s="7" t="str">
        <f>'BINET Noémie'!B4</f>
        <v>Y</v>
      </c>
      <c r="C4" s="7" t="str">
        <f>'BINET Noémie'!E4</f>
        <v>B</v>
      </c>
      <c r="D4" s="7" t="str">
        <f>'BINET Noémie'!E5</f>
        <v>C</v>
      </c>
      <c r="E4" s="7" t="str">
        <f>'BINET Noémie'!E6</f>
        <v>D</v>
      </c>
      <c r="F4" s="3" t="str">
        <f>'BINET Noémie'!B5</f>
        <v>Z</v>
      </c>
      <c r="G4" s="3" t="str">
        <f>'BINET Noémie'!E3</f>
        <v>A</v>
      </c>
      <c r="H4" s="3"/>
    </row>
    <row r="5" spans="1:8">
      <c r="A5" s="7"/>
      <c r="B5" s="7"/>
      <c r="C5" s="7"/>
      <c r="D5" s="7"/>
      <c r="E5" s="7"/>
      <c r="F5" s="3"/>
      <c r="G5" s="3"/>
      <c r="H5" s="3"/>
    </row>
    <row r="6" spans="1:8">
      <c r="A6" s="7"/>
      <c r="B6" s="7"/>
      <c r="C6" s="7"/>
      <c r="D6" s="7"/>
      <c r="E6" s="7"/>
      <c r="F6" s="3"/>
      <c r="G6" s="3"/>
      <c r="H6" s="3"/>
    </row>
    <row r="7" spans="1:8">
      <c r="A7" s="7"/>
      <c r="B7" s="7"/>
      <c r="C7" s="7"/>
      <c r="D7" s="7"/>
      <c r="E7" s="7"/>
      <c r="F7" s="3"/>
      <c r="G7" s="3"/>
      <c r="H7" s="3"/>
    </row>
    <row r="8" spans="1:8">
      <c r="A8" s="7"/>
      <c r="B8" s="7"/>
      <c r="C8" s="7"/>
      <c r="D8" s="7"/>
      <c r="E8" s="7"/>
      <c r="F8" s="3"/>
      <c r="G8" s="3"/>
      <c r="H8" s="3"/>
    </row>
    <row r="9" spans="1:8">
      <c r="A9" s="7"/>
      <c r="B9" s="7"/>
      <c r="C9" s="7"/>
      <c r="D9" s="7"/>
      <c r="E9" s="7"/>
      <c r="F9" s="3"/>
      <c r="G9" s="3"/>
      <c r="H9" s="3"/>
    </row>
    <row r="10" spans="1:8">
      <c r="A10" s="7"/>
      <c r="B10" s="7"/>
      <c r="C10" s="7"/>
      <c r="D10" s="7"/>
      <c r="E10" s="7"/>
      <c r="F10" s="3"/>
      <c r="G10" s="3"/>
      <c r="H10" s="3"/>
    </row>
    <row r="11" spans="1:8">
      <c r="A11" s="7"/>
      <c r="B11" s="7"/>
      <c r="C11" s="7"/>
      <c r="D11" s="7"/>
      <c r="E11" s="7"/>
      <c r="F11" s="3"/>
      <c r="G11" s="3"/>
      <c r="H11" s="3"/>
    </row>
    <row r="12" spans="1:8">
      <c r="A12" s="7"/>
      <c r="B12" s="7"/>
      <c r="C12" s="7"/>
      <c r="D12" s="7"/>
      <c r="E12" s="7"/>
      <c r="F12" s="3"/>
      <c r="G12" s="3"/>
      <c r="H12" s="3"/>
    </row>
  </sheetData>
  <mergeCells count="1">
    <mergeCell ref="A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608350-F95F-4BF4-92A5-39815132A028}">
  <dimension ref="A1:D58"/>
  <sheetViews>
    <sheetView topLeftCell="A39" workbookViewId="0">
      <selection activeCell="D59" sqref="D59"/>
    </sheetView>
  </sheetViews>
  <sheetFormatPr defaultRowHeight="15"/>
  <cols>
    <col min="1" max="2" width="21.5703125" style="11" bestFit="1" customWidth="1"/>
    <col min="3" max="3" width="15.5703125" style="11" bestFit="1" customWidth="1"/>
    <col min="4" max="4" width="9.28515625" style="8" bestFit="1" customWidth="1"/>
    <col min="5" max="16384" width="9.140625" style="11"/>
  </cols>
  <sheetData>
    <row r="1" spans="1:4">
      <c r="A1" s="12" t="s">
        <v>9</v>
      </c>
      <c r="B1" s="12" t="s">
        <v>10</v>
      </c>
      <c r="C1" s="12" t="s">
        <v>11</v>
      </c>
      <c r="D1" s="9" t="s">
        <v>12</v>
      </c>
    </row>
    <row r="2" spans="1:4">
      <c r="A2" s="12" t="s">
        <v>13</v>
      </c>
      <c r="B2" s="12" t="s">
        <v>13</v>
      </c>
      <c r="C2" s="12"/>
      <c r="D2" s="9" t="s">
        <v>14</v>
      </c>
    </row>
    <row r="3" spans="1:4">
      <c r="A3" s="12" t="s">
        <v>15</v>
      </c>
      <c r="B3" s="12" t="s">
        <v>15</v>
      </c>
      <c r="C3" s="12"/>
      <c r="D3" s="9" t="s">
        <v>16</v>
      </c>
    </row>
    <row r="4" spans="1:4">
      <c r="A4" s="12" t="s">
        <v>17</v>
      </c>
      <c r="B4" s="12" t="s">
        <v>18</v>
      </c>
      <c r="C4" s="12"/>
      <c r="D4" s="9" t="s">
        <v>19</v>
      </c>
    </row>
    <row r="5" spans="1:4">
      <c r="A5" s="12" t="s">
        <v>17</v>
      </c>
      <c r="B5" s="12" t="s">
        <v>20</v>
      </c>
      <c r="C5" s="12"/>
      <c r="D5" s="9" t="s">
        <v>19</v>
      </c>
    </row>
    <row r="6" spans="1:4">
      <c r="A6" s="12" t="s">
        <v>17</v>
      </c>
      <c r="B6" s="12" t="s">
        <v>21</v>
      </c>
      <c r="C6" s="12"/>
      <c r="D6" s="9" t="s">
        <v>19</v>
      </c>
    </row>
    <row r="7" spans="1:4">
      <c r="A7" s="12" t="s">
        <v>17</v>
      </c>
      <c r="B7" s="12" t="s">
        <v>22</v>
      </c>
      <c r="C7" s="12"/>
      <c r="D7" s="9" t="s">
        <v>19</v>
      </c>
    </row>
    <row r="8" spans="1:4">
      <c r="A8" s="12" t="s">
        <v>17</v>
      </c>
      <c r="B8" s="12" t="s">
        <v>23</v>
      </c>
      <c r="C8" s="12"/>
      <c r="D8" s="9" t="s">
        <v>19</v>
      </c>
    </row>
    <row r="9" spans="1:4">
      <c r="A9" s="12" t="s">
        <v>17</v>
      </c>
      <c r="B9" s="12" t="s">
        <v>24</v>
      </c>
      <c r="C9" s="12"/>
      <c r="D9" s="9" t="s">
        <v>19</v>
      </c>
    </row>
    <row r="10" spans="1:4">
      <c r="A10" s="12" t="s">
        <v>17</v>
      </c>
      <c r="B10" s="12" t="s">
        <v>25</v>
      </c>
      <c r="C10" s="12"/>
      <c r="D10" s="9" t="s">
        <v>19</v>
      </c>
    </row>
    <row r="11" spans="1:4">
      <c r="A11" s="12" t="s">
        <v>17</v>
      </c>
      <c r="B11" s="12" t="s">
        <v>26</v>
      </c>
      <c r="C11" s="12"/>
      <c r="D11" s="9" t="s">
        <v>19</v>
      </c>
    </row>
    <row r="12" spans="1:4">
      <c r="A12" s="12" t="s">
        <v>17</v>
      </c>
      <c r="B12" s="12" t="s">
        <v>27</v>
      </c>
      <c r="C12" s="12"/>
      <c r="D12" s="9" t="s">
        <v>19</v>
      </c>
    </row>
    <row r="13" spans="1:4">
      <c r="A13" s="12" t="s">
        <v>17</v>
      </c>
      <c r="B13" s="12" t="s">
        <v>28</v>
      </c>
      <c r="C13" s="12"/>
      <c r="D13" s="9" t="s">
        <v>19</v>
      </c>
    </row>
    <row r="14" spans="1:4">
      <c r="A14" s="12" t="s">
        <v>17</v>
      </c>
      <c r="B14" s="12" t="s">
        <v>29</v>
      </c>
      <c r="C14" s="12"/>
      <c r="D14" s="9" t="s">
        <v>19</v>
      </c>
    </row>
    <row r="15" spans="1:4">
      <c r="A15" s="12" t="s">
        <v>30</v>
      </c>
      <c r="B15" s="12" t="s">
        <v>31</v>
      </c>
      <c r="C15" s="12"/>
      <c r="D15" s="9" t="s">
        <v>32</v>
      </c>
    </row>
    <row r="16" spans="1:4">
      <c r="A16" s="12" t="s">
        <v>30</v>
      </c>
      <c r="B16" s="12" t="s">
        <v>33</v>
      </c>
      <c r="C16" s="12"/>
      <c r="D16" s="9" t="s">
        <v>34</v>
      </c>
    </row>
    <row r="17" spans="1:4">
      <c r="A17" s="12" t="s">
        <v>35</v>
      </c>
      <c r="B17" s="12" t="s">
        <v>35</v>
      </c>
      <c r="C17" s="12"/>
      <c r="D17" s="9" t="s">
        <v>36</v>
      </c>
    </row>
    <row r="18" spans="1:4">
      <c r="A18" s="12" t="s">
        <v>37</v>
      </c>
      <c r="B18" s="12" t="s">
        <v>37</v>
      </c>
      <c r="C18" s="12"/>
      <c r="D18" s="9" t="s">
        <v>38</v>
      </c>
    </row>
    <row r="19" spans="1:4">
      <c r="A19" s="12" t="s">
        <v>39</v>
      </c>
      <c r="B19" s="12" t="s">
        <v>40</v>
      </c>
      <c r="C19" s="12"/>
      <c r="D19" s="9" t="s">
        <v>41</v>
      </c>
    </row>
    <row r="20" spans="1:4">
      <c r="A20" s="12" t="s">
        <v>42</v>
      </c>
      <c r="B20" s="12" t="s">
        <v>43</v>
      </c>
      <c r="C20" s="12"/>
      <c r="D20" s="9" t="s">
        <v>44</v>
      </c>
    </row>
    <row r="21" spans="1:4">
      <c r="A21" s="12" t="s">
        <v>42</v>
      </c>
      <c r="B21" s="12" t="s">
        <v>45</v>
      </c>
      <c r="C21" s="12"/>
      <c r="D21" s="9" t="s">
        <v>46</v>
      </c>
    </row>
    <row r="22" spans="1:4">
      <c r="A22" s="12" t="s">
        <v>42</v>
      </c>
      <c r="B22" s="12" t="s">
        <v>47</v>
      </c>
      <c r="C22" s="12"/>
      <c r="D22" s="9" t="s">
        <v>48</v>
      </c>
    </row>
    <row r="23" spans="1:4">
      <c r="A23" s="12" t="s">
        <v>49</v>
      </c>
      <c r="B23" s="12" t="s">
        <v>49</v>
      </c>
      <c r="C23" s="12" t="s">
        <v>50</v>
      </c>
      <c r="D23" s="9" t="s">
        <v>51</v>
      </c>
    </row>
    <row r="24" spans="1:4">
      <c r="A24" s="12" t="s">
        <v>52</v>
      </c>
      <c r="B24" s="12" t="s">
        <v>53</v>
      </c>
      <c r="C24" s="12"/>
      <c r="D24" s="9" t="s">
        <v>54</v>
      </c>
    </row>
    <row r="25" spans="1:4">
      <c r="A25" s="12" t="s">
        <v>52</v>
      </c>
      <c r="B25" s="12" t="s">
        <v>55</v>
      </c>
      <c r="C25" s="12"/>
      <c r="D25" s="9" t="s">
        <v>54</v>
      </c>
    </row>
    <row r="26" spans="1:4">
      <c r="A26" s="12" t="s">
        <v>52</v>
      </c>
      <c r="B26" s="12" t="s">
        <v>56</v>
      </c>
      <c r="C26" s="12"/>
      <c r="D26" s="9" t="s">
        <v>54</v>
      </c>
    </row>
    <row r="27" spans="1:4">
      <c r="A27" s="12" t="s">
        <v>52</v>
      </c>
      <c r="B27" s="12" t="s">
        <v>57</v>
      </c>
      <c r="C27" s="12"/>
      <c r="D27" s="9" t="s">
        <v>54</v>
      </c>
    </row>
    <row r="28" spans="1:4">
      <c r="A28" s="12" t="s">
        <v>52</v>
      </c>
      <c r="B28" s="12" t="s">
        <v>58</v>
      </c>
      <c r="C28" s="12"/>
      <c r="D28" s="9" t="s">
        <v>54</v>
      </c>
    </row>
    <row r="29" spans="1:4">
      <c r="A29" s="12" t="s">
        <v>52</v>
      </c>
      <c r="B29" s="12" t="s">
        <v>59</v>
      </c>
      <c r="C29" s="12"/>
      <c r="D29" s="9" t="s">
        <v>54</v>
      </c>
    </row>
    <row r="30" spans="1:4">
      <c r="A30" s="12" t="s">
        <v>52</v>
      </c>
      <c r="B30" s="12" t="s">
        <v>60</v>
      </c>
      <c r="C30" s="12"/>
      <c r="D30" s="9" t="s">
        <v>54</v>
      </c>
    </row>
    <row r="31" spans="1:4">
      <c r="A31" s="12" t="s">
        <v>61</v>
      </c>
      <c r="B31" s="12" t="s">
        <v>61</v>
      </c>
      <c r="C31" s="12"/>
      <c r="D31" s="9" t="s">
        <v>62</v>
      </c>
    </row>
    <row r="32" spans="1:4">
      <c r="A32" s="12" t="s">
        <v>63</v>
      </c>
      <c r="B32" s="12" t="s">
        <v>64</v>
      </c>
      <c r="C32" s="12"/>
      <c r="D32" s="9" t="s">
        <v>65</v>
      </c>
    </row>
    <row r="33" spans="1:4">
      <c r="A33" s="12" t="s">
        <v>63</v>
      </c>
      <c r="B33" s="12" t="s">
        <v>66</v>
      </c>
      <c r="C33" s="12"/>
      <c r="D33" s="9" t="s">
        <v>41</v>
      </c>
    </row>
    <row r="34" spans="1:4">
      <c r="A34" s="12" t="s">
        <v>67</v>
      </c>
      <c r="B34" s="12" t="s">
        <v>68</v>
      </c>
      <c r="C34" s="12"/>
      <c r="D34" s="9" t="s">
        <v>19</v>
      </c>
    </row>
    <row r="35" spans="1:4">
      <c r="A35" s="12" t="s">
        <v>67</v>
      </c>
      <c r="B35" s="12" t="s">
        <v>69</v>
      </c>
      <c r="C35" s="12"/>
      <c r="D35" s="9" t="s">
        <v>19</v>
      </c>
    </row>
    <row r="36" spans="1:4">
      <c r="A36" s="12" t="s">
        <v>67</v>
      </c>
      <c r="B36" s="12" t="s">
        <v>70</v>
      </c>
      <c r="C36" s="12"/>
      <c r="D36" s="9" t="s">
        <v>19</v>
      </c>
    </row>
    <row r="37" spans="1:4">
      <c r="A37" s="12" t="s">
        <v>67</v>
      </c>
      <c r="B37" s="12" t="s">
        <v>71</v>
      </c>
      <c r="C37" s="12"/>
      <c r="D37" s="9" t="s">
        <v>19</v>
      </c>
    </row>
    <row r="38" spans="1:4">
      <c r="A38" s="12" t="s">
        <v>72</v>
      </c>
      <c r="B38" s="12" t="s">
        <v>72</v>
      </c>
      <c r="C38" s="12"/>
      <c r="D38" s="9" t="s">
        <v>73</v>
      </c>
    </row>
    <row r="39" spans="1:4">
      <c r="A39" s="12" t="s">
        <v>74</v>
      </c>
      <c r="B39" s="12" t="s">
        <v>74</v>
      </c>
      <c r="C39" s="12"/>
      <c r="D39" s="9" t="s">
        <v>75</v>
      </c>
    </row>
    <row r="40" spans="1:4">
      <c r="A40" s="12" t="s">
        <v>76</v>
      </c>
      <c r="B40" s="12" t="s">
        <v>76</v>
      </c>
      <c r="C40" s="12"/>
      <c r="D40" s="9" t="s">
        <v>77</v>
      </c>
    </row>
    <row r="41" spans="1:4">
      <c r="A41" s="12" t="s">
        <v>78</v>
      </c>
      <c r="B41" s="12" t="s">
        <v>78</v>
      </c>
      <c r="C41" s="12"/>
      <c r="D41" s="9" t="s">
        <v>79</v>
      </c>
    </row>
    <row r="42" spans="1:4">
      <c r="A42" s="12" t="s">
        <v>80</v>
      </c>
      <c r="B42" s="12" t="s">
        <v>81</v>
      </c>
      <c r="C42" s="12" t="s">
        <v>82</v>
      </c>
      <c r="D42" s="9" t="s">
        <v>83</v>
      </c>
    </row>
    <row r="43" spans="1:4">
      <c r="A43" s="12" t="s">
        <v>80</v>
      </c>
      <c r="B43" s="12" t="s">
        <v>84</v>
      </c>
      <c r="C43" s="12" t="s">
        <v>82</v>
      </c>
      <c r="D43" s="9" t="s">
        <v>83</v>
      </c>
    </row>
    <row r="44" spans="1:4">
      <c r="A44" s="12" t="s">
        <v>80</v>
      </c>
      <c r="B44" s="12" t="s">
        <v>85</v>
      </c>
      <c r="C44" s="12" t="s">
        <v>82</v>
      </c>
      <c r="D44" s="9" t="s">
        <v>62</v>
      </c>
    </row>
    <row r="45" spans="1:4">
      <c r="A45" s="12" t="s">
        <v>86</v>
      </c>
      <c r="B45" s="12" t="s">
        <v>87</v>
      </c>
      <c r="C45" s="12"/>
      <c r="D45" s="9" t="s">
        <v>88</v>
      </c>
    </row>
    <row r="46" spans="1:4">
      <c r="A46" s="12" t="s">
        <v>86</v>
      </c>
      <c r="B46" s="12" t="s">
        <v>89</v>
      </c>
      <c r="C46" s="12"/>
      <c r="D46" s="9" t="s">
        <v>88</v>
      </c>
    </row>
    <row r="47" spans="1:4">
      <c r="A47" s="12" t="s">
        <v>86</v>
      </c>
      <c r="B47" s="12" t="s">
        <v>90</v>
      </c>
      <c r="C47" s="12"/>
      <c r="D47" s="9" t="s">
        <v>91</v>
      </c>
    </row>
    <row r="48" spans="1:4">
      <c r="A48" s="12" t="s">
        <v>92</v>
      </c>
      <c r="B48" s="12" t="s">
        <v>92</v>
      </c>
      <c r="C48" s="12" t="s">
        <v>93</v>
      </c>
      <c r="D48" s="9" t="s">
        <v>94</v>
      </c>
    </row>
    <row r="49" spans="1:4">
      <c r="A49" s="12" t="s">
        <v>95</v>
      </c>
      <c r="B49" s="12" t="s">
        <v>96</v>
      </c>
      <c r="C49" s="12"/>
      <c r="D49" s="9" t="s">
        <v>97</v>
      </c>
    </row>
    <row r="50" spans="1:4">
      <c r="A50" s="12" t="s">
        <v>95</v>
      </c>
      <c r="B50" s="12" t="s">
        <v>98</v>
      </c>
      <c r="C50" s="12"/>
      <c r="D50" s="9" t="s">
        <v>97</v>
      </c>
    </row>
    <row r="51" spans="1:4">
      <c r="A51" s="12" t="s">
        <v>95</v>
      </c>
      <c r="B51" s="12" t="s">
        <v>99</v>
      </c>
      <c r="C51" s="12"/>
      <c r="D51" s="9" t="s">
        <v>97</v>
      </c>
    </row>
    <row r="52" spans="1:4">
      <c r="A52" s="12" t="s">
        <v>95</v>
      </c>
      <c r="B52" s="12" t="s">
        <v>100</v>
      </c>
      <c r="C52" s="12"/>
      <c r="D52" s="9" t="s">
        <v>97</v>
      </c>
    </row>
    <row r="53" spans="1:4">
      <c r="A53" s="12" t="s">
        <v>95</v>
      </c>
      <c r="B53" s="12" t="s">
        <v>101</v>
      </c>
      <c r="C53" s="12"/>
      <c r="D53" s="9" t="s">
        <v>97</v>
      </c>
    </row>
    <row r="54" spans="1:4">
      <c r="A54" s="12" t="s">
        <v>95</v>
      </c>
      <c r="B54" s="12" t="s">
        <v>102</v>
      </c>
      <c r="C54" s="12"/>
      <c r="D54" s="9" t="s">
        <v>97</v>
      </c>
    </row>
    <row r="55" spans="1:4">
      <c r="A55" s="12" t="s">
        <v>95</v>
      </c>
      <c r="B55" s="12" t="s">
        <v>103</v>
      </c>
      <c r="C55" s="12"/>
      <c r="D55" s="9" t="s">
        <v>97</v>
      </c>
    </row>
    <row r="56" spans="1:4">
      <c r="A56" s="12" t="s">
        <v>95</v>
      </c>
      <c r="B56" s="12" t="s">
        <v>104</v>
      </c>
      <c r="C56" s="12"/>
      <c r="D56" s="9" t="s">
        <v>97</v>
      </c>
    </row>
    <row r="57" spans="1:4">
      <c r="A57" s="12" t="s">
        <v>95</v>
      </c>
      <c r="B57" s="12" t="s">
        <v>105</v>
      </c>
      <c r="C57" s="12"/>
      <c r="D57" s="9" t="s">
        <v>97</v>
      </c>
    </row>
    <row r="58" spans="1:4">
      <c r="A58" s="12" t="s">
        <v>95</v>
      </c>
      <c r="B58" s="12" t="s">
        <v>106</v>
      </c>
      <c r="C58" s="12"/>
      <c r="D58" s="9" t="s">
        <v>97</v>
      </c>
    </row>
  </sheetData>
  <autoFilter ref="A1:D58" xr:uid="{054008A5-449F-415A-962E-171597B0C90B}">
    <sortState xmlns:xlrd2="http://schemas.microsoft.com/office/spreadsheetml/2017/richdata2" ref="A2:D58">
      <sortCondition ref="A1:A58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871C7-03AF-442B-AFF2-A5996B4F0368}">
  <dimension ref="A1:E30"/>
  <sheetViews>
    <sheetView tabSelected="1" workbookViewId="0">
      <selection activeCell="E7" sqref="E7"/>
    </sheetView>
  </sheetViews>
  <sheetFormatPr defaultRowHeight="15"/>
  <cols>
    <col min="1" max="1" width="16.140625" customWidth="1"/>
    <col min="2" max="2" width="25.85546875" bestFit="1" customWidth="1"/>
    <col min="3" max="3" width="9.140625" style="1"/>
    <col min="4" max="4" width="11.5703125" bestFit="1" customWidth="1"/>
    <col min="5" max="5" width="38.28515625" bestFit="1" customWidth="1"/>
  </cols>
  <sheetData>
    <row r="1" spans="1:5">
      <c r="A1" s="21" t="s">
        <v>107</v>
      </c>
      <c r="B1" s="21"/>
      <c r="C1" s="21"/>
      <c r="D1" s="21"/>
      <c r="E1" s="21"/>
    </row>
    <row r="3" spans="1:5">
      <c r="A3" s="4" t="s">
        <v>1</v>
      </c>
      <c r="B3" s="3" t="s">
        <v>108</v>
      </c>
      <c r="D3" s="4" t="s">
        <v>7</v>
      </c>
      <c r="E3" s="6" t="s">
        <v>109</v>
      </c>
    </row>
    <row r="4" spans="1:5">
      <c r="A4" s="4" t="s">
        <v>2</v>
      </c>
      <c r="B4" s="3" t="s">
        <v>110</v>
      </c>
      <c r="D4" s="4" t="s">
        <v>3</v>
      </c>
      <c r="E4" s="6" t="s">
        <v>111</v>
      </c>
    </row>
    <row r="5" spans="1:5">
      <c r="A5" s="4" t="s">
        <v>112</v>
      </c>
      <c r="B5" s="5" t="s">
        <v>113</v>
      </c>
      <c r="D5" s="4" t="s">
        <v>4</v>
      </c>
      <c r="E5" s="6" t="s">
        <v>114</v>
      </c>
    </row>
    <row r="6" spans="1:5">
      <c r="D6" s="4" t="s">
        <v>5</v>
      </c>
      <c r="E6" s="6" t="s">
        <v>115</v>
      </c>
    </row>
    <row r="8" spans="1:5">
      <c r="A8" s="21" t="s">
        <v>116</v>
      </c>
      <c r="B8" s="21"/>
      <c r="C8" s="21"/>
      <c r="D8" s="21"/>
      <c r="E8" s="21"/>
    </row>
    <row r="9" spans="1:5">
      <c r="A9" s="15" t="s">
        <v>117</v>
      </c>
      <c r="B9" s="15" t="s">
        <v>118</v>
      </c>
      <c r="C9" s="10" t="s">
        <v>119</v>
      </c>
      <c r="D9" s="15" t="s">
        <v>120</v>
      </c>
      <c r="E9" s="4" t="s">
        <v>121</v>
      </c>
    </row>
    <row r="10" spans="1:5">
      <c r="A10" s="12" t="s">
        <v>20</v>
      </c>
      <c r="B10" s="16" t="s">
        <v>122</v>
      </c>
      <c r="C10" s="19" t="str">
        <f>IF(A10="","",VLOOKUP(A10,'Liste des Produits'!B1:D58,3))</f>
        <v>12.50</v>
      </c>
      <c r="D10" s="16" t="e">
        <f>B10*C10</f>
        <v>#VALUE!</v>
      </c>
      <c r="E10" s="12"/>
    </row>
    <row r="11" spans="1:5">
      <c r="A11" s="12" t="s">
        <v>43</v>
      </c>
      <c r="B11" s="16" t="s">
        <v>122</v>
      </c>
      <c r="C11" s="19" t="str">
        <f>IF(A11="","",VLOOKUP(A11,'Liste des Produits'!B2:D59,3))</f>
        <v>52.00</v>
      </c>
      <c r="D11" s="16" t="e">
        <f>B11*C11</f>
        <v>#VALUE!</v>
      </c>
      <c r="E11" s="12"/>
    </row>
    <row r="12" spans="1:5">
      <c r="A12" s="12"/>
      <c r="B12" s="16"/>
      <c r="C12" s="19" t="str">
        <f>IF(A12="","",VLOOKUP(A12,'Liste des Produits'!B3:D60,3))</f>
        <v/>
      </c>
      <c r="D12" s="16" t="str">
        <f t="shared" ref="D11:D29" si="0">IF(B12="","",B12*C12)</f>
        <v/>
      </c>
      <c r="E12" s="12"/>
    </row>
    <row r="13" spans="1:5">
      <c r="A13" s="12"/>
      <c r="B13" s="16"/>
      <c r="C13" s="19" t="str">
        <f>IF(A13="","",VLOOKUP(A13,'Liste des Produits'!B4:D61,3))</f>
        <v/>
      </c>
      <c r="D13" s="16" t="str">
        <f t="shared" si="0"/>
        <v/>
      </c>
      <c r="E13" s="12"/>
    </row>
    <row r="14" spans="1:5">
      <c r="A14" s="12"/>
      <c r="B14" s="16"/>
      <c r="C14" s="19" t="str">
        <f>IF(A14="","",VLOOKUP(A14,'Liste des Produits'!B5:D62,3))</f>
        <v/>
      </c>
      <c r="D14" s="16" t="str">
        <f t="shared" si="0"/>
        <v/>
      </c>
      <c r="E14" s="12"/>
    </row>
    <row r="15" spans="1:5">
      <c r="A15" s="12"/>
      <c r="B15" s="16"/>
      <c r="C15" s="19" t="str">
        <f>IF(A15="","",VLOOKUP(A15,'Liste des Produits'!B6:D63,3))</f>
        <v/>
      </c>
      <c r="D15" s="16" t="str">
        <f t="shared" si="0"/>
        <v/>
      </c>
      <c r="E15" s="12"/>
    </row>
    <row r="16" spans="1:5">
      <c r="A16" s="12"/>
      <c r="B16" s="16"/>
      <c r="C16" s="19" t="str">
        <f>IF(A16="","",VLOOKUP(A16,'Liste des Produits'!B7:D64,3))</f>
        <v/>
      </c>
      <c r="D16" s="16" t="str">
        <f t="shared" si="0"/>
        <v/>
      </c>
      <c r="E16" s="12"/>
    </row>
    <row r="17" spans="1:5">
      <c r="A17" s="12"/>
      <c r="B17" s="17"/>
      <c r="C17" s="19" t="str">
        <f>IF(A17="","",VLOOKUP(A17,'Liste des Produits'!B8:D65,3))</f>
        <v/>
      </c>
      <c r="D17" s="16" t="str">
        <f t="shared" si="0"/>
        <v/>
      </c>
      <c r="E17" s="13"/>
    </row>
    <row r="18" spans="1:5">
      <c r="A18" s="12"/>
      <c r="B18" s="16"/>
      <c r="C18" s="19" t="str">
        <f>IF(A18="","",VLOOKUP(A18,'Liste des Produits'!B9:D66,3))</f>
        <v/>
      </c>
      <c r="D18" s="16" t="str">
        <f t="shared" si="0"/>
        <v/>
      </c>
      <c r="E18" s="12"/>
    </row>
    <row r="19" spans="1:5">
      <c r="A19" s="12"/>
      <c r="B19" s="16"/>
      <c r="C19" s="19" t="str">
        <f>IF(A19="","",VLOOKUP(A19,'Liste des Produits'!B10:D67,3))</f>
        <v/>
      </c>
      <c r="D19" s="16" t="str">
        <f t="shared" si="0"/>
        <v/>
      </c>
      <c r="E19" s="12"/>
    </row>
    <row r="20" spans="1:5">
      <c r="A20" s="12"/>
      <c r="B20" s="16"/>
      <c r="C20" s="19" t="str">
        <f>IF(A20="","",VLOOKUP(A20,'Liste des Produits'!B11:D68,3))</f>
        <v/>
      </c>
      <c r="D20" s="16" t="str">
        <f t="shared" si="0"/>
        <v/>
      </c>
      <c r="E20" s="12"/>
    </row>
    <row r="21" spans="1:5">
      <c r="A21" s="12"/>
      <c r="B21" s="16"/>
      <c r="C21" s="19" t="str">
        <f>IF(A21="","",VLOOKUP(A21,'Liste des Produits'!B12:D69,3))</f>
        <v/>
      </c>
      <c r="D21" s="16" t="str">
        <f t="shared" si="0"/>
        <v/>
      </c>
      <c r="E21" s="12"/>
    </row>
    <row r="22" spans="1:5">
      <c r="A22" s="12"/>
      <c r="B22" s="16"/>
      <c r="C22" s="19" t="str">
        <f>IF(A22="","",VLOOKUP(A22,'Liste des Produits'!B13:D70,3))</f>
        <v/>
      </c>
      <c r="D22" s="16" t="str">
        <f t="shared" si="0"/>
        <v/>
      </c>
      <c r="E22" s="12"/>
    </row>
    <row r="23" spans="1:5">
      <c r="A23" s="12"/>
      <c r="B23" s="16"/>
      <c r="C23" s="19" t="str">
        <f>IF(A23="","",VLOOKUP(A23,'Liste des Produits'!B14:D71,3))</f>
        <v/>
      </c>
      <c r="D23" s="16" t="str">
        <f t="shared" si="0"/>
        <v/>
      </c>
      <c r="E23" s="12"/>
    </row>
    <row r="24" spans="1:5">
      <c r="A24" s="12"/>
      <c r="B24" s="16"/>
      <c r="C24" s="19" t="str">
        <f>IF(A24="","",VLOOKUP(A24,'Liste des Produits'!B15:D72,3))</f>
        <v/>
      </c>
      <c r="D24" s="16" t="str">
        <f t="shared" si="0"/>
        <v/>
      </c>
      <c r="E24" s="12"/>
    </row>
    <row r="25" spans="1:5">
      <c r="A25" s="12"/>
      <c r="B25" s="16"/>
      <c r="C25" s="19" t="str">
        <f>IF(A25="","",VLOOKUP(A25,'Liste des Produits'!B16:D73,3))</f>
        <v/>
      </c>
      <c r="D25" s="16" t="str">
        <f t="shared" si="0"/>
        <v/>
      </c>
      <c r="E25" s="12"/>
    </row>
    <row r="26" spans="1:5">
      <c r="A26" s="12"/>
      <c r="B26" s="16"/>
      <c r="C26" s="19" t="str">
        <f>IF(A26="","",VLOOKUP(A26,'Liste des Produits'!B17:D74,3))</f>
        <v/>
      </c>
      <c r="D26" s="16" t="str">
        <f t="shared" si="0"/>
        <v/>
      </c>
      <c r="E26" s="12"/>
    </row>
    <row r="27" spans="1:5">
      <c r="A27" s="12"/>
      <c r="B27" s="16"/>
      <c r="C27" s="19" t="str">
        <f>IF(A27="","",VLOOKUP(A27,'Liste des Produits'!B18:D75,3))</f>
        <v/>
      </c>
      <c r="D27" s="16" t="str">
        <f t="shared" si="0"/>
        <v/>
      </c>
      <c r="E27" s="12"/>
    </row>
    <row r="28" spans="1:5">
      <c r="A28" s="12"/>
      <c r="B28" s="16"/>
      <c r="C28" s="19" t="str">
        <f>IF(A28="","",VLOOKUP(A28,'Liste des Produits'!B19:D76,3))</f>
        <v/>
      </c>
      <c r="D28" s="16" t="str">
        <f t="shared" si="0"/>
        <v/>
      </c>
      <c r="E28" s="12"/>
    </row>
    <row r="29" spans="1:5">
      <c r="A29" s="12"/>
      <c r="B29" s="17"/>
      <c r="C29" s="19" t="str">
        <f>IF(A29="","",VLOOKUP(A29,'Liste des Produits'!B20:D77,3))</f>
        <v/>
      </c>
      <c r="D29" s="16" t="str">
        <f t="shared" si="0"/>
        <v/>
      </c>
      <c r="E29" s="12"/>
    </row>
    <row r="30" spans="1:5">
      <c r="A30" s="21" t="s">
        <v>123</v>
      </c>
      <c r="B30" s="21"/>
      <c r="C30" s="21"/>
      <c r="D30" s="18" t="e">
        <f>SUM(D10:D29)</f>
        <v>#VALUE!</v>
      </c>
    </row>
  </sheetData>
  <autoFilter ref="A9:E29" xr:uid="{37A9DC9A-B92F-4B06-8286-7305C1216B2A}"/>
  <mergeCells count="3">
    <mergeCell ref="A8:E8"/>
    <mergeCell ref="A30:C30"/>
    <mergeCell ref="A1:E1"/>
  </mergeCells>
  <hyperlinks>
    <hyperlink ref="B5" r:id="rId1" xr:uid="{FFF423BD-994F-4FCA-AF58-AF31BB867DF5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promptTitle="Produit" prompt="Veuillez sélectionner votre Produit" xr:uid="{8876CC12-0D4D-4741-ADE4-29E1E8D77E39}">
          <x14:formula1>
            <xm:f>'Liste des Produits'!$B$2:$B$58</xm:f>
          </x14:formula1>
          <xm:sqref>A10:A29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aurore desdoits</cp:lastModifiedBy>
  <cp:revision/>
  <dcterms:created xsi:type="dcterms:W3CDTF">2020-11-22T10:31:42Z</dcterms:created>
  <dcterms:modified xsi:type="dcterms:W3CDTF">2020-11-22T17:36:52Z</dcterms:modified>
  <cp:category/>
  <cp:contentStatus/>
</cp:coreProperties>
</file>