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houlmiere\Documents\Outils projet\1. Smart Rx\Exemple pour forum\"/>
    </mc:Choice>
  </mc:AlternateContent>
  <bookViews>
    <workbookView xWindow="0" yWindow="0" windowWidth="28800" windowHeight="11100" tabRatio="912" activeTab="2"/>
  </bookViews>
  <sheets>
    <sheet name="Action" sheetId="2" r:id="rId1"/>
    <sheet name="liste" sheetId="5" state="hidden" r:id="rId2"/>
    <sheet name="Checkpoint_CR" sheetId="36" r:id="rId3"/>
  </sheets>
  <functionGroups builtInGroupCount="18"/>
  <definedNames>
    <definedName name="Action1">#REF!</definedName>
    <definedName name="Action10">#REF!</definedName>
    <definedName name="Action11">#REF!</definedName>
    <definedName name="Action12">#REF!</definedName>
    <definedName name="Action13">#REF!</definedName>
    <definedName name="Action14">#REF!</definedName>
    <definedName name="Action15">#REF!</definedName>
    <definedName name="Action16">#REF!</definedName>
    <definedName name="Action17">#REF!</definedName>
    <definedName name="Action18">#REF!</definedName>
    <definedName name="Action2">#REF!</definedName>
    <definedName name="Action3">#REF!</definedName>
    <definedName name="Action4">#REF!</definedName>
    <definedName name="Action5">#REF!</definedName>
    <definedName name="Action6">#REF!</definedName>
    <definedName name="Action7">#REF!</definedName>
    <definedName name="Action8">#REF!</definedName>
    <definedName name="Action9">#REF!</definedName>
    <definedName name="AuteurCR">#REF!</definedName>
    <definedName name="avancement_global">#REF!</definedName>
    <definedName name="Cc1CR">#REF!</definedName>
    <definedName name="Cc2CR">#REF!</definedName>
    <definedName name="Cc3CR">#REF!</definedName>
    <definedName name="Cc4CR">#REF!</definedName>
    <definedName name="Cc5CR">#REF!</definedName>
    <definedName name="Cc6CR">#REF!</definedName>
    <definedName name="Cc7CR">#REF!</definedName>
    <definedName name="checkpoint_contexte">#REF!</definedName>
    <definedName name="checkpoint_suivi">#REF!</definedName>
    <definedName name="ChefProjet">#REF!</definedName>
    <definedName name="ChefProjetAdjoint">#REF!</definedName>
    <definedName name="ClientFinal">#REF!</definedName>
    <definedName name="copie8">Action!$W$12</definedName>
    <definedName name="copie9">Action!$AA$12</definedName>
    <definedName name="CPAvancementAvancement1">Checkpoint_CR!$I$11:$K$11</definedName>
    <definedName name="CPAvancementAvancement10">Checkpoint_CR!$I$20:$K$20</definedName>
    <definedName name="CPAvancementAvancement11">Checkpoint_CR!$I$21:$K$21</definedName>
    <definedName name="CPAvancementAvancement12">Checkpoint_CR!$I$22:$K$22</definedName>
    <definedName name="CPAvancementAvancement13">Checkpoint_CR!$I$23:$K$23</definedName>
    <definedName name="CPAvancementAvancement14">Checkpoint_CR!$I$24:$K$24</definedName>
    <definedName name="CPAvancementAvancement15">Checkpoint_CR!$I$25:$K$25</definedName>
    <definedName name="CPAvancementAvancement16">Checkpoint_CR!$I$26:$K$26</definedName>
    <definedName name="CPAvancementAvancement17">Checkpoint_CR!$I$27:$K$27</definedName>
    <definedName name="CPAvancementAvancement18">Checkpoint_CR!$I$28:$K$28</definedName>
    <definedName name="CPAvancementAvancement19">Checkpoint_CR!$I$29:$K$29</definedName>
    <definedName name="CPAvancementAvancement2">Checkpoint_CR!$I$12:$K$12</definedName>
    <definedName name="CPAvancementAvancement20">Checkpoint_CR!$I$30:$K$30</definedName>
    <definedName name="CPAvancementAvancement21">Checkpoint_CR!$I$31:$K$31</definedName>
    <definedName name="CPAvancementAvancement22">Checkpoint_CR!$I$32:$K$32</definedName>
    <definedName name="CPAvancementAvancement3">Checkpoint_CR!$I$13:$K$13</definedName>
    <definedName name="CPAvancementAvancement4">Checkpoint_CR!$I$14:$K$14</definedName>
    <definedName name="CPAvancementAvancement5">Checkpoint_CR!$I$15:$K$15</definedName>
    <definedName name="CPAvancementAvancement6">Checkpoint_CR!$I$16:$K$16</definedName>
    <definedName name="CPAvancementAvancement7">Checkpoint_CR!$I$17:$K$17</definedName>
    <definedName name="CPAvancementAvancement8">Checkpoint_CR!$I$18:$K$18</definedName>
    <definedName name="CPAvancementAvancement9">Checkpoint_CR!$I$19:$K$19</definedName>
    <definedName name="CPAvancementDécision1">Checkpoint_CR!$Q$11:$S$11</definedName>
    <definedName name="CPAvancementDécision10">Checkpoint_CR!$Q$20:$S$20</definedName>
    <definedName name="CPAvancementDécision11">Checkpoint_CR!$Q$21:$S$21</definedName>
    <definedName name="CPAvancementDécision12">Checkpoint_CR!$Q$22:$S$22</definedName>
    <definedName name="CPAvancementDécision13">Checkpoint_CR!$Q$23:$S$23</definedName>
    <definedName name="CPAvancementDécision14">Checkpoint_CR!$Q$24:$S$24</definedName>
    <definedName name="CPAvancementDécision15">Checkpoint_CR!$Q$25:$S$25</definedName>
    <definedName name="CPAvancementDécision16">Checkpoint_CR!$Q$26:$S$26</definedName>
    <definedName name="CPAvancementDécision17">Checkpoint_CR!$Q$27:$S$27</definedName>
    <definedName name="CPAvancementDécision18">Checkpoint_CR!$Q$28:$S$28</definedName>
    <definedName name="CPAvancementDécision19">Checkpoint_CR!$Q$29:$S$29</definedName>
    <definedName name="CPAvancementDécision2">Checkpoint_CR!$Q$12:$S$12</definedName>
    <definedName name="CPAvancementDécision20">Checkpoint_CR!$Q$30:$S$30</definedName>
    <definedName name="CPAvancementDécision21">Checkpoint_CR!$Q$31:$S$31</definedName>
    <definedName name="CPAvancementDécision22">Checkpoint_CR!$Q$32:$S$32</definedName>
    <definedName name="CPAvancementDécision3">Checkpoint_CR!$Q$13:$S$13</definedName>
    <definedName name="CPAvancementDécision4">Checkpoint_CR!$Q$14:$S$14</definedName>
    <definedName name="CPAvancementDécision5">Checkpoint_CR!$Q$15:$S$15</definedName>
    <definedName name="CPAvancementDécision6">Checkpoint_CR!$Q$16:$S$16</definedName>
    <definedName name="CPAvancementDécision7">Checkpoint_CR!$Q$17:$S$17</definedName>
    <definedName name="CPAvancementDécision8">Checkpoint_CR!$Q$18:$S$18</definedName>
    <definedName name="CPAvancementDécision9">Checkpoint_CR!$Q$19:$S$19</definedName>
    <definedName name="CPAvancementDescription1">Checkpoint_CR!$E$11:$G$11</definedName>
    <definedName name="CPAvancementDescription10">Checkpoint_CR!$E$20:$G$20</definedName>
    <definedName name="CPAvancementDescription11">Checkpoint_CR!$E$21:$G$21</definedName>
    <definedName name="CPAvancementDescription12">Checkpoint_CR!$E$22:$G$22</definedName>
    <definedName name="CPAvancementDescription13">Checkpoint_CR!$E$23:$G$23</definedName>
    <definedName name="CPAvancementDescription14">Checkpoint_CR!$E$24:$G$24</definedName>
    <definedName name="CPAvancementDescription15">Checkpoint_CR!$E$25:$G$25</definedName>
    <definedName name="CPAvancementDescription16">Checkpoint_CR!$E$26:$G$26</definedName>
    <definedName name="CPAvancementDescription17">Checkpoint_CR!$E$27:$G$27</definedName>
    <definedName name="CPAvancementDescription18">Checkpoint_CR!$E$28:$G$28</definedName>
    <definedName name="CPAvancementDescription19">Checkpoint_CR!$E$29:$G$29</definedName>
    <definedName name="CPAvancementDescription2">Checkpoint_CR!$E$12:$G$12</definedName>
    <definedName name="CPAvancementDescription20">Checkpoint_CR!$E$30:$G$30</definedName>
    <definedName name="CPAvancementDescription21">Checkpoint_CR!$E$31:$G$31</definedName>
    <definedName name="CPAvancementDescription22">Checkpoint_CR!$E$32:$G$32</definedName>
    <definedName name="CPAvancementDescription3">Checkpoint_CR!$E$13:$G$13</definedName>
    <definedName name="CPAvancementDescription4">Checkpoint_CR!$E$14:$G$14</definedName>
    <definedName name="CPAvancementDescription5">Checkpoint_CR!$E$15:$G$15</definedName>
    <definedName name="CPAvancementDescription6">Checkpoint_CR!$E$16:$G$16</definedName>
    <definedName name="CPAvancementDescription7">Checkpoint_CR!$E$17:$G$17</definedName>
    <definedName name="CPAvancementDescription8">Checkpoint_CR!$E$18:$G$18</definedName>
    <definedName name="CPAvancementDescription9">Checkpoint_CR!$E$19:$G$19</definedName>
    <definedName name="CPAvancementVigilance1">Checkpoint_CR!$M$11:$O$11</definedName>
    <definedName name="CPAvancementVigilance10">Checkpoint_CR!$M$20:$O$20</definedName>
    <definedName name="CPAvancementVigilance11">Checkpoint_CR!$M$21:$O$21</definedName>
    <definedName name="CPAvancementVigilance12">Checkpoint_CR!$M$22:$O$22</definedName>
    <definedName name="CPAvancementVigilance13">Checkpoint_CR!$M$23:$O$23</definedName>
    <definedName name="CPAvancementVigilance14">Checkpoint_CR!$M$24:$O$24</definedName>
    <definedName name="CPAvancementVigilance15">Checkpoint_CR!$M$25:$O$25</definedName>
    <definedName name="CPAvancementVigilance16">Checkpoint_CR!$M$26:$O$26</definedName>
    <definedName name="CPAvancementVigilance17">Checkpoint_CR!$M$27:$O$27</definedName>
    <definedName name="CPAvancementVigilance18">Checkpoint_CR!$M$28:$O$28</definedName>
    <definedName name="CPAvancementVigilance19">Checkpoint_CR!$M$29:$O$29</definedName>
    <definedName name="CPAvancementVigilance2">Checkpoint_CR!$M$12:$O$12</definedName>
    <definedName name="CPAvancementVigilance20">Checkpoint_CR!$M$30:$O$30</definedName>
    <definedName name="CPAvancementVigilance21">Checkpoint_CR!$M$31:$O$31</definedName>
    <definedName name="CPAvancementVigilance22">Checkpoint_CR!$M$32:$O$32</definedName>
    <definedName name="CPAvancementVigilance3">Checkpoint_CR!$M$13:$O$13</definedName>
    <definedName name="CPAvancementVigilance4">Checkpoint_CR!$M$14:$O$14</definedName>
    <definedName name="CPAvancementVigilance5">Checkpoint_CR!$M$15:$O$15</definedName>
    <definedName name="CPAvancementVigilance6">Checkpoint_CR!$M$16:$O$16</definedName>
    <definedName name="CPAvancementVigilance7">Checkpoint_CR!$M$17:$O$17</definedName>
    <definedName name="CPAvancementVigilance8">Checkpoint_CR!$M$18:$O$18</definedName>
    <definedName name="CPAvancementVigilance9">Checkpoint_CR!$M$19:$O$19</definedName>
    <definedName name="CPProEtapeDescription1">Checkpoint_CR!$X$11:$Z$11</definedName>
    <definedName name="CPProEtapeDescription10">Checkpoint_CR!$X$20:$Z$20</definedName>
    <definedName name="CPProEtapeDescription11">Checkpoint_CR!$X$21:$Z$21</definedName>
    <definedName name="CPProEtapeDescription12">Checkpoint_CR!$X$22:$Z$22</definedName>
    <definedName name="CPProEtapeDescription13">Checkpoint_CR!$X$23:$Z$23</definedName>
    <definedName name="CPProEtapeDescription14">Checkpoint_CR!$X$24:$Z$24</definedName>
    <definedName name="CPProEtapeDescription15">Checkpoint_CR!$X$25:$Z$25</definedName>
    <definedName name="CPProEtapeDescription16">Checkpoint_CR!$X$26:$Z$26</definedName>
    <definedName name="CPProEtapeDescription17">Checkpoint_CR!$X$27:$Z$27</definedName>
    <definedName name="CPProEtapeDescription18">Checkpoint_CR!$X$28:$Z$28</definedName>
    <definedName name="CPProEtapeDescription19">Checkpoint_CR!$X$29:$Z$29</definedName>
    <definedName name="CPProEtapeDescription2">Checkpoint_CR!$X$12:$Z$12</definedName>
    <definedName name="CPProEtapeDescription20">Checkpoint_CR!$X$30:$Z$30</definedName>
    <definedName name="CPProEtapeDescription21">Checkpoint_CR!$X$31:$Z$31</definedName>
    <definedName name="CPProEtapeDescription22">Checkpoint_CR!$X$32:$Z$32</definedName>
    <definedName name="CPProEtapeDescription3">Checkpoint_CR!$X$13:$Z$13</definedName>
    <definedName name="CPProEtapeDescription4">Checkpoint_CR!$X$14:$Z$14</definedName>
    <definedName name="CPProEtapeDescription5">Checkpoint_CR!$X$15:$Z$15</definedName>
    <definedName name="CPProEtapeDescription6">Checkpoint_CR!$X$16:$Z$16</definedName>
    <definedName name="CPProEtapeDescription7">Checkpoint_CR!$X$17:$Z$17</definedName>
    <definedName name="CPProEtapeDescription8">Checkpoint_CR!$X$18:$Z$18</definedName>
    <definedName name="CPProEtapeDescription9">Checkpoint_CR!$X$19:$Z$19</definedName>
    <definedName name="CPProEtapeProEtape1">Checkpoint_CR!$AB$11:$AL$11</definedName>
    <definedName name="CPProEtapeProEtape10">Checkpoint_CR!$AB$20:$AL$20</definedName>
    <definedName name="CPProEtapeProEtape11">Checkpoint_CR!$AB$21:$AL$21</definedName>
    <definedName name="CPProEtapeProEtape12">Checkpoint_CR!$AB$22:$AL$22</definedName>
    <definedName name="CPProEtapeProEtape13">Checkpoint_CR!$AB$23:$AL$23</definedName>
    <definedName name="CPProEtapeProEtape14">Checkpoint_CR!$AB$24:$AL$24</definedName>
    <definedName name="CPProEtapeProEtape15">Checkpoint_CR!$AB$25:$AL$25</definedName>
    <definedName name="CPProEtapeProEtape16">Checkpoint_CR!$AB$26:$AL$26</definedName>
    <definedName name="CPProEtapeProEtape17">Checkpoint_CR!$AB$27:$AL$27</definedName>
    <definedName name="CPProEtapeProEtape18">Checkpoint_CR!$AB$28:$AL$28</definedName>
    <definedName name="CPProEtapeProEtape19">Checkpoint_CR!$AB$29:$AL$29</definedName>
    <definedName name="CPProEtapeProEtape2">Checkpoint_CR!$AB$12:$AL$12</definedName>
    <definedName name="CPProEtapeProEtape20">Checkpoint_CR!$AB$30:$AL$30</definedName>
    <definedName name="CPProEtapeProEtape21">Checkpoint_CR!$AB$31:$AL$31</definedName>
    <definedName name="CPProEtapeProEtape22">Checkpoint_CR!$AB$32:$AL$32</definedName>
    <definedName name="CPProEtapeProEtape3">Checkpoint_CR!$AB$13:$AL$13</definedName>
    <definedName name="CPProEtapeProEtape4">Checkpoint_CR!$AB$14:$AL$14</definedName>
    <definedName name="CPProEtapeProEtape5">Checkpoint_CR!$AB$15:$AL$15</definedName>
    <definedName name="CPProEtapeProEtape6">Checkpoint_CR!$AB$16:$AL$16</definedName>
    <definedName name="CPProEtapeProEtape7">Checkpoint_CR!$AB$17:$AL$17</definedName>
    <definedName name="CPProEtapeProEtape8">Checkpoint_CR!$AB$18:$AL$18</definedName>
    <definedName name="CPProEtapeProEtape9">Checkpoint_CR!$AB$19:$AL$19</definedName>
    <definedName name="cr1p1">#REF!</definedName>
    <definedName name="cr1p10">#REF!</definedName>
    <definedName name="cr1p2">#REF!</definedName>
    <definedName name="cr1p3">#REF!</definedName>
    <definedName name="cr1p4">#REF!</definedName>
    <definedName name="cr1p5">#REF!</definedName>
    <definedName name="cr1p6">#REF!</definedName>
    <definedName name="cr1p7">#REF!</definedName>
    <definedName name="cr1p8">#REF!</definedName>
    <definedName name="cr1p9">#REF!</definedName>
    <definedName name="DateCR">#REF!</definedName>
    <definedName name="DateDebut">#REF!</definedName>
    <definedName name="DateFinEstimee">#REF!</definedName>
    <definedName name="DateFinImposee">#REF!</definedName>
    <definedName name="DateFinReelle">#REF!</definedName>
    <definedName name="Decision1">#REF!</definedName>
    <definedName name="Decision10">#REF!</definedName>
    <definedName name="Decision11">#REF!</definedName>
    <definedName name="Decision12">#REF!</definedName>
    <definedName name="Decision13">#REF!</definedName>
    <definedName name="Decision14">#REF!</definedName>
    <definedName name="Decision15">#REF!</definedName>
    <definedName name="Decision16">#REF!</definedName>
    <definedName name="Decision17">#REF!</definedName>
    <definedName name="Decision18">#REF!</definedName>
    <definedName name="Decision2">#REF!</definedName>
    <definedName name="Decision3">#REF!</definedName>
    <definedName name="Decision4">#REF!</definedName>
    <definedName name="Decision5">#REF!</definedName>
    <definedName name="Decision6">#REF!</definedName>
    <definedName name="Decision7">#REF!</definedName>
    <definedName name="Decision8">#REF!</definedName>
    <definedName name="Decision9">#REF!</definedName>
    <definedName name="Dest1CR">#REF!</definedName>
    <definedName name="Dest2CR">#REF!</definedName>
    <definedName name="Dest3CR">#REF!</definedName>
    <definedName name="Dest4CR">#REF!</definedName>
    <definedName name="Dest5CR">#REF!</definedName>
    <definedName name="Dest6CR">#REF!</definedName>
    <definedName name="Dest7CR">#REF!</definedName>
    <definedName name="forme_Action_Chef_Projet">Action!$F$8</definedName>
    <definedName name="Forme_Action_Date_Debut">Action!$S$10</definedName>
    <definedName name="Forme_Action_Date_Fin">Action!$V$10</definedName>
    <definedName name="Forme_Action_Date_Version">Action!$T$6</definedName>
    <definedName name="Forme_Action_Nom_Projet">Action!$F$6</definedName>
    <definedName name="Forme_Action_Service">Action!$F$10</definedName>
    <definedName name="Forme_Checkpoint_Contexte_Date_Realisation">#REF!</definedName>
    <definedName name="Forme_Checkpoint_Contexte_Nom_Projet">#REF!</definedName>
    <definedName name="Forme_Checkpoint_Contexte_Numero">#REF!</definedName>
    <definedName name="Forme_Checkpoint_Date_Realisation" localSheetId="2">Checkpoint_CR!#REF!</definedName>
    <definedName name="Forme_Checkpoint_Date_Realisation">#REF!</definedName>
    <definedName name="Inter1">#REF!</definedName>
    <definedName name="Inter10">#REF!</definedName>
    <definedName name="Inter11">#REF!</definedName>
    <definedName name="Inter12">#REF!</definedName>
    <definedName name="Inter13">#REF!</definedName>
    <definedName name="Inter14">#REF!</definedName>
    <definedName name="Inter15">#REF!</definedName>
    <definedName name="Inter16">#REF!</definedName>
    <definedName name="Inter17">#REF!</definedName>
    <definedName name="Inter18">#REF!</definedName>
    <definedName name="Inter19">#REF!</definedName>
    <definedName name="Inter2">#REF!</definedName>
    <definedName name="Inter20">#REF!</definedName>
    <definedName name="Inter21">#REF!</definedName>
    <definedName name="Inter22">#REF!</definedName>
    <definedName name="Inter23">#REF!</definedName>
    <definedName name="Inter24">#REF!</definedName>
    <definedName name="Inter25">#REF!</definedName>
    <definedName name="Inter26">#REF!</definedName>
    <definedName name="Inter27">#REF!</definedName>
    <definedName name="Inter3">#REF!</definedName>
    <definedName name="Inter4">#REF!</definedName>
    <definedName name="Inter5">#REF!</definedName>
    <definedName name="Inter6">#REF!</definedName>
    <definedName name="Inter7">#REF!</definedName>
    <definedName name="Inter8">#REF!</definedName>
    <definedName name="Inter9">#REF!</definedName>
    <definedName name="InterEntreprise1">#REF!</definedName>
    <definedName name="InterEntreprise10">#REF!</definedName>
    <definedName name="InterEntreprise11">#REF!</definedName>
    <definedName name="InterEntreprise12">#REF!</definedName>
    <definedName name="InterEntreprise13">#REF!</definedName>
    <definedName name="InterEntreprise14">#REF!</definedName>
    <definedName name="InterEntreprise15">#REF!</definedName>
    <definedName name="InterEntreprise16">#REF!</definedName>
    <definedName name="InterEntreprise17">#REF!</definedName>
    <definedName name="InterEntreprise18">#REF!</definedName>
    <definedName name="InterEntreprise19">#REF!</definedName>
    <definedName name="InterEntreprise2">#REF!</definedName>
    <definedName name="InterEntreprise20">#REF!</definedName>
    <definedName name="InterEntreprise21">#REF!</definedName>
    <definedName name="InterEntreprise22">#REF!</definedName>
    <definedName name="InterEntreprise23">#REF!</definedName>
    <definedName name="InterEntreprise24">#REF!</definedName>
    <definedName name="InterEntreprise25">#REF!</definedName>
    <definedName name="InterEntreprise26">#REF!</definedName>
    <definedName name="InterEntreprise27">#REF!</definedName>
    <definedName name="InterEntreprise3">#REF!</definedName>
    <definedName name="InterEntreprise4">#REF!</definedName>
    <definedName name="InterEntreprise5">#REF!</definedName>
    <definedName name="InterEntreprise6">#REF!</definedName>
    <definedName name="InterEntreprise7">#REF!</definedName>
    <definedName name="InterEntreprise8">#REF!</definedName>
    <definedName name="InterEntreprise9">#REF!</definedName>
    <definedName name="InterMail1">#REF!</definedName>
    <definedName name="InterMail10">#REF!</definedName>
    <definedName name="InterMail11">#REF!</definedName>
    <definedName name="InterMail12">#REF!</definedName>
    <definedName name="InterMail13">#REF!</definedName>
    <definedName name="InterMail14">#REF!</definedName>
    <definedName name="InterMail15">#REF!</definedName>
    <definedName name="InterMail16">#REF!</definedName>
    <definedName name="InterMail17">#REF!</definedName>
    <definedName name="InterMail18">#REF!</definedName>
    <definedName name="InterMail19">#REF!</definedName>
    <definedName name="InterMail2">#REF!</definedName>
    <definedName name="InterMail20">#REF!</definedName>
    <definedName name="InterMail21">#REF!</definedName>
    <definedName name="InterMail22">#REF!</definedName>
    <definedName name="InterMail23">#REF!</definedName>
    <definedName name="InterMail24">#REF!</definedName>
    <definedName name="InterMail25">#REF!</definedName>
    <definedName name="InterMail26">#REF!</definedName>
    <definedName name="InterMail27">#REF!</definedName>
    <definedName name="InterMail3">#REF!</definedName>
    <definedName name="InterMail4">#REF!</definedName>
    <definedName name="InterMail5">#REF!</definedName>
    <definedName name="InterMail6">#REF!</definedName>
    <definedName name="InterMail7">#REF!</definedName>
    <definedName name="InterMail8">#REF!</definedName>
    <definedName name="InterMail9">#REF!</definedName>
    <definedName name="InterTel1">#REF!</definedName>
    <definedName name="InterTel10">#REF!</definedName>
    <definedName name="InterTel11">#REF!</definedName>
    <definedName name="InterTel12">#REF!</definedName>
    <definedName name="InterTel13">#REF!</definedName>
    <definedName name="InterTel14">#REF!</definedName>
    <definedName name="InterTel15">#REF!</definedName>
    <definedName name="InterTel16">#REF!</definedName>
    <definedName name="InterTel17">#REF!</definedName>
    <definedName name="InterTel18">#REF!</definedName>
    <definedName name="InterTel19">#REF!</definedName>
    <definedName name="InterTel2">#REF!</definedName>
    <definedName name="InterTel20">#REF!</definedName>
    <definedName name="InterTel21">#REF!</definedName>
    <definedName name="InterTel22">#REF!</definedName>
    <definedName name="InterTel23">#REF!</definedName>
    <definedName name="InterTel24">#REF!</definedName>
    <definedName name="InterTel25">#REF!</definedName>
    <definedName name="InterTel26">#REF!</definedName>
    <definedName name="InterTel27">#REF!</definedName>
    <definedName name="InterTel3">#REF!</definedName>
    <definedName name="InterTel4">#REF!</definedName>
    <definedName name="InterTel5">#REF!</definedName>
    <definedName name="InterTel6">#REF!</definedName>
    <definedName name="InterTel7">#REF!</definedName>
    <definedName name="InterTel8">#REF!</definedName>
    <definedName name="InterTel9">#REF!</definedName>
    <definedName name="NomProjet">#REF!</definedName>
    <definedName name="Num_NextStep" localSheetId="2">Checkpoint_CR!#REF!</definedName>
    <definedName name="Num_NextStep">#REF!</definedName>
    <definedName name="NumeroCP" localSheetId="2">Checkpoint_CR!#REF!</definedName>
    <definedName name="NumeroCP">#REF!</definedName>
    <definedName name="NumeroCR">#REF!</definedName>
    <definedName name="ObjetCR">#REF!</definedName>
    <definedName name="OrigineProjet1">#REF!</definedName>
    <definedName name="OrigineProjet2">#REF!</definedName>
    <definedName name="Phase1">#REF!</definedName>
    <definedName name="Phase10">#REF!</definedName>
    <definedName name="Phase2">#REF!</definedName>
    <definedName name="Phase3">#REF!</definedName>
    <definedName name="Phase4">#REF!</definedName>
    <definedName name="Phase5">#REF!</definedName>
    <definedName name="Phase6">#REF!</definedName>
    <definedName name="Phase7">#REF!</definedName>
    <definedName name="Phase8">#REF!</definedName>
    <definedName name="Phase9">#REF!</definedName>
    <definedName name="RegionProjet1">#REF!</definedName>
    <definedName name="RegionProjet2">#REF!</definedName>
    <definedName name="RoleInter1">#REF!</definedName>
    <definedName name="RoleInter10">#REF!</definedName>
    <definedName name="RoleInter11">#REF!</definedName>
    <definedName name="RoleInter12">#REF!</definedName>
    <definedName name="RoleInter13">#REF!</definedName>
    <definedName name="RoleInter14">#REF!</definedName>
    <definedName name="RoleInter15">#REF!</definedName>
    <definedName name="RoleInter16">#REF!</definedName>
    <definedName name="RoleInter17">#REF!</definedName>
    <definedName name="RoleInter18">#REF!</definedName>
    <definedName name="RoleInter19">#REF!</definedName>
    <definedName name="RoleInter2">#REF!</definedName>
    <definedName name="RoleInter20">#REF!</definedName>
    <definedName name="RoleInter21">#REF!</definedName>
    <definedName name="RoleInter22">#REF!</definedName>
    <definedName name="RoleInter23">#REF!</definedName>
    <definedName name="RoleInter24">#REF!</definedName>
    <definedName name="RoleInter25">#REF!</definedName>
    <definedName name="RoleInter26">#REF!</definedName>
    <definedName name="RoleInter27">#REF!</definedName>
    <definedName name="RoleInter3">#REF!</definedName>
    <definedName name="RoleInter4">#REF!</definedName>
    <definedName name="RoleInter5">#REF!</definedName>
    <definedName name="RoleInter6">#REF!</definedName>
    <definedName name="RoleInter7">#REF!</definedName>
    <definedName name="RoleInter8">#REF!</definedName>
    <definedName name="RoleInter9">#REF!</definedName>
    <definedName name="Synthese1">#REF!</definedName>
    <definedName name="Synthese10">#REF!</definedName>
    <definedName name="Synthese11">#REF!</definedName>
    <definedName name="Synthese12">#REF!</definedName>
    <definedName name="Synthese13">#REF!</definedName>
    <definedName name="Synthese14">#REF!</definedName>
    <definedName name="Synthese15">#REF!</definedName>
    <definedName name="Synthese16">#REF!</definedName>
    <definedName name="Synthese17">#REF!</definedName>
    <definedName name="Synthese18">#REF!</definedName>
    <definedName name="Synthese2">#REF!</definedName>
    <definedName name="Synthese3">#REF!</definedName>
    <definedName name="Synthese4">#REF!</definedName>
    <definedName name="Synthese5">#REF!</definedName>
    <definedName name="Synthese6">#REF!</definedName>
    <definedName name="Synthese7">#REF!</definedName>
    <definedName name="Synthese8">#REF!</definedName>
    <definedName name="Synthese9">#REF!</definedName>
    <definedName name="TypeProjet1">#REF!</definedName>
    <definedName name="TypeProjet2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" i="36" l="1"/>
  <c r="K4" i="36"/>
  <c r="X19" i="2"/>
  <c r="Y19" i="2"/>
  <c r="Z19" i="2"/>
  <c r="X18" i="2"/>
  <c r="Y18" i="2"/>
  <c r="Z18" i="2"/>
  <c r="X17" i="2" l="1"/>
  <c r="Y17" i="2"/>
  <c r="Z17" i="2"/>
  <c r="X16" i="2"/>
  <c r="Y16" i="2"/>
  <c r="Z16" i="2"/>
  <c r="X15" i="2"/>
  <c r="Y15" i="2"/>
  <c r="Z15" i="2"/>
  <c r="U11" i="2" l="1"/>
  <c r="V11" i="2"/>
  <c r="T8" i="2" l="1"/>
  <c r="T11" i="2" l="1"/>
  <c r="E11" i="2" l="1"/>
  <c r="X14" i="2" l="1"/>
  <c r="Y14" i="2"/>
  <c r="Z14" i="2"/>
  <c r="J28" i="5" l="1"/>
</calcChain>
</file>

<file path=xl/comments1.xml><?xml version="1.0" encoding="utf-8"?>
<comments xmlns="http://schemas.openxmlformats.org/spreadsheetml/2006/main">
  <authors>
    <author>HOULMIERE Matthieu</author>
  </authors>
  <commentList>
    <comment ref="A10" authorId="0" shapeId="0">
      <text>
        <r>
          <rPr>
            <b/>
            <sz val="9"/>
            <color indexed="81"/>
            <rFont val="Tahoma"/>
            <family val="2"/>
          </rPr>
          <t>Effacer les filtres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Créer une nouvelle action</t>
        </r>
      </text>
    </comment>
    <comment ref="U13" authorId="0" shapeId="0">
      <text>
        <r>
          <rPr>
            <b/>
            <sz val="9"/>
            <color indexed="81"/>
            <rFont val="Tahoma"/>
            <family val="2"/>
          </rPr>
          <t>Checkpoint point d'avancement</t>
        </r>
      </text>
    </comment>
    <comment ref="V13" authorId="0" shapeId="0">
      <text>
        <r>
          <rPr>
            <b/>
            <sz val="9"/>
            <color indexed="81"/>
            <rFont val="Tahoma"/>
            <family val="2"/>
          </rPr>
          <t>Checkpoint prochaines étapes</t>
        </r>
      </text>
    </comment>
  </commentList>
</comments>
</file>

<file path=xl/comments2.xml><?xml version="1.0" encoding="utf-8"?>
<comments xmlns="http://schemas.openxmlformats.org/spreadsheetml/2006/main">
  <authors>
    <author>HOULMIERE Matthieu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Créer une nouvelle action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Imprimer la page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Imprimer les 2 parties du checkpoint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Remettre à zéro les colonnes: Avancement, Vigilance, Décision et Prochaines étapes</t>
        </r>
      </text>
    </comment>
  </commentList>
</comments>
</file>

<file path=xl/sharedStrings.xml><?xml version="1.0" encoding="utf-8"?>
<sst xmlns="http://schemas.openxmlformats.org/spreadsheetml/2006/main" count="255" uniqueCount="173">
  <si>
    <t>Critique</t>
  </si>
  <si>
    <t>ETAT</t>
  </si>
  <si>
    <t>PHASE DU PROJET</t>
  </si>
  <si>
    <t>THEME</t>
  </si>
  <si>
    <t>DEADLINE</t>
  </si>
  <si>
    <t>RISQUE_TYPE</t>
  </si>
  <si>
    <t>RISQUE_CRIT</t>
  </si>
  <si>
    <t>Matériel</t>
  </si>
  <si>
    <t>Logiciel</t>
  </si>
  <si>
    <t>Organisationnel</t>
  </si>
  <si>
    <t>Urgent Important</t>
  </si>
  <si>
    <t>Urgent Pas important</t>
  </si>
  <si>
    <t>Important pas Urgent</t>
  </si>
  <si>
    <t>pas Urgent pas Important</t>
  </si>
  <si>
    <t>PRIORITE</t>
  </si>
  <si>
    <t>Mineur</t>
  </si>
  <si>
    <t>Bloquant</t>
  </si>
  <si>
    <t>Fonctionnel</t>
  </si>
  <si>
    <t>CADRAGE</t>
  </si>
  <si>
    <t>DONNEUR D'ORDRE</t>
  </si>
  <si>
    <t>Direction</t>
  </si>
  <si>
    <t>Commerce</t>
  </si>
  <si>
    <t>R&amp;D</t>
  </si>
  <si>
    <t>Région</t>
  </si>
  <si>
    <t>Formation</t>
  </si>
  <si>
    <t>Service client</t>
  </si>
  <si>
    <t>Groupe</t>
  </si>
  <si>
    <t>TYPE DE PROJET</t>
  </si>
  <si>
    <t>Déploiement</t>
  </si>
  <si>
    <t>CONFIE ?</t>
  </si>
  <si>
    <t>Stratégique</t>
  </si>
  <si>
    <t xml:space="preserve">Timing serré </t>
  </si>
  <si>
    <t>ELTS EXT INFLUENCE</t>
  </si>
  <si>
    <t>Autre, préciser==&gt;</t>
  </si>
  <si>
    <t>Evolution de parc</t>
  </si>
  <si>
    <t>NORD</t>
  </si>
  <si>
    <t>EST</t>
  </si>
  <si>
    <t>PACA</t>
  </si>
  <si>
    <t>SUD-OUEST</t>
  </si>
  <si>
    <t>RHONE-ALPES</t>
  </si>
  <si>
    <t>CENTRE-AUVERGNE</t>
  </si>
  <si>
    <t>CENTRE-OUEST</t>
  </si>
  <si>
    <t>BRETAGNE</t>
  </si>
  <si>
    <t>REGION</t>
  </si>
  <si>
    <t>POURQUOI ORDRE</t>
  </si>
  <si>
    <t>Obsolescence matériel</t>
  </si>
  <si>
    <t>Démarche commerciale</t>
  </si>
  <si>
    <t>Nouveau fonctionnel</t>
  </si>
  <si>
    <t>Groupement Phie</t>
  </si>
  <si>
    <t>Prestataire Phie</t>
  </si>
  <si>
    <t>Fournisseur SRX</t>
  </si>
  <si>
    <t>Situation Phie</t>
  </si>
  <si>
    <t>FONCTIONNALITE</t>
  </si>
  <si>
    <t>Agile</t>
  </si>
  <si>
    <t>Nouveau produit</t>
  </si>
  <si>
    <t>INDICATEUR A SUIVRE</t>
  </si>
  <si>
    <t>SSMA</t>
  </si>
  <si>
    <t>COMMANDE</t>
  </si>
  <si>
    <t>ROLE</t>
  </si>
  <si>
    <t>Chef de projet</t>
  </si>
  <si>
    <t>Assistant chef de projet</t>
  </si>
  <si>
    <t>Planificateur</t>
  </si>
  <si>
    <t>Formateur</t>
  </si>
  <si>
    <t>NATURE DU RISQUE</t>
  </si>
  <si>
    <t>DESCRIPTION</t>
  </si>
  <si>
    <t>En cours</t>
  </si>
  <si>
    <t>STATUT</t>
  </si>
  <si>
    <t>Filiale groupe</t>
  </si>
  <si>
    <t>Relation client</t>
  </si>
  <si>
    <t>Planification</t>
  </si>
  <si>
    <t>SOUS-THEME</t>
  </si>
  <si>
    <t>Interlocuteur matériel</t>
  </si>
  <si>
    <t>Interlocuteur commerce</t>
  </si>
  <si>
    <t>DOMAINE</t>
  </si>
  <si>
    <t>INT./EXT.</t>
  </si>
  <si>
    <t>Organisation</t>
  </si>
  <si>
    <t>Interlocuteur région</t>
  </si>
  <si>
    <t>Client final</t>
  </si>
  <si>
    <t>Relationnel</t>
  </si>
  <si>
    <t>Logistique</t>
  </si>
  <si>
    <t>Audit</t>
  </si>
  <si>
    <t>Technique</t>
  </si>
  <si>
    <t>Commande client</t>
  </si>
  <si>
    <t>Réunion</t>
  </si>
  <si>
    <t>Note de cadrage</t>
  </si>
  <si>
    <t>Chef de projet DVP</t>
  </si>
  <si>
    <t>selon la note de cadrage</t>
  </si>
  <si>
    <t>Stand by</t>
  </si>
  <si>
    <t>Terminée</t>
  </si>
  <si>
    <t>Bloquée</t>
  </si>
  <si>
    <t>Culturel</t>
  </si>
  <si>
    <t>PHASE</t>
  </si>
  <si>
    <t>AVANCEMENT</t>
  </si>
  <si>
    <t>TACHE</t>
  </si>
  <si>
    <t>TCDDEADLINE&gt;AUJOU</t>
  </si>
  <si>
    <t>TCDDEADLINE==&gt;SEMPRO</t>
  </si>
  <si>
    <t>#</t>
  </si>
  <si>
    <t>Externe</t>
  </si>
  <si>
    <t>Interne</t>
  </si>
  <si>
    <t>dead line En retard</t>
  </si>
  <si>
    <t>deadline à 7 jours</t>
  </si>
  <si>
    <t>TCDRealA7j</t>
  </si>
  <si>
    <t>Les tâches à réaliser dans les 7 jours</t>
  </si>
  <si>
    <t>Complexe</t>
  </si>
  <si>
    <t>Politique</t>
  </si>
  <si>
    <t>-</t>
  </si>
  <si>
    <t>NATIONAL</t>
  </si>
  <si>
    <t>ANTILLES</t>
  </si>
  <si>
    <t>ILE REUNION</t>
  </si>
  <si>
    <t>Juridique</t>
  </si>
  <si>
    <t>BLOQUANT</t>
  </si>
  <si>
    <t>Oui</t>
  </si>
  <si>
    <t>Non</t>
  </si>
  <si>
    <t>A venir</t>
  </si>
  <si>
    <t>Supprimée</t>
  </si>
  <si>
    <t>SUPPR de la CRITICITE REMPLACE PAR BLOQUANT OUI/NON</t>
  </si>
  <si>
    <t>CHECKPOINT</t>
  </si>
  <si>
    <t>Type</t>
  </si>
  <si>
    <t>VIGILANCE</t>
  </si>
  <si>
    <t>PROCHAINES ETAPES</t>
  </si>
  <si>
    <t>DATE:</t>
  </si>
  <si>
    <t>À…</t>
  </si>
  <si>
    <t>Cc…</t>
  </si>
  <si>
    <t>Nom projet</t>
  </si>
  <si>
    <t>Responsable</t>
  </si>
  <si>
    <t>Service</t>
  </si>
  <si>
    <t>Oblig.</t>
  </si>
  <si>
    <t>Auto.</t>
  </si>
  <si>
    <t>A numéroter</t>
  </si>
  <si>
    <t>Date début</t>
  </si>
  <si>
    <t>Date fin</t>
  </si>
  <si>
    <t>Nouvelle action</t>
  </si>
  <si>
    <t>En cours d'analyse</t>
  </si>
  <si>
    <t>Escaladed</t>
  </si>
  <si>
    <t>Résolu</t>
  </si>
  <si>
    <t>En cours de dév</t>
  </si>
  <si>
    <t>Déclaré par le client</t>
  </si>
  <si>
    <t>Transmis en interne</t>
  </si>
  <si>
    <t>A compléter</t>
  </si>
  <si>
    <t>ACTION</t>
  </si>
  <si>
    <t>DEMANDE</t>
  </si>
  <si>
    <t>Date de la sauvegarde</t>
  </si>
  <si>
    <t>TestNomProjet</t>
  </si>
  <si>
    <t>Date du jour</t>
  </si>
  <si>
    <t>ALERTE</t>
  </si>
  <si>
    <t>DATE DE SAISIE</t>
  </si>
  <si>
    <t>ID DEM</t>
  </si>
  <si>
    <t>QUI_REALISE</t>
  </si>
  <si>
    <t>QUAND_R</t>
  </si>
  <si>
    <t>AVEC QUI</t>
  </si>
  <si>
    <t>QUAND_AQ</t>
  </si>
  <si>
    <t>AVEC QUI2</t>
  </si>
  <si>
    <t>QUAND_AQ2</t>
  </si>
  <si>
    <t>REUNION</t>
  </si>
  <si>
    <t>SOURCE</t>
  </si>
  <si>
    <t>CP AVANCE</t>
  </si>
  <si>
    <t>Actions</t>
  </si>
  <si>
    <t>CP PRO ETAPE</t>
  </si>
  <si>
    <t>INC1</t>
  </si>
  <si>
    <t>Demandes</t>
  </si>
  <si>
    <t>bbbbbbbbbbbbbbbbbbbbbbbbbbbbbbbbbbbbbbbbbbbbbbbbbbbbbbbbbbbbbbbbbbbbb</t>
  </si>
  <si>
    <t>cccccccccccccccccccccccccccccccccccccccccccccccccccccccccccccccccccccccccccc</t>
  </si>
  <si>
    <t>xxxxxxxxxxxxxxxxxxxxxxxxxxxxxxxxxxxxxxxxxxxxxxxxxxxxxxxxxxxxxxxxxxxxxxxxxxxxx</t>
  </si>
  <si>
    <t>prob transmission voir expe</t>
  </si>
  <si>
    <t>gfidhgfh</t>
  </si>
  <si>
    <t>Checkpoint</t>
  </si>
  <si>
    <t>AUTEUR:</t>
  </si>
  <si>
    <t>COMITÉ A ADRESSER:</t>
  </si>
  <si>
    <t>Les points d'avancement/vigilance</t>
  </si>
  <si>
    <t>Les prochaines étapes</t>
  </si>
  <si>
    <t>DÉCISION</t>
  </si>
  <si>
    <t>1-N° Action concernée</t>
  </si>
  <si>
    <t>2-N° Action concernée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</si>
</sst>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m/d/yyyy"/>
    <numFmt numFmtId="166" formatCode="dd/mm/yy;@"/>
    <numFmt numFmtId="167" formatCode="dd/mm/yy\ hh:mm:ss"/>
    <numFmt numFmtId="168" formatCode="dd/mm/yy"/>
  </numFmts>
  <fonts count="2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5978"/>
      <name val="Nunito Sans"/>
    </font>
    <font>
      <b/>
      <sz val="8"/>
      <name val="Nunito Sans"/>
    </font>
    <font>
      <b/>
      <i/>
      <sz val="8"/>
      <name val="Nunito Sans"/>
    </font>
    <font>
      <sz val="8"/>
      <name val="Nunito Sans"/>
    </font>
    <font>
      <sz val="11"/>
      <name val="Nunito Sans"/>
    </font>
    <font>
      <sz val="11"/>
      <color theme="1"/>
      <name val="Nunito Sans"/>
    </font>
    <font>
      <b/>
      <sz val="11"/>
      <color theme="0"/>
      <name val="Nunito Sans"/>
    </font>
    <font>
      <sz val="11"/>
      <color theme="0"/>
      <name val="Nunito Sans"/>
    </font>
    <font>
      <sz val="10"/>
      <name val="Nunito Sans"/>
    </font>
    <font>
      <sz val="10"/>
      <color theme="1"/>
      <name val="Nunito Sans"/>
    </font>
    <font>
      <sz val="9"/>
      <color theme="1"/>
      <name val="Calibri"/>
      <family val="2"/>
      <scheme val="minor"/>
    </font>
    <font>
      <b/>
      <sz val="11"/>
      <name val="Nunito Sans"/>
    </font>
    <font>
      <sz val="10"/>
      <color theme="1"/>
      <name val="Calibri"/>
      <scheme val="minor"/>
    </font>
    <font>
      <sz val="10"/>
      <name val="Calibri"/>
      <scheme val="minor"/>
    </font>
    <font>
      <b/>
      <sz val="11"/>
      <color theme="1"/>
      <name val="Nunito Sans"/>
    </font>
    <font>
      <b/>
      <sz val="16"/>
      <color theme="0"/>
      <name val="Nunito Sans"/>
    </font>
    <font>
      <b/>
      <u/>
      <sz val="14"/>
      <color theme="0"/>
      <name val="Nunito Sans"/>
    </font>
  </fonts>
  <fills count="7">
    <fill>
      <patternFill patternType="none"/>
    </fill>
    <fill>
      <patternFill patternType="gray125"/>
    </fill>
    <fill>
      <patternFill patternType="solid">
        <fgColor rgb="FF00597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3FCFF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rgb="FF005978"/>
      </bottom>
      <diagonal/>
    </border>
    <border>
      <left style="thin">
        <color rgb="FF005978"/>
      </left>
      <right/>
      <top style="thin">
        <color rgb="FF005978"/>
      </top>
      <bottom style="thin">
        <color rgb="FF005978"/>
      </bottom>
      <diagonal/>
    </border>
    <border>
      <left/>
      <right style="thin">
        <color rgb="FF005978"/>
      </right>
      <top style="thin">
        <color rgb="FF005978"/>
      </top>
      <bottom style="thin">
        <color rgb="FF005978"/>
      </bottom>
      <diagonal/>
    </border>
    <border>
      <left style="thin">
        <color rgb="FF005978"/>
      </left>
      <right style="thin">
        <color rgb="FF005978"/>
      </right>
      <top style="thin">
        <color rgb="FF005978"/>
      </top>
      <bottom style="thin">
        <color rgb="FF005978"/>
      </bottom>
      <diagonal/>
    </border>
    <border>
      <left/>
      <right/>
      <top style="thin">
        <color rgb="FF005978"/>
      </top>
      <bottom style="thin">
        <color rgb="FF005978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Fill="1"/>
    <xf numFmtId="0" fontId="0" fillId="2" borderId="0" xfId="0" applyFill="1"/>
    <xf numFmtId="0" fontId="5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 applyProtection="1">
      <alignment horizontal="center" vertical="center" wrapText="1"/>
      <protection locked="0"/>
    </xf>
    <xf numFmtId="0" fontId="4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165" fontId="2" fillId="0" borderId="0" xfId="0" applyNumberFormat="1" applyFont="1" applyAlignment="1" applyProtection="1">
      <alignment horizontal="left" vertical="center" wrapText="1"/>
      <protection locked="0"/>
    </xf>
    <xf numFmtId="14" fontId="0" fillId="0" borderId="0" xfId="0" applyNumberFormat="1" applyAlignment="1">
      <alignment wrapText="1"/>
    </xf>
    <xf numFmtId="14" fontId="2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>
      <alignment wrapText="1"/>
    </xf>
    <xf numFmtId="14" fontId="0" fillId="0" borderId="0" xfId="0" applyNumberFormat="1" applyAlignment="1">
      <alignment horizontal="center" wrapText="1"/>
    </xf>
    <xf numFmtId="166" fontId="2" fillId="0" borderId="0" xfId="0" applyNumberFormat="1" applyFont="1" applyAlignment="1" applyProtection="1">
      <alignment horizontal="center" vertical="center" wrapText="1"/>
      <protection locked="0"/>
    </xf>
    <xf numFmtId="0" fontId="12" fillId="0" borderId="0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wrapText="1"/>
    </xf>
    <xf numFmtId="0" fontId="0" fillId="0" borderId="0" xfId="0" applyBorder="1" applyAlignment="1">
      <alignment wrapText="1"/>
    </xf>
    <xf numFmtId="0" fontId="12" fillId="0" borderId="0" xfId="0" applyFont="1" applyBorder="1" applyAlignment="1">
      <alignment vertical="center" wrapText="1"/>
    </xf>
    <xf numFmtId="0" fontId="12" fillId="0" borderId="0" xfId="0" applyFont="1" applyBorder="1" applyAlignment="1">
      <alignment wrapText="1"/>
    </xf>
    <xf numFmtId="0" fontId="13" fillId="3" borderId="0" xfId="0" applyFont="1" applyFill="1" applyAlignment="1">
      <alignment horizontal="center"/>
    </xf>
    <xf numFmtId="0" fontId="13" fillId="3" borderId="0" xfId="0" applyFont="1" applyFill="1" applyAlignment="1">
      <alignment horizontal="center" wrapText="1"/>
    </xf>
    <xf numFmtId="14" fontId="14" fillId="3" borderId="0" xfId="0" applyNumberFormat="1" applyFont="1" applyFill="1" applyAlignment="1">
      <alignment horizontal="center" wrapText="1"/>
    </xf>
    <xf numFmtId="14" fontId="13" fillId="3" borderId="0" xfId="0" applyNumberFormat="1" applyFont="1" applyFill="1" applyAlignment="1">
      <alignment horizontal="center" wrapText="1"/>
    </xf>
    <xf numFmtId="164" fontId="13" fillId="3" borderId="0" xfId="0" applyNumberFormat="1" applyFont="1" applyFill="1" applyAlignment="1">
      <alignment horizontal="center" wrapText="1"/>
    </xf>
    <xf numFmtId="0" fontId="15" fillId="3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0" fillId="2" borderId="0" xfId="0" applyFill="1" applyAlignment="1"/>
    <xf numFmtId="0" fontId="0" fillId="2" borderId="0" xfId="0" applyFill="1" applyAlignment="1">
      <alignment horizontal="center" vertical="center"/>
    </xf>
    <xf numFmtId="0" fontId="15" fillId="2" borderId="0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2" fillId="0" borderId="0" xfId="0" applyFont="1" applyAlignment="1" applyProtection="1">
      <alignment horizontal="left" vertical="center" wrapText="1"/>
      <protection locked="0"/>
    </xf>
    <xf numFmtId="0" fontId="2" fillId="0" borderId="0" xfId="0" applyNumberFormat="1" applyFont="1" applyAlignment="1" applyProtection="1">
      <alignment horizontal="left" vertical="center" wrapText="1"/>
      <protection locked="0"/>
    </xf>
    <xf numFmtId="165" fontId="11" fillId="0" borderId="0" xfId="0" applyNumberFormat="1" applyFont="1" applyAlignment="1" applyProtection="1">
      <alignment horizontal="left" vertical="center" wrapText="1"/>
      <protection locked="0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Border="1"/>
    <xf numFmtId="0" fontId="0" fillId="0" borderId="0" xfId="0" applyNumberFormat="1" applyAlignment="1">
      <alignment horizontal="center" wrapText="1"/>
    </xf>
    <xf numFmtId="0" fontId="0" fillId="0" borderId="0" xfId="0" applyNumberFormat="1" applyAlignment="1">
      <alignment wrapText="1"/>
    </xf>
    <xf numFmtId="0" fontId="0" fillId="0" borderId="0" xfId="0" applyNumberFormat="1" applyAlignment="1"/>
    <xf numFmtId="0" fontId="12" fillId="0" borderId="12" xfId="0" applyFont="1" applyBorder="1" applyAlignment="1">
      <alignment vertical="center" wrapText="1"/>
    </xf>
    <xf numFmtId="0" fontId="12" fillId="0" borderId="0" xfId="0" applyFont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14" fontId="0" fillId="2" borderId="0" xfId="0" applyNumberFormat="1" applyFill="1" applyAlignment="1">
      <alignment wrapText="1"/>
    </xf>
    <xf numFmtId="14" fontId="0" fillId="2" borderId="0" xfId="0" applyNumberFormat="1" applyFill="1" applyAlignment="1">
      <alignment horizontal="center" wrapText="1"/>
    </xf>
    <xf numFmtId="14" fontId="4" fillId="2" borderId="0" xfId="0" applyNumberFormat="1" applyFont="1" applyFill="1" applyAlignment="1">
      <alignment wrapText="1"/>
    </xf>
    <xf numFmtId="168" fontId="20" fillId="6" borderId="15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 applyProtection="1">
      <alignment horizontal="left" vertical="center" wrapText="1"/>
      <protection locked="0"/>
    </xf>
    <xf numFmtId="0" fontId="0" fillId="2" borderId="0" xfId="0" applyFill="1" applyAlignment="1">
      <alignment vertical="center"/>
    </xf>
    <xf numFmtId="0" fontId="18" fillId="0" borderId="0" xfId="0" applyFont="1" applyBorder="1" applyAlignment="1">
      <alignment horizontal="center" vertical="center" wrapText="1"/>
    </xf>
    <xf numFmtId="0" fontId="2" fillId="0" borderId="0" xfId="0" applyNumberFormat="1" applyFont="1" applyAlignment="1" applyProtection="1">
      <alignment horizontal="center" vertical="center" wrapText="1"/>
    </xf>
    <xf numFmtId="0" fontId="19" fillId="2" borderId="0" xfId="0" applyNumberFormat="1" applyFont="1" applyFill="1" applyAlignment="1" applyProtection="1">
      <alignment horizontal="center" vertical="center"/>
      <protection locked="0"/>
    </xf>
    <xf numFmtId="0" fontId="17" fillId="2" borderId="0" xfId="0" applyNumberFormat="1" applyFont="1" applyFill="1" applyAlignment="1" applyProtection="1">
      <alignment horizontal="center" vertical="center" wrapText="1"/>
      <protection locked="0"/>
    </xf>
    <xf numFmtId="22" fontId="17" fillId="2" borderId="0" xfId="0" applyNumberFormat="1" applyFont="1" applyFill="1" applyAlignment="1" applyProtection="1">
      <alignment horizontal="center" vertical="center" wrapText="1"/>
      <protection locked="0"/>
    </xf>
    <xf numFmtId="0" fontId="19" fillId="2" borderId="0" xfId="0" applyNumberFormat="1" applyFont="1" applyFill="1" applyAlignment="1" applyProtection="1">
      <alignment horizontal="center" vertical="center" wrapText="1"/>
      <protection locked="0"/>
    </xf>
    <xf numFmtId="0" fontId="16" fillId="6" borderId="0" xfId="0" applyNumberFormat="1" applyFont="1" applyFill="1" applyAlignment="1" applyProtection="1">
      <alignment horizontal="center" vertical="center" wrapText="1"/>
      <protection locked="0"/>
    </xf>
    <xf numFmtId="0" fontId="17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14" fontId="2" fillId="0" borderId="0" xfId="0" applyNumberFormat="1" applyFont="1" applyFill="1" applyAlignment="1" applyProtection="1">
      <alignment horizontal="left" vertical="center" wrapText="1"/>
      <protection locked="0"/>
    </xf>
    <xf numFmtId="14" fontId="2" fillId="0" borderId="0" xfId="0" applyNumberFormat="1" applyFont="1" applyAlignment="1" applyProtection="1">
      <alignment horizontal="left" vertical="center" wrapText="1"/>
      <protection locked="0"/>
    </xf>
    <xf numFmtId="0" fontId="2" fillId="0" borderId="0" xfId="0" applyNumberFormat="1" applyFont="1" applyAlignment="1" applyProtection="1">
      <alignment horizontal="left" vertical="center"/>
      <protection locked="0"/>
    </xf>
    <xf numFmtId="168" fontId="2" fillId="0" borderId="0" xfId="0" applyNumberFormat="1" applyFont="1" applyAlignment="1" applyProtection="1">
      <alignment horizontal="center" vertical="center" wrapText="1"/>
      <protection locked="0"/>
    </xf>
    <xf numFmtId="0" fontId="24" fillId="0" borderId="0" xfId="0" applyFont="1" applyAlignment="1" applyProtection="1">
      <alignment horizontal="left" vertical="center" wrapText="1"/>
      <protection locked="0"/>
    </xf>
    <xf numFmtId="0" fontId="24" fillId="0" borderId="0" xfId="0" applyFont="1" applyAlignment="1" applyProtection="1">
      <alignment horizontal="center" vertical="center" wrapText="1"/>
      <protection locked="0"/>
    </xf>
    <xf numFmtId="166" fontId="24" fillId="0" borderId="0" xfId="0" applyNumberFormat="1" applyFont="1" applyAlignment="1" applyProtection="1">
      <alignment horizontal="center" vertical="center" wrapText="1"/>
      <protection locked="0"/>
    </xf>
    <xf numFmtId="0" fontId="24" fillId="0" borderId="0" xfId="0" applyNumberFormat="1" applyFont="1" applyAlignment="1" applyProtection="1">
      <alignment horizontal="center" vertical="center" wrapText="1"/>
    </xf>
    <xf numFmtId="165" fontId="24" fillId="0" borderId="0" xfId="0" applyNumberFormat="1" applyFont="1" applyAlignment="1" applyProtection="1">
      <alignment horizontal="left" vertical="center" wrapText="1"/>
      <protection locked="0"/>
    </xf>
    <xf numFmtId="0" fontId="24" fillId="0" borderId="0" xfId="0" applyNumberFormat="1" applyFont="1" applyAlignment="1" applyProtection="1">
      <alignment horizontal="left" vertical="center" wrapText="1"/>
      <protection locked="0"/>
    </xf>
    <xf numFmtId="14" fontId="24" fillId="0" borderId="0" xfId="0" applyNumberFormat="1" applyFont="1" applyFill="1" applyAlignment="1" applyProtection="1">
      <alignment horizontal="left" vertical="center" wrapText="1"/>
      <protection locked="0"/>
    </xf>
    <xf numFmtId="14" fontId="24" fillId="0" borderId="0" xfId="0" applyNumberFormat="1" applyFont="1" applyAlignment="1" applyProtection="1">
      <alignment horizontal="left" vertical="center" wrapText="1"/>
      <protection locked="0"/>
    </xf>
    <xf numFmtId="165" fontId="25" fillId="0" borderId="0" xfId="0" applyNumberFormat="1" applyFont="1" applyAlignment="1" applyProtection="1">
      <alignment horizontal="left" vertical="center" wrapText="1"/>
      <protection locked="0"/>
    </xf>
    <xf numFmtId="0" fontId="24" fillId="0" borderId="0" xfId="0" applyNumberFormat="1" applyFont="1" applyAlignment="1" applyProtection="1">
      <alignment horizontal="center" vertical="center" wrapText="1"/>
      <protection locked="0"/>
    </xf>
    <xf numFmtId="0" fontId="24" fillId="0" borderId="0" xfId="0" applyNumberFormat="1" applyFont="1" applyAlignment="1" applyProtection="1">
      <alignment horizontal="left" vertical="center"/>
      <protection locked="0"/>
    </xf>
    <xf numFmtId="0" fontId="24" fillId="0" borderId="0" xfId="0" applyNumberFormat="1" applyFont="1" applyAlignment="1">
      <alignment horizontal="left" vertical="center"/>
    </xf>
    <xf numFmtId="168" fontId="24" fillId="0" borderId="0" xfId="0" applyNumberFormat="1" applyFont="1" applyAlignment="1" applyProtection="1">
      <alignment horizontal="center" vertical="center" wrapText="1"/>
      <protection locked="0"/>
    </xf>
    <xf numFmtId="0" fontId="0" fillId="0" borderId="1" xfId="0" applyBorder="1"/>
    <xf numFmtId="0" fontId="18" fillId="2" borderId="1" xfId="0" applyFont="1" applyFill="1" applyBorder="1" applyAlignment="1">
      <alignment horizontal="right" vertical="center"/>
    </xf>
    <xf numFmtId="0" fontId="0" fillId="0" borderId="1" xfId="0" applyBorder="1" applyAlignment="1"/>
    <xf numFmtId="0" fontId="22" fillId="0" borderId="1" xfId="0" applyFont="1" applyBorder="1" applyAlignment="1">
      <alignment horizontal="left" vertical="top"/>
    </xf>
    <xf numFmtId="14" fontId="8" fillId="0" borderId="1" xfId="0" applyNumberFormat="1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7" fontId="21" fillId="6" borderId="13" xfId="0" applyNumberFormat="1" applyFont="1" applyFill="1" applyBorder="1" applyAlignment="1">
      <alignment horizontal="center" wrapText="1"/>
    </xf>
    <xf numFmtId="14" fontId="21" fillId="6" borderId="14" xfId="0" applyNumberFormat="1" applyFont="1" applyFill="1" applyBorder="1" applyAlignment="1">
      <alignment horizontal="center" wrapText="1"/>
    </xf>
    <xf numFmtId="14" fontId="0" fillId="6" borderId="13" xfId="0" applyNumberFormat="1" applyFill="1" applyBorder="1" applyAlignment="1">
      <alignment horizontal="center" wrapText="1"/>
    </xf>
    <xf numFmtId="14" fontId="0" fillId="6" borderId="16" xfId="0" applyNumberFormat="1" applyFill="1" applyBorder="1" applyAlignment="1">
      <alignment horizontal="center" wrapText="1"/>
    </xf>
    <xf numFmtId="14" fontId="0" fillId="6" borderId="14" xfId="0" applyNumberFormat="1" applyFill="1" applyBorder="1" applyAlignment="1">
      <alignment horizontal="center" wrapText="1"/>
    </xf>
    <xf numFmtId="0" fontId="12" fillId="0" borderId="12" xfId="0" applyFont="1" applyBorder="1" applyAlignment="1">
      <alignment horizontal="left" wrapText="1"/>
    </xf>
    <xf numFmtId="14" fontId="21" fillId="6" borderId="13" xfId="0" applyNumberFormat="1" applyFont="1" applyFill="1" applyBorder="1" applyAlignment="1">
      <alignment horizontal="center" wrapText="1"/>
    </xf>
    <xf numFmtId="0" fontId="0" fillId="2" borderId="0" xfId="0" applyFill="1" applyAlignment="1">
      <alignment horizontal="center"/>
    </xf>
    <xf numFmtId="0" fontId="12" fillId="0" borderId="12" xfId="0" applyFont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26" fillId="0" borderId="2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 wrapText="1"/>
    </xf>
    <xf numFmtId="0" fontId="10" fillId="0" borderId="4" xfId="0" applyFont="1" applyBorder="1" applyAlignment="1">
      <alignment horizontal="left" vertical="center" wrapText="1"/>
    </xf>
    <xf numFmtId="0" fontId="6" fillId="0" borderId="5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0" fontId="27" fillId="2" borderId="8" xfId="0" applyFont="1" applyFill="1" applyBorder="1" applyAlignment="1">
      <alignment horizontal="center" vertical="center"/>
    </xf>
    <xf numFmtId="0" fontId="18" fillId="2" borderId="9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18" fillId="2" borderId="11" xfId="0" applyFont="1" applyFill="1" applyBorder="1" applyAlignment="1">
      <alignment horizontal="center" vertical="center" wrapText="1"/>
    </xf>
    <xf numFmtId="0" fontId="18" fillId="2" borderId="7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18" fillId="2" borderId="10" xfId="0" applyFont="1" applyFill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18" fillId="2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top" wrapText="1"/>
    </xf>
    <xf numFmtId="0" fontId="7" fillId="0" borderId="3" xfId="0" applyFont="1" applyFill="1" applyBorder="1" applyAlignment="1">
      <alignment horizontal="center" vertical="top" wrapText="1"/>
    </xf>
    <xf numFmtId="0" fontId="7" fillId="0" borderId="4" xfId="0" applyFont="1" applyFill="1" applyBorder="1" applyAlignment="1">
      <alignment horizontal="center" vertical="top" wrapText="1"/>
    </xf>
    <xf numFmtId="0" fontId="28" fillId="2" borderId="5" xfId="0" applyFont="1" applyFill="1" applyBorder="1" applyAlignment="1">
      <alignment horizontal="center" vertical="center" wrapText="1"/>
    </xf>
    <xf numFmtId="0" fontId="0" fillId="0" borderId="9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10" xfId="0" applyFont="1" applyBorder="1" applyAlignment="1">
      <alignment horizontal="center"/>
    </xf>
  </cellXfs>
  <cellStyles count="1"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left" vertical="center" textRotation="0" wrapText="1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m/d/yyyy"/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m/d/yyyy"/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/mm/yy;@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0" hidden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ABAB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ABAB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ABAB"/>
        </patternFill>
      </fill>
    </dxf>
    <dxf>
      <font>
        <b/>
        <i val="0"/>
        <color auto="1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ABAB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ont>
        <b val="0"/>
        <i val="0"/>
        <strike/>
        <color auto="1"/>
      </font>
      <fill>
        <patternFill patternType="none">
          <bgColor auto="1"/>
        </patternFill>
      </fill>
      <border>
        <top style="thin">
          <color auto="1"/>
        </top>
        <vertical/>
        <horizontal/>
      </border>
    </dxf>
    <dxf>
      <font>
        <b val="0"/>
        <i val="0"/>
        <strike val="0"/>
        <color theme="1"/>
      </font>
      <fill>
        <patternFill>
          <bgColor theme="0"/>
        </patternFill>
      </fill>
    </dxf>
    <dxf>
      <font>
        <b/>
        <i val="0"/>
        <color rgb="FFFF0000"/>
      </font>
    </dxf>
    <dxf>
      <font>
        <color theme="1"/>
      </font>
      <fill>
        <patternFill>
          <bgColor rgb="FFC5DC23"/>
        </patternFill>
      </fill>
    </dxf>
    <dxf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488FD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pé Ludo" pivot="0" count="4">
      <tableStyleElement type="wholeTable" dxfId="56"/>
      <tableStyleElement type="headerRow" dxfId="55"/>
      <tableStyleElement type="firstColumn" dxfId="54"/>
      <tableStyleElement type="firstRowStripe" dxfId="53"/>
    </tableStyle>
    <tableStyle name="Style de tableau 1" pivot="0" count="1">
      <tableStyleElement type="firstHeaderCell" dxfId="52"/>
    </tableStyle>
  </tableStyles>
  <colors>
    <mruColors>
      <color rgb="FF005978"/>
      <color rgb="FFFFABAB"/>
      <color rgb="FFF8CCAE"/>
      <color rgb="FFFFC000"/>
      <color rgb="FFF3FCFF"/>
      <color rgb="FFC5DC23"/>
      <color rgb="FFFFE89F"/>
      <color rgb="FFEFCD07"/>
      <color rgb="FF022F3C"/>
      <color rgb="FF7F80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1438275</xdr:colOff>
      <xdr:row>2</xdr:row>
      <xdr:rowOff>57150</xdr:rowOff>
    </xdr:from>
    <xdr:to>
      <xdr:col>14</xdr:col>
      <xdr:colOff>838200</xdr:colOff>
      <xdr:row>4</xdr:row>
      <xdr:rowOff>53162</xdr:rowOff>
    </xdr:to>
    <xdr:grpSp>
      <xdr:nvGrpSpPr>
        <xdr:cNvPr id="9" name="Groupe 8"/>
        <xdr:cNvGrpSpPr/>
      </xdr:nvGrpSpPr>
      <xdr:grpSpPr>
        <a:xfrm>
          <a:off x="8556048" y="438150"/>
          <a:ext cx="6890038" cy="377012"/>
          <a:chOff x="8534400" y="438150"/>
          <a:chExt cx="6886575" cy="377012"/>
        </a:xfrm>
      </xdr:grpSpPr>
      <xdr:sp macro="" textlink="">
        <xdr:nvSpPr>
          <xdr:cNvPr id="6" name="Rectangle à coins arrondis 5"/>
          <xdr:cNvSpPr/>
        </xdr:nvSpPr>
        <xdr:spPr>
          <a:xfrm>
            <a:off x="8534400" y="455162"/>
            <a:ext cx="6886575" cy="360000"/>
          </a:xfrm>
          <a:prstGeom prst="roundRect">
            <a:avLst/>
          </a:prstGeom>
          <a:solidFill>
            <a:srgbClr val="F3FCFF"/>
          </a:solidFill>
          <a:ln w="28575">
            <a:solidFill>
              <a:srgbClr val="005978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rgbClr val="005978"/>
                </a:solidFill>
              </a:rPr>
              <a:t>Suivi</a:t>
            </a:r>
            <a:r>
              <a:rPr lang="fr-FR" sz="1600" b="1" baseline="0">
                <a:solidFill>
                  <a:srgbClr val="005978"/>
                </a:solidFill>
              </a:rPr>
              <a:t> des actions</a:t>
            </a:r>
            <a:endParaRPr lang="fr-FR" sz="1600" b="1">
              <a:solidFill>
                <a:srgbClr val="005978"/>
              </a:solidFill>
            </a:endParaRPr>
          </a:p>
        </xdr:txBody>
      </xdr:sp>
      <xdr:grpSp>
        <xdr:nvGrpSpPr>
          <xdr:cNvPr id="2" name="Groupe 1"/>
          <xdr:cNvGrpSpPr/>
        </xdr:nvGrpSpPr>
        <xdr:grpSpPr>
          <a:xfrm>
            <a:off x="8629478" y="438150"/>
            <a:ext cx="211951" cy="314325"/>
            <a:chOff x="104935" y="3978461"/>
            <a:chExt cx="269614" cy="416546"/>
          </a:xfrm>
          <a:solidFill>
            <a:srgbClr val="005978"/>
          </a:solidFill>
        </xdr:grpSpPr>
        <xdr:sp macro="" textlink="">
          <xdr:nvSpPr>
            <xdr:cNvPr id="101" name="Rectangle 100"/>
            <xdr:cNvSpPr/>
          </xdr:nvSpPr>
          <xdr:spPr>
            <a:xfrm>
              <a:off x="104935" y="4138246"/>
              <a:ext cx="259498" cy="256761"/>
            </a:xfrm>
            <a:prstGeom prst="rect">
              <a:avLst/>
            </a:prstGeom>
            <a:noFill/>
            <a:ln w="19050">
              <a:solidFill>
                <a:srgbClr val="005978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11" name="Forme en L 110"/>
            <xdr:cNvSpPr/>
          </xdr:nvSpPr>
          <xdr:spPr>
            <a:xfrm rot="2429386" flipH="1">
              <a:off x="169396" y="3978461"/>
              <a:ext cx="205153" cy="379351"/>
            </a:xfrm>
            <a:prstGeom prst="corner">
              <a:avLst>
                <a:gd name="adj1" fmla="val 24961"/>
                <a:gd name="adj2" fmla="val 27886"/>
              </a:avLst>
            </a:prstGeom>
            <a:grpFill/>
            <a:ln w="9525">
              <a:solidFill>
                <a:srgbClr val="005978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0</xdr:col>
      <xdr:colOff>95290</xdr:colOff>
      <xdr:row>12</xdr:row>
      <xdr:rowOff>113189</xdr:rowOff>
    </xdr:from>
    <xdr:to>
      <xdr:col>0</xdr:col>
      <xdr:colOff>363886</xdr:colOff>
      <xdr:row>12</xdr:row>
      <xdr:rowOff>332509</xdr:rowOff>
    </xdr:to>
    <xdr:sp macro="[0]!btn_CreationTache" textlink="">
      <xdr:nvSpPr>
        <xdr:cNvPr id="15" name="Forme_Action_Ajouter"/>
        <xdr:cNvSpPr/>
      </xdr:nvSpPr>
      <xdr:spPr>
        <a:xfrm>
          <a:off x="95290" y="2182712"/>
          <a:ext cx="268596" cy="219320"/>
        </a:xfrm>
        <a:prstGeom prst="mathPlus">
          <a:avLst>
            <a:gd name="adj1" fmla="val 7748"/>
          </a:avLst>
        </a:prstGeom>
        <a:solidFill>
          <a:schemeClr val="bg1"/>
        </a:solidFill>
        <a:ln w="28575">
          <a:solidFill>
            <a:schemeClr val="bg1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85725</xdr:colOff>
      <xdr:row>9</xdr:row>
      <xdr:rowOff>130752</xdr:rowOff>
    </xdr:from>
    <xdr:to>
      <xdr:col>0</xdr:col>
      <xdr:colOff>383598</xdr:colOff>
      <xdr:row>11</xdr:row>
      <xdr:rowOff>8659</xdr:rowOff>
    </xdr:to>
    <xdr:pic macro="[0]!btn_Tableau_Action_EffacerToutFiltre">
      <xdr:nvPicPr>
        <xdr:cNvPr id="28" name="Image 27" descr="Effacer le filtre - Icônes interface gratuite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620116"/>
          <a:ext cx="297873" cy="2935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47625</xdr:colOff>
      <xdr:row>5</xdr:row>
      <xdr:rowOff>0</xdr:rowOff>
    </xdr:from>
    <xdr:to>
      <xdr:col>14</xdr:col>
      <xdr:colOff>647700</xdr:colOff>
      <xdr:row>9</xdr:row>
      <xdr:rowOff>104775</xdr:rowOff>
    </xdr:to>
    <xdr:grpSp>
      <xdr:nvGrpSpPr>
        <xdr:cNvPr id="8" name="Groupe 7"/>
        <xdr:cNvGrpSpPr/>
      </xdr:nvGrpSpPr>
      <xdr:grpSpPr>
        <a:xfrm>
          <a:off x="8784648" y="952500"/>
          <a:ext cx="6470938" cy="641639"/>
          <a:chOff x="7353300" y="933450"/>
          <a:chExt cx="6467475" cy="638175"/>
        </a:xfrm>
      </xdr:grpSpPr>
      <xdr:sp macro="" textlink="">
        <xdr:nvSpPr>
          <xdr:cNvPr id="3" name="Rectangle à coins arrondis 2"/>
          <xdr:cNvSpPr/>
        </xdr:nvSpPr>
        <xdr:spPr>
          <a:xfrm>
            <a:off x="7353300" y="933450"/>
            <a:ext cx="6429375" cy="628650"/>
          </a:xfrm>
          <a:prstGeom prst="roundRect">
            <a:avLst/>
          </a:prstGeom>
          <a:noFill/>
          <a:ln w="28575">
            <a:solidFill>
              <a:srgbClr val="005978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Rectangle 3"/>
          <xdr:cNvSpPr/>
        </xdr:nvSpPr>
        <xdr:spPr>
          <a:xfrm>
            <a:off x="7448550" y="1000125"/>
            <a:ext cx="333375" cy="180975"/>
          </a:xfrm>
          <a:prstGeom prst="rect">
            <a:avLst/>
          </a:prstGeom>
          <a:solidFill>
            <a:srgbClr val="FF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7448550" y="1304925"/>
            <a:ext cx="333375" cy="180975"/>
          </a:xfrm>
          <a:prstGeom prst="rect">
            <a:avLst/>
          </a:prstGeom>
          <a:solidFill>
            <a:schemeClr val="accent2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7800975" y="952500"/>
            <a:ext cx="22288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latin typeface="Nunito Sans" panose="00000500000000000000" pitchFamily="2" charset="0"/>
              </a:rPr>
              <a:t>DEADLINE</a:t>
            </a:r>
            <a:r>
              <a:rPr lang="fr-FR" sz="1100" baseline="0">
                <a:latin typeface="Nunito Sans" panose="00000500000000000000" pitchFamily="2" charset="0"/>
              </a:rPr>
              <a:t> de l'action dépassée</a:t>
            </a:r>
            <a:endParaRPr lang="fr-FR" sz="1100">
              <a:latin typeface="Nunito Sans" panose="00000500000000000000" pitchFamily="2" charset="0"/>
            </a:endParaRPr>
          </a:p>
        </xdr:txBody>
      </xdr:sp>
      <xdr:sp macro="" textlink="">
        <xdr:nvSpPr>
          <xdr:cNvPr id="29" name="ZoneTexte 28"/>
          <xdr:cNvSpPr txBox="1"/>
        </xdr:nvSpPr>
        <xdr:spPr>
          <a:xfrm>
            <a:off x="7800975" y="1247775"/>
            <a:ext cx="19240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latin typeface="Nunito Sans" panose="00000500000000000000" pitchFamily="2" charset="0"/>
              </a:rPr>
              <a:t>DEADLINE</a:t>
            </a:r>
            <a:r>
              <a:rPr lang="fr-FR" sz="1100" baseline="0">
                <a:latin typeface="Nunito Sans" panose="00000500000000000000" pitchFamily="2" charset="0"/>
              </a:rPr>
              <a:t> de l'action J-7</a:t>
            </a:r>
            <a:endParaRPr lang="fr-FR" sz="1100">
              <a:latin typeface="Nunito Sans" panose="00000500000000000000" pitchFamily="2" charset="0"/>
            </a:endParaRPr>
          </a:p>
        </xdr:txBody>
      </xdr:sp>
      <xdr:sp macro="" textlink="">
        <xdr:nvSpPr>
          <xdr:cNvPr id="30" name="Rectangle 29"/>
          <xdr:cNvSpPr/>
        </xdr:nvSpPr>
        <xdr:spPr>
          <a:xfrm>
            <a:off x="10325100" y="1009650"/>
            <a:ext cx="333375" cy="180975"/>
          </a:xfrm>
          <a:prstGeom prst="rect">
            <a:avLst/>
          </a:prstGeom>
          <a:solidFill>
            <a:srgbClr val="FFABAB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10325100" y="1314450"/>
            <a:ext cx="333375" cy="180975"/>
          </a:xfrm>
          <a:prstGeom prst="rect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ZoneTexte 31"/>
          <xdr:cNvSpPr txBox="1"/>
        </xdr:nvSpPr>
        <xdr:spPr>
          <a:xfrm>
            <a:off x="10677525" y="962025"/>
            <a:ext cx="31432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latin typeface="Nunito Sans" panose="00000500000000000000" pitchFamily="2" charset="0"/>
              </a:rPr>
              <a:t>L'une des dates est dépassée (hors</a:t>
            </a:r>
            <a:r>
              <a:rPr lang="fr-FR" sz="1100" baseline="0">
                <a:latin typeface="Nunito Sans" panose="00000500000000000000" pitchFamily="2" charset="0"/>
              </a:rPr>
              <a:t> DEADLINE)</a:t>
            </a:r>
            <a:endParaRPr lang="fr-FR" sz="1100">
              <a:latin typeface="Nunito Sans" panose="00000500000000000000" pitchFamily="2" charset="0"/>
            </a:endParaRPr>
          </a:p>
        </xdr:txBody>
      </xdr:sp>
      <xdr:sp macro="" textlink="">
        <xdr:nvSpPr>
          <xdr:cNvPr id="33" name="ZoneTexte 32"/>
          <xdr:cNvSpPr txBox="1"/>
        </xdr:nvSpPr>
        <xdr:spPr>
          <a:xfrm>
            <a:off x="10677525" y="1257300"/>
            <a:ext cx="30194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latin typeface="Nunito Sans" panose="00000500000000000000" pitchFamily="2" charset="0"/>
              </a:rPr>
              <a:t>L'une des dates est à J-3 (hors DEADLINE)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12</xdr:row>
      <xdr:rowOff>95250</xdr:rowOff>
    </xdr:from>
    <xdr:to>
      <xdr:col>0</xdr:col>
      <xdr:colOff>454313</xdr:colOff>
      <xdr:row>13</xdr:row>
      <xdr:rowOff>85725</xdr:rowOff>
    </xdr:to>
    <xdr:pic macro="[0]!btn_ràz_checkpoint">
      <xdr:nvPicPr>
        <xdr:cNvPr id="4" name="Forme_Avancement_Raz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105025"/>
          <a:ext cx="416213" cy="180975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2</xdr:row>
      <xdr:rowOff>0</xdr:rowOff>
    </xdr:from>
    <xdr:to>
      <xdr:col>0</xdr:col>
      <xdr:colOff>449777</xdr:colOff>
      <xdr:row>4</xdr:row>
      <xdr:rowOff>93630</xdr:rowOff>
    </xdr:to>
    <xdr:grpSp>
      <xdr:nvGrpSpPr>
        <xdr:cNvPr id="61" name="Groupe 60"/>
        <xdr:cNvGrpSpPr/>
      </xdr:nvGrpSpPr>
      <xdr:grpSpPr>
        <a:xfrm>
          <a:off x="152400" y="381000"/>
          <a:ext cx="297377" cy="341280"/>
          <a:chOff x="104775" y="1763745"/>
          <a:chExt cx="297377" cy="312705"/>
        </a:xfrm>
      </xdr:grpSpPr>
      <xdr:sp macro="[0]!btn_Creation_Action_Depuis_Checkpoint_Action" textlink="">
        <xdr:nvSpPr>
          <xdr:cNvPr id="62" name="Forme_Action_Ajouter"/>
          <xdr:cNvSpPr/>
        </xdr:nvSpPr>
        <xdr:spPr>
          <a:xfrm>
            <a:off x="244759" y="1763745"/>
            <a:ext cx="157393" cy="150780"/>
          </a:xfrm>
          <a:prstGeom prst="mathPlus">
            <a:avLst>
              <a:gd name="adj1" fmla="val 1753"/>
            </a:avLst>
          </a:prstGeom>
          <a:solidFill>
            <a:schemeClr val="bg1"/>
          </a:solidFill>
          <a:ln w="28575">
            <a:solidFill>
              <a:schemeClr val="bg1"/>
            </a:solidFill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63" name="Groupe 62"/>
          <xdr:cNvGrpSpPr/>
        </xdr:nvGrpSpPr>
        <xdr:grpSpPr>
          <a:xfrm>
            <a:off x="104775" y="1857375"/>
            <a:ext cx="147723" cy="219075"/>
            <a:chOff x="104935" y="3978461"/>
            <a:chExt cx="269614" cy="416546"/>
          </a:xfrm>
          <a:solidFill>
            <a:srgbClr val="005978"/>
          </a:solidFill>
        </xdr:grpSpPr>
        <xdr:sp macro="[0]!btn_Creation_Action_Depuis_Checkpoint_Action" textlink="">
          <xdr:nvSpPr>
            <xdr:cNvPr id="64" name="Rectangle 63"/>
            <xdr:cNvSpPr/>
          </xdr:nvSpPr>
          <xdr:spPr>
            <a:xfrm>
              <a:off x="104935" y="4138246"/>
              <a:ext cx="259498" cy="256761"/>
            </a:xfrm>
            <a:prstGeom prst="rect">
              <a:avLst/>
            </a:prstGeom>
            <a:noFill/>
            <a:ln w="1905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btn_Creation_Action_Depuis_Checkpoint_Action" textlink="">
          <xdr:nvSpPr>
            <xdr:cNvPr id="65" name="Forme en L 64"/>
            <xdr:cNvSpPr/>
          </xdr:nvSpPr>
          <xdr:spPr>
            <a:xfrm rot="2429386" flipH="1">
              <a:off x="169396" y="3978461"/>
              <a:ext cx="205153" cy="379351"/>
            </a:xfrm>
            <a:prstGeom prst="corner">
              <a:avLst>
                <a:gd name="adj1" fmla="val 24961"/>
                <a:gd name="adj2" fmla="val 27886"/>
              </a:avLst>
            </a:prstGeom>
            <a:solidFill>
              <a:schemeClr val="bg1"/>
            </a:solidFill>
            <a:ln w="9525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 editAs="oneCell">
    <xdr:from>
      <xdr:col>0</xdr:col>
      <xdr:colOff>123825</xdr:colOff>
      <xdr:row>5</xdr:row>
      <xdr:rowOff>47625</xdr:rowOff>
    </xdr:from>
    <xdr:to>
      <xdr:col>0</xdr:col>
      <xdr:colOff>342900</xdr:colOff>
      <xdr:row>6</xdr:row>
      <xdr:rowOff>14117</xdr:rowOff>
    </xdr:to>
    <xdr:grpSp>
      <xdr:nvGrpSpPr>
        <xdr:cNvPr id="66" name="Groupe 65"/>
        <xdr:cNvGrpSpPr/>
      </xdr:nvGrpSpPr>
      <xdr:grpSpPr>
        <a:xfrm>
          <a:off x="123825" y="885825"/>
          <a:ext cx="219075" cy="176042"/>
          <a:chOff x="3648075" y="3486150"/>
          <a:chExt cx="847725" cy="666750"/>
        </a:xfrm>
      </xdr:grpSpPr>
      <xdr:sp macro="[0]!Btn_Aperçu_Impression" textlink="">
        <xdr:nvSpPr>
          <xdr:cNvPr id="67" name="Rectangle 66"/>
          <xdr:cNvSpPr/>
        </xdr:nvSpPr>
        <xdr:spPr>
          <a:xfrm>
            <a:off x="3790950" y="3486150"/>
            <a:ext cx="561975" cy="257175"/>
          </a:xfrm>
          <a:prstGeom prst="rect">
            <a:avLst/>
          </a:prstGeom>
          <a:noFill/>
          <a:ln w="1905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tn_Aperçu_Impression" textlink="">
        <xdr:nvSpPr>
          <xdr:cNvPr id="68" name="Rectangle 67"/>
          <xdr:cNvSpPr/>
        </xdr:nvSpPr>
        <xdr:spPr>
          <a:xfrm>
            <a:off x="3790950" y="3895725"/>
            <a:ext cx="561974" cy="257175"/>
          </a:xfrm>
          <a:prstGeom prst="rect">
            <a:avLst/>
          </a:prstGeom>
          <a:noFill/>
          <a:ln w="1905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tn_Aperçu_Impression" textlink="">
        <xdr:nvSpPr>
          <xdr:cNvPr id="69" name="Rectangle à coins arrondis 68"/>
          <xdr:cNvSpPr/>
        </xdr:nvSpPr>
        <xdr:spPr>
          <a:xfrm>
            <a:off x="3648075" y="3743325"/>
            <a:ext cx="847725" cy="314325"/>
          </a:xfrm>
          <a:prstGeom prst="roundRect">
            <a:avLst/>
          </a:prstGeom>
          <a:noFill/>
          <a:ln w="1905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0</xdr:col>
      <xdr:colOff>76200</xdr:colOff>
      <xdr:row>7</xdr:row>
      <xdr:rowOff>95250</xdr:rowOff>
    </xdr:from>
    <xdr:to>
      <xdr:col>0</xdr:col>
      <xdr:colOff>400050</xdr:colOff>
      <xdr:row>9</xdr:row>
      <xdr:rowOff>47625</xdr:rowOff>
    </xdr:to>
    <xdr:grpSp>
      <xdr:nvGrpSpPr>
        <xdr:cNvPr id="71" name="Groupe 70"/>
        <xdr:cNvGrpSpPr/>
      </xdr:nvGrpSpPr>
      <xdr:grpSpPr>
        <a:xfrm>
          <a:off x="76200" y="1466850"/>
          <a:ext cx="323850" cy="333375"/>
          <a:chOff x="33337" y="1614487"/>
          <a:chExt cx="323850" cy="333375"/>
        </a:xfrm>
      </xdr:grpSpPr>
      <xdr:grpSp>
        <xdr:nvGrpSpPr>
          <xdr:cNvPr id="72" name="Groupe 71"/>
          <xdr:cNvGrpSpPr/>
        </xdr:nvGrpSpPr>
        <xdr:grpSpPr>
          <a:xfrm>
            <a:off x="85725" y="1688476"/>
            <a:ext cx="219075" cy="176042"/>
            <a:chOff x="3648075" y="3486150"/>
            <a:chExt cx="847725" cy="666750"/>
          </a:xfrm>
        </xdr:grpSpPr>
        <xdr:sp macro="[0]!Btn_Aperçu_Impression_Checkpoint_Total" textlink="">
          <xdr:nvSpPr>
            <xdr:cNvPr id="74" name="Rectangle 73"/>
            <xdr:cNvSpPr/>
          </xdr:nvSpPr>
          <xdr:spPr>
            <a:xfrm>
              <a:off x="3790950" y="3486150"/>
              <a:ext cx="561975" cy="257175"/>
            </a:xfrm>
            <a:prstGeom prst="rect">
              <a:avLst/>
            </a:prstGeom>
            <a:noFill/>
            <a:ln w="1905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Btn_Aperçu_Impression_Checkpoint_Total" textlink="">
          <xdr:nvSpPr>
            <xdr:cNvPr id="75" name="Rectangle 74"/>
            <xdr:cNvSpPr/>
          </xdr:nvSpPr>
          <xdr:spPr>
            <a:xfrm>
              <a:off x="3790950" y="3895725"/>
              <a:ext cx="561974" cy="257175"/>
            </a:xfrm>
            <a:prstGeom prst="rect">
              <a:avLst/>
            </a:prstGeom>
            <a:noFill/>
            <a:ln w="1905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Btn_Aperçu_Impression_Checkpoint_Total" textlink="">
          <xdr:nvSpPr>
            <xdr:cNvPr id="76" name="Rectangle à coins arrondis 75"/>
            <xdr:cNvSpPr/>
          </xdr:nvSpPr>
          <xdr:spPr>
            <a:xfrm>
              <a:off x="3648075" y="3743325"/>
              <a:ext cx="847725" cy="314325"/>
            </a:xfrm>
            <a:prstGeom prst="roundRect">
              <a:avLst/>
            </a:prstGeom>
            <a:noFill/>
            <a:ln w="1905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[0]!Btn_Aperçu_Impression_Checkpoint_Total" textlink="">
        <xdr:nvSpPr>
          <xdr:cNvPr id="73" name="Rectangle 72"/>
          <xdr:cNvSpPr/>
        </xdr:nvSpPr>
        <xdr:spPr>
          <a:xfrm>
            <a:off x="33337" y="1614487"/>
            <a:ext cx="323850" cy="333375"/>
          </a:xfrm>
          <a:prstGeom prst="rect">
            <a:avLst/>
          </a:prstGeom>
          <a:noFill/>
          <a:ln w="1905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0</xdr:col>
      <xdr:colOff>133350</xdr:colOff>
      <xdr:row>10</xdr:row>
      <xdr:rowOff>85725</xdr:rowOff>
    </xdr:from>
    <xdr:to>
      <xdr:col>0</xdr:col>
      <xdr:colOff>352426</xdr:colOff>
      <xdr:row>10</xdr:row>
      <xdr:rowOff>310695</xdr:rowOff>
    </xdr:to>
    <xdr:pic macro="[0]!Archive_CP">
      <xdr:nvPicPr>
        <xdr:cNvPr id="87" name="Image 86" descr="Icône Archive, de interface, symbole, de dans Hawcons Documents Strok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ackgroundRemoval t="0" b="100000" l="4889" r="95111">
                      <a14:foregroundMark x1="21333" y1="25778" x2="60444" y2="12889"/>
                      <a14:foregroundMark x1="21778" y1="60444" x2="66667" y2="53778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5334" r="4888"/>
        <a:stretch/>
      </xdr:blipFill>
      <xdr:spPr bwMode="auto">
        <a:xfrm>
          <a:off x="133350" y="1714500"/>
          <a:ext cx="219076" cy="22497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66675</xdr:colOff>
      <xdr:row>14</xdr:row>
      <xdr:rowOff>9525</xdr:rowOff>
    </xdr:from>
    <xdr:to>
      <xdr:col>0</xdr:col>
      <xdr:colOff>332673</xdr:colOff>
      <xdr:row>15</xdr:row>
      <xdr:rowOff>92897</xdr:rowOff>
    </xdr:to>
    <xdr:sp macro="[0]!btn_Nouveau_CP" textlink="">
      <xdr:nvSpPr>
        <xdr:cNvPr id="88" name="Forme_Action_Ajouter"/>
        <xdr:cNvSpPr/>
      </xdr:nvSpPr>
      <xdr:spPr>
        <a:xfrm>
          <a:off x="66675" y="2419350"/>
          <a:ext cx="265998" cy="273872"/>
        </a:xfrm>
        <a:prstGeom prst="mathPlus">
          <a:avLst>
            <a:gd name="adj1" fmla="val 7748"/>
          </a:avLst>
        </a:prstGeom>
        <a:solidFill>
          <a:schemeClr val="bg1"/>
        </a:solidFill>
        <a:ln w="28575">
          <a:solidFill>
            <a:schemeClr val="bg1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GestionTache" displayName="GestionTache" ref="C13:Z19" totalsRowShown="0" headerRowDxfId="35" dataDxfId="34">
  <autoFilter ref="C13:Z19"/>
  <tableColumns count="24">
    <tableColumn id="16" name="ALERTE" dataDxfId="33" totalsRowDxfId="32"/>
    <tableColumn id="4" name="STATUT" dataDxfId="31" totalsRowDxfId="30"/>
    <tableColumn id="5" name="#" dataDxfId="29" totalsRowDxfId="28"/>
    <tableColumn id="2" name="DATE DE SAISIE" dataDxfId="27"/>
    <tableColumn id="15" name="ID DEM" dataDxfId="26"/>
    <tableColumn id="7" name="DESCRIPTION" dataDxfId="25"/>
    <tableColumn id="3" name="PHASE DU PROJET" dataDxfId="24"/>
    <tableColumn id="11" name="THEME" dataDxfId="23"/>
    <tableColumn id="17" name="SOUS-THEME" dataDxfId="22" totalsRowDxfId="21"/>
    <tableColumn id="6" name="DEADLINE" dataDxfId="20"/>
    <tableColumn id="8" name="BLOQUANT" dataDxfId="19" totalsRowDxfId="18"/>
    <tableColumn id="9" name="QUI_REALISE" dataDxfId="17"/>
    <tableColumn id="10" name="QUAND_R" dataDxfId="16"/>
    <tableColumn id="12" name="AVEC QUI" dataDxfId="15" totalsRowDxfId="14"/>
    <tableColumn id="13" name="QUAND_AQ" dataDxfId="13"/>
    <tableColumn id="39" name="AVEC QUI2" dataDxfId="12" totalsRowDxfId="11"/>
    <tableColumn id="40" name="QUAND_AQ2" dataDxfId="10"/>
    <tableColumn id="1" name="REUNION" dataDxfId="9"/>
    <tableColumn id="20" name="CP AVANCE" dataDxfId="8"/>
    <tableColumn id="14" name="CP PRO ETAPE" dataDxfId="7"/>
    <tableColumn id="18" name="SOURCE" dataDxfId="6"/>
    <tableColumn id="33" name="TCDDEADLINE&gt;AUJOU" dataDxfId="5" totalsRowDxfId="4">
      <calculatedColumnFormula>IF(#REF!&gt;GestionTache[DEADLINE],"OUI","NON")</calculatedColumnFormula>
    </tableColumn>
    <tableColumn id="34" name="TCDDEADLINE==&gt;SEMPRO" dataDxfId="3" totalsRowDxfId="2">
      <calculatedColumnFormula>IF(AND(GestionTache[DEADLINE]-#REF!&lt;=7,GestionTache[DEADLINE]-#REF!&gt;=0),"OUI","NON")</calculatedColumnFormula>
    </tableColumn>
    <tableColumn id="35" name="TCDRealA7j" dataDxfId="1" totalsRowDxfId="0">
      <calculatedColumnFormula>IF(AND(GestionTache[QUAND_R]-#REF!&lt;=7,GestionTache[QUAND_R]-#REF!&gt;=0),"OUI","NON")</calculatedColumnFormula>
    </tableColumn>
  </tableColumns>
  <tableStyleInfo name="Spé Ludo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5">
    <tabColor rgb="FF022F3C"/>
  </sheetPr>
  <dimension ref="A1:Z19"/>
  <sheetViews>
    <sheetView showGridLines="0" zoomScale="110" zoomScaleNormal="110" workbookViewId="0">
      <selection activeCell="J29" sqref="J29"/>
    </sheetView>
  </sheetViews>
  <sheetFormatPr baseColWidth="10" defaultRowHeight="15" x14ac:dyDescent="0.25"/>
  <cols>
    <col min="1" max="1" width="6.7109375" style="32" customWidth="1"/>
    <col min="2" max="2" width="0.85546875" style="1" customWidth="1"/>
    <col min="3" max="3" width="13.85546875" style="1" bestFit="1" customWidth="1"/>
    <col min="4" max="4" width="12.28515625" style="3" bestFit="1" customWidth="1"/>
    <col min="5" max="5" width="6.5703125" style="3" bestFit="1" customWidth="1"/>
    <col min="6" max="6" width="15.7109375" style="15" bestFit="1" customWidth="1"/>
    <col min="7" max="7" width="10.85546875" style="15" customWidth="1"/>
    <col min="8" max="8" width="39.5703125" style="15" customWidth="1"/>
    <col min="9" max="9" width="24.28515625" style="18" customWidth="1"/>
    <col min="10" max="10" width="17.85546875" style="18" customWidth="1"/>
    <col min="11" max="11" width="25.7109375" style="18" customWidth="1"/>
    <col min="12" max="12" width="14.28515625" style="17" bestFit="1" customWidth="1"/>
    <col min="13" max="13" width="13.28515625" style="3" bestFit="1" customWidth="1"/>
    <col min="14" max="14" width="16.85546875" style="3" bestFit="1" customWidth="1"/>
    <col min="15" max="15" width="14.5703125" style="15" bestFit="1" customWidth="1"/>
    <col min="16" max="16" width="16.7109375" style="3" customWidth="1"/>
    <col min="17" max="17" width="17.28515625" style="15" customWidth="1"/>
    <col min="18" max="18" width="16.7109375" style="3" customWidth="1"/>
    <col min="19" max="19" width="17.140625" style="15" bestFit="1" customWidth="1"/>
    <col min="20" max="20" width="15.5703125" style="15" bestFit="1" customWidth="1"/>
    <col min="21" max="21" width="13.85546875" style="15" customWidth="1"/>
    <col min="22" max="22" width="14.140625" style="15" bestFit="1" customWidth="1"/>
    <col min="23" max="23" width="13.140625" style="1" customWidth="1"/>
    <col min="24" max="24" width="25.140625" style="1" hidden="1" customWidth="1"/>
    <col min="25" max="25" width="28.5703125" style="1" hidden="1" customWidth="1"/>
    <col min="26" max="26" width="33" style="1" hidden="1" customWidth="1"/>
    <col min="27" max="30" width="20.7109375" style="1" customWidth="1"/>
    <col min="31" max="16384" width="11.42578125" style="1"/>
  </cols>
  <sheetData>
    <row r="1" spans="1:26" s="32" customFormat="1" x14ac:dyDescent="0.25">
      <c r="D1" s="47"/>
      <c r="E1" s="47"/>
      <c r="F1" s="48"/>
      <c r="G1" s="48"/>
      <c r="H1" s="48"/>
      <c r="I1" s="49"/>
      <c r="J1" s="49"/>
      <c r="K1" s="49"/>
      <c r="L1" s="50"/>
      <c r="M1" s="47"/>
      <c r="N1" s="47"/>
      <c r="O1" s="48"/>
      <c r="P1" s="47"/>
      <c r="Q1" s="48"/>
      <c r="R1" s="47"/>
      <c r="S1" s="48"/>
      <c r="T1" s="48"/>
      <c r="U1" s="48"/>
      <c r="V1" s="48"/>
    </row>
    <row r="2" spans="1:26" s="32" customFormat="1" x14ac:dyDescent="0.25">
      <c r="D2" s="47"/>
      <c r="E2" s="47"/>
      <c r="F2" s="48"/>
      <c r="G2" s="48"/>
      <c r="H2" s="48"/>
      <c r="I2" s="49"/>
      <c r="J2" s="49"/>
      <c r="K2" s="49"/>
      <c r="L2" s="50"/>
      <c r="M2" s="47"/>
      <c r="N2" s="47"/>
      <c r="O2" s="48"/>
      <c r="P2" s="47"/>
      <c r="Q2" s="48"/>
      <c r="R2" s="47"/>
      <c r="S2" s="48"/>
      <c r="T2" s="48"/>
      <c r="U2" s="48"/>
      <c r="V2" s="48"/>
    </row>
    <row r="6" spans="1:26" ht="16.5" x14ac:dyDescent="0.3">
      <c r="C6" s="94" t="s">
        <v>123</v>
      </c>
      <c r="D6" s="94"/>
      <c r="E6" s="94"/>
      <c r="F6" s="91" t="s">
        <v>142</v>
      </c>
      <c r="G6" s="92"/>
      <c r="H6" s="93"/>
      <c r="N6" s="24"/>
      <c r="R6" s="94" t="s">
        <v>141</v>
      </c>
      <c r="S6" s="94"/>
      <c r="T6" s="89">
        <v>44839.506793981483</v>
      </c>
      <c r="U6" s="90"/>
      <c r="V6" s="23"/>
    </row>
    <row r="7" spans="1:26" ht="5.0999999999999996" customHeight="1" x14ac:dyDescent="0.3">
      <c r="C7" s="21"/>
      <c r="D7" s="21"/>
      <c r="E7" s="22"/>
      <c r="N7" s="22"/>
      <c r="R7" s="17"/>
      <c r="S7" s="3"/>
    </row>
    <row r="8" spans="1:26" ht="16.5" customHeight="1" x14ac:dyDescent="0.3">
      <c r="C8" s="97" t="s">
        <v>124</v>
      </c>
      <c r="D8" s="97"/>
      <c r="E8" s="97"/>
      <c r="F8" s="91"/>
      <c r="G8" s="92"/>
      <c r="H8" s="93"/>
      <c r="I8" s="42"/>
      <c r="N8" s="23"/>
      <c r="R8" s="94" t="s">
        <v>143</v>
      </c>
      <c r="S8" s="94"/>
      <c r="T8" s="95">
        <f ca="1">TODAY()</f>
        <v>44839</v>
      </c>
      <c r="U8" s="90"/>
    </row>
    <row r="9" spans="1:26" ht="5.0999999999999996" customHeight="1" x14ac:dyDescent="0.25">
      <c r="C9" s="20"/>
      <c r="D9" s="20"/>
      <c r="N9" s="22"/>
    </row>
    <row r="10" spans="1:26" ht="16.5" customHeight="1" x14ac:dyDescent="0.25">
      <c r="A10" s="96"/>
      <c r="C10" s="97" t="s">
        <v>125</v>
      </c>
      <c r="D10" s="97"/>
      <c r="E10" s="97"/>
      <c r="F10" s="91"/>
      <c r="G10" s="92"/>
      <c r="H10" s="93"/>
      <c r="L10" s="23"/>
      <c r="M10" s="23"/>
      <c r="N10" s="23"/>
      <c r="O10" s="43"/>
      <c r="P10" s="43"/>
      <c r="Q10" s="43"/>
      <c r="R10" s="45" t="s">
        <v>129</v>
      </c>
      <c r="S10" s="51">
        <v>44809</v>
      </c>
      <c r="U10" s="45" t="s">
        <v>130</v>
      </c>
      <c r="V10" s="51">
        <v>44896</v>
      </c>
      <c r="W10" s="23"/>
      <c r="X10" s="44"/>
    </row>
    <row r="11" spans="1:26" ht="16.5" customHeight="1" x14ac:dyDescent="0.25">
      <c r="A11" s="96"/>
      <c r="C11" s="46">
        <v>1</v>
      </c>
      <c r="D11" s="46">
        <v>2</v>
      </c>
      <c r="E11" s="54">
        <f>MAX(GestionTache['#])</f>
        <v>6</v>
      </c>
      <c r="F11" s="46">
        <v>4</v>
      </c>
      <c r="G11" s="46">
        <v>5</v>
      </c>
      <c r="H11" s="46">
        <v>6</v>
      </c>
      <c r="I11" s="46">
        <v>7</v>
      </c>
      <c r="J11" s="46">
        <v>8</v>
      </c>
      <c r="K11" s="46">
        <v>9</v>
      </c>
      <c r="L11" s="46">
        <v>10</v>
      </c>
      <c r="M11" s="46">
        <v>11</v>
      </c>
      <c r="N11" s="46">
        <v>12</v>
      </c>
      <c r="O11" s="46">
        <v>13</v>
      </c>
      <c r="P11" s="46">
        <v>14</v>
      </c>
      <c r="Q11" s="46">
        <v>15</v>
      </c>
      <c r="R11" s="46">
        <v>16</v>
      </c>
      <c r="S11" s="46">
        <v>17</v>
      </c>
      <c r="T11" s="54">
        <f>MAX(GestionTache[REUNION])</f>
        <v>4</v>
      </c>
      <c r="U11" s="54">
        <f>MAX(GestionTache[CP AVANCE])</f>
        <v>2</v>
      </c>
      <c r="V11" s="54">
        <f>MAX(GestionTache[CP PRO ETAPE])</f>
        <v>2</v>
      </c>
      <c r="W11" s="46">
        <v>21</v>
      </c>
      <c r="X11" s="46">
        <v>22</v>
      </c>
      <c r="Y11" s="46">
        <v>23</v>
      </c>
      <c r="Z11" s="46">
        <v>24</v>
      </c>
    </row>
    <row r="12" spans="1:26" s="30" customFormat="1" ht="12.75" x14ac:dyDescent="0.25">
      <c r="A12" s="34"/>
      <c r="B12" s="31"/>
      <c r="C12" s="26" t="s">
        <v>127</v>
      </c>
      <c r="D12" s="26" t="s">
        <v>126</v>
      </c>
      <c r="E12" s="26" t="s">
        <v>127</v>
      </c>
      <c r="F12" s="26" t="s">
        <v>126</v>
      </c>
      <c r="G12" s="26" t="s">
        <v>127</v>
      </c>
      <c r="H12" s="26" t="s">
        <v>126</v>
      </c>
      <c r="I12" s="26" t="s">
        <v>126</v>
      </c>
      <c r="J12" s="27"/>
      <c r="K12" s="27"/>
      <c r="L12" s="28" t="s">
        <v>126</v>
      </c>
      <c r="M12" s="26" t="s">
        <v>126</v>
      </c>
      <c r="N12" s="29" t="s">
        <v>126</v>
      </c>
      <c r="O12" s="28" t="s">
        <v>126</v>
      </c>
      <c r="P12" s="29"/>
      <c r="Q12" s="28"/>
      <c r="R12" s="29"/>
      <c r="S12" s="28"/>
      <c r="T12" s="28" t="s">
        <v>128</v>
      </c>
      <c r="U12" s="28" t="s">
        <v>128</v>
      </c>
      <c r="V12" s="28" t="s">
        <v>128</v>
      </c>
      <c r="W12" s="25" t="s">
        <v>127</v>
      </c>
      <c r="X12" s="30" t="s">
        <v>99</v>
      </c>
      <c r="Y12" s="30" t="s">
        <v>100</v>
      </c>
      <c r="Z12" s="30" t="s">
        <v>102</v>
      </c>
    </row>
    <row r="13" spans="1:26" s="2" customFormat="1" ht="33" x14ac:dyDescent="0.25">
      <c r="A13" s="33"/>
      <c r="C13" s="56" t="s">
        <v>144</v>
      </c>
      <c r="D13" s="57" t="s">
        <v>66</v>
      </c>
      <c r="E13" s="57" t="s">
        <v>96</v>
      </c>
      <c r="F13" s="58" t="s">
        <v>145</v>
      </c>
      <c r="G13" s="59" t="s">
        <v>146</v>
      </c>
      <c r="H13" s="57" t="s">
        <v>64</v>
      </c>
      <c r="I13" s="57" t="s">
        <v>2</v>
      </c>
      <c r="J13" s="60" t="s">
        <v>3</v>
      </c>
      <c r="K13" s="60" t="s">
        <v>70</v>
      </c>
      <c r="L13" s="57" t="s">
        <v>4</v>
      </c>
      <c r="M13" s="57" t="s">
        <v>110</v>
      </c>
      <c r="N13" s="57" t="s">
        <v>147</v>
      </c>
      <c r="O13" s="57" t="s">
        <v>148</v>
      </c>
      <c r="P13" s="60" t="s">
        <v>149</v>
      </c>
      <c r="Q13" s="60" t="s">
        <v>150</v>
      </c>
      <c r="R13" s="60" t="s">
        <v>151</v>
      </c>
      <c r="S13" s="60" t="s">
        <v>152</v>
      </c>
      <c r="T13" s="57" t="s">
        <v>153</v>
      </c>
      <c r="U13" s="57" t="s">
        <v>155</v>
      </c>
      <c r="V13" s="57" t="s">
        <v>157</v>
      </c>
      <c r="W13" s="61" t="s">
        <v>154</v>
      </c>
      <c r="X13" s="2" t="s">
        <v>94</v>
      </c>
      <c r="Y13" s="2" t="s">
        <v>95</v>
      </c>
      <c r="Z13" s="2" t="s">
        <v>101</v>
      </c>
    </row>
    <row r="14" spans="1:26" s="35" customFormat="1" x14ac:dyDescent="0.25">
      <c r="A14" s="53"/>
      <c r="D14" s="36" t="s">
        <v>113</v>
      </c>
      <c r="E14" s="10">
        <v>1</v>
      </c>
      <c r="F14" s="19">
        <v>44665</v>
      </c>
      <c r="G14" s="55"/>
      <c r="H14" s="37" t="s">
        <v>131</v>
      </c>
      <c r="I14" s="37"/>
      <c r="J14" s="52"/>
      <c r="K14" s="36"/>
      <c r="L14" s="16"/>
      <c r="M14" s="10"/>
      <c r="N14" s="38"/>
      <c r="O14" s="16"/>
      <c r="P14" s="36"/>
      <c r="Q14" s="16"/>
      <c r="R14" s="14"/>
      <c r="S14" s="16"/>
      <c r="T14" s="40">
        <v>1</v>
      </c>
      <c r="U14" s="40"/>
      <c r="V14" s="40"/>
      <c r="W14" s="39" t="s">
        <v>156</v>
      </c>
      <c r="X14" s="39" t="e">
        <f>IF(#REF!&gt;GestionTache[DEADLINE],"OUI","NON")</f>
        <v>#REF!</v>
      </c>
      <c r="Y14" s="39" t="e">
        <f>IF(AND(GestionTache[DEADLINE]-#REF!&lt;=7,GestionTache[DEADLINE]-#REF!&gt;=0),"OUI","NON")</f>
        <v>#REF!</v>
      </c>
      <c r="Z14" s="39" t="e">
        <f>IF(AND(GestionTache[QUAND_R]-#REF!&lt;=7,GestionTache[QUAND_R]-#REF!&gt;=0),"OUI","NON")</f>
        <v>#REF!</v>
      </c>
    </row>
    <row r="15" spans="1:26" ht="25.5" x14ac:dyDescent="0.25">
      <c r="C15" s="62"/>
      <c r="D15" s="36" t="s">
        <v>138</v>
      </c>
      <c r="E15" s="10">
        <v>2</v>
      </c>
      <c r="F15" s="19">
        <v>44838.479826388888</v>
      </c>
      <c r="G15" s="55" t="s">
        <v>158</v>
      </c>
      <c r="H15" s="37" t="s">
        <v>162</v>
      </c>
      <c r="I15" s="37"/>
      <c r="J15" s="65"/>
      <c r="K15" s="66"/>
      <c r="L15" s="68"/>
      <c r="M15" s="10"/>
      <c r="N15" s="38"/>
      <c r="O15" s="68"/>
      <c r="P15" s="36"/>
      <c r="Q15" s="68"/>
      <c r="R15" s="14"/>
      <c r="S15" s="68"/>
      <c r="T15" s="40">
        <v>2</v>
      </c>
      <c r="U15" s="40">
        <v>2</v>
      </c>
      <c r="V15" s="40"/>
      <c r="W15" s="67" t="s">
        <v>159</v>
      </c>
      <c r="X15" s="39" t="e">
        <f>IF(#REF!&gt;GestionTache[DEADLINE],"OUI","NON")</f>
        <v>#REF!</v>
      </c>
      <c r="Y15" s="39" t="e">
        <f>IF(AND(GestionTache[DEADLINE]-#REF!&lt;=7,GestionTache[DEADLINE]-#REF!&gt;=0),"OUI","NON")</f>
        <v>#REF!</v>
      </c>
      <c r="Z15" s="39" t="e">
        <f>IF(AND(GestionTache[QUAND_R]-#REF!&lt;=7,GestionTache[QUAND_R]-#REF!&gt;=0),"OUI","NON")</f>
        <v>#REF!</v>
      </c>
    </row>
    <row r="16" spans="1:26" ht="25.5" x14ac:dyDescent="0.25">
      <c r="C16" s="62"/>
      <c r="D16" s="36" t="s">
        <v>138</v>
      </c>
      <c r="E16" s="10">
        <v>3</v>
      </c>
      <c r="F16" s="19">
        <v>44838.479849537034</v>
      </c>
      <c r="G16" s="55" t="s">
        <v>158</v>
      </c>
      <c r="H16" s="37" t="s">
        <v>160</v>
      </c>
      <c r="I16" s="37"/>
      <c r="J16" s="65"/>
      <c r="K16" s="66"/>
      <c r="L16" s="68"/>
      <c r="M16" s="10"/>
      <c r="N16" s="38"/>
      <c r="O16" s="68"/>
      <c r="P16" s="36"/>
      <c r="Q16" s="68"/>
      <c r="R16" s="14"/>
      <c r="S16" s="68"/>
      <c r="T16" s="40">
        <v>3</v>
      </c>
      <c r="U16" s="40"/>
      <c r="V16" s="40">
        <v>1</v>
      </c>
      <c r="W16" s="67" t="s">
        <v>159</v>
      </c>
      <c r="X16" s="39" t="e">
        <f>IF(#REF!&gt;GestionTache[DEADLINE],"OUI","NON")</f>
        <v>#REF!</v>
      </c>
      <c r="Y16" s="39" t="e">
        <f>IF(AND(GestionTache[DEADLINE]-#REF!&lt;=7,GestionTache[DEADLINE]-#REF!&gt;=0),"OUI","NON")</f>
        <v>#REF!</v>
      </c>
      <c r="Z16" s="39" t="e">
        <f>IF(AND(GestionTache[QUAND_R]-#REF!&lt;=7,GestionTache[QUAND_R]-#REF!&gt;=0),"OUI","NON")</f>
        <v>#REF!</v>
      </c>
    </row>
    <row r="17" spans="3:26" ht="25.5" x14ac:dyDescent="0.25">
      <c r="C17" s="62"/>
      <c r="D17" s="36" t="s">
        <v>138</v>
      </c>
      <c r="E17" s="10">
        <v>4</v>
      </c>
      <c r="F17" s="19">
        <v>44838.479872685188</v>
      </c>
      <c r="G17" s="55" t="s">
        <v>158</v>
      </c>
      <c r="H17" s="37" t="s">
        <v>161</v>
      </c>
      <c r="I17" s="37"/>
      <c r="J17" s="65"/>
      <c r="K17" s="66"/>
      <c r="L17" s="68"/>
      <c r="M17" s="10"/>
      <c r="N17" s="38"/>
      <c r="O17" s="68"/>
      <c r="P17" s="36"/>
      <c r="Q17" s="68"/>
      <c r="R17" s="14"/>
      <c r="S17" s="68"/>
      <c r="T17" s="40">
        <v>4</v>
      </c>
      <c r="U17" s="40">
        <v>1</v>
      </c>
      <c r="V17" s="40">
        <v>2</v>
      </c>
      <c r="W17" s="67" t="s">
        <v>159</v>
      </c>
      <c r="X17" s="39" t="e">
        <f>IF(#REF!&gt;GestionTache[DEADLINE],"OUI","NON")</f>
        <v>#REF!</v>
      </c>
      <c r="Y17" s="39" t="e">
        <f>IF(AND(GestionTache[DEADLINE]-#REF!&lt;=7,GestionTache[DEADLINE]-#REF!&gt;=0),"OUI","NON")</f>
        <v>#REF!</v>
      </c>
      <c r="Z17" s="39" t="e">
        <f>IF(AND(GestionTache[QUAND_R]-#REF!&lt;=7,GestionTache[QUAND_R]-#REF!&gt;=0),"OUI","NON")</f>
        <v>#REF!</v>
      </c>
    </row>
    <row r="18" spans="3:26" x14ac:dyDescent="0.25">
      <c r="C18" s="63"/>
      <c r="D18" s="69" t="s">
        <v>138</v>
      </c>
      <c r="E18" s="70">
        <v>5</v>
      </c>
      <c r="F18" s="71">
        <v>44838.577118055553</v>
      </c>
      <c r="G18" s="72" t="s">
        <v>158</v>
      </c>
      <c r="H18" s="74" t="s">
        <v>163</v>
      </c>
      <c r="I18" s="74"/>
      <c r="J18" s="75"/>
      <c r="K18" s="76"/>
      <c r="L18" s="81"/>
      <c r="M18" s="70"/>
      <c r="N18" s="77"/>
      <c r="O18" s="81"/>
      <c r="P18" s="69"/>
      <c r="Q18" s="81"/>
      <c r="R18" s="73"/>
      <c r="S18" s="81"/>
      <c r="T18" s="78"/>
      <c r="U18" s="78"/>
      <c r="V18" s="78"/>
      <c r="W18" s="79" t="s">
        <v>159</v>
      </c>
      <c r="X18" s="80" t="e">
        <f>IF(#REF!&gt;GestionTache[DEADLINE],"OUI","NON")</f>
        <v>#REF!</v>
      </c>
      <c r="Y18" s="80" t="e">
        <f>IF(AND(GestionTache[DEADLINE]-#REF!&lt;=7,GestionTache[DEADLINE]-#REF!&gt;=0),"OUI","NON")</f>
        <v>#REF!</v>
      </c>
      <c r="Z18" s="80" t="e">
        <f>IF(AND(GestionTache[QUAND_R]-#REF!&lt;=7,GestionTache[QUAND_R]-#REF!&gt;=0),"OUI","NON")</f>
        <v>#REF!</v>
      </c>
    </row>
    <row r="19" spans="3:26" x14ac:dyDescent="0.25">
      <c r="C19" s="63"/>
      <c r="D19" s="36" t="s">
        <v>138</v>
      </c>
      <c r="E19" s="10">
        <v>6</v>
      </c>
      <c r="F19" s="19">
        <v>44838.578877314816</v>
      </c>
      <c r="G19" s="55"/>
      <c r="H19" s="37" t="s">
        <v>164</v>
      </c>
      <c r="I19" s="37"/>
      <c r="J19" s="65"/>
      <c r="K19" s="66"/>
      <c r="L19" s="68"/>
      <c r="M19" s="10"/>
      <c r="N19" s="38"/>
      <c r="O19" s="68"/>
      <c r="P19" s="36"/>
      <c r="Q19" s="68"/>
      <c r="R19" s="14"/>
      <c r="S19" s="68"/>
      <c r="T19" s="40"/>
      <c r="U19" s="40"/>
      <c r="V19" s="40"/>
      <c r="W19" s="67" t="s">
        <v>165</v>
      </c>
      <c r="X19" s="39" t="e">
        <f>IF(#REF!&gt;GestionTache[DEADLINE],"OUI","NON")</f>
        <v>#REF!</v>
      </c>
      <c r="Y19" s="39" t="e">
        <f>IF(AND(GestionTache[DEADLINE]-#REF!&lt;=7,GestionTache[DEADLINE]-#REF!&gt;=0),"OUI","NON")</f>
        <v>#REF!</v>
      </c>
      <c r="Z19" s="39" t="e">
        <f>IF(AND(GestionTache[QUAND_R]-#REF!&lt;=7,GestionTache[QUAND_R]-#REF!&gt;=0),"OUI","NON")</f>
        <v>#REF!</v>
      </c>
    </row>
  </sheetData>
  <sheetProtection selectLockedCells="1"/>
  <mergeCells count="11">
    <mergeCell ref="A10:A11"/>
    <mergeCell ref="R6:S6"/>
    <mergeCell ref="C10:E10"/>
    <mergeCell ref="C8:E8"/>
    <mergeCell ref="C6:E6"/>
    <mergeCell ref="T6:U6"/>
    <mergeCell ref="F6:H6"/>
    <mergeCell ref="F8:H8"/>
    <mergeCell ref="F10:H10"/>
    <mergeCell ref="R8:S8"/>
    <mergeCell ref="T8:U8"/>
  </mergeCells>
  <conditionalFormatting sqref="M14:M19">
    <cfRule type="cellIs" dxfId="51" priority="87" operator="equal">
      <formula>"oui"</formula>
    </cfRule>
  </conditionalFormatting>
  <conditionalFormatting sqref="C14:W19">
    <cfRule type="expression" dxfId="50" priority="1">
      <formula>IF($D14="Terminée",1,0)</formula>
    </cfRule>
    <cfRule type="expression" dxfId="49" priority="2">
      <formula>IF($D14="Supprimée",1,0)</formula>
    </cfRule>
  </conditionalFormatting>
  <conditionalFormatting sqref="C14:C19">
    <cfRule type="expression" dxfId="48" priority="10">
      <formula>IF(AND($L$14="",$O$14="",$Q$14="",$S$14=""),1,0)</formula>
    </cfRule>
    <cfRule type="expression" dxfId="47" priority="11">
      <formula>IF(AND($L$14-$T$8&lt;0,$L$14&gt;0),1,0)</formula>
    </cfRule>
    <cfRule type="expression" dxfId="46" priority="12">
      <formula>IF(AND($L$14-$T$8&lt;=7,$L$14&gt;0),1,0)</formula>
    </cfRule>
    <cfRule type="expression" dxfId="45" priority="13">
      <formula>IF(OR(AND($O$14-$T$8&lt;0,$O$14&gt;0),OR(AND($Q$14-$T$8&lt;0,$Q$14&gt;0)),OR(AND($S$14-$T$8&lt;0,$S$14&gt;0))),1,0)</formula>
    </cfRule>
    <cfRule type="expression" dxfId="44" priority="14">
      <formula>IF(OR(AND($O$14-$T$8&lt;=3,$O$14&gt;0),OR(AND($Q$14-$T$8&lt;=3,$Q$14&gt;0)),OR(AND($S$14-$T$8&lt;=3,$S$14&gt;0))),1,0)</formula>
    </cfRule>
  </conditionalFormatting>
  <conditionalFormatting sqref="L14:L19">
    <cfRule type="expression" dxfId="43" priority="8">
      <formula>IF(AND($L$14-$T$8&lt;0,$L$14&gt;0),1,0)</formula>
    </cfRule>
    <cfRule type="expression" dxfId="42" priority="9">
      <formula>IF(AND($L$14-$T$8&lt;=7,$L$14&gt;0),1,0)</formula>
    </cfRule>
  </conditionalFormatting>
  <conditionalFormatting sqref="O14:O19">
    <cfRule type="expression" dxfId="41" priority="5">
      <formula>IF(AND($O$14-$T$8&lt;0,$O$14&gt;0),1,0)</formula>
    </cfRule>
    <cfRule type="expression" dxfId="40" priority="6">
      <formula>IF(AND($O$14-$T$8&lt;=3,$O$14&gt;0),1,0)</formula>
    </cfRule>
  </conditionalFormatting>
  <conditionalFormatting sqref="Q14:Q19">
    <cfRule type="expression" dxfId="39" priority="17">
      <formula>IF(AND($Q$14-$T$8&lt;0,$Q$14&gt;0),1,0)</formula>
    </cfRule>
    <cfRule type="expression" dxfId="38" priority="18">
      <formula>IF(AND($Q$14-$T$8&lt;=3,$Q$14&gt;0),1,0)</formula>
    </cfRule>
  </conditionalFormatting>
  <conditionalFormatting sqref="S14:S19">
    <cfRule type="expression" dxfId="37" priority="3">
      <formula>IF(AND($S$14-$T$8&lt;0,$S$14&gt;0),1,0)</formula>
    </cfRule>
    <cfRule type="expression" dxfId="36" priority="4">
      <formula>IF(AND($S$14-$T$8&lt;=3,$S$14&gt;0),1,0)</formula>
    </cfRule>
  </conditionalFormatting>
  <dataValidations count="2">
    <dataValidation type="textLength" allowBlank="1" showInputMessage="1" showErrorMessage="1" sqref="H14:H19">
      <formula1>0</formula1>
      <formula2>80</formula2>
    </dataValidation>
    <dataValidation type="list" allowBlank="1" showInputMessage="1" showErrorMessage="1" sqref="I14:I19">
      <formula1>#REF!</formula1>
    </dataValidation>
  </dataValidations>
  <pageMargins left="0.25" right="0.25" top="0.75" bottom="0.75" header="0.3" footer="0.3"/>
  <pageSetup paperSize="9" fitToHeight="0" orientation="landscape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liste!$N$4:$N$6</xm:f>
          </x14:formula1>
          <xm:sqref>M14:M19</xm:sqref>
        </x14:dataValidation>
        <x14:dataValidation type="list" allowBlank="1" showInputMessage="1" showErrorMessage="1">
          <x14:formula1>
            <xm:f>liste!$L$4:$L$10</xm:f>
          </x14:formula1>
          <xm:sqref>D14:D1048576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0"/>
  <dimension ref="A2:X58"/>
  <sheetViews>
    <sheetView workbookViewId="0">
      <selection activeCell="E13" sqref="E13"/>
    </sheetView>
  </sheetViews>
  <sheetFormatPr baseColWidth="10" defaultRowHeight="15" x14ac:dyDescent="0.25"/>
  <cols>
    <col min="1" max="1" width="28.7109375" bestFit="1" customWidth="1"/>
    <col min="2" max="2" width="2.7109375" customWidth="1"/>
    <col min="3" max="3" width="18.28515625" bestFit="1" customWidth="1"/>
    <col min="4" max="5" width="2.7109375" customWidth="1"/>
    <col min="6" max="6" width="18.140625" bestFit="1" customWidth="1"/>
    <col min="7" max="7" width="2.7109375" customWidth="1"/>
    <col min="8" max="8" width="25.42578125" bestFit="1" customWidth="1"/>
    <col min="9" max="9" width="2.7109375" customWidth="1"/>
    <col min="10" max="10" width="23.42578125" bestFit="1" customWidth="1"/>
    <col min="11" max="11" width="2.7109375" customWidth="1"/>
    <col min="12" max="12" width="22.140625" bestFit="1" customWidth="1"/>
    <col min="13" max="13" width="2.7109375" customWidth="1"/>
    <col min="14" max="14" width="19.85546875" bestFit="1" customWidth="1"/>
    <col min="15" max="15" width="2.7109375" customWidth="1"/>
    <col min="16" max="16" width="20.28515625" bestFit="1" customWidth="1"/>
    <col min="17" max="17" width="2.7109375" customWidth="1"/>
    <col min="18" max="18" width="22.140625" bestFit="1" customWidth="1"/>
    <col min="19" max="19" width="2.7109375" customWidth="1"/>
    <col min="20" max="20" width="22.5703125" customWidth="1"/>
    <col min="21" max="21" width="2.7109375" customWidth="1"/>
    <col min="23" max="23" width="2.7109375" customWidth="1"/>
    <col min="24" max="24" width="18.140625" bestFit="1" customWidth="1"/>
  </cols>
  <sheetData>
    <row r="2" spans="1:14" ht="21" x14ac:dyDescent="0.35">
      <c r="A2" s="98" t="s">
        <v>139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</row>
    <row r="3" spans="1:14" s="7" customFormat="1" x14ac:dyDescent="0.25">
      <c r="A3" s="7" t="s">
        <v>2</v>
      </c>
      <c r="C3" s="11" t="s">
        <v>3</v>
      </c>
      <c r="F3" s="7" t="s">
        <v>5</v>
      </c>
      <c r="H3" s="11" t="s">
        <v>6</v>
      </c>
      <c r="J3" s="7" t="s">
        <v>14</v>
      </c>
      <c r="L3" s="7" t="s">
        <v>1</v>
      </c>
      <c r="N3" s="7" t="s">
        <v>110</v>
      </c>
    </row>
    <row r="4" spans="1:14" x14ac:dyDescent="0.25">
      <c r="A4" s="6" t="s">
        <v>86</v>
      </c>
      <c r="C4" s="12" t="s">
        <v>105</v>
      </c>
      <c r="F4" s="2" t="s">
        <v>105</v>
      </c>
      <c r="H4" s="12" t="s">
        <v>105</v>
      </c>
      <c r="J4" s="2" t="s">
        <v>105</v>
      </c>
      <c r="L4" s="2" t="s">
        <v>113</v>
      </c>
      <c r="N4" s="2" t="s">
        <v>105</v>
      </c>
    </row>
    <row r="5" spans="1:14" x14ac:dyDescent="0.25">
      <c r="C5" s="13" t="s">
        <v>80</v>
      </c>
      <c r="F5" t="s">
        <v>17</v>
      </c>
      <c r="H5" s="13" t="s">
        <v>16</v>
      </c>
      <c r="J5" t="s">
        <v>12</v>
      </c>
      <c r="L5" s="2" t="s">
        <v>138</v>
      </c>
      <c r="N5" s="2" t="s">
        <v>111</v>
      </c>
    </row>
    <row r="6" spans="1:14" x14ac:dyDescent="0.25">
      <c r="C6" s="13" t="s">
        <v>82</v>
      </c>
      <c r="F6" t="s">
        <v>8</v>
      </c>
      <c r="H6" s="13" t="s">
        <v>0</v>
      </c>
      <c r="J6" t="s">
        <v>13</v>
      </c>
      <c r="L6" s="2" t="s">
        <v>89</v>
      </c>
      <c r="N6" s="2" t="s">
        <v>112</v>
      </c>
    </row>
    <row r="7" spans="1:14" x14ac:dyDescent="0.25">
      <c r="C7" s="13" t="s">
        <v>17</v>
      </c>
      <c r="F7" t="s">
        <v>7</v>
      </c>
      <c r="H7" s="13" t="s">
        <v>15</v>
      </c>
      <c r="J7" t="s">
        <v>10</v>
      </c>
      <c r="L7" s="2" t="s">
        <v>65</v>
      </c>
    </row>
    <row r="8" spans="1:14" x14ac:dyDescent="0.25">
      <c r="C8" s="13" t="s">
        <v>24</v>
      </c>
      <c r="F8" t="s">
        <v>9</v>
      </c>
      <c r="H8" s="13"/>
      <c r="J8" t="s">
        <v>11</v>
      </c>
      <c r="L8" s="2" t="s">
        <v>87</v>
      </c>
    </row>
    <row r="9" spans="1:14" x14ac:dyDescent="0.25">
      <c r="C9" s="13" t="s">
        <v>109</v>
      </c>
      <c r="H9" s="13"/>
      <c r="L9" s="2" t="s">
        <v>114</v>
      </c>
    </row>
    <row r="10" spans="1:14" x14ac:dyDescent="0.25">
      <c r="C10" s="13" t="s">
        <v>8</v>
      </c>
      <c r="L10" s="2" t="s">
        <v>88</v>
      </c>
    </row>
    <row r="11" spans="1:14" x14ac:dyDescent="0.25">
      <c r="C11" s="13" t="s">
        <v>84</v>
      </c>
      <c r="H11" t="s">
        <v>115</v>
      </c>
    </row>
    <row r="12" spans="1:14" x14ac:dyDescent="0.25">
      <c r="C12" s="13" t="s">
        <v>69</v>
      </c>
    </row>
    <row r="13" spans="1:14" x14ac:dyDescent="0.25">
      <c r="C13" s="13" t="s">
        <v>78</v>
      </c>
    </row>
    <row r="14" spans="1:14" x14ac:dyDescent="0.25">
      <c r="C14" s="13" t="s">
        <v>83</v>
      </c>
    </row>
    <row r="15" spans="1:14" x14ac:dyDescent="0.25">
      <c r="C15" s="13" t="s">
        <v>81</v>
      </c>
    </row>
    <row r="16" spans="1:14" x14ac:dyDescent="0.25">
      <c r="C16">
        <v>11</v>
      </c>
      <c r="F16">
        <v>5</v>
      </c>
      <c r="H16">
        <v>4</v>
      </c>
      <c r="J16">
        <v>5</v>
      </c>
      <c r="L16">
        <v>6</v>
      </c>
    </row>
    <row r="20" spans="1:24" ht="21" x14ac:dyDescent="0.35">
      <c r="A20" s="98" t="s">
        <v>18</v>
      </c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</row>
    <row r="21" spans="1:24" s="7" customFormat="1" x14ac:dyDescent="0.25">
      <c r="A21" s="7" t="s">
        <v>27</v>
      </c>
      <c r="C21" s="7" t="s">
        <v>19</v>
      </c>
      <c r="F21" s="7" t="s">
        <v>29</v>
      </c>
      <c r="H21" s="7" t="s">
        <v>32</v>
      </c>
      <c r="J21" s="7" t="s">
        <v>43</v>
      </c>
      <c r="L21" s="7" t="s">
        <v>44</v>
      </c>
      <c r="N21" s="7" t="s">
        <v>52</v>
      </c>
      <c r="P21" s="7" t="s">
        <v>55</v>
      </c>
      <c r="R21" s="8" t="s">
        <v>58</v>
      </c>
      <c r="T21" s="7" t="s">
        <v>73</v>
      </c>
      <c r="V21" s="7" t="s">
        <v>74</v>
      </c>
      <c r="X21" s="7" t="s">
        <v>63</v>
      </c>
    </row>
    <row r="22" spans="1:24" x14ac:dyDescent="0.25">
      <c r="A22" s="2" t="s">
        <v>105</v>
      </c>
      <c r="C22" s="2" t="s">
        <v>105</v>
      </c>
      <c r="F22" s="2" t="s">
        <v>105</v>
      </c>
      <c r="G22" s="2"/>
      <c r="H22" s="2" t="s">
        <v>105</v>
      </c>
      <c r="I22" s="2"/>
      <c r="J22" s="2" t="s">
        <v>105</v>
      </c>
      <c r="K22" s="2"/>
      <c r="L22" s="2" t="s">
        <v>105</v>
      </c>
      <c r="M22" s="2"/>
      <c r="N22" s="2" t="s">
        <v>105</v>
      </c>
      <c r="O22" s="2"/>
      <c r="P22" s="2" t="s">
        <v>105</v>
      </c>
      <c r="Q22" s="2"/>
      <c r="R22" s="9" t="s">
        <v>105</v>
      </c>
      <c r="S22" s="2"/>
      <c r="T22" s="2" t="s">
        <v>105</v>
      </c>
      <c r="U22" s="2"/>
      <c r="V22" s="2" t="s">
        <v>105</v>
      </c>
      <c r="W22" s="2"/>
      <c r="X22" s="2" t="s">
        <v>105</v>
      </c>
    </row>
    <row r="23" spans="1:24" x14ac:dyDescent="0.25">
      <c r="A23" t="s">
        <v>28</v>
      </c>
      <c r="C23" t="s">
        <v>21</v>
      </c>
      <c r="F23" t="s">
        <v>103</v>
      </c>
      <c r="H23" t="s">
        <v>67</v>
      </c>
      <c r="J23" t="s">
        <v>107</v>
      </c>
      <c r="L23" t="s">
        <v>46</v>
      </c>
      <c r="N23" t="s">
        <v>53</v>
      </c>
      <c r="P23" t="s">
        <v>57</v>
      </c>
      <c r="R23" s="4" t="s">
        <v>60</v>
      </c>
      <c r="T23" t="s">
        <v>21</v>
      </c>
      <c r="V23" t="s">
        <v>97</v>
      </c>
      <c r="X23" t="s">
        <v>90</v>
      </c>
    </row>
    <row r="24" spans="1:24" x14ac:dyDescent="0.25">
      <c r="A24" t="s">
        <v>34</v>
      </c>
      <c r="C24" t="s">
        <v>20</v>
      </c>
      <c r="F24" t="s">
        <v>17</v>
      </c>
      <c r="H24" t="s">
        <v>50</v>
      </c>
      <c r="J24" t="s">
        <v>42</v>
      </c>
      <c r="L24" t="s">
        <v>47</v>
      </c>
      <c r="N24" t="s">
        <v>54</v>
      </c>
      <c r="P24" t="s">
        <v>56</v>
      </c>
      <c r="R24" s="4" t="s">
        <v>59</v>
      </c>
      <c r="T24" t="s">
        <v>28</v>
      </c>
      <c r="V24" t="s">
        <v>98</v>
      </c>
      <c r="X24" t="s">
        <v>17</v>
      </c>
    </row>
    <row r="25" spans="1:24" x14ac:dyDescent="0.25">
      <c r="A25" t="s">
        <v>33</v>
      </c>
      <c r="C25" t="s">
        <v>24</v>
      </c>
      <c r="F25" t="s">
        <v>104</v>
      </c>
      <c r="H25" t="s">
        <v>48</v>
      </c>
      <c r="J25" t="s">
        <v>40</v>
      </c>
      <c r="L25" t="s">
        <v>45</v>
      </c>
      <c r="P25" t="s">
        <v>33</v>
      </c>
      <c r="R25" s="4" t="s">
        <v>85</v>
      </c>
      <c r="T25" t="s">
        <v>24</v>
      </c>
      <c r="X25" t="s">
        <v>8</v>
      </c>
    </row>
    <row r="26" spans="1:24" x14ac:dyDescent="0.25">
      <c r="C26" t="s">
        <v>26</v>
      </c>
      <c r="F26" t="s">
        <v>30</v>
      </c>
      <c r="H26" t="s">
        <v>49</v>
      </c>
      <c r="J26" t="s">
        <v>41</v>
      </c>
      <c r="L26" t="s">
        <v>33</v>
      </c>
      <c r="R26" s="4" t="s">
        <v>77</v>
      </c>
      <c r="T26" t="s">
        <v>7</v>
      </c>
      <c r="X26" t="s">
        <v>79</v>
      </c>
    </row>
    <row r="27" spans="1:24" x14ac:dyDescent="0.25">
      <c r="C27" t="s">
        <v>22</v>
      </c>
      <c r="F27" t="s">
        <v>31</v>
      </c>
      <c r="H27" t="s">
        <v>51</v>
      </c>
      <c r="J27" t="s">
        <v>36</v>
      </c>
      <c r="R27" s="4" t="s">
        <v>62</v>
      </c>
      <c r="T27" t="s">
        <v>75</v>
      </c>
      <c r="X27" t="s">
        <v>7</v>
      </c>
    </row>
    <row r="28" spans="1:24" x14ac:dyDescent="0.25">
      <c r="C28" t="s">
        <v>23</v>
      </c>
      <c r="F28" t="s">
        <v>33</v>
      </c>
      <c r="H28" t="s">
        <v>33</v>
      </c>
      <c r="J28" t="str">
        <f>UPPER("ILE DE France")</f>
        <v>ILE DE FRANCE</v>
      </c>
      <c r="R28" s="4" t="s">
        <v>72</v>
      </c>
      <c r="T28" t="s">
        <v>69</v>
      </c>
      <c r="X28" t="s">
        <v>9</v>
      </c>
    </row>
    <row r="29" spans="1:24" x14ac:dyDescent="0.25">
      <c r="C29" t="s">
        <v>25</v>
      </c>
      <c r="J29" t="s">
        <v>108</v>
      </c>
      <c r="R29" s="4" t="s">
        <v>71</v>
      </c>
      <c r="T29" t="s">
        <v>22</v>
      </c>
      <c r="X29" t="s">
        <v>78</v>
      </c>
    </row>
    <row r="30" spans="1:24" x14ac:dyDescent="0.25">
      <c r="C30" t="s">
        <v>33</v>
      </c>
      <c r="J30" t="s">
        <v>106</v>
      </c>
      <c r="R30" s="4" t="s">
        <v>76</v>
      </c>
      <c r="T30" t="s">
        <v>68</v>
      </c>
    </row>
    <row r="31" spans="1:24" x14ac:dyDescent="0.25">
      <c r="J31" t="s">
        <v>35</v>
      </c>
      <c r="R31" s="4" t="s">
        <v>61</v>
      </c>
    </row>
    <row r="32" spans="1:24" x14ac:dyDescent="0.25">
      <c r="J32" t="s">
        <v>37</v>
      </c>
      <c r="R32" s="4" t="s">
        <v>22</v>
      </c>
    </row>
    <row r="33" spans="3:24" x14ac:dyDescent="0.25">
      <c r="J33" t="s">
        <v>39</v>
      </c>
      <c r="R33" s="4" t="s">
        <v>68</v>
      </c>
    </row>
    <row r="34" spans="3:24" x14ac:dyDescent="0.25">
      <c r="J34" t="s">
        <v>38</v>
      </c>
      <c r="R34" s="4" t="s">
        <v>25</v>
      </c>
    </row>
    <row r="35" spans="3:24" x14ac:dyDescent="0.25">
      <c r="J35" t="s">
        <v>33</v>
      </c>
    </row>
    <row r="36" spans="3:24" x14ac:dyDescent="0.25">
      <c r="C36">
        <v>9</v>
      </c>
      <c r="F36">
        <v>7</v>
      </c>
      <c r="H36">
        <v>7</v>
      </c>
      <c r="J36">
        <v>11</v>
      </c>
      <c r="L36">
        <v>5</v>
      </c>
      <c r="N36">
        <v>3</v>
      </c>
      <c r="P36">
        <v>4</v>
      </c>
      <c r="R36">
        <v>13</v>
      </c>
      <c r="T36">
        <v>9</v>
      </c>
      <c r="V36">
        <v>3</v>
      </c>
      <c r="X36">
        <v>8</v>
      </c>
    </row>
    <row r="41" spans="3:24" ht="21" x14ac:dyDescent="0.35">
      <c r="C41" s="98" t="s">
        <v>116</v>
      </c>
      <c r="D41" s="98"/>
      <c r="E41" s="98"/>
      <c r="F41" s="98"/>
      <c r="G41" s="98"/>
      <c r="H41" s="98"/>
      <c r="I41" s="98"/>
      <c r="J41" s="98"/>
      <c r="K41" s="98"/>
      <c r="L41" s="98"/>
    </row>
    <row r="42" spans="3:24" x14ac:dyDescent="0.25">
      <c r="C42" t="s">
        <v>117</v>
      </c>
    </row>
    <row r="43" spans="3:24" x14ac:dyDescent="0.25">
      <c r="C43" t="s">
        <v>91</v>
      </c>
    </row>
    <row r="44" spans="3:24" x14ac:dyDescent="0.25">
      <c r="C44" t="s">
        <v>93</v>
      </c>
    </row>
    <row r="50" spans="1:12" ht="21" x14ac:dyDescent="0.35">
      <c r="A50" s="98" t="s">
        <v>140</v>
      </c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</row>
    <row r="51" spans="1:12" x14ac:dyDescent="0.25">
      <c r="A51" s="7" t="s">
        <v>66</v>
      </c>
    </row>
    <row r="52" spans="1:12" x14ac:dyDescent="0.25">
      <c r="A52" t="s">
        <v>136</v>
      </c>
    </row>
    <row r="53" spans="1:12" x14ac:dyDescent="0.25">
      <c r="A53" t="s">
        <v>132</v>
      </c>
    </row>
    <row r="54" spans="1:12" x14ac:dyDescent="0.25">
      <c r="A54" t="s">
        <v>135</v>
      </c>
    </row>
    <row r="55" spans="1:12" x14ac:dyDescent="0.25">
      <c r="A55" t="s">
        <v>133</v>
      </c>
    </row>
    <row r="56" spans="1:12" x14ac:dyDescent="0.25">
      <c r="A56" t="s">
        <v>134</v>
      </c>
    </row>
    <row r="57" spans="1:12" x14ac:dyDescent="0.25">
      <c r="A57" t="s">
        <v>114</v>
      </c>
    </row>
    <row r="58" spans="1:12" x14ac:dyDescent="0.25">
      <c r="A58" t="s">
        <v>137</v>
      </c>
    </row>
  </sheetData>
  <sheetProtection sheet="1" objects="1" scenarios="1"/>
  <sortState ref="L4:L10">
    <sortCondition ref="L4"/>
  </sortState>
  <mergeCells count="4">
    <mergeCell ref="A2:L2"/>
    <mergeCell ref="A20:X20"/>
    <mergeCell ref="C41:L41"/>
    <mergeCell ref="A50:L5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2">
    <tabColor rgb="FF005978"/>
  </sheetPr>
  <dimension ref="A1:AL32"/>
  <sheetViews>
    <sheetView showGridLines="0" tabSelected="1" zoomScaleNormal="100" workbookViewId="0">
      <selection activeCell="G14" sqref="G14"/>
    </sheetView>
  </sheetViews>
  <sheetFormatPr baseColWidth="10" defaultRowHeight="15" x14ac:dyDescent="0.25"/>
  <cols>
    <col min="1" max="1" width="7" style="5" customWidth="1"/>
    <col min="2" max="2" width="0.7109375" customWidth="1"/>
    <col min="3" max="3" width="20.140625" bestFit="1" customWidth="1"/>
    <col min="4" max="4" width="0.28515625" customWidth="1"/>
    <col min="5" max="7" width="11.28515625" customWidth="1"/>
    <col min="8" max="8" width="0.28515625" customWidth="1"/>
    <col min="9" max="11" width="11.28515625" customWidth="1"/>
    <col min="12" max="12" width="0.28515625" customWidth="1"/>
    <col min="13" max="15" width="11.28515625" customWidth="1"/>
    <col min="16" max="16" width="0.28515625" customWidth="1"/>
    <col min="17" max="19" width="11.28515625" customWidth="1"/>
    <col min="20" max="20" width="0.7109375" customWidth="1"/>
    <col min="21" max="21" width="0.85546875" customWidth="1"/>
    <col min="22" max="22" width="17.5703125" bestFit="1" customWidth="1"/>
    <col min="23" max="23" width="0.28515625" customWidth="1"/>
    <col min="24" max="26" width="11.28515625" customWidth="1"/>
    <col min="27" max="27" width="0.28515625" customWidth="1"/>
    <col min="28" max="30" width="11.28515625" customWidth="1"/>
    <col min="31" max="31" width="0.28515625" customWidth="1"/>
    <col min="32" max="34" width="11.28515625" customWidth="1"/>
    <col min="35" max="35" width="0.28515625" customWidth="1"/>
    <col min="36" max="38" width="11.28515625" customWidth="1"/>
    <col min="39" max="39" width="0.7109375" customWidth="1"/>
  </cols>
  <sheetData>
    <row r="1" spans="1:38" s="5" customFormat="1" x14ac:dyDescent="0.25"/>
    <row r="2" spans="1:38" s="5" customFormat="1" x14ac:dyDescent="0.25"/>
    <row r="3" spans="1:38" ht="3" customHeight="1" x14ac:dyDescent="0.25">
      <c r="A3" s="96"/>
    </row>
    <row r="4" spans="1:38" ht="16.5" customHeight="1" x14ac:dyDescent="0.25">
      <c r="A4" s="96"/>
      <c r="C4" s="127" t="s">
        <v>116</v>
      </c>
      <c r="D4" s="127"/>
      <c r="E4" s="127"/>
      <c r="F4" s="127"/>
      <c r="G4" s="127"/>
      <c r="H4" s="127"/>
      <c r="I4" s="127"/>
      <c r="J4" s="107"/>
      <c r="K4" s="109" t="e">
        <f>IF(NomProjet&gt;0,NomProjet,"")</f>
        <v>#REF!</v>
      </c>
      <c r="L4" s="109"/>
      <c r="M4" s="109"/>
      <c r="N4" s="109"/>
      <c r="O4" s="109"/>
      <c r="P4" s="109"/>
      <c r="Q4" s="109"/>
      <c r="R4" s="109"/>
      <c r="S4" s="109"/>
      <c r="V4" s="127" t="s">
        <v>116</v>
      </c>
      <c r="W4" s="127"/>
      <c r="X4" s="127"/>
      <c r="Y4" s="127"/>
      <c r="Z4" s="127"/>
      <c r="AA4" s="127"/>
      <c r="AB4" s="127"/>
      <c r="AC4" s="107"/>
      <c r="AD4" s="109" t="e">
        <f>IF(NomProjet&gt;0,NomProjet,"")</f>
        <v>#REF!</v>
      </c>
      <c r="AE4" s="109"/>
      <c r="AF4" s="109"/>
      <c r="AG4" s="109"/>
      <c r="AH4" s="109"/>
      <c r="AI4" s="109"/>
      <c r="AJ4" s="109"/>
      <c r="AK4" s="109"/>
      <c r="AL4" s="109"/>
    </row>
    <row r="5" spans="1:38" ht="16.5" customHeight="1" x14ac:dyDescent="0.25">
      <c r="C5" s="110" t="s">
        <v>168</v>
      </c>
      <c r="D5" s="110"/>
      <c r="E5" s="110"/>
      <c r="F5" s="110"/>
      <c r="G5" s="110"/>
      <c r="H5" s="110"/>
      <c r="I5" s="110"/>
      <c r="J5" s="108"/>
      <c r="K5" s="111" t="s">
        <v>167</v>
      </c>
      <c r="L5" s="112"/>
      <c r="M5" s="112"/>
      <c r="N5" s="113"/>
      <c r="O5" s="128"/>
      <c r="P5" s="129"/>
      <c r="Q5" s="129"/>
      <c r="R5" s="129"/>
      <c r="S5" s="130"/>
      <c r="V5" s="110" t="s">
        <v>169</v>
      </c>
      <c r="W5" s="110"/>
      <c r="X5" s="110"/>
      <c r="Y5" s="110"/>
      <c r="Z5" s="110"/>
      <c r="AA5" s="110"/>
      <c r="AB5" s="110"/>
      <c r="AC5" s="108"/>
      <c r="AD5" s="111" t="s">
        <v>167</v>
      </c>
      <c r="AE5" s="112"/>
      <c r="AF5" s="112"/>
      <c r="AG5" s="113"/>
      <c r="AH5" s="117"/>
      <c r="AI5" s="118"/>
      <c r="AJ5" s="118"/>
      <c r="AK5" s="118"/>
      <c r="AL5" s="119"/>
    </row>
    <row r="6" spans="1:38" ht="16.5" customHeight="1" x14ac:dyDescent="0.25">
      <c r="A6" s="96"/>
      <c r="C6" s="123" t="s">
        <v>166</v>
      </c>
      <c r="D6" s="123"/>
      <c r="E6" s="123"/>
      <c r="F6" s="124"/>
      <c r="G6" s="125"/>
      <c r="H6" s="126"/>
      <c r="I6" s="83" t="s">
        <v>120</v>
      </c>
      <c r="J6" s="86"/>
      <c r="K6" s="114"/>
      <c r="L6" s="115"/>
      <c r="M6" s="115"/>
      <c r="N6" s="116"/>
      <c r="O6" s="131"/>
      <c r="P6" s="132"/>
      <c r="Q6" s="132"/>
      <c r="R6" s="132"/>
      <c r="S6" s="133"/>
      <c r="V6" s="123" t="s">
        <v>166</v>
      </c>
      <c r="W6" s="123"/>
      <c r="X6" s="123"/>
      <c r="Y6" s="124"/>
      <c r="Z6" s="125"/>
      <c r="AA6" s="126"/>
      <c r="AB6" s="83" t="s">
        <v>120</v>
      </c>
      <c r="AC6" s="86"/>
      <c r="AD6" s="114"/>
      <c r="AE6" s="115"/>
      <c r="AF6" s="115"/>
      <c r="AG6" s="116"/>
      <c r="AH6" s="120"/>
      <c r="AI6" s="121"/>
      <c r="AJ6" s="121"/>
      <c r="AK6" s="121"/>
      <c r="AL6" s="122"/>
    </row>
    <row r="7" spans="1:38" ht="25.5" customHeight="1" x14ac:dyDescent="0.25">
      <c r="A7" s="96"/>
      <c r="C7" s="102" t="s">
        <v>121</v>
      </c>
      <c r="D7" s="103"/>
      <c r="E7" s="105"/>
      <c r="F7" s="106"/>
      <c r="G7" s="100"/>
      <c r="H7" s="104"/>
      <c r="I7" s="101"/>
      <c r="J7" s="100"/>
      <c r="K7" s="101"/>
      <c r="L7" s="85"/>
      <c r="M7" s="100"/>
      <c r="N7" s="101"/>
      <c r="O7" s="100"/>
      <c r="P7" s="104"/>
      <c r="Q7" s="101"/>
      <c r="R7" s="100"/>
      <c r="S7" s="101"/>
      <c r="V7" s="102" t="s">
        <v>121</v>
      </c>
      <c r="W7" s="103"/>
      <c r="X7" s="105"/>
      <c r="Y7" s="106"/>
      <c r="Z7" s="100"/>
      <c r="AA7" s="104"/>
      <c r="AB7" s="101"/>
      <c r="AC7" s="100"/>
      <c r="AD7" s="101"/>
      <c r="AE7" s="85"/>
      <c r="AF7" s="100"/>
      <c r="AG7" s="101"/>
      <c r="AH7" s="100"/>
      <c r="AI7" s="104"/>
      <c r="AJ7" s="101"/>
      <c r="AK7" s="100"/>
      <c r="AL7" s="101"/>
    </row>
    <row r="8" spans="1:38" ht="25.5" customHeight="1" x14ac:dyDescent="0.25">
      <c r="A8" s="96"/>
      <c r="C8" s="102" t="s">
        <v>122</v>
      </c>
      <c r="D8" s="103"/>
      <c r="E8" s="100"/>
      <c r="F8" s="101"/>
      <c r="G8" s="100"/>
      <c r="H8" s="104"/>
      <c r="I8" s="101"/>
      <c r="J8" s="100"/>
      <c r="K8" s="101"/>
      <c r="L8" s="85"/>
      <c r="M8" s="100"/>
      <c r="N8" s="101"/>
      <c r="O8" s="100"/>
      <c r="P8" s="104"/>
      <c r="Q8" s="101"/>
      <c r="R8" s="100"/>
      <c r="S8" s="101"/>
      <c r="V8" s="102" t="s">
        <v>122</v>
      </c>
      <c r="W8" s="103"/>
      <c r="X8" s="100"/>
      <c r="Y8" s="101"/>
      <c r="Z8" s="100"/>
      <c r="AA8" s="104"/>
      <c r="AB8" s="101"/>
      <c r="AC8" s="100"/>
      <c r="AD8" s="101"/>
      <c r="AE8" s="85"/>
      <c r="AF8" s="100"/>
      <c r="AG8" s="101"/>
      <c r="AH8" s="100"/>
      <c r="AI8" s="104"/>
      <c r="AJ8" s="101"/>
      <c r="AK8" s="100"/>
      <c r="AL8" s="101"/>
    </row>
    <row r="9" spans="1:38" ht="5.0999999999999996" customHeight="1" x14ac:dyDescent="0.25">
      <c r="A9" s="96"/>
      <c r="C9" s="87"/>
    </row>
    <row r="10" spans="1:38" x14ac:dyDescent="0.25">
      <c r="A10" s="96"/>
      <c r="C10" s="64" t="s">
        <v>96</v>
      </c>
      <c r="D10" s="41"/>
      <c r="E10" s="99" t="s">
        <v>64</v>
      </c>
      <c r="F10" s="99"/>
      <c r="G10" s="99"/>
      <c r="H10" s="41"/>
      <c r="I10" s="99" t="s">
        <v>92</v>
      </c>
      <c r="J10" s="99"/>
      <c r="K10" s="99"/>
      <c r="L10" s="41"/>
      <c r="M10" s="99" t="s">
        <v>118</v>
      </c>
      <c r="N10" s="99"/>
      <c r="O10" s="99"/>
      <c r="P10" s="41"/>
      <c r="Q10" s="99" t="s">
        <v>170</v>
      </c>
      <c r="R10" s="99"/>
      <c r="S10" s="99"/>
      <c r="V10" s="64" t="s">
        <v>96</v>
      </c>
      <c r="W10" s="41"/>
      <c r="X10" s="99" t="s">
        <v>64</v>
      </c>
      <c r="Y10" s="99"/>
      <c r="Z10" s="99"/>
      <c r="AA10" s="41"/>
      <c r="AB10" s="99" t="s">
        <v>119</v>
      </c>
      <c r="AC10" s="99"/>
      <c r="AD10" s="99"/>
      <c r="AE10" s="99"/>
      <c r="AF10" s="99"/>
      <c r="AG10" s="99"/>
      <c r="AH10" s="99"/>
      <c r="AI10" s="99"/>
      <c r="AJ10" s="99"/>
      <c r="AK10" s="99"/>
      <c r="AL10" s="99"/>
    </row>
    <row r="11" spans="1:38" ht="30" x14ac:dyDescent="0.25">
      <c r="C11" s="88" t="s">
        <v>171</v>
      </c>
      <c r="E11" s="84"/>
      <c r="F11" s="84"/>
      <c r="G11" s="84"/>
      <c r="I11" s="84"/>
      <c r="J11" s="84"/>
      <c r="K11" s="84"/>
      <c r="M11" s="84"/>
      <c r="N11" s="84"/>
      <c r="O11" s="84"/>
      <c r="Q11" s="84"/>
      <c r="R11" s="84"/>
      <c r="S11" s="84"/>
      <c r="V11" s="82" t="s">
        <v>171</v>
      </c>
      <c r="X11" s="84"/>
      <c r="Y11" s="84"/>
      <c r="Z11" s="84"/>
      <c r="AB11" s="84"/>
      <c r="AC11" s="84"/>
      <c r="AD11" s="84"/>
      <c r="AE11" s="84"/>
      <c r="AF11" s="84"/>
      <c r="AG11" s="84"/>
      <c r="AH11" s="84"/>
      <c r="AI11" s="84"/>
      <c r="AJ11" s="84"/>
      <c r="AK11" s="84"/>
      <c r="AL11" s="84"/>
    </row>
    <row r="12" spans="1:38" x14ac:dyDescent="0.25">
      <c r="C12" s="82" t="s">
        <v>172</v>
      </c>
      <c r="E12" s="84"/>
      <c r="F12" s="84"/>
      <c r="G12" s="84"/>
      <c r="I12" s="84"/>
      <c r="J12" s="84"/>
      <c r="K12" s="84"/>
      <c r="M12" s="84"/>
      <c r="N12" s="84"/>
      <c r="O12" s="84"/>
      <c r="Q12" s="84"/>
      <c r="R12" s="84"/>
      <c r="S12" s="84"/>
      <c r="V12" s="82" t="s">
        <v>172</v>
      </c>
      <c r="X12" s="84"/>
      <c r="Y12" s="84"/>
      <c r="Z12" s="84"/>
      <c r="AB12" s="84"/>
      <c r="AC12" s="84"/>
      <c r="AD12" s="84"/>
      <c r="AE12" s="84"/>
      <c r="AF12" s="84"/>
      <c r="AG12" s="84"/>
      <c r="AH12" s="84"/>
      <c r="AI12" s="84"/>
      <c r="AJ12" s="84"/>
      <c r="AK12" s="84"/>
      <c r="AL12" s="84"/>
    </row>
    <row r="13" spans="1:38" x14ac:dyDescent="0.25">
      <c r="A13" s="96"/>
      <c r="C13" s="82"/>
      <c r="E13" s="84"/>
      <c r="F13" s="84"/>
      <c r="G13" s="84"/>
      <c r="I13" s="84"/>
      <c r="J13" s="84"/>
      <c r="K13" s="84"/>
      <c r="M13" s="84"/>
      <c r="N13" s="84"/>
      <c r="O13" s="84"/>
      <c r="Q13" s="84"/>
      <c r="R13" s="84"/>
      <c r="S13" s="84"/>
      <c r="V13" s="82"/>
      <c r="X13" s="84"/>
      <c r="Y13" s="84"/>
      <c r="Z13" s="84"/>
      <c r="AB13" s="84"/>
      <c r="AC13" s="84"/>
      <c r="AD13" s="84"/>
      <c r="AE13" s="84"/>
      <c r="AF13" s="84"/>
      <c r="AG13" s="84"/>
      <c r="AH13" s="84"/>
      <c r="AI13" s="84"/>
      <c r="AJ13" s="84"/>
      <c r="AK13" s="84"/>
      <c r="AL13" s="84"/>
    </row>
    <row r="14" spans="1:38" x14ac:dyDescent="0.25">
      <c r="A14" s="96"/>
      <c r="C14" s="82"/>
      <c r="E14" s="84"/>
      <c r="F14" s="84"/>
      <c r="G14" s="84"/>
      <c r="I14" s="84"/>
      <c r="J14" s="84"/>
      <c r="K14" s="84"/>
      <c r="M14" s="84"/>
      <c r="N14" s="84"/>
      <c r="O14" s="84"/>
      <c r="Q14" s="84"/>
      <c r="R14" s="84"/>
      <c r="S14" s="84"/>
      <c r="V14" s="82"/>
      <c r="X14" s="84"/>
      <c r="Y14" s="84"/>
      <c r="Z14" s="84"/>
      <c r="AB14" s="84"/>
      <c r="AC14" s="84"/>
      <c r="AD14" s="84"/>
      <c r="AE14" s="84"/>
      <c r="AF14" s="84"/>
      <c r="AG14" s="84"/>
      <c r="AH14" s="84"/>
      <c r="AI14" s="84"/>
      <c r="AJ14" s="84"/>
      <c r="AK14" s="84"/>
      <c r="AL14" s="84"/>
    </row>
    <row r="15" spans="1:38" x14ac:dyDescent="0.25">
      <c r="C15" s="82"/>
      <c r="E15" s="84"/>
      <c r="F15" s="84"/>
      <c r="G15" s="84"/>
      <c r="I15" s="84"/>
      <c r="J15" s="84"/>
      <c r="K15" s="84"/>
      <c r="M15" s="84"/>
      <c r="N15" s="84"/>
      <c r="O15" s="84"/>
      <c r="Q15" s="84"/>
      <c r="R15" s="84"/>
      <c r="S15" s="84"/>
      <c r="V15" s="82"/>
      <c r="X15" s="84"/>
      <c r="Y15" s="84"/>
      <c r="Z15" s="84"/>
      <c r="AB15" s="84"/>
      <c r="AC15" s="84"/>
      <c r="AD15" s="84"/>
      <c r="AE15" s="84"/>
      <c r="AF15" s="84"/>
      <c r="AG15" s="84"/>
      <c r="AH15" s="84"/>
      <c r="AI15" s="84"/>
      <c r="AJ15" s="84"/>
      <c r="AK15" s="84"/>
      <c r="AL15" s="84"/>
    </row>
    <row r="16" spans="1:38" x14ac:dyDescent="0.25">
      <c r="C16" s="82"/>
      <c r="E16" s="84"/>
      <c r="F16" s="84"/>
      <c r="G16" s="84"/>
      <c r="I16" s="84"/>
      <c r="J16" s="84"/>
      <c r="K16" s="84"/>
      <c r="M16" s="84"/>
      <c r="N16" s="84"/>
      <c r="O16" s="84"/>
      <c r="Q16" s="84"/>
      <c r="R16" s="84"/>
      <c r="S16" s="84"/>
      <c r="V16" s="82"/>
      <c r="X16" s="84"/>
      <c r="Y16" s="84"/>
      <c r="Z16" s="84"/>
      <c r="AB16" s="84"/>
      <c r="AC16" s="84"/>
      <c r="AD16" s="84"/>
      <c r="AE16" s="84"/>
      <c r="AF16" s="84"/>
      <c r="AG16" s="84"/>
      <c r="AH16" s="84"/>
      <c r="AI16" s="84"/>
      <c r="AJ16" s="84"/>
      <c r="AK16" s="84"/>
      <c r="AL16" s="84"/>
    </row>
    <row r="17" spans="3:38" x14ac:dyDescent="0.25">
      <c r="C17" s="82"/>
      <c r="E17" s="84"/>
      <c r="F17" s="84"/>
      <c r="G17" s="84"/>
      <c r="I17" s="84"/>
      <c r="J17" s="84"/>
      <c r="K17" s="84"/>
      <c r="M17" s="84"/>
      <c r="N17" s="84"/>
      <c r="O17" s="84"/>
      <c r="Q17" s="84"/>
      <c r="R17" s="84"/>
      <c r="S17" s="84"/>
      <c r="V17" s="82"/>
      <c r="X17" s="84"/>
      <c r="Y17" s="84"/>
      <c r="Z17" s="84"/>
      <c r="AB17" s="84"/>
      <c r="AC17" s="84"/>
      <c r="AD17" s="84"/>
      <c r="AE17" s="84"/>
      <c r="AF17" s="84"/>
      <c r="AG17" s="84"/>
      <c r="AH17" s="84"/>
      <c r="AI17" s="84"/>
      <c r="AJ17" s="84"/>
      <c r="AK17" s="84"/>
      <c r="AL17" s="84"/>
    </row>
    <row r="18" spans="3:38" x14ac:dyDescent="0.25">
      <c r="C18" s="82"/>
      <c r="E18" s="84"/>
      <c r="F18" s="84"/>
      <c r="G18" s="84"/>
      <c r="I18" s="84"/>
      <c r="J18" s="84"/>
      <c r="K18" s="84"/>
      <c r="M18" s="84"/>
      <c r="N18" s="84"/>
      <c r="O18" s="84"/>
      <c r="Q18" s="84"/>
      <c r="R18" s="84"/>
      <c r="S18" s="84"/>
      <c r="V18" s="82"/>
      <c r="X18" s="84"/>
      <c r="Y18" s="84"/>
      <c r="Z18" s="84"/>
      <c r="AB18" s="84"/>
      <c r="AC18" s="84"/>
      <c r="AD18" s="84"/>
      <c r="AE18" s="84"/>
      <c r="AF18" s="84"/>
      <c r="AG18" s="84"/>
      <c r="AH18" s="84"/>
      <c r="AI18" s="84"/>
      <c r="AJ18" s="84"/>
      <c r="AK18" s="84"/>
      <c r="AL18" s="84"/>
    </row>
    <row r="19" spans="3:38" x14ac:dyDescent="0.25">
      <c r="C19" s="82"/>
      <c r="E19" s="84"/>
      <c r="F19" s="84"/>
      <c r="G19" s="84"/>
      <c r="I19" s="84"/>
      <c r="J19" s="84"/>
      <c r="K19" s="84"/>
      <c r="M19" s="84"/>
      <c r="N19" s="84"/>
      <c r="O19" s="84"/>
      <c r="Q19" s="84"/>
      <c r="R19" s="84"/>
      <c r="S19" s="84"/>
      <c r="V19" s="82"/>
      <c r="X19" s="84"/>
      <c r="Y19" s="84"/>
      <c r="Z19" s="84"/>
      <c r="AB19" s="84"/>
      <c r="AC19" s="84"/>
      <c r="AD19" s="84"/>
      <c r="AE19" s="84"/>
      <c r="AF19" s="84"/>
      <c r="AG19" s="84"/>
      <c r="AH19" s="84"/>
      <c r="AI19" s="84"/>
      <c r="AJ19" s="84"/>
      <c r="AK19" s="84"/>
      <c r="AL19" s="84"/>
    </row>
    <row r="20" spans="3:38" x14ac:dyDescent="0.25">
      <c r="C20" s="82"/>
      <c r="E20" s="84"/>
      <c r="F20" s="84"/>
      <c r="G20" s="84"/>
      <c r="I20" s="84"/>
      <c r="J20" s="84"/>
      <c r="K20" s="84"/>
      <c r="M20" s="84"/>
      <c r="N20" s="84"/>
      <c r="O20" s="84"/>
      <c r="Q20" s="84"/>
      <c r="R20" s="84"/>
      <c r="S20" s="84"/>
      <c r="V20" s="82"/>
      <c r="X20" s="84"/>
      <c r="Y20" s="84"/>
      <c r="Z20" s="84"/>
      <c r="AB20" s="84"/>
      <c r="AC20" s="84"/>
      <c r="AD20" s="84"/>
      <c r="AE20" s="84"/>
      <c r="AF20" s="84"/>
      <c r="AG20" s="84"/>
      <c r="AH20" s="84"/>
      <c r="AI20" s="84"/>
      <c r="AJ20" s="84"/>
      <c r="AK20" s="84"/>
      <c r="AL20" s="84"/>
    </row>
    <row r="21" spans="3:38" x14ac:dyDescent="0.25">
      <c r="C21" s="82"/>
      <c r="E21" s="84"/>
      <c r="F21" s="84"/>
      <c r="G21" s="84"/>
      <c r="I21" s="84"/>
      <c r="J21" s="84"/>
      <c r="K21" s="84"/>
      <c r="M21" s="84"/>
      <c r="N21" s="84"/>
      <c r="O21" s="84"/>
      <c r="Q21" s="84"/>
      <c r="R21" s="84"/>
      <c r="S21" s="84"/>
      <c r="V21" s="82"/>
      <c r="X21" s="84"/>
      <c r="Y21" s="84"/>
      <c r="Z21" s="84"/>
      <c r="AB21" s="84"/>
      <c r="AC21" s="84"/>
      <c r="AD21" s="84"/>
      <c r="AE21" s="84"/>
      <c r="AF21" s="84"/>
      <c r="AG21" s="84"/>
      <c r="AH21" s="84"/>
      <c r="AI21" s="84"/>
      <c r="AJ21" s="84"/>
      <c r="AK21" s="84"/>
      <c r="AL21" s="84"/>
    </row>
    <row r="22" spans="3:38" x14ac:dyDescent="0.25">
      <c r="C22" s="82"/>
      <c r="E22" s="84"/>
      <c r="F22" s="84"/>
      <c r="G22" s="84"/>
      <c r="I22" s="84"/>
      <c r="J22" s="84"/>
      <c r="K22" s="84"/>
      <c r="M22" s="84"/>
      <c r="N22" s="84"/>
      <c r="O22" s="84"/>
      <c r="Q22" s="84"/>
      <c r="R22" s="84"/>
      <c r="S22" s="84"/>
      <c r="V22" s="82"/>
      <c r="X22" s="84"/>
      <c r="Y22" s="84"/>
      <c r="Z22" s="84"/>
      <c r="AB22" s="84"/>
      <c r="AC22" s="84"/>
      <c r="AD22" s="84"/>
      <c r="AE22" s="84"/>
      <c r="AF22" s="84"/>
      <c r="AG22" s="84"/>
      <c r="AH22" s="84"/>
      <c r="AI22" s="84"/>
      <c r="AJ22" s="84"/>
      <c r="AK22" s="84"/>
      <c r="AL22" s="84"/>
    </row>
    <row r="23" spans="3:38" x14ac:dyDescent="0.25">
      <c r="C23" s="82"/>
      <c r="E23" s="84"/>
      <c r="F23" s="84"/>
      <c r="G23" s="84"/>
      <c r="I23" s="84"/>
      <c r="J23" s="84"/>
      <c r="K23" s="84"/>
      <c r="M23" s="84"/>
      <c r="N23" s="84"/>
      <c r="O23" s="84"/>
      <c r="Q23" s="84"/>
      <c r="R23" s="84"/>
      <c r="S23" s="84"/>
      <c r="V23" s="82"/>
      <c r="X23" s="84"/>
      <c r="Y23" s="84"/>
      <c r="Z23" s="84"/>
      <c r="AB23" s="84"/>
      <c r="AC23" s="84"/>
      <c r="AD23" s="84"/>
      <c r="AE23" s="84"/>
      <c r="AF23" s="84"/>
      <c r="AG23" s="84"/>
      <c r="AH23" s="84"/>
      <c r="AI23" s="84"/>
      <c r="AJ23" s="84"/>
      <c r="AK23" s="84"/>
      <c r="AL23" s="84"/>
    </row>
    <row r="24" spans="3:38" x14ac:dyDescent="0.25">
      <c r="C24" s="82"/>
      <c r="E24" s="84"/>
      <c r="F24" s="84"/>
      <c r="G24" s="84"/>
      <c r="I24" s="84"/>
      <c r="J24" s="84"/>
      <c r="K24" s="84"/>
      <c r="M24" s="84"/>
      <c r="N24" s="84"/>
      <c r="O24" s="84"/>
      <c r="Q24" s="84"/>
      <c r="R24" s="84"/>
      <c r="S24" s="84"/>
      <c r="V24" s="82"/>
      <c r="X24" s="84"/>
      <c r="Y24" s="84"/>
      <c r="Z24" s="84"/>
      <c r="AB24" s="84"/>
      <c r="AC24" s="84"/>
      <c r="AD24" s="84"/>
      <c r="AE24" s="84"/>
      <c r="AF24" s="84"/>
      <c r="AG24" s="84"/>
      <c r="AH24" s="84"/>
      <c r="AI24" s="84"/>
      <c r="AJ24" s="84"/>
      <c r="AK24" s="84"/>
      <c r="AL24" s="84"/>
    </row>
    <row r="25" spans="3:38" x14ac:dyDescent="0.25">
      <c r="C25" s="82"/>
      <c r="E25" s="84"/>
      <c r="F25" s="84"/>
      <c r="G25" s="84"/>
      <c r="I25" s="84"/>
      <c r="J25" s="84"/>
      <c r="K25" s="84"/>
      <c r="M25" s="84"/>
      <c r="N25" s="84"/>
      <c r="O25" s="84"/>
      <c r="Q25" s="84"/>
      <c r="R25" s="84"/>
      <c r="S25" s="84"/>
      <c r="V25" s="82"/>
      <c r="X25" s="84"/>
      <c r="Y25" s="84"/>
      <c r="Z25" s="84"/>
      <c r="AB25" s="84"/>
      <c r="AC25" s="84"/>
      <c r="AD25" s="84"/>
      <c r="AE25" s="84"/>
      <c r="AF25" s="84"/>
      <c r="AG25" s="84"/>
      <c r="AH25" s="84"/>
      <c r="AI25" s="84"/>
      <c r="AJ25" s="84"/>
      <c r="AK25" s="84"/>
      <c r="AL25" s="84"/>
    </row>
    <row r="26" spans="3:38" x14ac:dyDescent="0.25">
      <c r="C26" s="82"/>
      <c r="E26" s="84"/>
      <c r="F26" s="84"/>
      <c r="G26" s="84"/>
      <c r="I26" s="84"/>
      <c r="J26" s="84"/>
      <c r="K26" s="84"/>
      <c r="M26" s="84"/>
      <c r="N26" s="84"/>
      <c r="O26" s="84"/>
      <c r="Q26" s="84"/>
      <c r="R26" s="84"/>
      <c r="S26" s="84"/>
      <c r="V26" s="82"/>
      <c r="X26" s="84"/>
      <c r="Y26" s="84"/>
      <c r="Z26" s="84"/>
      <c r="AB26" s="84"/>
      <c r="AC26" s="84"/>
      <c r="AD26" s="84"/>
      <c r="AE26" s="84"/>
      <c r="AF26" s="84"/>
      <c r="AG26" s="84"/>
      <c r="AH26" s="84"/>
      <c r="AI26" s="84"/>
      <c r="AJ26" s="84"/>
      <c r="AK26" s="84"/>
      <c r="AL26" s="84"/>
    </row>
    <row r="27" spans="3:38" x14ac:dyDescent="0.25">
      <c r="C27" s="82"/>
      <c r="E27" s="84"/>
      <c r="F27" s="84"/>
      <c r="G27" s="84"/>
      <c r="I27" s="84"/>
      <c r="J27" s="84"/>
      <c r="K27" s="84"/>
      <c r="M27" s="84"/>
      <c r="N27" s="84"/>
      <c r="O27" s="84"/>
      <c r="Q27" s="84"/>
      <c r="R27" s="84"/>
      <c r="S27" s="84"/>
      <c r="V27" s="82"/>
      <c r="X27" s="84"/>
      <c r="Y27" s="84"/>
      <c r="Z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4"/>
    </row>
    <row r="28" spans="3:38" x14ac:dyDescent="0.25">
      <c r="C28" s="82"/>
      <c r="E28" s="84"/>
      <c r="F28" s="84"/>
      <c r="G28" s="84"/>
      <c r="I28" s="84"/>
      <c r="J28" s="84"/>
      <c r="K28" s="84"/>
      <c r="M28" s="84"/>
      <c r="N28" s="84"/>
      <c r="O28" s="84"/>
      <c r="Q28" s="84"/>
      <c r="R28" s="84"/>
      <c r="S28" s="84"/>
      <c r="V28" s="82"/>
      <c r="X28" s="84"/>
      <c r="Y28" s="84"/>
      <c r="Z28" s="84"/>
      <c r="AB28" s="84"/>
      <c r="AC28" s="84"/>
      <c r="AD28" s="84"/>
      <c r="AE28" s="84"/>
      <c r="AF28" s="84"/>
      <c r="AG28" s="84"/>
      <c r="AH28" s="84"/>
      <c r="AI28" s="84"/>
      <c r="AJ28" s="84"/>
      <c r="AK28" s="84"/>
      <c r="AL28" s="84"/>
    </row>
    <row r="29" spans="3:38" x14ac:dyDescent="0.25">
      <c r="C29" s="82"/>
      <c r="E29" s="84"/>
      <c r="F29" s="84"/>
      <c r="G29" s="84"/>
      <c r="I29" s="84"/>
      <c r="J29" s="84"/>
      <c r="K29" s="84"/>
      <c r="M29" s="84"/>
      <c r="N29" s="84"/>
      <c r="O29" s="84"/>
      <c r="Q29" s="84"/>
      <c r="R29" s="84"/>
      <c r="S29" s="84"/>
      <c r="V29" s="82"/>
      <c r="X29" s="84"/>
      <c r="Y29" s="84"/>
      <c r="Z29" s="84"/>
      <c r="AB29" s="84"/>
      <c r="AC29" s="84"/>
      <c r="AD29" s="84"/>
      <c r="AE29" s="84"/>
      <c r="AF29" s="84"/>
      <c r="AG29" s="84"/>
      <c r="AH29" s="84"/>
      <c r="AI29" s="84"/>
      <c r="AJ29" s="84"/>
      <c r="AK29" s="84"/>
      <c r="AL29" s="84"/>
    </row>
    <row r="30" spans="3:38" x14ac:dyDescent="0.25">
      <c r="C30" s="82"/>
      <c r="E30" s="84"/>
      <c r="F30" s="84"/>
      <c r="G30" s="84"/>
      <c r="I30" s="84"/>
      <c r="J30" s="84"/>
      <c r="K30" s="84"/>
      <c r="M30" s="84"/>
      <c r="N30" s="84"/>
      <c r="O30" s="84"/>
      <c r="Q30" s="84"/>
      <c r="R30" s="84"/>
      <c r="S30" s="84"/>
      <c r="V30" s="82"/>
      <c r="X30" s="84"/>
      <c r="Y30" s="84"/>
      <c r="Z30" s="84"/>
      <c r="AB30" s="84"/>
      <c r="AC30" s="84"/>
      <c r="AD30" s="84"/>
      <c r="AE30" s="84"/>
      <c r="AF30" s="84"/>
      <c r="AG30" s="84"/>
      <c r="AH30" s="84"/>
      <c r="AI30" s="84"/>
      <c r="AJ30" s="84"/>
      <c r="AK30" s="84"/>
      <c r="AL30" s="84"/>
    </row>
    <row r="31" spans="3:38" x14ac:dyDescent="0.25">
      <c r="C31" s="82"/>
      <c r="E31" s="84"/>
      <c r="F31" s="84"/>
      <c r="G31" s="84"/>
      <c r="I31" s="84"/>
      <c r="J31" s="84"/>
      <c r="K31" s="84"/>
      <c r="M31" s="84"/>
      <c r="N31" s="84"/>
      <c r="O31" s="84"/>
      <c r="Q31" s="84"/>
      <c r="R31" s="84"/>
      <c r="S31" s="84"/>
      <c r="V31" s="82"/>
      <c r="X31" s="84"/>
      <c r="Y31" s="84"/>
      <c r="Z31" s="84"/>
      <c r="AB31" s="84"/>
      <c r="AC31" s="84"/>
      <c r="AD31" s="84"/>
      <c r="AE31" s="84"/>
      <c r="AF31" s="84"/>
      <c r="AG31" s="84"/>
      <c r="AH31" s="84"/>
      <c r="AI31" s="84"/>
      <c r="AJ31" s="84"/>
      <c r="AK31" s="84"/>
      <c r="AL31" s="84"/>
    </row>
    <row r="32" spans="3:38" x14ac:dyDescent="0.25">
      <c r="C32" s="82"/>
      <c r="E32" s="84"/>
      <c r="F32" s="84"/>
      <c r="G32" s="84"/>
      <c r="I32" s="84"/>
      <c r="J32" s="84"/>
      <c r="K32" s="84"/>
      <c r="M32" s="84"/>
      <c r="N32" s="84"/>
      <c r="O32" s="84"/>
      <c r="Q32" s="84"/>
      <c r="R32" s="84"/>
      <c r="S32" s="84"/>
      <c r="V32" s="82"/>
      <c r="X32" s="84"/>
      <c r="Y32" s="84"/>
      <c r="Z32" s="84"/>
      <c r="AB32" s="84"/>
      <c r="AC32" s="84"/>
      <c r="AD32" s="84"/>
      <c r="AE32" s="84"/>
      <c r="AF32" s="84"/>
      <c r="AG32" s="84"/>
      <c r="AH32" s="84"/>
      <c r="AI32" s="84"/>
      <c r="AJ32" s="84"/>
      <c r="AK32" s="84"/>
      <c r="AL32" s="84"/>
    </row>
  </sheetData>
  <mergeCells count="54">
    <mergeCell ref="A13:A14"/>
    <mergeCell ref="A3:A4"/>
    <mergeCell ref="A6:A7"/>
    <mergeCell ref="A8:A10"/>
    <mergeCell ref="E10:G10"/>
    <mergeCell ref="I10:K10"/>
    <mergeCell ref="M10:O10"/>
    <mergeCell ref="Q10:S10"/>
    <mergeCell ref="C5:I5"/>
    <mergeCell ref="R8:S8"/>
    <mergeCell ref="O8:Q8"/>
    <mergeCell ref="M8:N8"/>
    <mergeCell ref="C4:I4"/>
    <mergeCell ref="C6:E6"/>
    <mergeCell ref="J4:J5"/>
    <mergeCell ref="K4:S4"/>
    <mergeCell ref="K5:N6"/>
    <mergeCell ref="O5:S6"/>
    <mergeCell ref="R7:S7"/>
    <mergeCell ref="O7:Q7"/>
    <mergeCell ref="M7:N7"/>
    <mergeCell ref="J7:K7"/>
    <mergeCell ref="G7:I7"/>
    <mergeCell ref="F6:H6"/>
    <mergeCell ref="C8:D8"/>
    <mergeCell ref="C7:D7"/>
    <mergeCell ref="J8:K8"/>
    <mergeCell ref="G8:I8"/>
    <mergeCell ref="E8:F8"/>
    <mergeCell ref="E7:F7"/>
    <mergeCell ref="AC4:AC5"/>
    <mergeCell ref="AD4:AL4"/>
    <mergeCell ref="V5:AB5"/>
    <mergeCell ref="AD5:AG6"/>
    <mergeCell ref="AH5:AL6"/>
    <mergeCell ref="V6:X6"/>
    <mergeCell ref="Y6:AA6"/>
    <mergeCell ref="V4:AB4"/>
    <mergeCell ref="X10:Z10"/>
    <mergeCell ref="AB10:AL10"/>
    <mergeCell ref="AK7:AL7"/>
    <mergeCell ref="V8:W8"/>
    <mergeCell ref="X8:Y8"/>
    <mergeCell ref="Z8:AB8"/>
    <mergeCell ref="AC8:AD8"/>
    <mergeCell ref="AF8:AG8"/>
    <mergeCell ref="AH8:AJ8"/>
    <mergeCell ref="AK8:AL8"/>
    <mergeCell ref="V7:W7"/>
    <mergeCell ref="X7:Y7"/>
    <mergeCell ref="Z7:AB7"/>
    <mergeCell ref="AC7:AD7"/>
    <mergeCell ref="AF7:AG7"/>
    <mergeCell ref="AH7:AJ7"/>
  </mergeCells>
  <pageMargins left="0.25" right="0.25" top="0.75" bottom="0.75" header="0.3" footer="0.3"/>
  <pageSetup paperSize="9" orientation="landscape" horizontalDpi="300" verticalDpi="300" r:id="rId1"/>
  <headerFooter>
    <oddHeader>&amp;C&amp;"Nunito Sans,Normal"&amp;10Checkpoint&amp;R&amp;"Nunito Sans,Normal"&amp;10&amp;D</oddHeader>
    <oddFooter>&amp;C&amp;"Nunito Sans,Normal"&amp;10Document interne&amp;R&amp;"Nunito Sans,Normal"&amp;10&amp;P/&amp;N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140</vt:i4>
      </vt:variant>
    </vt:vector>
  </HeadingPairs>
  <TitlesOfParts>
    <vt:vector size="143" baseType="lpstr">
      <vt:lpstr>Action</vt:lpstr>
      <vt:lpstr>liste</vt:lpstr>
      <vt:lpstr>Checkpoint_CR</vt:lpstr>
      <vt:lpstr>copie8</vt:lpstr>
      <vt:lpstr>copie9</vt:lpstr>
      <vt:lpstr>CPAvancementAvancement1</vt:lpstr>
      <vt:lpstr>CPAvancementAvancement10</vt:lpstr>
      <vt:lpstr>CPAvancementAvancement11</vt:lpstr>
      <vt:lpstr>CPAvancementAvancement12</vt:lpstr>
      <vt:lpstr>CPAvancementAvancement13</vt:lpstr>
      <vt:lpstr>CPAvancementAvancement14</vt:lpstr>
      <vt:lpstr>CPAvancementAvancement15</vt:lpstr>
      <vt:lpstr>CPAvancementAvancement16</vt:lpstr>
      <vt:lpstr>CPAvancementAvancement17</vt:lpstr>
      <vt:lpstr>CPAvancementAvancement18</vt:lpstr>
      <vt:lpstr>CPAvancementAvancement19</vt:lpstr>
      <vt:lpstr>CPAvancementAvancement2</vt:lpstr>
      <vt:lpstr>CPAvancementAvancement20</vt:lpstr>
      <vt:lpstr>CPAvancementAvancement21</vt:lpstr>
      <vt:lpstr>CPAvancementAvancement22</vt:lpstr>
      <vt:lpstr>CPAvancementAvancement3</vt:lpstr>
      <vt:lpstr>CPAvancementAvancement4</vt:lpstr>
      <vt:lpstr>CPAvancementAvancement5</vt:lpstr>
      <vt:lpstr>CPAvancementAvancement6</vt:lpstr>
      <vt:lpstr>CPAvancementAvancement7</vt:lpstr>
      <vt:lpstr>CPAvancementAvancement8</vt:lpstr>
      <vt:lpstr>CPAvancementAvancement9</vt:lpstr>
      <vt:lpstr>CPAvancementDécision1</vt:lpstr>
      <vt:lpstr>CPAvancementDécision10</vt:lpstr>
      <vt:lpstr>CPAvancementDécision11</vt:lpstr>
      <vt:lpstr>CPAvancementDécision12</vt:lpstr>
      <vt:lpstr>CPAvancementDécision13</vt:lpstr>
      <vt:lpstr>CPAvancementDécision14</vt:lpstr>
      <vt:lpstr>CPAvancementDécision15</vt:lpstr>
      <vt:lpstr>CPAvancementDécision16</vt:lpstr>
      <vt:lpstr>CPAvancementDécision17</vt:lpstr>
      <vt:lpstr>CPAvancementDécision18</vt:lpstr>
      <vt:lpstr>CPAvancementDécision19</vt:lpstr>
      <vt:lpstr>CPAvancementDécision2</vt:lpstr>
      <vt:lpstr>CPAvancementDécision20</vt:lpstr>
      <vt:lpstr>CPAvancementDécision21</vt:lpstr>
      <vt:lpstr>CPAvancementDécision22</vt:lpstr>
      <vt:lpstr>CPAvancementDécision3</vt:lpstr>
      <vt:lpstr>CPAvancementDécision4</vt:lpstr>
      <vt:lpstr>CPAvancementDécision5</vt:lpstr>
      <vt:lpstr>CPAvancementDécision6</vt:lpstr>
      <vt:lpstr>CPAvancementDécision7</vt:lpstr>
      <vt:lpstr>CPAvancementDécision8</vt:lpstr>
      <vt:lpstr>CPAvancementDécision9</vt:lpstr>
      <vt:lpstr>CPAvancementDescription1</vt:lpstr>
      <vt:lpstr>CPAvancementDescription10</vt:lpstr>
      <vt:lpstr>CPAvancementDescription11</vt:lpstr>
      <vt:lpstr>CPAvancementDescription12</vt:lpstr>
      <vt:lpstr>CPAvancementDescription13</vt:lpstr>
      <vt:lpstr>CPAvancementDescription14</vt:lpstr>
      <vt:lpstr>CPAvancementDescription15</vt:lpstr>
      <vt:lpstr>CPAvancementDescription16</vt:lpstr>
      <vt:lpstr>CPAvancementDescription17</vt:lpstr>
      <vt:lpstr>CPAvancementDescription18</vt:lpstr>
      <vt:lpstr>CPAvancementDescription19</vt:lpstr>
      <vt:lpstr>CPAvancementDescription2</vt:lpstr>
      <vt:lpstr>CPAvancementDescription20</vt:lpstr>
      <vt:lpstr>CPAvancementDescription21</vt:lpstr>
      <vt:lpstr>CPAvancementDescription22</vt:lpstr>
      <vt:lpstr>CPAvancementDescription3</vt:lpstr>
      <vt:lpstr>CPAvancementDescription4</vt:lpstr>
      <vt:lpstr>CPAvancementDescription5</vt:lpstr>
      <vt:lpstr>CPAvancementDescription6</vt:lpstr>
      <vt:lpstr>CPAvancementDescription7</vt:lpstr>
      <vt:lpstr>CPAvancementDescription8</vt:lpstr>
      <vt:lpstr>CPAvancementDescription9</vt:lpstr>
      <vt:lpstr>CPAvancementVigilance1</vt:lpstr>
      <vt:lpstr>CPAvancementVigilance10</vt:lpstr>
      <vt:lpstr>CPAvancementVigilance11</vt:lpstr>
      <vt:lpstr>CPAvancementVigilance12</vt:lpstr>
      <vt:lpstr>CPAvancementVigilance13</vt:lpstr>
      <vt:lpstr>CPAvancementVigilance14</vt:lpstr>
      <vt:lpstr>CPAvancementVigilance15</vt:lpstr>
      <vt:lpstr>CPAvancementVigilance16</vt:lpstr>
      <vt:lpstr>CPAvancementVigilance17</vt:lpstr>
      <vt:lpstr>CPAvancementVigilance18</vt:lpstr>
      <vt:lpstr>CPAvancementVigilance19</vt:lpstr>
      <vt:lpstr>CPAvancementVigilance2</vt:lpstr>
      <vt:lpstr>CPAvancementVigilance20</vt:lpstr>
      <vt:lpstr>CPAvancementVigilance21</vt:lpstr>
      <vt:lpstr>CPAvancementVigilance22</vt:lpstr>
      <vt:lpstr>CPAvancementVigilance3</vt:lpstr>
      <vt:lpstr>CPAvancementVigilance4</vt:lpstr>
      <vt:lpstr>CPAvancementVigilance5</vt:lpstr>
      <vt:lpstr>CPAvancementVigilance6</vt:lpstr>
      <vt:lpstr>CPAvancementVigilance7</vt:lpstr>
      <vt:lpstr>CPAvancementVigilance8</vt:lpstr>
      <vt:lpstr>CPAvancementVigilance9</vt:lpstr>
      <vt:lpstr>CPProEtapeDescription1</vt:lpstr>
      <vt:lpstr>CPProEtapeDescription10</vt:lpstr>
      <vt:lpstr>CPProEtapeDescription11</vt:lpstr>
      <vt:lpstr>CPProEtapeDescription12</vt:lpstr>
      <vt:lpstr>CPProEtapeDescription13</vt:lpstr>
      <vt:lpstr>CPProEtapeDescription14</vt:lpstr>
      <vt:lpstr>CPProEtapeDescription15</vt:lpstr>
      <vt:lpstr>CPProEtapeDescription16</vt:lpstr>
      <vt:lpstr>CPProEtapeDescription17</vt:lpstr>
      <vt:lpstr>CPProEtapeDescription18</vt:lpstr>
      <vt:lpstr>CPProEtapeDescription19</vt:lpstr>
      <vt:lpstr>CPProEtapeDescription2</vt:lpstr>
      <vt:lpstr>CPProEtapeDescription20</vt:lpstr>
      <vt:lpstr>CPProEtapeDescription21</vt:lpstr>
      <vt:lpstr>CPProEtapeDescription22</vt:lpstr>
      <vt:lpstr>CPProEtapeDescription3</vt:lpstr>
      <vt:lpstr>CPProEtapeDescription4</vt:lpstr>
      <vt:lpstr>CPProEtapeDescription5</vt:lpstr>
      <vt:lpstr>CPProEtapeDescription6</vt:lpstr>
      <vt:lpstr>CPProEtapeDescription7</vt:lpstr>
      <vt:lpstr>CPProEtapeDescription8</vt:lpstr>
      <vt:lpstr>CPProEtapeDescription9</vt:lpstr>
      <vt:lpstr>CPProEtapeProEtape1</vt:lpstr>
      <vt:lpstr>CPProEtapeProEtape10</vt:lpstr>
      <vt:lpstr>CPProEtapeProEtape11</vt:lpstr>
      <vt:lpstr>CPProEtapeProEtape12</vt:lpstr>
      <vt:lpstr>CPProEtapeProEtape13</vt:lpstr>
      <vt:lpstr>CPProEtapeProEtape14</vt:lpstr>
      <vt:lpstr>CPProEtapeProEtape15</vt:lpstr>
      <vt:lpstr>CPProEtapeProEtape16</vt:lpstr>
      <vt:lpstr>CPProEtapeProEtape17</vt:lpstr>
      <vt:lpstr>CPProEtapeProEtape18</vt:lpstr>
      <vt:lpstr>CPProEtapeProEtape19</vt:lpstr>
      <vt:lpstr>CPProEtapeProEtape2</vt:lpstr>
      <vt:lpstr>CPProEtapeProEtape20</vt:lpstr>
      <vt:lpstr>CPProEtapeProEtape21</vt:lpstr>
      <vt:lpstr>CPProEtapeProEtape22</vt:lpstr>
      <vt:lpstr>CPProEtapeProEtape3</vt:lpstr>
      <vt:lpstr>CPProEtapeProEtape4</vt:lpstr>
      <vt:lpstr>CPProEtapeProEtape5</vt:lpstr>
      <vt:lpstr>CPProEtapeProEtape6</vt:lpstr>
      <vt:lpstr>CPProEtapeProEtape7</vt:lpstr>
      <vt:lpstr>CPProEtapeProEtape8</vt:lpstr>
      <vt:lpstr>CPProEtapeProEtape9</vt:lpstr>
      <vt:lpstr>forme_Action_Chef_Projet</vt:lpstr>
      <vt:lpstr>Forme_Action_Date_Debut</vt:lpstr>
      <vt:lpstr>Forme_Action_Date_Fin</vt:lpstr>
      <vt:lpstr>Forme_Action_Date_Version</vt:lpstr>
      <vt:lpstr>Forme_Action_Nom_Projet</vt:lpstr>
      <vt:lpstr>Forme_Action_Service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HOULMIERE Matthieu</dc:creator>
  <cp:lastModifiedBy>HOULMIERE Matthieu</cp:lastModifiedBy>
  <cp:lastPrinted>2022-10-04T16:01:08Z</cp:lastPrinted>
  <dcterms:created xsi:type="dcterms:W3CDTF">2021-10-28T07:20:55Z</dcterms:created>
  <dcterms:modified xsi:type="dcterms:W3CDTF">2022-10-05T10:11:38Z</dcterms:modified>
</cp:coreProperties>
</file>