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hidePivotFieldList="1" defaultThemeVersion="124226"/>
  <bookViews>
    <workbookView xWindow="9600" yWindow="-15" windowWidth="9645" windowHeight="11880" tabRatio="879"/>
  </bookViews>
  <sheets>
    <sheet name="PAGE D'ACCEUIL" sheetId="1" r:id="rId1"/>
    <sheet name="A" sheetId="6" state="hidden" r:id="rId2"/>
    <sheet name="B" sheetId="15" state="hidden" r:id="rId3"/>
    <sheet name="E" sheetId="10" state="hidden" r:id="rId4"/>
    <sheet name="Archives" sheetId="4" state="hidden" r:id="rId5"/>
  </sheets>
  <definedNames>
    <definedName name="_xlnm._FilterDatabase" localSheetId="1" hidden="1">A!$B$11:$H$23</definedName>
    <definedName name="_xlnm._FilterDatabase" localSheetId="4" hidden="1">Archives!$B$6:$G$6</definedName>
    <definedName name="_xlnm._FilterDatabase" localSheetId="3" hidden="1">E!$K$26:$K$27</definedName>
    <definedName name="A">#REF!</definedName>
    <definedName name="AZO">#REF!</definedName>
    <definedName name="B">#REF!</definedName>
    <definedName name="_xlnm.Criteria" localSheetId="1">A!$B$1:$H$4</definedName>
    <definedName name="D">#REF!</definedName>
    <definedName name="date">#REF!</definedName>
    <definedName name="E">#REF!</definedName>
    <definedName name="Frequence">#REF!</definedName>
    <definedName name="Ligne">#REF!</definedName>
    <definedName name="Lignes">#REF!</definedName>
    <definedName name="Machine">#REF!</definedName>
    <definedName name="Periodicite">#REF!</definedName>
    <definedName name="Périodicité">#REF!</definedName>
    <definedName name="Plateforme">#REF!</definedName>
    <definedName name="Semaine1">#REF!</definedName>
    <definedName name="Semaine2">#REF!</definedName>
    <definedName name="Semaine3">#REF!</definedName>
    <definedName name="TITAN_A">#REF!</definedName>
    <definedName name="Utilites">#REF!</definedName>
    <definedName name="_xlnm.Print_Area" localSheetId="1">A!$B$5:$H$23</definedName>
    <definedName name="_xlnm.Print_Area" localSheetId="2">B!$B$5:$I$72</definedName>
    <definedName name="_xlnm.Print_Area" localSheetId="3">E!$B$5:$I$97</definedName>
  </definedNames>
  <calcPr calcId="125725"/>
</workbook>
</file>

<file path=xl/calcChain.xml><?xml version="1.0" encoding="utf-8"?>
<calcChain xmlns="http://schemas.openxmlformats.org/spreadsheetml/2006/main">
  <c r="S414" i="4"/>
  <c r="S413"/>
  <c r="S412"/>
  <c r="S411"/>
  <c r="S410"/>
  <c r="S409"/>
  <c r="S408"/>
  <c r="S407"/>
  <c r="S406"/>
  <c r="S405"/>
  <c r="S404"/>
  <c r="S403"/>
  <c r="S402"/>
  <c r="S401"/>
  <c r="S400"/>
  <c r="S399"/>
  <c r="S398"/>
  <c r="S397"/>
  <c r="S396"/>
  <c r="S395"/>
  <c r="S394"/>
  <c r="S393"/>
  <c r="S392"/>
  <c r="S391"/>
  <c r="S390"/>
  <c r="S389"/>
  <c r="S388"/>
  <c r="S387"/>
  <c r="S386"/>
  <c r="S385"/>
  <c r="S384"/>
  <c r="S383"/>
  <c r="S382"/>
  <c r="S381"/>
  <c r="S380"/>
  <c r="S379"/>
  <c r="S378"/>
  <c r="S377"/>
  <c r="S376"/>
  <c r="S375"/>
  <c r="S374"/>
  <c r="S373"/>
  <c r="S372"/>
  <c r="S371"/>
  <c r="S370"/>
  <c r="S369"/>
  <c r="S368"/>
  <c r="S367"/>
  <c r="S366"/>
  <c r="S365"/>
  <c r="S364"/>
  <c r="S363"/>
  <c r="S362"/>
  <c r="S361"/>
  <c r="S360"/>
  <c r="S359"/>
  <c r="S358"/>
  <c r="S357"/>
  <c r="S356"/>
  <c r="S355"/>
  <c r="S354"/>
  <c r="S353"/>
  <c r="S352"/>
  <c r="S351"/>
  <c r="S350"/>
  <c r="S349"/>
  <c r="S348"/>
  <c r="S347"/>
  <c r="S346"/>
  <c r="S345"/>
  <c r="S344"/>
  <c r="S343"/>
  <c r="S342"/>
  <c r="S341"/>
  <c r="S340"/>
  <c r="S339"/>
  <c r="S338"/>
  <c r="S337"/>
  <c r="S336"/>
  <c r="S335"/>
  <c r="S334"/>
  <c r="S333"/>
  <c r="S332"/>
  <c r="S331"/>
  <c r="S330"/>
  <c r="S329"/>
  <c r="S328"/>
  <c r="S327"/>
  <c r="S326"/>
  <c r="S325"/>
  <c r="S324"/>
  <c r="S323"/>
  <c r="S322"/>
  <c r="S321"/>
  <c r="S320"/>
  <c r="S319"/>
  <c r="S318"/>
  <c r="S317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3"/>
  <c r="S292"/>
  <c r="S291"/>
  <c r="S290"/>
  <c r="S289"/>
  <c r="S288"/>
  <c r="S287"/>
  <c r="S286"/>
  <c r="S285"/>
  <c r="S284"/>
  <c r="S283"/>
  <c r="S282"/>
  <c r="S281"/>
  <c r="S280"/>
  <c r="S279"/>
  <c r="S278"/>
  <c r="S277"/>
  <c r="S276"/>
  <c r="S275"/>
  <c r="S274"/>
  <c r="S273"/>
  <c r="S272"/>
  <c r="S271"/>
  <c r="S270"/>
  <c r="S269"/>
  <c r="S268"/>
  <c r="S267"/>
  <c r="S266"/>
  <c r="S265"/>
  <c r="S264"/>
  <c r="S263"/>
  <c r="S262"/>
  <c r="S261"/>
  <c r="S260"/>
  <c r="S259"/>
  <c r="S258"/>
  <c r="S257"/>
  <c r="S256"/>
  <c r="S255"/>
  <c r="S254"/>
  <c r="S253"/>
  <c r="S252"/>
  <c r="S251"/>
  <c r="S250"/>
  <c r="S249"/>
  <c r="S248"/>
  <c r="S247"/>
  <c r="S246"/>
  <c r="S245"/>
  <c r="S244"/>
  <c r="S243"/>
  <c r="S242"/>
  <c r="S241"/>
  <c r="S240"/>
  <c r="S239"/>
  <c r="S238"/>
  <c r="S237"/>
  <c r="S236"/>
  <c r="S235"/>
  <c r="S234"/>
  <c r="S233"/>
  <c r="S232"/>
  <c r="S231"/>
  <c r="S230"/>
  <c r="S229"/>
  <c r="S228"/>
  <c r="S227"/>
  <c r="S226"/>
  <c r="S225"/>
  <c r="S224"/>
  <c r="S223"/>
  <c r="S222"/>
  <c r="S221"/>
  <c r="S220"/>
  <c r="S219"/>
  <c r="S218"/>
  <c r="S217"/>
  <c r="S216"/>
  <c r="S215"/>
  <c r="S214"/>
  <c r="S213"/>
  <c r="S212"/>
  <c r="S211"/>
  <c r="S210"/>
  <c r="S209"/>
  <c r="S208"/>
  <c r="S207"/>
  <c r="S206"/>
  <c r="S205"/>
  <c r="S204"/>
  <c r="S203"/>
  <c r="S202"/>
  <c r="S201"/>
  <c r="S200"/>
  <c r="S199"/>
  <c r="S198"/>
  <c r="S197"/>
  <c r="S196"/>
  <c r="S195"/>
  <c r="S194"/>
  <c r="S193"/>
  <c r="S192"/>
  <c r="S191"/>
  <c r="S190"/>
  <c r="S189"/>
  <c r="S188"/>
  <c r="S187"/>
  <c r="S186"/>
  <c r="S185"/>
  <c r="S184"/>
  <c r="S183"/>
  <c r="S182"/>
  <c r="S181"/>
  <c r="S180"/>
  <c r="S179"/>
  <c r="S178"/>
  <c r="S177"/>
  <c r="S176"/>
  <c r="S175"/>
  <c r="S174"/>
  <c r="S173"/>
  <c r="S172"/>
  <c r="S171"/>
  <c r="S170"/>
  <c r="S169"/>
  <c r="S168"/>
  <c r="S167"/>
  <c r="S166"/>
  <c r="S165"/>
  <c r="S164"/>
  <c r="S163"/>
  <c r="S162"/>
  <c r="S161"/>
  <c r="S160"/>
  <c r="S159"/>
  <c r="S158"/>
  <c r="S157"/>
  <c r="S156"/>
  <c r="S155"/>
  <c r="S154"/>
  <c r="S153"/>
  <c r="S152"/>
  <c r="S151"/>
  <c r="S150"/>
  <c r="S149"/>
  <c r="S148"/>
  <c r="S147"/>
  <c r="S146"/>
  <c r="S145"/>
  <c r="S144"/>
  <c r="S143"/>
  <c r="S142"/>
  <c r="S141"/>
  <c r="S140"/>
  <c r="S139"/>
  <c r="S138"/>
  <c r="S137"/>
  <c r="S136"/>
  <c r="S135"/>
  <c r="S134"/>
  <c r="S133"/>
  <c r="S132"/>
  <c r="S131"/>
  <c r="S130"/>
  <c r="S129"/>
  <c r="S128"/>
  <c r="S127"/>
  <c r="S126"/>
  <c r="S125"/>
  <c r="S124"/>
  <c r="S123"/>
  <c r="S122"/>
  <c r="S121"/>
  <c r="S120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  <c r="S1"/>
  <c r="H8" i="6" l="1"/>
  <c r="I8" i="15"/>
  <c r="I8" i="10"/>
  <c r="H23" i="15"/>
  <c r="H22"/>
  <c r="H13" i="10"/>
  <c r="H18"/>
  <c r="H14"/>
  <c r="H15"/>
  <c r="H16"/>
  <c r="H17"/>
  <c r="H19"/>
  <c r="H20"/>
  <c r="H21"/>
  <c r="H22"/>
  <c r="H23"/>
  <c r="H12"/>
  <c r="I7"/>
  <c r="H13" i="15"/>
  <c r="H14"/>
  <c r="H15"/>
  <c r="H16"/>
  <c r="H17"/>
  <c r="H18"/>
  <c r="H19"/>
  <c r="H20"/>
  <c r="H21"/>
  <c r="B2" i="6"/>
  <c r="H12" i="15"/>
  <c r="I7"/>
  <c r="H7" i="6"/>
  <c r="B4"/>
  <c r="B3"/>
  <c r="G13"/>
  <c r="G14"/>
  <c r="G15"/>
  <c r="G16"/>
  <c r="G17"/>
  <c r="G18"/>
  <c r="G19"/>
  <c r="G20"/>
  <c r="G21"/>
  <c r="G22"/>
  <c r="G23"/>
  <c r="G12"/>
  <c r="B13" l="1"/>
  <c r="B13" i="15"/>
  <c r="B15"/>
  <c r="B17"/>
  <c r="B19"/>
  <c r="B21"/>
  <c r="B23"/>
  <c r="B12"/>
  <c r="B14"/>
  <c r="B16"/>
  <c r="B18"/>
  <c r="B20"/>
  <c r="B22"/>
  <c r="B13" i="10"/>
  <c r="B22"/>
  <c r="B20"/>
  <c r="B18"/>
  <c r="B16"/>
  <c r="B14"/>
  <c r="B12"/>
  <c r="B23"/>
  <c r="B21"/>
  <c r="B19"/>
  <c r="B17"/>
  <c r="B15"/>
  <c r="B22" i="6"/>
  <c r="B20"/>
  <c r="B18"/>
  <c r="B16"/>
  <c r="B14"/>
  <c r="B12"/>
  <c r="B23"/>
  <c r="B21"/>
  <c r="B19"/>
  <c r="B17"/>
  <c r="B15"/>
  <c r="M107" i="10"/>
  <c r="N81" i="15"/>
  <c r="M108" i="10" l="1"/>
  <c r="N82" i="15"/>
  <c r="M109" i="10" l="1"/>
  <c r="N83" i="15"/>
</calcChain>
</file>

<file path=xl/sharedStrings.xml><?xml version="1.0" encoding="utf-8"?>
<sst xmlns="http://schemas.openxmlformats.org/spreadsheetml/2006/main" count="333" uniqueCount="47">
  <si>
    <t>Ligne</t>
  </si>
  <si>
    <t>Machine</t>
  </si>
  <si>
    <t>machine</t>
  </si>
  <si>
    <t>action</t>
  </si>
  <si>
    <t xml:space="preserve">fait le: </t>
  </si>
  <si>
    <t>A</t>
  </si>
  <si>
    <t>B</t>
  </si>
  <si>
    <t>E</t>
  </si>
  <si>
    <t>Elément</t>
  </si>
  <si>
    <t>Gamme</t>
  </si>
  <si>
    <t>X</t>
  </si>
  <si>
    <t>Prévoir Semaine:</t>
  </si>
  <si>
    <t>Semaine actuelle:</t>
  </si>
  <si>
    <t>Périodicité</t>
  </si>
  <si>
    <t>Mensuelle</t>
  </si>
  <si>
    <t>Prévoir le:</t>
  </si>
  <si>
    <t>Fait le:</t>
  </si>
  <si>
    <t>Date:</t>
  </si>
  <si>
    <r>
      <rPr>
        <b/>
        <sz val="12"/>
        <color theme="1"/>
        <rFont val="Calibri"/>
        <family val="2"/>
        <scheme val="minor"/>
      </rPr>
      <t>CTRL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+ </t>
    </r>
    <r>
      <rPr>
        <b/>
        <sz val="14"/>
        <color theme="1"/>
        <rFont val="Calibri"/>
        <family val="2"/>
        <scheme val="minor"/>
      </rPr>
      <t>;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=  </t>
    </r>
    <r>
      <rPr>
        <i/>
        <sz val="11"/>
        <color theme="1"/>
        <rFont val="Calibri"/>
        <family val="2"/>
        <scheme val="minor"/>
      </rPr>
      <t>Date d'aujourd'hui</t>
    </r>
  </si>
  <si>
    <r>
      <rPr>
        <b/>
        <sz val="12"/>
        <color theme="1"/>
        <rFont val="Calibri"/>
        <family val="2"/>
        <scheme val="minor"/>
      </rPr>
      <t>CTRL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+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 xml:space="preserve">; </t>
    </r>
    <r>
      <rPr>
        <sz val="11"/>
        <color theme="1"/>
        <rFont val="Calibri"/>
        <family val="2"/>
        <scheme val="minor"/>
      </rPr>
      <t xml:space="preserve">  =  </t>
    </r>
    <r>
      <rPr>
        <i/>
        <sz val="11"/>
        <color theme="1"/>
        <rFont val="Calibri"/>
        <family val="2"/>
        <scheme val="minor"/>
      </rPr>
      <t>Date d'aujourd'hui</t>
    </r>
  </si>
  <si>
    <t>Nombre d'actions à jour</t>
  </si>
  <si>
    <t>Nombre d'actions vierges</t>
  </si>
  <si>
    <t>Nombre d'action non à jour</t>
  </si>
  <si>
    <t>Total</t>
  </si>
  <si>
    <t xml:space="preserve">Pour </t>
  </si>
  <si>
    <t>A1</t>
  </si>
  <si>
    <t>ACTION1</t>
  </si>
  <si>
    <t>A2</t>
  </si>
  <si>
    <t>ACTION2</t>
  </si>
  <si>
    <t>ACTION3</t>
  </si>
  <si>
    <t>ACTION4</t>
  </si>
  <si>
    <t>ACTION5</t>
  </si>
  <si>
    <t>ACTION6</t>
  </si>
  <si>
    <t>ACTION7</t>
  </si>
  <si>
    <t>ACTION8</t>
  </si>
  <si>
    <t>ACTION9</t>
  </si>
  <si>
    <t>ACTION10</t>
  </si>
  <si>
    <t>ACTION11</t>
  </si>
  <si>
    <t>ACTION12</t>
  </si>
  <si>
    <r>
      <t xml:space="preserve">       </t>
    </r>
    <r>
      <rPr>
        <b/>
        <i/>
        <sz val="48"/>
        <color theme="1"/>
        <rFont val="Baskerville Old Face"/>
        <family val="1"/>
      </rPr>
      <t xml:space="preserve">    </t>
    </r>
    <r>
      <rPr>
        <b/>
        <i/>
        <sz val="48"/>
        <color theme="1"/>
        <rFont val="Cambria"/>
        <family val="1"/>
        <scheme val="major"/>
      </rPr>
      <t xml:space="preserve">  B</t>
    </r>
  </si>
  <si>
    <t>B1</t>
  </si>
  <si>
    <t>B2</t>
  </si>
  <si>
    <t>E1</t>
  </si>
  <si>
    <t>E2</t>
  </si>
  <si>
    <t xml:space="preserve">         E</t>
  </si>
  <si>
    <t>Pour</t>
  </si>
  <si>
    <t>Archivage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</si>
</sst>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i/>
      <sz val="20"/>
      <color rgb="FF000000"/>
      <name val="Baskerville Old Face"/>
      <family val="1"/>
    </font>
    <font>
      <b/>
      <sz val="12"/>
      <color theme="1"/>
      <name val="Calibri"/>
      <family val="2"/>
      <scheme val="minor"/>
    </font>
    <font>
      <b/>
      <i/>
      <sz val="48"/>
      <color theme="1"/>
      <name val="Cambria"/>
      <family val="1"/>
      <scheme val="major"/>
    </font>
    <font>
      <b/>
      <i/>
      <sz val="48"/>
      <color theme="1"/>
      <name val="Baskerville Old Face"/>
      <family val="1"/>
    </font>
    <font>
      <sz val="8"/>
      <color theme="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b/>
      <i/>
      <sz val="8"/>
      <color theme="0" tint="-4.9989318521683403E-2"/>
      <name val="Calibri"/>
      <family val="2"/>
      <scheme val="minor"/>
    </font>
    <font>
      <sz val="8"/>
      <color theme="0" tint="-4.9989318521683403E-2"/>
      <name val="Calibri"/>
      <family val="2"/>
      <scheme val="minor"/>
    </font>
    <font>
      <b/>
      <i/>
      <sz val="4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10" xfId="0" applyBorder="1"/>
    <xf numFmtId="0" fontId="0" fillId="0" borderId="18" xfId="0" applyBorder="1"/>
    <xf numFmtId="14" fontId="0" fillId="0" borderId="0" xfId="0" applyNumberFormat="1" applyBorder="1"/>
    <xf numFmtId="0" fontId="0" fillId="0" borderId="18" xfId="0" applyFont="1" applyBorder="1"/>
    <xf numFmtId="0" fontId="1" fillId="0" borderId="2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3" xfId="0" applyBorder="1" applyAlignment="1">
      <alignment horizontal="center"/>
    </xf>
    <xf numFmtId="14" fontId="0" fillId="0" borderId="23" xfId="0" applyNumberForma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23" xfId="0" applyNumberFormat="1" applyBorder="1" applyAlignment="1">
      <alignment horizontal="center"/>
    </xf>
    <xf numFmtId="0" fontId="8" fillId="2" borderId="0" xfId="0" applyFont="1" applyFill="1" applyBorder="1"/>
    <xf numFmtId="0" fontId="11" fillId="2" borderId="0" xfId="0" applyFont="1" applyFill="1" applyBorder="1"/>
    <xf numFmtId="0" fontId="11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0" fillId="2" borderId="0" xfId="0" applyFont="1" applyFill="1"/>
    <xf numFmtId="0" fontId="9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18" fontId="0" fillId="2" borderId="0" xfId="0" applyNumberFormat="1" applyFill="1"/>
    <xf numFmtId="0" fontId="1" fillId="2" borderId="2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4" fontId="0" fillId="2" borderId="0" xfId="0" applyNumberFormat="1" applyFill="1"/>
    <xf numFmtId="0" fontId="0" fillId="3" borderId="0" xfId="0" applyFill="1"/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4" fontId="1" fillId="0" borderId="15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4" fontId="1" fillId="2" borderId="15" xfId="0" applyNumberFormat="1" applyFont="1" applyFill="1" applyBorder="1" applyAlignment="1">
      <alignment horizontal="center"/>
    </xf>
    <xf numFmtId="0" fontId="0" fillId="0" borderId="20" xfId="0" applyBorder="1" applyAlignment="1"/>
    <xf numFmtId="0" fontId="0" fillId="0" borderId="22" xfId="0" applyBorder="1" applyAlignment="1"/>
    <xf numFmtId="0" fontId="0" fillId="0" borderId="6" xfId="0" applyNumberFormat="1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14" fontId="0" fillId="0" borderId="6" xfId="0" applyNumberFormat="1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14" fontId="0" fillId="0" borderId="7" xfId="0" applyNumberFormat="1" applyFont="1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14" fontId="0" fillId="0" borderId="25" xfId="0" applyNumberFormat="1" applyBorder="1" applyAlignment="1" applyProtection="1">
      <alignment horizontal="center"/>
      <protection locked="0"/>
    </xf>
    <xf numFmtId="14" fontId="0" fillId="0" borderId="23" xfId="0" applyNumberFormat="1" applyBorder="1" applyAlignment="1" applyProtection="1">
      <alignment horizontal="center"/>
      <protection locked="0"/>
    </xf>
    <xf numFmtId="14" fontId="0" fillId="2" borderId="0" xfId="0" applyNumberFormat="1" applyFill="1" applyBorder="1"/>
    <xf numFmtId="0" fontId="0" fillId="0" borderId="24" xfId="0" applyNumberForma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2" borderId="0" xfId="0" applyNumberFormat="1" applyFill="1" applyAlignment="1">
      <alignment horizontal="center"/>
    </xf>
    <xf numFmtId="1" fontId="0" fillId="2" borderId="0" xfId="0" applyNumberFormat="1" applyFill="1"/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0" xfId="0" applyBorder="1" applyAlignment="1"/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14" fontId="0" fillId="0" borderId="7" xfId="0" applyNumberFormat="1" applyBorder="1" applyAlignment="1" applyProtection="1">
      <alignment horizontal="center"/>
      <protection locked="0"/>
    </xf>
    <xf numFmtId="0" fontId="0" fillId="0" borderId="3" xfId="0" applyBorder="1"/>
    <xf numFmtId="14" fontId="0" fillId="2" borderId="7" xfId="0" applyNumberFormat="1" applyFill="1" applyBorder="1" applyAlignment="1">
      <alignment horizontal="center" vertical="center" wrapText="1"/>
    </xf>
    <xf numFmtId="14" fontId="0" fillId="2" borderId="8" xfId="0" applyNumberFormat="1" applyFill="1" applyBorder="1" applyAlignment="1">
      <alignment horizontal="center" vertical="center" wrapText="1"/>
    </xf>
    <xf numFmtId="14" fontId="0" fillId="0" borderId="6" xfId="0" applyNumberFormat="1" applyFont="1" applyFill="1" applyBorder="1" applyAlignment="1">
      <alignment horizontal="center" vertical="center"/>
    </xf>
    <xf numFmtId="14" fontId="0" fillId="0" borderId="7" xfId="0" applyNumberFormat="1" applyFont="1" applyFill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7" xfId="0" applyNumberFormat="1" applyFont="1" applyBorder="1" applyAlignment="1">
      <alignment horizontal="center" vertical="center"/>
    </xf>
    <xf numFmtId="14" fontId="0" fillId="0" borderId="38" xfId="0" applyNumberFormat="1" applyBorder="1" applyAlignment="1" applyProtection="1">
      <alignment horizontal="center"/>
      <protection locked="0"/>
    </xf>
    <xf numFmtId="0" fontId="14" fillId="2" borderId="0" xfId="0" applyFont="1" applyFill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Fill="1" applyBorder="1" applyAlignment="1">
      <alignment horizontal="left"/>
    </xf>
    <xf numFmtId="0" fontId="6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14" fontId="0" fillId="0" borderId="18" xfId="0" applyNumberFormat="1" applyBorder="1"/>
    <xf numFmtId="14" fontId="0" fillId="0" borderId="10" xfId="0" applyNumberFormat="1" applyBorder="1"/>
    <xf numFmtId="0" fontId="0" fillId="0" borderId="0" xfId="0" applyFont="1" applyBorder="1"/>
    <xf numFmtId="0" fontId="0" fillId="0" borderId="19" xfId="0" applyBorder="1"/>
    <xf numFmtId="14" fontId="0" fillId="0" borderId="19" xfId="0" applyNumberFormat="1" applyBorder="1"/>
    <xf numFmtId="0" fontId="0" fillId="0" borderId="4" xfId="0" applyBorder="1"/>
  </cellXfs>
  <cellStyles count="1">
    <cellStyle name="Normal" xfId="0" builtinId="0"/>
  </cellStyles>
  <dxfs count="37"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0" hidden="0"/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numFmt numFmtId="164" formatCode="m/d/yyyy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m/d/yyyy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m/d/yyyy"/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  <colors>
    <mruColors>
      <color rgb="FF4AA5C2"/>
      <color rgb="FFFF5050"/>
      <color rgb="FFFF643F"/>
      <color rgb="FFEAEAEA"/>
      <color rgb="FFDDDDDD"/>
      <color rgb="FFE8E8E8"/>
      <color rgb="FFE2E2E2"/>
      <color rgb="FFDBDBDB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B11:H23" totalsRowShown="0" headerRowDxfId="36" dataDxfId="35" tableBorderDxfId="34">
  <autoFilter ref="B11:H23">
    <filterColumn colId="0"/>
  </autoFilter>
  <tableColumns count="7">
    <tableColumn id="1" name="Prévoir Semaine:" dataDxfId="33">
      <calculatedColumnFormula>IF(G12&lt;=$H$8,"Mettre à jour",(WEEKNUM(G12,2)-1))</calculatedColumnFormula>
    </tableColumn>
    <tableColumn id="2" name="Pour " dataDxfId="32"/>
    <tableColumn id="3" name="Machine" dataDxfId="31"/>
    <tableColumn id="4" name="Périodicité" dataDxfId="30"/>
    <tableColumn id="5" name="Elément" dataDxfId="29"/>
    <tableColumn id="7" name="Prévoir le:" dataDxfId="28"/>
    <tableColumn id="8" name="Fait le: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B11:I23" totalsRowShown="0" headerRowDxfId="27" headerRowBorderDxfId="26" tableBorderDxfId="25" totalsRowBorderDxfId="24">
  <autoFilter ref="B11:I23">
    <filterColumn colId="0"/>
    <filterColumn colId="3"/>
  </autoFilter>
  <tableColumns count="8">
    <tableColumn id="1" name="Prévoir Semaine:" dataDxfId="23">
      <calculatedColumnFormula>IF(H12&lt;=$I$8,"Mettre à jour",(WEEKNUM(H12,2)-1))</calculatedColumnFormula>
    </tableColumn>
    <tableColumn id="2" name="Pour" dataDxfId="22"/>
    <tableColumn id="3" name="Machine" dataDxfId="21"/>
    <tableColumn id="4" name="Périodicité" dataDxfId="20"/>
    <tableColumn id="5" name="Elément" dataDxfId="19"/>
    <tableColumn id="6" name="Gamme" dataDxfId="1"/>
    <tableColumn id="7" name="Prévoir le:" dataDxfId="18"/>
    <tableColumn id="8" name="Fait le:" dataDxfId="17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11:I23" totalsRowShown="0" headerRowDxfId="16" headerRowBorderDxfId="15" tableBorderDxfId="14">
  <autoFilter ref="B11:I23">
    <filterColumn colId="0"/>
    <filterColumn colId="2"/>
  </autoFilter>
  <tableColumns count="8">
    <tableColumn id="1" name="Prévoir Semaine:" dataDxfId="13">
      <calculatedColumnFormula>IF(H12&lt;=$I$8,"Mettre à jour",(WEEKNUM(H12,2)-1))</calculatedColumnFormula>
    </tableColumn>
    <tableColumn id="2" name="Pour" dataDxfId="12"/>
    <tableColumn id="3" name="Machine" dataDxfId="11"/>
    <tableColumn id="4" name="Périodicité" dataDxfId="10"/>
    <tableColumn id="5" name="Elément" dataDxfId="9"/>
    <tableColumn id="6" name="Gamme" dataDxfId="8"/>
    <tableColumn id="7" name="Prévoir le:" dataDxfId="7">
      <calculatedColumnFormula>$I12+365</calculatedColumnFormula>
    </tableColumn>
    <tableColumn id="8" name="Fait le:" dataDxfId="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C2:M6"/>
  <sheetViews>
    <sheetView showGridLines="0" showRowColHeaders="0" tabSelected="1" workbookViewId="0"/>
  </sheetViews>
  <sheetFormatPr baseColWidth="10" defaultRowHeight="15"/>
  <cols>
    <col min="1" max="1" width="11.42578125" style="42"/>
    <col min="2" max="2" width="11.5703125" style="42" bestFit="1" customWidth="1"/>
    <col min="3" max="5" width="11.42578125" style="42"/>
    <col min="6" max="6" width="11.42578125" style="42" customWidth="1"/>
    <col min="7" max="16384" width="11.42578125" style="42"/>
  </cols>
  <sheetData>
    <row r="2" spans="3:13"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</row>
    <row r="3" spans="3:13" ht="15" customHeight="1"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</row>
    <row r="4" spans="3:13" ht="15" customHeight="1"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</row>
    <row r="5" spans="3:13" ht="15.75" customHeight="1"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</row>
    <row r="6" spans="3:13"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</row>
  </sheetData>
  <sheetProtection formatCells="0" formatColumns="0" formatRows="0" insertColumns="0" insertRows="0" insertHyperlinks="0" deleteColumns="0" deleteRows="0" sort="0" autoFilter="0" pivotTables="0"/>
  <mergeCells count="1">
    <mergeCell ref="C2:M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>
    <tabColor rgb="FF92D050"/>
  </sheetPr>
  <dimension ref="A1:K27"/>
  <sheetViews>
    <sheetView showGridLines="0" workbookViewId="0"/>
  </sheetViews>
  <sheetFormatPr baseColWidth="10" defaultRowHeight="15"/>
  <cols>
    <col min="1" max="1" width="6.28515625" style="13" customWidth="1"/>
    <col min="2" max="2" width="18.140625" style="13" customWidth="1"/>
    <col min="3" max="3" width="9.85546875" style="13" customWidth="1"/>
    <col min="4" max="4" width="15.85546875" style="14" customWidth="1"/>
    <col min="5" max="5" width="13.85546875" style="13" customWidth="1"/>
    <col min="6" max="6" width="39.42578125" style="13" customWidth="1"/>
    <col min="7" max="7" width="16.85546875" style="14" customWidth="1"/>
    <col min="8" max="8" width="12.5703125" style="14" customWidth="1"/>
    <col min="9" max="9" width="11.42578125" style="13" customWidth="1"/>
    <col min="10" max="11" width="11.42578125" style="13"/>
    <col min="12" max="12" width="11.5703125" style="13" customWidth="1"/>
    <col min="13" max="13" width="19.140625" style="13" customWidth="1"/>
    <col min="14" max="16384" width="11.42578125" style="13"/>
  </cols>
  <sheetData>
    <row r="1" spans="1:11" s="33" customFormat="1" ht="11.25">
      <c r="A1" s="29"/>
      <c r="B1" s="30" t="s">
        <v>11</v>
      </c>
      <c r="C1" s="31" t="s">
        <v>0</v>
      </c>
      <c r="D1" s="31" t="s">
        <v>1</v>
      </c>
      <c r="E1" s="31" t="s">
        <v>13</v>
      </c>
      <c r="F1" s="31" t="s">
        <v>8</v>
      </c>
      <c r="G1" s="31" t="s">
        <v>15</v>
      </c>
      <c r="H1" s="32" t="s">
        <v>16</v>
      </c>
      <c r="K1" s="34"/>
    </row>
    <row r="2" spans="1:11" s="33" customFormat="1" ht="11.25">
      <c r="A2" s="29"/>
      <c r="B2" s="35" t="e">
        <f>Semaine1</f>
        <v>#REF!</v>
      </c>
      <c r="C2" s="29"/>
      <c r="D2" s="35"/>
      <c r="E2" s="29"/>
      <c r="F2" s="29"/>
      <c r="G2" s="35"/>
      <c r="H2" s="36"/>
    </row>
    <row r="3" spans="1:11" s="33" customFormat="1" ht="11.25">
      <c r="A3" s="29"/>
      <c r="B3" s="35" t="e">
        <f>Semaine2</f>
        <v>#REF!</v>
      </c>
      <c r="C3" s="29"/>
      <c r="D3" s="35"/>
      <c r="E3" s="29"/>
      <c r="F3" s="29"/>
      <c r="G3" s="35"/>
      <c r="H3" s="36"/>
    </row>
    <row r="4" spans="1:11" s="33" customFormat="1" ht="11.25">
      <c r="A4" s="29"/>
      <c r="B4" s="35" t="e">
        <f>Semaine3</f>
        <v>#REF!</v>
      </c>
      <c r="C4" s="29"/>
      <c r="D4" s="35"/>
      <c r="E4" s="29"/>
      <c r="F4" s="29"/>
      <c r="G4" s="35"/>
      <c r="H4" s="36"/>
    </row>
    <row r="5" spans="1:11" ht="26.25" customHeight="1">
      <c r="A5" s="15"/>
      <c r="B5" s="104" t="s">
        <v>5</v>
      </c>
      <c r="C5" s="89"/>
      <c r="D5" s="89"/>
      <c r="E5" s="89"/>
      <c r="F5" s="89"/>
      <c r="J5" s="15"/>
      <c r="K5" s="15"/>
    </row>
    <row r="6" spans="1:11" ht="7.5" customHeight="1" thickBot="1">
      <c r="B6" s="89"/>
      <c r="C6" s="89"/>
      <c r="D6" s="89"/>
      <c r="E6" s="89"/>
      <c r="F6" s="89"/>
      <c r="J6" s="15"/>
    </row>
    <row r="7" spans="1:11" ht="15" customHeight="1">
      <c r="B7" s="89"/>
      <c r="C7" s="89"/>
      <c r="D7" s="89"/>
      <c r="E7" s="89"/>
      <c r="F7" s="89"/>
      <c r="G7" s="47" t="s">
        <v>12</v>
      </c>
      <c r="H7" s="48">
        <f ca="1">(WEEKNUM(TODAY())-1)</f>
        <v>26</v>
      </c>
      <c r="J7" s="37"/>
      <c r="K7" s="15"/>
    </row>
    <row r="8" spans="1:11" ht="15" customHeight="1" thickBot="1">
      <c r="B8" s="89"/>
      <c r="C8" s="89"/>
      <c r="D8" s="89"/>
      <c r="E8" s="89"/>
      <c r="F8" s="89"/>
      <c r="G8" s="49" t="s">
        <v>17</v>
      </c>
      <c r="H8" s="50">
        <f ca="1">TODAY()</f>
        <v>40722</v>
      </c>
      <c r="J8" s="65"/>
    </row>
    <row r="9" spans="1:11" ht="17.850000000000001" customHeight="1" thickBot="1">
      <c r="G9" s="51" t="s">
        <v>19</v>
      </c>
      <c r="H9" s="52"/>
    </row>
    <row r="11" spans="1:11" ht="15.75" thickBot="1">
      <c r="B11" s="38" t="s">
        <v>11</v>
      </c>
      <c r="C11" s="39" t="s">
        <v>24</v>
      </c>
      <c r="D11" s="40" t="s">
        <v>1</v>
      </c>
      <c r="E11" s="39" t="s">
        <v>13</v>
      </c>
      <c r="F11" s="40" t="s">
        <v>8</v>
      </c>
      <c r="G11" s="39" t="s">
        <v>15</v>
      </c>
      <c r="H11" s="39" t="s">
        <v>16</v>
      </c>
    </row>
    <row r="12" spans="1:11" ht="15.75" thickBot="1">
      <c r="B12" s="53" t="str">
        <f t="shared" ref="B12:B23" ca="1" si="0">IF(G12&lt;=$H$8,"Mettre à jour",(WEEKNUM(G12,2)-1))</f>
        <v>Mettre à jour</v>
      </c>
      <c r="C12" s="54" t="s">
        <v>5</v>
      </c>
      <c r="D12" s="102" t="s">
        <v>25</v>
      </c>
      <c r="E12" s="55" t="s">
        <v>14</v>
      </c>
      <c r="F12" s="103" t="s">
        <v>26</v>
      </c>
      <c r="G12" s="56">
        <f>H12+30</f>
        <v>40664</v>
      </c>
      <c r="H12" s="63">
        <v>40634</v>
      </c>
      <c r="I12" s="41"/>
      <c r="J12" s="15"/>
    </row>
    <row r="13" spans="1:11" ht="15.75" thickBot="1">
      <c r="B13" s="57" t="str">
        <f t="shared" ca="1" si="0"/>
        <v>Mettre à jour</v>
      </c>
      <c r="C13" s="58" t="s">
        <v>5</v>
      </c>
      <c r="D13" s="102" t="s">
        <v>25</v>
      </c>
      <c r="E13" s="55" t="s">
        <v>14</v>
      </c>
      <c r="F13" s="103" t="s">
        <v>28</v>
      </c>
      <c r="G13" s="59">
        <f t="shared" ref="G13:G18" si="1">H13+30</f>
        <v>40664</v>
      </c>
      <c r="H13" s="63">
        <v>40634</v>
      </c>
    </row>
    <row r="14" spans="1:11" ht="15.75" thickBot="1">
      <c r="B14" s="57" t="str">
        <f t="shared" ca="1" si="0"/>
        <v>Mettre à jour</v>
      </c>
      <c r="C14" s="58" t="s">
        <v>5</v>
      </c>
      <c r="D14" s="102" t="s">
        <v>25</v>
      </c>
      <c r="E14" s="55" t="s">
        <v>14</v>
      </c>
      <c r="F14" s="103" t="s">
        <v>29</v>
      </c>
      <c r="G14" s="59">
        <f t="shared" si="1"/>
        <v>40664</v>
      </c>
      <c r="H14" s="63">
        <v>40634</v>
      </c>
      <c r="I14" s="41"/>
    </row>
    <row r="15" spans="1:11" ht="15.75" thickBot="1">
      <c r="B15" s="57" t="str">
        <f t="shared" ca="1" si="0"/>
        <v>Mettre à jour</v>
      </c>
      <c r="C15" s="58" t="s">
        <v>5</v>
      </c>
      <c r="D15" s="102" t="s">
        <v>25</v>
      </c>
      <c r="E15" s="55" t="s">
        <v>14</v>
      </c>
      <c r="F15" s="103" t="s">
        <v>30</v>
      </c>
      <c r="G15" s="59">
        <f t="shared" si="1"/>
        <v>40664</v>
      </c>
      <c r="H15" s="63">
        <v>40634</v>
      </c>
    </row>
    <row r="16" spans="1:11" ht="15.75" thickBot="1">
      <c r="B16" s="57" t="str">
        <f t="shared" ca="1" si="0"/>
        <v>Mettre à jour</v>
      </c>
      <c r="C16" s="58" t="s">
        <v>5</v>
      </c>
      <c r="D16" s="102" t="s">
        <v>25</v>
      </c>
      <c r="E16" s="55" t="s">
        <v>14</v>
      </c>
      <c r="F16" s="103" t="s">
        <v>31</v>
      </c>
      <c r="G16" s="59">
        <f t="shared" si="1"/>
        <v>40713</v>
      </c>
      <c r="H16" s="63">
        <v>40683</v>
      </c>
    </row>
    <row r="17" spans="2:10" ht="15.75" thickBot="1">
      <c r="B17" s="60" t="str">
        <f t="shared" ca="1" si="0"/>
        <v>Mettre à jour</v>
      </c>
      <c r="C17" s="61" t="s">
        <v>5</v>
      </c>
      <c r="D17" s="102" t="s">
        <v>25</v>
      </c>
      <c r="E17" s="55" t="s">
        <v>14</v>
      </c>
      <c r="F17" s="103" t="s">
        <v>32</v>
      </c>
      <c r="G17" s="62">
        <f t="shared" si="1"/>
        <v>40713</v>
      </c>
      <c r="H17" s="63">
        <v>40683</v>
      </c>
    </row>
    <row r="18" spans="2:10" ht="15.75" thickBot="1">
      <c r="B18" s="60" t="str">
        <f t="shared" ca="1" si="0"/>
        <v>Mettre à jour</v>
      </c>
      <c r="C18" s="61" t="s">
        <v>5</v>
      </c>
      <c r="D18" s="102" t="s">
        <v>25</v>
      </c>
      <c r="E18" s="55" t="s">
        <v>14</v>
      </c>
      <c r="F18" s="103" t="s">
        <v>33</v>
      </c>
      <c r="G18" s="62">
        <f t="shared" si="1"/>
        <v>40664</v>
      </c>
      <c r="H18" s="63">
        <v>40634</v>
      </c>
    </row>
    <row r="19" spans="2:10" ht="15.75" thickBot="1">
      <c r="B19" s="60">
        <f t="shared" ca="1" si="0"/>
        <v>33</v>
      </c>
      <c r="C19" s="61" t="s">
        <v>5</v>
      </c>
      <c r="D19" s="102" t="s">
        <v>27</v>
      </c>
      <c r="E19" s="55" t="s">
        <v>14</v>
      </c>
      <c r="F19" s="103" t="s">
        <v>34</v>
      </c>
      <c r="G19" s="62">
        <f>H19+90</f>
        <v>40773</v>
      </c>
      <c r="H19" s="63">
        <v>40683</v>
      </c>
    </row>
    <row r="20" spans="2:10" ht="15.75" thickBot="1">
      <c r="B20" s="60" t="str">
        <f t="shared" ca="1" si="0"/>
        <v>Mettre à jour</v>
      </c>
      <c r="C20" s="61" t="s">
        <v>5</v>
      </c>
      <c r="D20" s="102" t="s">
        <v>27</v>
      </c>
      <c r="E20" s="55" t="s">
        <v>14</v>
      </c>
      <c r="F20" s="103" t="s">
        <v>35</v>
      </c>
      <c r="G20" s="62">
        <f>H20+90</f>
        <v>40716</v>
      </c>
      <c r="H20" s="63">
        <v>40626</v>
      </c>
    </row>
    <row r="21" spans="2:10" ht="15.75" thickBot="1">
      <c r="B21" s="60" t="str">
        <f t="shared" ca="1" si="0"/>
        <v>Mettre à jour</v>
      </c>
      <c r="C21" s="61" t="s">
        <v>5</v>
      </c>
      <c r="D21" s="102" t="s">
        <v>27</v>
      </c>
      <c r="E21" s="55" t="s">
        <v>14</v>
      </c>
      <c r="F21" s="103" t="s">
        <v>36</v>
      </c>
      <c r="G21" s="62">
        <f>H21+90</f>
        <v>40716</v>
      </c>
      <c r="H21" s="63">
        <v>40626</v>
      </c>
    </row>
    <row r="22" spans="2:10" ht="15.75" thickBot="1">
      <c r="B22" s="60">
        <f t="shared" ca="1" si="0"/>
        <v>31</v>
      </c>
      <c r="C22" s="61" t="s">
        <v>5</v>
      </c>
      <c r="D22" s="102" t="s">
        <v>27</v>
      </c>
      <c r="E22" s="55" t="s">
        <v>14</v>
      </c>
      <c r="F22" s="103" t="s">
        <v>37</v>
      </c>
      <c r="G22" s="62">
        <f>H22+180</f>
        <v>40762</v>
      </c>
      <c r="H22" s="63">
        <v>40582</v>
      </c>
    </row>
    <row r="23" spans="2:10">
      <c r="B23" s="60">
        <f t="shared" ca="1" si="0"/>
        <v>29</v>
      </c>
      <c r="C23" s="61" t="s">
        <v>5</v>
      </c>
      <c r="D23" s="102" t="s">
        <v>27</v>
      </c>
      <c r="E23" s="55" t="s">
        <v>14</v>
      </c>
      <c r="F23" s="103" t="s">
        <v>38</v>
      </c>
      <c r="G23" s="62">
        <f>H23+180</f>
        <v>40745</v>
      </c>
      <c r="H23" s="63">
        <v>40565</v>
      </c>
      <c r="J23" s="41"/>
    </row>
    <row r="24" spans="2:10">
      <c r="B24" s="12"/>
      <c r="C24" s="15"/>
      <c r="D24" s="12"/>
    </row>
    <row r="25" spans="2:10">
      <c r="B25" s="12"/>
      <c r="C25" s="15"/>
      <c r="D25" s="12"/>
    </row>
    <row r="26" spans="2:10">
      <c r="B26" s="12"/>
      <c r="C26" s="15"/>
      <c r="D26" s="12"/>
    </row>
    <row r="27" spans="2:10">
      <c r="D27" s="70"/>
      <c r="E27" s="71"/>
    </row>
  </sheetData>
  <sheetProtection formatCells="0" formatColumns="0" formatRows="0" insertColumns="0" insertRows="0" insertHyperlinks="0" deleteColumns="0" deleteRows="0" autoFilter="0" pivotTables="0"/>
  <mergeCells count="1">
    <mergeCell ref="B5:F8"/>
  </mergeCells>
  <dataValidations count="1">
    <dataValidation type="date" allowBlank="1" showInputMessage="1" showErrorMessage="1" errorTitle="ERREUR DE SAISIE" error="Veuillez saisir une date correcte et inférieure à: date du jour+ 1 mois" sqref="H12:H23">
      <formula1>40179</formula1>
      <formula2>$I$8+30</formula2>
    </dataValidation>
  </dataValidations>
  <pageMargins left="0" right="0.31496062992125984" top="0.74803149606299213" bottom="0.74803149606299213" header="0.31496062992125984" footer="0.31496062992125984"/>
  <pageSetup paperSize="9" orientation="landscape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>
    <tabColor rgb="FF92D050"/>
  </sheetPr>
  <dimension ref="B1:O84"/>
  <sheetViews>
    <sheetView showGridLines="0" workbookViewId="0"/>
  </sheetViews>
  <sheetFormatPr baseColWidth="10" defaultRowHeight="15"/>
  <cols>
    <col min="2" max="2" width="19.85546875" style="16" customWidth="1"/>
    <col min="4" max="4" width="12.42578125" customWidth="1"/>
    <col min="5" max="5" width="14.140625" customWidth="1"/>
    <col min="6" max="6" width="42.7109375" customWidth="1"/>
    <col min="7" max="7" width="12.42578125" customWidth="1"/>
    <col min="8" max="8" width="16.7109375" style="16" customWidth="1"/>
    <col min="9" max="9" width="12.7109375" customWidth="1"/>
    <col min="13" max="13" width="14.140625" customWidth="1"/>
    <col min="14" max="14" width="19.5703125" customWidth="1"/>
  </cols>
  <sheetData>
    <row r="1" spans="2:15">
      <c r="B1" s="67" t="s">
        <v>11</v>
      </c>
      <c r="C1" s="67" t="s">
        <v>0</v>
      </c>
      <c r="D1" s="67" t="s">
        <v>1</v>
      </c>
      <c r="E1" s="67" t="s">
        <v>13</v>
      </c>
      <c r="F1" s="67" t="s">
        <v>8</v>
      </c>
      <c r="G1" s="67" t="s">
        <v>9</v>
      </c>
      <c r="H1" s="68" t="s">
        <v>15</v>
      </c>
      <c r="I1" s="67" t="s">
        <v>16</v>
      </c>
    </row>
    <row r="5" spans="2:15">
      <c r="B5" s="96" t="s">
        <v>39</v>
      </c>
      <c r="C5" s="96"/>
      <c r="D5" s="96"/>
      <c r="E5" s="96"/>
      <c r="F5" s="96"/>
      <c r="G5" s="96"/>
    </row>
    <row r="6" spans="2:15" ht="15.75" thickBot="1">
      <c r="B6" s="96"/>
      <c r="C6" s="96"/>
      <c r="D6" s="96"/>
      <c r="E6" s="96"/>
      <c r="F6" s="96"/>
      <c r="G6" s="96"/>
    </row>
    <row r="7" spans="2:15">
      <c r="B7" s="96"/>
      <c r="C7" s="96"/>
      <c r="D7" s="96"/>
      <c r="E7" s="96"/>
      <c r="F7" s="96"/>
      <c r="G7" s="96"/>
      <c r="H7" s="43" t="s">
        <v>12</v>
      </c>
      <c r="I7" s="44">
        <f ca="1">(WEEKNUM(TODAY())-1)</f>
        <v>26</v>
      </c>
    </row>
    <row r="8" spans="2:15" ht="15.75" thickBot="1">
      <c r="B8" s="96"/>
      <c r="C8" s="96"/>
      <c r="D8" s="96"/>
      <c r="E8" s="96"/>
      <c r="F8" s="96"/>
      <c r="G8" s="96"/>
      <c r="H8" s="45" t="s">
        <v>17</v>
      </c>
      <c r="I8" s="46">
        <f ca="1">TODAY()</f>
        <v>40722</v>
      </c>
    </row>
    <row r="9" spans="2:15" ht="18.75" customHeight="1" thickBot="1">
      <c r="H9" s="97" t="s">
        <v>18</v>
      </c>
      <c r="I9" s="98"/>
    </row>
    <row r="10" spans="2:15" ht="15.75" thickBot="1"/>
    <row r="11" spans="2:15" ht="15.75" thickBot="1">
      <c r="B11" s="20" t="s">
        <v>11</v>
      </c>
      <c r="C11" s="21" t="s">
        <v>45</v>
      </c>
      <c r="D11" s="21" t="s">
        <v>1</v>
      </c>
      <c r="E11" s="21" t="s">
        <v>13</v>
      </c>
      <c r="F11" s="21" t="s">
        <v>8</v>
      </c>
      <c r="G11" s="21" t="s">
        <v>9</v>
      </c>
      <c r="H11" s="22" t="s">
        <v>15</v>
      </c>
      <c r="I11" s="23" t="s">
        <v>16</v>
      </c>
    </row>
    <row r="12" spans="2:15" ht="15.75" thickBot="1">
      <c r="B12" s="66" t="str">
        <f t="shared" ref="B12:B23" ca="1" si="0">IF(H12&lt;=$I$8,"Mettre à jour",(WEEKNUM(H12,2)-1))</f>
        <v>Mettre à jour</v>
      </c>
      <c r="C12" s="54" t="s">
        <v>6</v>
      </c>
      <c r="D12" s="102" t="s">
        <v>40</v>
      </c>
      <c r="E12" s="55" t="s">
        <v>14</v>
      </c>
      <c r="F12" s="103" t="s">
        <v>26</v>
      </c>
      <c r="G12" s="18">
        <v>10</v>
      </c>
      <c r="H12" s="19">
        <f>$I12+30</f>
        <v>40664</v>
      </c>
      <c r="I12" s="63">
        <v>40634</v>
      </c>
    </row>
    <row r="13" spans="2:15" ht="15.75" thickBot="1">
      <c r="B13" s="66" t="str">
        <f t="shared" ca="1" si="0"/>
        <v>Mettre à jour</v>
      </c>
      <c r="C13" s="58" t="s">
        <v>6</v>
      </c>
      <c r="D13" s="102" t="s">
        <v>40</v>
      </c>
      <c r="E13" s="55" t="s">
        <v>14</v>
      </c>
      <c r="F13" s="103" t="s">
        <v>28</v>
      </c>
      <c r="G13" s="18">
        <v>11</v>
      </c>
      <c r="H13" s="19">
        <f t="shared" ref="H13:H18" si="1">$I13+30</f>
        <v>40664</v>
      </c>
      <c r="I13" s="63">
        <v>40634</v>
      </c>
      <c r="M13" s="77"/>
      <c r="N13" s="77"/>
      <c r="O13" s="69"/>
    </row>
    <row r="14" spans="2:15" ht="15.75" thickBot="1">
      <c r="B14" s="66" t="str">
        <f t="shared" ca="1" si="0"/>
        <v>Mettre à jour</v>
      </c>
      <c r="C14" s="58" t="s">
        <v>6</v>
      </c>
      <c r="D14" s="102" t="s">
        <v>40</v>
      </c>
      <c r="E14" s="55" t="s">
        <v>14</v>
      </c>
      <c r="F14" s="103" t="s">
        <v>29</v>
      </c>
      <c r="G14" s="18" t="s">
        <v>10</v>
      </c>
      <c r="H14" s="19">
        <f t="shared" si="1"/>
        <v>40664</v>
      </c>
      <c r="I14" s="63">
        <v>40634</v>
      </c>
      <c r="M14" s="77"/>
      <c r="N14" s="77"/>
      <c r="O14" s="69"/>
    </row>
    <row r="15" spans="2:15" ht="15.75" thickBot="1">
      <c r="B15" s="66" t="str">
        <f t="shared" ca="1" si="0"/>
        <v>Mettre à jour</v>
      </c>
      <c r="C15" s="58" t="s">
        <v>6</v>
      </c>
      <c r="D15" s="102" t="s">
        <v>40</v>
      </c>
      <c r="E15" s="55" t="s">
        <v>14</v>
      </c>
      <c r="F15" s="103" t="s">
        <v>30</v>
      </c>
      <c r="G15" s="18">
        <v>12</v>
      </c>
      <c r="H15" s="19">
        <f t="shared" si="1"/>
        <v>40664</v>
      </c>
      <c r="I15" s="63">
        <v>40634</v>
      </c>
      <c r="M15" s="77"/>
      <c r="N15" s="77"/>
      <c r="O15" s="69"/>
    </row>
    <row r="16" spans="2:15" ht="15.75" thickBot="1">
      <c r="B16" s="66" t="str">
        <f t="shared" ca="1" si="0"/>
        <v>Mettre à jour</v>
      </c>
      <c r="C16" s="58" t="s">
        <v>6</v>
      </c>
      <c r="D16" s="102" t="s">
        <v>40</v>
      </c>
      <c r="E16" s="55" t="s">
        <v>14</v>
      </c>
      <c r="F16" s="103" t="s">
        <v>31</v>
      </c>
      <c r="G16" s="18" t="s">
        <v>10</v>
      </c>
      <c r="H16" s="19">
        <f t="shared" si="1"/>
        <v>40713</v>
      </c>
      <c r="I16" s="63">
        <v>40683</v>
      </c>
      <c r="M16" s="15"/>
      <c r="N16" s="12"/>
      <c r="O16" s="12"/>
    </row>
    <row r="17" spans="2:9" ht="15.75" thickBot="1">
      <c r="B17" s="66" t="str">
        <f t="shared" ca="1" si="0"/>
        <v>Mettre à jour</v>
      </c>
      <c r="C17" s="61" t="s">
        <v>6</v>
      </c>
      <c r="D17" s="102" t="s">
        <v>40</v>
      </c>
      <c r="E17" s="55" t="s">
        <v>14</v>
      </c>
      <c r="F17" s="103" t="s">
        <v>32</v>
      </c>
      <c r="G17" s="18" t="s">
        <v>10</v>
      </c>
      <c r="H17" s="19">
        <f t="shared" si="1"/>
        <v>40713</v>
      </c>
      <c r="I17" s="63">
        <v>40683</v>
      </c>
    </row>
    <row r="18" spans="2:9" ht="15.75" thickBot="1">
      <c r="B18" s="66" t="str">
        <f t="shared" ca="1" si="0"/>
        <v>Mettre à jour</v>
      </c>
      <c r="C18" s="61" t="s">
        <v>6</v>
      </c>
      <c r="D18" s="102" t="s">
        <v>40</v>
      </c>
      <c r="E18" s="55" t="s">
        <v>14</v>
      </c>
      <c r="F18" s="103" t="s">
        <v>33</v>
      </c>
      <c r="G18" s="18" t="s">
        <v>10</v>
      </c>
      <c r="H18" s="19">
        <f t="shared" si="1"/>
        <v>40664</v>
      </c>
      <c r="I18" s="63">
        <v>40634</v>
      </c>
    </row>
    <row r="19" spans="2:9" ht="15.75" thickBot="1">
      <c r="B19" s="66">
        <f t="shared" ca="1" si="0"/>
        <v>33</v>
      </c>
      <c r="C19" s="61" t="s">
        <v>6</v>
      </c>
      <c r="D19" s="102" t="s">
        <v>41</v>
      </c>
      <c r="E19" s="55" t="s">
        <v>14</v>
      </c>
      <c r="F19" s="103" t="s">
        <v>34</v>
      </c>
      <c r="G19" s="18">
        <v>13</v>
      </c>
      <c r="H19" s="19">
        <f>I19+90</f>
        <v>40773</v>
      </c>
      <c r="I19" s="63">
        <v>40683</v>
      </c>
    </row>
    <row r="20" spans="2:9" ht="15.75" thickBot="1">
      <c r="B20" s="66" t="str">
        <f t="shared" ca="1" si="0"/>
        <v>Mettre à jour</v>
      </c>
      <c r="C20" s="61" t="s">
        <v>6</v>
      </c>
      <c r="D20" s="102" t="s">
        <v>41</v>
      </c>
      <c r="E20" s="55" t="s">
        <v>14</v>
      </c>
      <c r="F20" s="103" t="s">
        <v>35</v>
      </c>
      <c r="G20" s="18">
        <v>14</v>
      </c>
      <c r="H20" s="19">
        <f>I20+90</f>
        <v>40716</v>
      </c>
      <c r="I20" s="63">
        <v>40626</v>
      </c>
    </row>
    <row r="21" spans="2:9" ht="15.75" thickBot="1">
      <c r="B21" s="66" t="str">
        <f t="shared" ca="1" si="0"/>
        <v>Mettre à jour</v>
      </c>
      <c r="C21" s="61" t="s">
        <v>6</v>
      </c>
      <c r="D21" s="102" t="s">
        <v>41</v>
      </c>
      <c r="E21" s="55" t="s">
        <v>14</v>
      </c>
      <c r="F21" s="103" t="s">
        <v>36</v>
      </c>
      <c r="G21" s="18">
        <v>15</v>
      </c>
      <c r="H21" s="19">
        <f>I21+90</f>
        <v>40716</v>
      </c>
      <c r="I21" s="63">
        <v>40626</v>
      </c>
    </row>
    <row r="22" spans="2:9" ht="15.75" thickBot="1">
      <c r="B22" s="66">
        <f t="shared" ca="1" si="0"/>
        <v>31</v>
      </c>
      <c r="C22" s="61" t="s">
        <v>6</v>
      </c>
      <c r="D22" s="102" t="s">
        <v>41</v>
      </c>
      <c r="E22" s="55" t="s">
        <v>14</v>
      </c>
      <c r="F22" s="103" t="s">
        <v>37</v>
      </c>
      <c r="G22" s="18">
        <v>17</v>
      </c>
      <c r="H22" s="19">
        <f>I22+180</f>
        <v>40762</v>
      </c>
      <c r="I22" s="63">
        <v>40582</v>
      </c>
    </row>
    <row r="23" spans="2:9">
      <c r="B23" s="66">
        <f t="shared" ca="1" si="0"/>
        <v>29</v>
      </c>
      <c r="C23" s="61" t="s">
        <v>6</v>
      </c>
      <c r="D23" s="102" t="s">
        <v>27</v>
      </c>
      <c r="E23" s="55" t="s">
        <v>14</v>
      </c>
      <c r="F23" s="103" t="s">
        <v>38</v>
      </c>
      <c r="G23" s="18">
        <v>18</v>
      </c>
      <c r="H23" s="19">
        <f>I23+180</f>
        <v>40745</v>
      </c>
      <c r="I23" s="63">
        <v>40565</v>
      </c>
    </row>
    <row r="24" spans="2:9">
      <c r="B24"/>
      <c r="H24"/>
    </row>
    <row r="25" spans="2:9">
      <c r="B25"/>
      <c r="H25"/>
    </row>
    <row r="26" spans="2:9">
      <c r="B26"/>
      <c r="H26"/>
    </row>
    <row r="27" spans="2:9">
      <c r="B27"/>
      <c r="H27"/>
    </row>
    <row r="28" spans="2:9">
      <c r="B28"/>
      <c r="H28"/>
    </row>
    <row r="29" spans="2:9">
      <c r="B29"/>
      <c r="H29"/>
    </row>
    <row r="30" spans="2:9">
      <c r="B30"/>
      <c r="H30"/>
    </row>
    <row r="31" spans="2:9">
      <c r="B31"/>
      <c r="H31"/>
    </row>
    <row r="32" spans="2:9">
      <c r="B32"/>
      <c r="H32"/>
    </row>
    <row r="33" spans="2:8">
      <c r="B33"/>
      <c r="H33"/>
    </row>
    <row r="34" spans="2:8">
      <c r="B34"/>
      <c r="H34"/>
    </row>
    <row r="35" spans="2:8">
      <c r="B35"/>
      <c r="H35"/>
    </row>
    <row r="36" spans="2:8">
      <c r="B36"/>
      <c r="H36"/>
    </row>
    <row r="37" spans="2:8">
      <c r="B37"/>
      <c r="H37"/>
    </row>
    <row r="38" spans="2:8">
      <c r="B38"/>
      <c r="H38"/>
    </row>
    <row r="39" spans="2:8">
      <c r="B39"/>
      <c r="H39"/>
    </row>
    <row r="40" spans="2:8">
      <c r="B40"/>
      <c r="H40"/>
    </row>
    <row r="41" spans="2:8">
      <c r="B41"/>
      <c r="H41"/>
    </row>
    <row r="42" spans="2:8">
      <c r="B42"/>
      <c r="H42"/>
    </row>
    <row r="43" spans="2:8">
      <c r="B43"/>
      <c r="H43"/>
    </row>
    <row r="44" spans="2:8">
      <c r="B44"/>
      <c r="H44"/>
    </row>
    <row r="45" spans="2:8">
      <c r="B45"/>
      <c r="H45"/>
    </row>
    <row r="46" spans="2:8">
      <c r="B46"/>
      <c r="H46"/>
    </row>
    <row r="47" spans="2:8">
      <c r="B47"/>
      <c r="H47"/>
    </row>
    <row r="48" spans="2:8">
      <c r="B48"/>
      <c r="H48"/>
    </row>
    <row r="49" spans="2:8">
      <c r="B49"/>
      <c r="H49"/>
    </row>
    <row r="50" spans="2:8">
      <c r="B50"/>
      <c r="H50"/>
    </row>
    <row r="51" spans="2:8">
      <c r="B51"/>
      <c r="H51"/>
    </row>
    <row r="52" spans="2:8">
      <c r="B52"/>
      <c r="H52"/>
    </row>
    <row r="53" spans="2:8">
      <c r="B53"/>
      <c r="H53"/>
    </row>
    <row r="54" spans="2:8">
      <c r="B54"/>
      <c r="H54"/>
    </row>
    <row r="55" spans="2:8">
      <c r="B55"/>
      <c r="H55"/>
    </row>
    <row r="56" spans="2:8">
      <c r="B56"/>
      <c r="H56"/>
    </row>
    <row r="57" spans="2:8">
      <c r="B57"/>
      <c r="H57"/>
    </row>
    <row r="58" spans="2:8">
      <c r="B58"/>
      <c r="H58"/>
    </row>
    <row r="59" spans="2:8">
      <c r="B59"/>
      <c r="H59"/>
    </row>
    <row r="60" spans="2:8">
      <c r="B60"/>
      <c r="H60"/>
    </row>
    <row r="61" spans="2:8">
      <c r="B61"/>
      <c r="H61"/>
    </row>
    <row r="62" spans="2:8">
      <c r="B62"/>
      <c r="H62"/>
    </row>
    <row r="63" spans="2:8">
      <c r="B63"/>
      <c r="H63"/>
    </row>
    <row r="64" spans="2:8">
      <c r="B64"/>
      <c r="H64"/>
    </row>
    <row r="65" spans="2:8">
      <c r="B65"/>
      <c r="H65"/>
    </row>
    <row r="66" spans="2:8">
      <c r="B66"/>
      <c r="H66"/>
    </row>
    <row r="67" spans="2:8">
      <c r="B67"/>
      <c r="H67"/>
    </row>
    <row r="68" spans="2:8">
      <c r="B68"/>
      <c r="H68"/>
    </row>
    <row r="69" spans="2:8">
      <c r="B69"/>
      <c r="H69"/>
    </row>
    <row r="70" spans="2:8">
      <c r="B70"/>
      <c r="H70"/>
    </row>
    <row r="71" spans="2:8">
      <c r="B71"/>
      <c r="H71"/>
    </row>
    <row r="72" spans="2:8">
      <c r="B72"/>
      <c r="H72"/>
    </row>
    <row r="73" spans="2:8">
      <c r="B73"/>
      <c r="H73"/>
    </row>
    <row r="74" spans="2:8">
      <c r="B74"/>
      <c r="H74"/>
    </row>
    <row r="75" spans="2:8">
      <c r="B75"/>
      <c r="H75"/>
    </row>
    <row r="76" spans="2:8">
      <c r="B76"/>
      <c r="H76"/>
    </row>
    <row r="77" spans="2:8">
      <c r="B77"/>
      <c r="H77"/>
    </row>
    <row r="78" spans="2:8">
      <c r="B78"/>
      <c r="H78"/>
    </row>
    <row r="79" spans="2:8">
      <c r="B79"/>
      <c r="H79"/>
    </row>
    <row r="80" spans="2:8" ht="15.75" thickBot="1">
      <c r="B80"/>
      <c r="H80"/>
    </row>
    <row r="81" spans="2:14">
      <c r="B81"/>
      <c r="H81"/>
      <c r="L81" s="92" t="s">
        <v>21</v>
      </c>
      <c r="M81" s="93"/>
      <c r="N81" s="75">
        <f>COUNTIF(Tableau7[Prévoir le:],"&lt;01/01/2000")</f>
        <v>0</v>
      </c>
    </row>
    <row r="82" spans="2:14">
      <c r="B82"/>
      <c r="H82"/>
      <c r="L82" s="94" t="s">
        <v>22</v>
      </c>
      <c r="M82" s="95"/>
      <c r="N82" s="73">
        <f ca="1">((COUNTIF(Tableau7[Prévoir Semaine:],"Mettre à jour"))-N81)</f>
        <v>9</v>
      </c>
    </row>
    <row r="83" spans="2:14" ht="15.75" thickBot="1">
      <c r="L83" s="90" t="s">
        <v>20</v>
      </c>
      <c r="M83" s="91"/>
      <c r="N83" s="72">
        <f ca="1">(N84-(N82+N81))</f>
        <v>56</v>
      </c>
    </row>
    <row r="84" spans="2:14" ht="15.75" thickBot="1">
      <c r="L84" s="13"/>
      <c r="M84" s="74" t="s">
        <v>23</v>
      </c>
      <c r="N84" s="76">
        <v>65</v>
      </c>
    </row>
  </sheetData>
  <sheetProtection formatCells="0" formatColumns="0" formatRows="0" insertColumns="0" insertRows="0" insertHyperlinks="0" deleteColumns="0" deleteRows="0" autoFilter="0" pivotTables="0"/>
  <mergeCells count="5">
    <mergeCell ref="L81:M81"/>
    <mergeCell ref="L82:M82"/>
    <mergeCell ref="L83:M83"/>
    <mergeCell ref="B5:G8"/>
    <mergeCell ref="H9:I9"/>
  </mergeCells>
  <dataValidations count="1">
    <dataValidation type="date" allowBlank="1" showInputMessage="1" showErrorMessage="1" errorTitle="ERREUR DE SAISIE" error="Veuillez saisir une date correcte et inférieure à: date du jour+ 1 mois" sqref="I12:I23">
      <formula1>40179</formula1>
      <formula2>$I$8+30</formula2>
    </dataValidation>
  </dataValidations>
  <pageMargins left="0.11811023622047245" right="0.11811023622047245" top="0.74803149606299213" bottom="0.74803149606299213" header="0.31496062992125984" footer="0.31496062992125984"/>
  <pageSetup paperSize="9" orientation="landscape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1">
    <tabColor rgb="FF92D050"/>
  </sheetPr>
  <dimension ref="B1:M111"/>
  <sheetViews>
    <sheetView showGridLines="0" topLeftCell="A2" workbookViewId="0"/>
  </sheetViews>
  <sheetFormatPr baseColWidth="10" defaultRowHeight="15"/>
  <cols>
    <col min="2" max="2" width="18.140625" customWidth="1"/>
    <col min="4" max="4" width="14.5703125" customWidth="1"/>
    <col min="5" max="5" width="14" style="17" customWidth="1"/>
    <col min="6" max="6" width="40.42578125" bestFit="1" customWidth="1"/>
    <col min="7" max="7" width="11.42578125" style="17"/>
    <col min="8" max="8" width="16.7109375" customWidth="1"/>
    <col min="9" max="9" width="11.5703125" bestFit="1" customWidth="1"/>
    <col min="12" max="12" width="16.140625" customWidth="1"/>
  </cols>
  <sheetData>
    <row r="1" spans="2:9">
      <c r="B1" s="67" t="s">
        <v>11</v>
      </c>
      <c r="C1" s="67" t="s">
        <v>0</v>
      </c>
      <c r="D1" s="67" t="s">
        <v>1</v>
      </c>
      <c r="E1" s="67" t="s">
        <v>13</v>
      </c>
      <c r="F1" s="67" t="s">
        <v>8</v>
      </c>
      <c r="G1" s="67" t="s">
        <v>9</v>
      </c>
      <c r="H1" s="68" t="s">
        <v>15</v>
      </c>
      <c r="I1" s="67" t="s">
        <v>16</v>
      </c>
    </row>
    <row r="2" spans="2:9">
      <c r="B2" s="78"/>
      <c r="C2" s="78"/>
      <c r="D2" s="78"/>
      <c r="E2" s="79"/>
      <c r="F2" s="78"/>
      <c r="G2" s="79"/>
      <c r="H2" s="78"/>
      <c r="I2" s="78"/>
    </row>
    <row r="5" spans="2:9">
      <c r="B5" s="99" t="s">
        <v>44</v>
      </c>
      <c r="C5" s="99"/>
      <c r="D5" s="99"/>
      <c r="E5" s="99"/>
      <c r="F5" s="99"/>
      <c r="G5" s="99"/>
      <c r="H5" s="100"/>
      <c r="I5" s="100"/>
    </row>
    <row r="6" spans="2:9" ht="38.25" customHeight="1" thickBot="1">
      <c r="B6" s="99"/>
      <c r="C6" s="99"/>
      <c r="D6" s="99"/>
      <c r="E6" s="99"/>
      <c r="F6" s="99"/>
      <c r="G6" s="99"/>
    </row>
    <row r="7" spans="2:9">
      <c r="B7" s="99"/>
      <c r="C7" s="99"/>
      <c r="D7" s="99"/>
      <c r="E7" s="99"/>
      <c r="F7" s="99"/>
      <c r="G7" s="99"/>
      <c r="H7" s="43" t="s">
        <v>12</v>
      </c>
      <c r="I7" s="44">
        <f ca="1">(WEEKNUM(TODAY())-1)</f>
        <v>26</v>
      </c>
    </row>
    <row r="8" spans="2:9" ht="15.75" thickBot="1">
      <c r="B8" s="99"/>
      <c r="C8" s="99"/>
      <c r="D8" s="99"/>
      <c r="E8" s="99"/>
      <c r="F8" s="99"/>
      <c r="G8" s="99"/>
      <c r="H8" s="45" t="s">
        <v>17</v>
      </c>
      <c r="I8" s="46">
        <f ca="1">TODAY()</f>
        <v>40722</v>
      </c>
    </row>
    <row r="9" spans="2:9" ht="19.5" thickBot="1">
      <c r="H9" s="97" t="s">
        <v>18</v>
      </c>
      <c r="I9" s="98"/>
    </row>
    <row r="11" spans="2:9" ht="15.75" thickBot="1">
      <c r="B11" s="24" t="s">
        <v>11</v>
      </c>
      <c r="C11" s="25" t="s">
        <v>45</v>
      </c>
      <c r="D11" s="25" t="s">
        <v>1</v>
      </c>
      <c r="E11" s="25" t="s">
        <v>13</v>
      </c>
      <c r="F11" s="25" t="s">
        <v>8</v>
      </c>
      <c r="G11" s="25" t="s">
        <v>9</v>
      </c>
      <c r="H11" s="26" t="s">
        <v>15</v>
      </c>
      <c r="I11" s="27" t="s">
        <v>16</v>
      </c>
    </row>
    <row r="12" spans="2:9" ht="15.75" thickBot="1">
      <c r="B12" s="28">
        <f t="shared" ref="B12:B23" ca="1" si="0">IF(H12&lt;=$I$8,"Mettre à jour",(WEEKNUM(H12,2)-1))</f>
        <v>28</v>
      </c>
      <c r="C12" s="18" t="s">
        <v>7</v>
      </c>
      <c r="D12" s="102" t="s">
        <v>42</v>
      </c>
      <c r="E12" s="55" t="s">
        <v>14</v>
      </c>
      <c r="F12" s="103" t="s">
        <v>26</v>
      </c>
      <c r="G12" s="18">
        <v>10</v>
      </c>
      <c r="H12" s="19">
        <f t="shared" ref="H12:H17" si="1">$I12+30</f>
        <v>40738</v>
      </c>
      <c r="I12" s="64">
        <v>40708</v>
      </c>
    </row>
    <row r="13" spans="2:9" ht="15.75" thickBot="1">
      <c r="B13" s="28">
        <f t="shared" ca="1" si="0"/>
        <v>28</v>
      </c>
      <c r="C13" s="18" t="s">
        <v>7</v>
      </c>
      <c r="D13" s="102" t="s">
        <v>42</v>
      </c>
      <c r="E13" s="55" t="s">
        <v>14</v>
      </c>
      <c r="F13" s="103" t="s">
        <v>28</v>
      </c>
      <c r="G13" s="18">
        <v>11</v>
      </c>
      <c r="H13" s="19">
        <f t="shared" si="1"/>
        <v>40738</v>
      </c>
      <c r="I13" s="64">
        <v>40708</v>
      </c>
    </row>
    <row r="14" spans="2:9" ht="15.75" thickBot="1">
      <c r="B14" s="28">
        <f t="shared" ca="1" si="0"/>
        <v>28</v>
      </c>
      <c r="C14" s="18" t="s">
        <v>7</v>
      </c>
      <c r="D14" s="102" t="s">
        <v>42</v>
      </c>
      <c r="E14" s="55" t="s">
        <v>14</v>
      </c>
      <c r="F14" s="103" t="s">
        <v>29</v>
      </c>
      <c r="G14" s="18" t="s">
        <v>10</v>
      </c>
      <c r="H14" s="19">
        <f t="shared" si="1"/>
        <v>40738</v>
      </c>
      <c r="I14" s="64">
        <v>40708</v>
      </c>
    </row>
    <row r="15" spans="2:9" ht="15.75" thickBot="1">
      <c r="B15" s="28">
        <f t="shared" ca="1" si="0"/>
        <v>28</v>
      </c>
      <c r="C15" s="18" t="s">
        <v>7</v>
      </c>
      <c r="D15" s="102" t="s">
        <v>42</v>
      </c>
      <c r="E15" s="55" t="s">
        <v>14</v>
      </c>
      <c r="F15" s="103" t="s">
        <v>30</v>
      </c>
      <c r="G15" s="18">
        <v>12</v>
      </c>
      <c r="H15" s="19">
        <f t="shared" si="1"/>
        <v>40738</v>
      </c>
      <c r="I15" s="64">
        <v>40708</v>
      </c>
    </row>
    <row r="16" spans="2:9" ht="15.75" thickBot="1">
      <c r="B16" s="28">
        <f t="shared" ca="1" si="0"/>
        <v>28</v>
      </c>
      <c r="C16" s="18" t="s">
        <v>7</v>
      </c>
      <c r="D16" s="102" t="s">
        <v>42</v>
      </c>
      <c r="E16" s="55" t="s">
        <v>14</v>
      </c>
      <c r="F16" s="103" t="s">
        <v>31</v>
      </c>
      <c r="G16" s="18" t="s">
        <v>10</v>
      </c>
      <c r="H16" s="19">
        <f t="shared" si="1"/>
        <v>40738</v>
      </c>
      <c r="I16" s="64">
        <v>40708</v>
      </c>
    </row>
    <row r="17" spans="2:9" ht="15.75" thickBot="1">
      <c r="B17" s="28">
        <f t="shared" ca="1" si="0"/>
        <v>28</v>
      </c>
      <c r="C17" s="18" t="s">
        <v>7</v>
      </c>
      <c r="D17" s="102" t="s">
        <v>42</v>
      </c>
      <c r="E17" s="55" t="s">
        <v>14</v>
      </c>
      <c r="F17" s="103" t="s">
        <v>32</v>
      </c>
      <c r="G17" s="18" t="s">
        <v>10</v>
      </c>
      <c r="H17" s="19">
        <f t="shared" si="1"/>
        <v>40738</v>
      </c>
      <c r="I17" s="64">
        <v>40708</v>
      </c>
    </row>
    <row r="18" spans="2:9" ht="15.75" thickBot="1">
      <c r="B18" s="28">
        <f t="shared" ca="1" si="0"/>
        <v>37</v>
      </c>
      <c r="C18" s="18" t="s">
        <v>7</v>
      </c>
      <c r="D18" s="102" t="s">
        <v>42</v>
      </c>
      <c r="E18" s="55" t="s">
        <v>14</v>
      </c>
      <c r="F18" s="103" t="s">
        <v>33</v>
      </c>
      <c r="G18" s="18" t="s">
        <v>10</v>
      </c>
      <c r="H18" s="19">
        <f>$I18+90</f>
        <v>40798</v>
      </c>
      <c r="I18" s="64">
        <v>40708</v>
      </c>
    </row>
    <row r="19" spans="2:9" ht="15.75" thickBot="1">
      <c r="B19" s="28" t="str">
        <f t="shared" ca="1" si="0"/>
        <v>Mettre à jour</v>
      </c>
      <c r="C19" s="18" t="s">
        <v>7</v>
      </c>
      <c r="D19" s="102" t="s">
        <v>43</v>
      </c>
      <c r="E19" s="55" t="s">
        <v>14</v>
      </c>
      <c r="F19" s="103" t="s">
        <v>34</v>
      </c>
      <c r="G19" s="18">
        <v>13</v>
      </c>
      <c r="H19" s="19">
        <f>$I19+90</f>
        <v>40610</v>
      </c>
      <c r="I19" s="64">
        <v>40520</v>
      </c>
    </row>
    <row r="20" spans="2:9" ht="15.75" thickBot="1">
      <c r="B20" s="28">
        <f t="shared" ca="1" si="0"/>
        <v>27</v>
      </c>
      <c r="C20" s="18" t="s">
        <v>7</v>
      </c>
      <c r="D20" s="102" t="s">
        <v>43</v>
      </c>
      <c r="E20" s="55" t="s">
        <v>14</v>
      </c>
      <c r="F20" s="103" t="s">
        <v>35</v>
      </c>
      <c r="G20" s="18">
        <v>14</v>
      </c>
      <c r="H20" s="19">
        <f>$I20+90</f>
        <v>40728</v>
      </c>
      <c r="I20" s="64">
        <v>40638</v>
      </c>
    </row>
    <row r="21" spans="2:9" ht="15.75" thickBot="1">
      <c r="B21" s="28" t="str">
        <f t="shared" ca="1" si="0"/>
        <v>Mettre à jour</v>
      </c>
      <c r="C21" s="18" t="s">
        <v>7</v>
      </c>
      <c r="D21" s="102" t="s">
        <v>43</v>
      </c>
      <c r="E21" s="55" t="s">
        <v>14</v>
      </c>
      <c r="F21" s="103" t="s">
        <v>36</v>
      </c>
      <c r="G21" s="18">
        <v>15</v>
      </c>
      <c r="H21" s="19">
        <f>$I21+90</f>
        <v>40610</v>
      </c>
      <c r="I21" s="64">
        <v>40520</v>
      </c>
    </row>
    <row r="22" spans="2:9" ht="15.75" thickBot="1">
      <c r="B22" s="28">
        <f t="shared" ca="1" si="0"/>
        <v>28</v>
      </c>
      <c r="C22" s="18" t="s">
        <v>7</v>
      </c>
      <c r="D22" s="102" t="s">
        <v>43</v>
      </c>
      <c r="E22" s="55" t="s">
        <v>14</v>
      </c>
      <c r="F22" s="103" t="s">
        <v>37</v>
      </c>
      <c r="G22" s="18">
        <v>17</v>
      </c>
      <c r="H22" s="19">
        <f>I22+180</f>
        <v>40741</v>
      </c>
      <c r="I22" s="64">
        <v>40561</v>
      </c>
    </row>
    <row r="23" spans="2:9">
      <c r="B23" s="28">
        <f t="shared" ca="1" si="0"/>
        <v>29</v>
      </c>
      <c r="C23" s="18" t="s">
        <v>7</v>
      </c>
      <c r="D23" s="102" t="s">
        <v>43</v>
      </c>
      <c r="E23" s="55" t="s">
        <v>14</v>
      </c>
      <c r="F23" s="103" t="s">
        <v>38</v>
      </c>
      <c r="G23" s="18">
        <v>18</v>
      </c>
      <c r="H23" s="19">
        <f>$I23+180</f>
        <v>40745</v>
      </c>
      <c r="I23" s="64">
        <v>40565</v>
      </c>
    </row>
    <row r="24" spans="2:9">
      <c r="E24"/>
      <c r="G24"/>
    </row>
    <row r="25" spans="2:9">
      <c r="E25"/>
      <c r="G25"/>
    </row>
    <row r="26" spans="2:9">
      <c r="E26"/>
      <c r="G26"/>
    </row>
    <row r="27" spans="2:9">
      <c r="E27"/>
      <c r="G27"/>
    </row>
    <row r="28" spans="2:9">
      <c r="E28"/>
      <c r="G28"/>
    </row>
    <row r="29" spans="2:9">
      <c r="E29"/>
      <c r="G29"/>
    </row>
    <row r="30" spans="2:9">
      <c r="E30"/>
      <c r="G30"/>
    </row>
    <row r="31" spans="2:9">
      <c r="E31"/>
      <c r="G31"/>
    </row>
    <row r="32" spans="2:9">
      <c r="E32"/>
      <c r="G32"/>
    </row>
    <row r="33" spans="5:7">
      <c r="E33"/>
      <c r="G33"/>
    </row>
    <row r="34" spans="5:7">
      <c r="E34"/>
      <c r="G34"/>
    </row>
    <row r="35" spans="5:7">
      <c r="E35"/>
      <c r="G35"/>
    </row>
    <row r="36" spans="5:7">
      <c r="E36"/>
      <c r="G36"/>
    </row>
    <row r="37" spans="5:7">
      <c r="E37"/>
      <c r="G37"/>
    </row>
    <row r="38" spans="5:7">
      <c r="E38"/>
      <c r="G38"/>
    </row>
    <row r="39" spans="5:7">
      <c r="E39"/>
      <c r="G39"/>
    </row>
    <row r="40" spans="5:7">
      <c r="E40"/>
      <c r="G40"/>
    </row>
    <row r="41" spans="5:7">
      <c r="E41"/>
      <c r="G41"/>
    </row>
    <row r="42" spans="5:7">
      <c r="E42"/>
      <c r="G42"/>
    </row>
    <row r="43" spans="5:7">
      <c r="E43"/>
      <c r="G43"/>
    </row>
    <row r="44" spans="5:7">
      <c r="E44"/>
      <c r="G44"/>
    </row>
    <row r="45" spans="5:7">
      <c r="E45"/>
      <c r="G45"/>
    </row>
    <row r="46" spans="5:7">
      <c r="E46"/>
      <c r="G46"/>
    </row>
    <row r="47" spans="5:7">
      <c r="E47"/>
      <c r="G47"/>
    </row>
    <row r="48" spans="5:7">
      <c r="E48"/>
      <c r="G48"/>
    </row>
    <row r="49" spans="5:7">
      <c r="E49"/>
      <c r="G49"/>
    </row>
    <row r="50" spans="5:7">
      <c r="E50"/>
      <c r="G50"/>
    </row>
    <row r="51" spans="5:7">
      <c r="E51"/>
      <c r="G51"/>
    </row>
    <row r="52" spans="5:7">
      <c r="E52"/>
      <c r="G52"/>
    </row>
    <row r="53" spans="5:7">
      <c r="E53"/>
      <c r="G53"/>
    </row>
    <row r="54" spans="5:7">
      <c r="E54"/>
      <c r="G54"/>
    </row>
    <row r="55" spans="5:7">
      <c r="E55"/>
      <c r="G55"/>
    </row>
    <row r="56" spans="5:7">
      <c r="E56"/>
      <c r="G56"/>
    </row>
    <row r="57" spans="5:7">
      <c r="E57"/>
      <c r="G57"/>
    </row>
    <row r="58" spans="5:7">
      <c r="E58"/>
      <c r="G58"/>
    </row>
    <row r="59" spans="5:7">
      <c r="E59"/>
      <c r="G59"/>
    </row>
    <row r="60" spans="5:7">
      <c r="E60"/>
      <c r="G60"/>
    </row>
    <row r="61" spans="5:7">
      <c r="E61"/>
      <c r="G61"/>
    </row>
    <row r="62" spans="5:7">
      <c r="E62"/>
      <c r="G62"/>
    </row>
    <row r="63" spans="5:7">
      <c r="E63"/>
      <c r="G63"/>
    </row>
    <row r="64" spans="5:7">
      <c r="E64"/>
      <c r="G64"/>
    </row>
    <row r="65" spans="5:7">
      <c r="E65"/>
      <c r="G65"/>
    </row>
    <row r="66" spans="5:7">
      <c r="E66"/>
      <c r="G66"/>
    </row>
    <row r="67" spans="5:7">
      <c r="E67"/>
      <c r="G67"/>
    </row>
    <row r="68" spans="5:7">
      <c r="E68"/>
      <c r="G68"/>
    </row>
    <row r="69" spans="5:7">
      <c r="E69"/>
      <c r="G69"/>
    </row>
    <row r="70" spans="5:7">
      <c r="E70"/>
      <c r="G70"/>
    </row>
    <row r="71" spans="5:7">
      <c r="E71"/>
      <c r="G71"/>
    </row>
    <row r="72" spans="5:7">
      <c r="E72"/>
      <c r="G72"/>
    </row>
    <row r="73" spans="5:7">
      <c r="E73"/>
      <c r="G73"/>
    </row>
    <row r="74" spans="5:7">
      <c r="E74"/>
      <c r="G74"/>
    </row>
    <row r="75" spans="5:7">
      <c r="E75"/>
      <c r="G75"/>
    </row>
    <row r="76" spans="5:7">
      <c r="E76"/>
      <c r="G76"/>
    </row>
    <row r="77" spans="5:7">
      <c r="E77"/>
      <c r="G77"/>
    </row>
    <row r="78" spans="5:7">
      <c r="E78"/>
      <c r="G78"/>
    </row>
    <row r="79" spans="5:7">
      <c r="E79"/>
      <c r="G79"/>
    </row>
    <row r="80" spans="5:7">
      <c r="E80"/>
      <c r="G80"/>
    </row>
    <row r="81" spans="5:7">
      <c r="E81"/>
      <c r="G81"/>
    </row>
    <row r="82" spans="5:7">
      <c r="E82"/>
      <c r="G82"/>
    </row>
    <row r="83" spans="5:7">
      <c r="E83"/>
      <c r="G83"/>
    </row>
    <row r="84" spans="5:7">
      <c r="E84"/>
      <c r="G84"/>
    </row>
    <row r="85" spans="5:7">
      <c r="E85"/>
      <c r="G85"/>
    </row>
    <row r="86" spans="5:7">
      <c r="E86"/>
      <c r="G86"/>
    </row>
    <row r="87" spans="5:7">
      <c r="E87"/>
      <c r="G87"/>
    </row>
    <row r="88" spans="5:7">
      <c r="E88"/>
      <c r="G88"/>
    </row>
    <row r="89" spans="5:7">
      <c r="E89"/>
      <c r="G89"/>
    </row>
    <row r="90" spans="5:7">
      <c r="E90"/>
      <c r="G90"/>
    </row>
    <row r="91" spans="5:7">
      <c r="E91"/>
      <c r="G91"/>
    </row>
    <row r="92" spans="5:7">
      <c r="E92"/>
      <c r="G92"/>
    </row>
    <row r="93" spans="5:7">
      <c r="E93"/>
      <c r="G93"/>
    </row>
    <row r="94" spans="5:7">
      <c r="E94"/>
      <c r="G94"/>
    </row>
    <row r="95" spans="5:7">
      <c r="E95"/>
      <c r="G95"/>
    </row>
    <row r="96" spans="5:7">
      <c r="E96"/>
      <c r="G96"/>
    </row>
    <row r="97" spans="5:13">
      <c r="E97"/>
      <c r="G97"/>
    </row>
    <row r="98" spans="5:13">
      <c r="E98"/>
      <c r="G98"/>
    </row>
    <row r="99" spans="5:13">
      <c r="E99"/>
      <c r="G99"/>
    </row>
    <row r="100" spans="5:13">
      <c r="E100"/>
      <c r="G100"/>
    </row>
    <row r="101" spans="5:13">
      <c r="E101"/>
      <c r="G101"/>
    </row>
    <row r="102" spans="5:13">
      <c r="E102"/>
      <c r="G102"/>
    </row>
    <row r="103" spans="5:13">
      <c r="E103"/>
      <c r="G103"/>
    </row>
    <row r="104" spans="5:13">
      <c r="E104"/>
      <c r="G104"/>
    </row>
    <row r="105" spans="5:13">
      <c r="E105"/>
      <c r="G105"/>
    </row>
    <row r="106" spans="5:13" ht="15.75" thickBot="1">
      <c r="E106"/>
      <c r="G106"/>
    </row>
    <row r="107" spans="5:13">
      <c r="E107"/>
      <c r="G107"/>
      <c r="K107" s="92" t="s">
        <v>21</v>
      </c>
      <c r="L107" s="93"/>
      <c r="M107" s="75">
        <f>COUNTIF(Tableau3[Prévoir le:],"&lt;01/01/2000")</f>
        <v>0</v>
      </c>
    </row>
    <row r="108" spans="5:13">
      <c r="E108"/>
      <c r="G108"/>
      <c r="K108" s="94" t="s">
        <v>22</v>
      </c>
      <c r="L108" s="95"/>
      <c r="M108" s="73">
        <f ca="1">((COUNTIF(Tableau3[Prévoir Semaine:],"Mettre à jour"))-M107)</f>
        <v>2</v>
      </c>
    </row>
    <row r="109" spans="5:13" ht="15.75" thickBot="1">
      <c r="E109"/>
      <c r="G109"/>
      <c r="K109" s="90" t="s">
        <v>20</v>
      </c>
      <c r="L109" s="91"/>
      <c r="M109" s="72">
        <f ca="1">(M110-(M108+M107))</f>
        <v>92</v>
      </c>
    </row>
    <row r="110" spans="5:13" ht="15.75" thickBot="1">
      <c r="F110" s="100"/>
      <c r="G110" s="100"/>
      <c r="H110" s="69"/>
      <c r="K110" s="13"/>
      <c r="L110" s="74" t="s">
        <v>23</v>
      </c>
      <c r="M110" s="76">
        <v>94</v>
      </c>
    </row>
    <row r="111" spans="5:13">
      <c r="F111" s="15"/>
      <c r="G111" s="12"/>
      <c r="H111" s="12"/>
    </row>
  </sheetData>
  <sheetProtection formatCells="0" formatColumns="0" formatRows="0" insertColumns="0" insertRows="0" insertHyperlinks="0" deleteColumns="0" deleteRows="0" autoFilter="0" pivotTables="0"/>
  <mergeCells count="7">
    <mergeCell ref="F110:G110"/>
    <mergeCell ref="K107:L107"/>
    <mergeCell ref="K108:L108"/>
    <mergeCell ref="K109:L109"/>
    <mergeCell ref="B5:G8"/>
    <mergeCell ref="H5:I5"/>
    <mergeCell ref="H9:I9"/>
  </mergeCells>
  <dataValidations count="1">
    <dataValidation type="date" allowBlank="1" showInputMessage="1" showErrorMessage="1" errorTitle="ERREUR DE SAISIE" error="Veuillez saisir une date correcte et inférieure à: date du jour+ 1 mois" sqref="I12:I23">
      <formula1>40179</formula1>
      <formula2>$I$8+30</formula2>
    </dataValidation>
  </dataValidations>
  <pageMargins left="0.11811023622047245" right="0.11811023622047245" top="0.74803149606299213" bottom="0.74803149606299213" header="0.31496062992125984" footer="0.31496062992125984"/>
  <pageSetup paperSize="9" orientation="landscape" r:id="rId1"/>
  <ignoredErrors>
    <ignoredError sqref="H12:H13 H14:H23" calculatedColumn="1"/>
  </ignoredErrors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0"/>
  </sheetPr>
  <dimension ref="B1:S414"/>
  <sheetViews>
    <sheetView showGridLines="0" workbookViewId="0"/>
  </sheetViews>
  <sheetFormatPr baseColWidth="10" defaultRowHeight="15"/>
  <cols>
    <col min="1" max="1" width="2.28515625" customWidth="1"/>
    <col min="3" max="3" width="12.5703125" customWidth="1"/>
    <col min="4" max="4" width="56" customWidth="1"/>
    <col min="5" max="5" width="15.7109375" customWidth="1"/>
    <col min="6" max="6" width="15.7109375" bestFit="1" customWidth="1"/>
    <col min="7" max="7" width="57.140625" customWidth="1"/>
  </cols>
  <sheetData>
    <row r="1" spans="2:19">
      <c r="B1" s="101" t="s">
        <v>46</v>
      </c>
      <c r="C1" s="96"/>
      <c r="D1" s="96"/>
      <c r="E1" s="96"/>
      <c r="F1" s="96"/>
      <c r="G1" s="96"/>
      <c r="S1" s="84">
        <f>A!R1</f>
        <v>0</v>
      </c>
    </row>
    <row r="2" spans="2:19">
      <c r="B2" s="96"/>
      <c r="C2" s="96"/>
      <c r="D2" s="96"/>
      <c r="E2" s="96"/>
      <c r="F2" s="96"/>
      <c r="G2" s="96"/>
      <c r="S2" s="85">
        <f>A!R2</f>
        <v>0</v>
      </c>
    </row>
    <row r="3" spans="2:19">
      <c r="B3" s="96"/>
      <c r="C3" s="96"/>
      <c r="D3" s="96"/>
      <c r="E3" s="96"/>
      <c r="F3" s="96"/>
      <c r="G3" s="96"/>
      <c r="S3" s="85">
        <f>A!R3</f>
        <v>0</v>
      </c>
    </row>
    <row r="4" spans="2:19">
      <c r="B4" s="2"/>
      <c r="C4" s="2"/>
      <c r="D4" s="2"/>
      <c r="E4" s="2"/>
      <c r="F4" s="2"/>
      <c r="G4" s="2"/>
      <c r="S4" s="85">
        <f>A!R4</f>
        <v>0</v>
      </c>
    </row>
    <row r="5" spans="2:19" ht="15.75" thickBot="1">
      <c r="B5" s="1"/>
      <c r="C5" s="1"/>
      <c r="E5" s="1"/>
      <c r="G5" s="1"/>
      <c r="S5" s="85">
        <f>A!R5</f>
        <v>0</v>
      </c>
    </row>
    <row r="6" spans="2:19" ht="15.75" thickBot="1">
      <c r="B6" s="9" t="s">
        <v>24</v>
      </c>
      <c r="C6" s="10" t="s">
        <v>2</v>
      </c>
      <c r="D6" s="11" t="s">
        <v>3</v>
      </c>
      <c r="E6" s="10" t="s">
        <v>4</v>
      </c>
      <c r="F6" s="10" t="s">
        <v>4</v>
      </c>
      <c r="G6" s="10" t="s">
        <v>4</v>
      </c>
      <c r="H6" s="1"/>
      <c r="S6" s="85">
        <f>A!R6</f>
        <v>0</v>
      </c>
    </row>
    <row r="7" spans="2:19">
      <c r="B7" s="5" t="s">
        <v>5</v>
      </c>
      <c r="C7" s="5" t="s">
        <v>25</v>
      </c>
      <c r="D7" s="5" t="s">
        <v>26</v>
      </c>
      <c r="E7" s="107">
        <v>40634</v>
      </c>
      <c r="F7" s="3"/>
      <c r="G7" s="5"/>
      <c r="H7" s="1"/>
      <c r="S7" s="85">
        <f>A!R7</f>
        <v>0</v>
      </c>
    </row>
    <row r="8" spans="2:19">
      <c r="B8" s="6" t="s">
        <v>5</v>
      </c>
      <c r="C8" s="6" t="s">
        <v>25</v>
      </c>
      <c r="D8" s="6" t="s">
        <v>28</v>
      </c>
      <c r="E8" s="106">
        <v>40634</v>
      </c>
      <c r="F8" s="108"/>
      <c r="G8" s="8"/>
      <c r="H8" s="1"/>
      <c r="S8" s="85">
        <f>A!R8</f>
        <v>0</v>
      </c>
    </row>
    <row r="9" spans="2:19">
      <c r="B9" s="6" t="s">
        <v>5</v>
      </c>
      <c r="C9" s="6" t="s">
        <v>25</v>
      </c>
      <c r="D9" s="6" t="s">
        <v>29</v>
      </c>
      <c r="E9" s="106">
        <v>40634</v>
      </c>
      <c r="F9" s="7"/>
      <c r="G9" s="6"/>
      <c r="H9" s="1"/>
      <c r="S9" s="85">
        <f>A!R9</f>
        <v>0</v>
      </c>
    </row>
    <row r="10" spans="2:19">
      <c r="B10" s="6" t="s">
        <v>5</v>
      </c>
      <c r="C10" s="6" t="s">
        <v>25</v>
      </c>
      <c r="D10" s="6" t="s">
        <v>30</v>
      </c>
      <c r="E10" s="106">
        <v>40634</v>
      </c>
      <c r="F10" s="108"/>
      <c r="G10" s="8"/>
      <c r="H10" s="1"/>
      <c r="S10" s="85">
        <f>A!R10</f>
        <v>0</v>
      </c>
    </row>
    <row r="11" spans="2:19">
      <c r="B11" s="6" t="s">
        <v>5</v>
      </c>
      <c r="C11" s="6" t="s">
        <v>25</v>
      </c>
      <c r="D11" s="6" t="s">
        <v>31</v>
      </c>
      <c r="E11" s="106">
        <v>40683</v>
      </c>
      <c r="F11" s="1"/>
      <c r="G11" s="6"/>
      <c r="H11" s="1"/>
      <c r="S11" s="85">
        <f>A!R11</f>
        <v>0</v>
      </c>
    </row>
    <row r="12" spans="2:19">
      <c r="B12" s="6" t="s">
        <v>5</v>
      </c>
      <c r="C12" s="6" t="s">
        <v>25</v>
      </c>
      <c r="D12" s="6" t="s">
        <v>32</v>
      </c>
      <c r="E12" s="106">
        <v>40683</v>
      </c>
      <c r="F12" s="1"/>
      <c r="G12" s="6"/>
      <c r="H12" s="1"/>
      <c r="S12" s="85">
        <f>A!R12</f>
        <v>0</v>
      </c>
    </row>
    <row r="13" spans="2:19">
      <c r="B13" s="6" t="s">
        <v>5</v>
      </c>
      <c r="C13" s="6" t="s">
        <v>25</v>
      </c>
      <c r="D13" s="6" t="s">
        <v>33</v>
      </c>
      <c r="E13" s="106">
        <v>40634</v>
      </c>
      <c r="F13" s="1"/>
      <c r="G13" s="6"/>
      <c r="H13" s="1"/>
      <c r="S13" s="85">
        <f>A!R13</f>
        <v>0</v>
      </c>
    </row>
    <row r="14" spans="2:19">
      <c r="B14" s="6" t="s">
        <v>5</v>
      </c>
      <c r="C14" s="6" t="s">
        <v>27</v>
      </c>
      <c r="D14" s="6" t="s">
        <v>34</v>
      </c>
      <c r="E14" s="106">
        <v>40683</v>
      </c>
      <c r="F14" s="1"/>
      <c r="G14" s="6"/>
      <c r="H14" s="1"/>
      <c r="S14" s="85">
        <f>A!R14</f>
        <v>0</v>
      </c>
    </row>
    <row r="15" spans="2:19">
      <c r="B15" s="6" t="s">
        <v>5</v>
      </c>
      <c r="C15" s="6" t="s">
        <v>27</v>
      </c>
      <c r="D15" s="6" t="s">
        <v>35</v>
      </c>
      <c r="E15" s="106">
        <v>40626</v>
      </c>
      <c r="F15" s="1"/>
      <c r="G15" s="6"/>
      <c r="H15" s="1"/>
      <c r="S15" s="85">
        <f>A!R15</f>
        <v>0</v>
      </c>
    </row>
    <row r="16" spans="2:19">
      <c r="B16" s="6" t="s">
        <v>5</v>
      </c>
      <c r="C16" s="6" t="s">
        <v>27</v>
      </c>
      <c r="D16" s="6" t="s">
        <v>36</v>
      </c>
      <c r="E16" s="106">
        <v>40626</v>
      </c>
      <c r="F16" s="1"/>
      <c r="G16" s="6"/>
      <c r="H16" s="1"/>
      <c r="S16" s="85">
        <f>A!R16</f>
        <v>0</v>
      </c>
    </row>
    <row r="17" spans="2:19">
      <c r="B17" s="6" t="s">
        <v>5</v>
      </c>
      <c r="C17" s="6" t="s">
        <v>27</v>
      </c>
      <c r="D17" s="6" t="s">
        <v>37</v>
      </c>
      <c r="E17" s="106">
        <v>40582</v>
      </c>
      <c r="F17" s="1"/>
      <c r="G17" s="6"/>
      <c r="H17" s="1"/>
      <c r="S17" s="85">
        <f>A!R17</f>
        <v>0</v>
      </c>
    </row>
    <row r="18" spans="2:19">
      <c r="B18" s="6" t="s">
        <v>5</v>
      </c>
      <c r="C18" s="6" t="s">
        <v>27</v>
      </c>
      <c r="D18" s="6" t="s">
        <v>38</v>
      </c>
      <c r="E18" s="106">
        <v>40565</v>
      </c>
      <c r="F18" s="1"/>
      <c r="G18" s="6"/>
      <c r="H18" s="1"/>
      <c r="S18" s="85">
        <f>A!R18</f>
        <v>0</v>
      </c>
    </row>
    <row r="19" spans="2:19">
      <c r="B19" s="4" t="s">
        <v>6</v>
      </c>
      <c r="C19" s="4" t="s">
        <v>40</v>
      </c>
      <c r="D19" s="6" t="s">
        <v>26</v>
      </c>
      <c r="E19" s="106">
        <v>40634</v>
      </c>
      <c r="F19" s="1"/>
      <c r="G19" s="6"/>
      <c r="H19" s="1"/>
      <c r="S19" s="85">
        <f>A!R19</f>
        <v>0</v>
      </c>
    </row>
    <row r="20" spans="2:19">
      <c r="B20" s="4" t="s">
        <v>6</v>
      </c>
      <c r="C20" s="4" t="s">
        <v>40</v>
      </c>
      <c r="D20" s="6" t="s">
        <v>28</v>
      </c>
      <c r="E20" s="106">
        <v>40634</v>
      </c>
      <c r="F20" s="1"/>
      <c r="G20" s="6"/>
      <c r="H20" s="1"/>
      <c r="S20" s="85">
        <f>A!R20</f>
        <v>0</v>
      </c>
    </row>
    <row r="21" spans="2:19">
      <c r="B21" s="4" t="s">
        <v>6</v>
      </c>
      <c r="C21" s="4" t="s">
        <v>40</v>
      </c>
      <c r="D21" s="6" t="s">
        <v>29</v>
      </c>
      <c r="E21" s="106">
        <v>40634</v>
      </c>
      <c r="F21" s="1"/>
      <c r="G21" s="6"/>
      <c r="S21" s="85">
        <f>A!R21</f>
        <v>0</v>
      </c>
    </row>
    <row r="22" spans="2:19">
      <c r="B22" s="4" t="s">
        <v>6</v>
      </c>
      <c r="C22" s="4" t="s">
        <v>40</v>
      </c>
      <c r="D22" s="6" t="s">
        <v>30</v>
      </c>
      <c r="E22" s="106">
        <v>40634</v>
      </c>
      <c r="F22" s="1"/>
      <c r="G22" s="6"/>
      <c r="S22" s="85">
        <f>A!R22</f>
        <v>0</v>
      </c>
    </row>
    <row r="23" spans="2:19">
      <c r="B23" s="4" t="s">
        <v>6</v>
      </c>
      <c r="C23" s="4" t="s">
        <v>40</v>
      </c>
      <c r="D23" s="6" t="s">
        <v>31</v>
      </c>
      <c r="E23" s="106">
        <v>40683</v>
      </c>
      <c r="F23" s="1"/>
      <c r="G23" s="6"/>
      <c r="S23" s="85">
        <f>A!R23</f>
        <v>0</v>
      </c>
    </row>
    <row r="24" spans="2:19">
      <c r="B24" s="4" t="s">
        <v>6</v>
      </c>
      <c r="C24" s="4" t="s">
        <v>40</v>
      </c>
      <c r="D24" s="6" t="s">
        <v>32</v>
      </c>
      <c r="E24" s="106">
        <v>40683</v>
      </c>
      <c r="F24" s="1"/>
      <c r="G24" s="6"/>
      <c r="S24" s="85" t="e">
        <f>A!#REF!</f>
        <v>#REF!</v>
      </c>
    </row>
    <row r="25" spans="2:19">
      <c r="B25" s="4" t="s">
        <v>6</v>
      </c>
      <c r="C25" s="4" t="s">
        <v>40</v>
      </c>
      <c r="D25" s="6" t="s">
        <v>33</v>
      </c>
      <c r="E25" s="106">
        <v>40634</v>
      </c>
      <c r="F25" s="1"/>
      <c r="G25" s="6"/>
      <c r="S25" s="85" t="e">
        <f>A!#REF!</f>
        <v>#REF!</v>
      </c>
    </row>
    <row r="26" spans="2:19">
      <c r="B26" s="4" t="s">
        <v>6</v>
      </c>
      <c r="C26" s="4" t="s">
        <v>41</v>
      </c>
      <c r="D26" s="6" t="s">
        <v>34</v>
      </c>
      <c r="E26" s="106">
        <v>40683</v>
      </c>
      <c r="F26" s="1"/>
      <c r="G26" s="6"/>
      <c r="S26" s="85" t="e">
        <f>A!#REF!</f>
        <v>#REF!</v>
      </c>
    </row>
    <row r="27" spans="2:19">
      <c r="B27" s="4" t="s">
        <v>6</v>
      </c>
      <c r="C27" s="4" t="s">
        <v>41</v>
      </c>
      <c r="D27" s="6" t="s">
        <v>35</v>
      </c>
      <c r="E27" s="106">
        <v>40626</v>
      </c>
      <c r="F27" s="1"/>
      <c r="G27" s="6"/>
      <c r="S27" s="85" t="e">
        <f>A!#REF!</f>
        <v>#REF!</v>
      </c>
    </row>
    <row r="28" spans="2:19">
      <c r="B28" s="4" t="s">
        <v>6</v>
      </c>
      <c r="C28" s="4" t="s">
        <v>41</v>
      </c>
      <c r="D28" s="6" t="s">
        <v>36</v>
      </c>
      <c r="E28" s="106">
        <v>40626</v>
      </c>
      <c r="F28" s="1"/>
      <c r="G28" s="6"/>
      <c r="S28" s="85" t="e">
        <f>A!#REF!</f>
        <v>#REF!</v>
      </c>
    </row>
    <row r="29" spans="2:19">
      <c r="B29" s="4" t="s">
        <v>6</v>
      </c>
      <c r="C29" s="4" t="s">
        <v>41</v>
      </c>
      <c r="D29" s="6" t="s">
        <v>37</v>
      </c>
      <c r="E29" s="106">
        <v>40582</v>
      </c>
      <c r="F29" s="1"/>
      <c r="G29" s="6"/>
      <c r="S29" s="85" t="e">
        <f>A!#REF!</f>
        <v>#REF!</v>
      </c>
    </row>
    <row r="30" spans="2:19">
      <c r="B30" s="4" t="s">
        <v>6</v>
      </c>
      <c r="C30" s="4" t="s">
        <v>27</v>
      </c>
      <c r="D30" s="6" t="s">
        <v>38</v>
      </c>
      <c r="E30" s="106">
        <v>40565</v>
      </c>
      <c r="F30" s="1"/>
      <c r="G30" s="6"/>
      <c r="S30" s="85" t="e">
        <f>A!#REF!</f>
        <v>#REF!</v>
      </c>
    </row>
    <row r="31" spans="2:19">
      <c r="B31" s="4" t="s">
        <v>7</v>
      </c>
      <c r="C31" s="4" t="s">
        <v>42</v>
      </c>
      <c r="D31" s="6" t="s">
        <v>26</v>
      </c>
      <c r="E31" s="106">
        <v>40708</v>
      </c>
      <c r="F31" s="1"/>
      <c r="G31" s="6"/>
      <c r="S31" s="85" t="e">
        <f>A!#REF!</f>
        <v>#REF!</v>
      </c>
    </row>
    <row r="32" spans="2:19">
      <c r="B32" s="4" t="s">
        <v>7</v>
      </c>
      <c r="C32" s="4" t="s">
        <v>42</v>
      </c>
      <c r="D32" s="6" t="s">
        <v>28</v>
      </c>
      <c r="E32" s="106">
        <v>40708</v>
      </c>
      <c r="F32" s="1"/>
      <c r="G32" s="6"/>
      <c r="S32" s="85" t="e">
        <f>A!#REF!</f>
        <v>#REF!</v>
      </c>
    </row>
    <row r="33" spans="2:19">
      <c r="B33" s="4" t="s">
        <v>7</v>
      </c>
      <c r="C33" s="4" t="s">
        <v>42</v>
      </c>
      <c r="D33" s="6" t="s">
        <v>29</v>
      </c>
      <c r="E33" s="106">
        <v>40708</v>
      </c>
      <c r="F33" s="1"/>
      <c r="G33" s="6"/>
      <c r="S33" s="85" t="e">
        <f>A!#REF!</f>
        <v>#REF!</v>
      </c>
    </row>
    <row r="34" spans="2:19">
      <c r="B34" s="4" t="s">
        <v>7</v>
      </c>
      <c r="C34" s="4" t="s">
        <v>42</v>
      </c>
      <c r="D34" s="6" t="s">
        <v>30</v>
      </c>
      <c r="E34" s="106">
        <v>40708</v>
      </c>
      <c r="F34" s="1"/>
      <c r="G34" s="6"/>
      <c r="S34" s="85" t="e">
        <f>A!#REF!</f>
        <v>#REF!</v>
      </c>
    </row>
    <row r="35" spans="2:19">
      <c r="B35" s="4" t="s">
        <v>7</v>
      </c>
      <c r="C35" s="4" t="s">
        <v>42</v>
      </c>
      <c r="D35" s="6" t="s">
        <v>31</v>
      </c>
      <c r="E35" s="106">
        <v>40708</v>
      </c>
      <c r="F35" s="1"/>
      <c r="G35" s="6"/>
      <c r="S35" s="85" t="e">
        <f>A!#REF!</f>
        <v>#REF!</v>
      </c>
    </row>
    <row r="36" spans="2:19">
      <c r="B36" s="4" t="s">
        <v>7</v>
      </c>
      <c r="C36" s="4" t="s">
        <v>42</v>
      </c>
      <c r="D36" s="6" t="s">
        <v>32</v>
      </c>
      <c r="E36" s="106">
        <v>40708</v>
      </c>
      <c r="F36" s="1"/>
      <c r="G36" s="6"/>
      <c r="S36" s="85" t="e">
        <f>A!#REF!</f>
        <v>#REF!</v>
      </c>
    </row>
    <row r="37" spans="2:19">
      <c r="B37" s="4" t="s">
        <v>7</v>
      </c>
      <c r="C37" s="4" t="s">
        <v>42</v>
      </c>
      <c r="D37" s="6" t="s">
        <v>33</v>
      </c>
      <c r="E37" s="106">
        <v>40708</v>
      </c>
      <c r="F37" s="1"/>
      <c r="G37" s="6"/>
      <c r="S37" s="85" t="e">
        <f>A!#REF!</f>
        <v>#REF!</v>
      </c>
    </row>
    <row r="38" spans="2:19">
      <c r="B38" s="4" t="s">
        <v>7</v>
      </c>
      <c r="C38" s="4" t="s">
        <v>43</v>
      </c>
      <c r="D38" s="6" t="s">
        <v>34</v>
      </c>
      <c r="E38" s="106">
        <v>40520</v>
      </c>
      <c r="F38" s="1"/>
      <c r="G38" s="6"/>
      <c r="S38" s="85" t="e">
        <f>A!#REF!</f>
        <v>#REF!</v>
      </c>
    </row>
    <row r="39" spans="2:19">
      <c r="B39" s="4" t="s">
        <v>7</v>
      </c>
      <c r="C39" s="4" t="s">
        <v>43</v>
      </c>
      <c r="D39" s="6" t="s">
        <v>35</v>
      </c>
      <c r="E39" s="106">
        <v>40638</v>
      </c>
      <c r="F39" s="1"/>
      <c r="G39" s="6"/>
      <c r="S39" s="85" t="e">
        <f>A!#REF!</f>
        <v>#REF!</v>
      </c>
    </row>
    <row r="40" spans="2:19">
      <c r="B40" s="4" t="s">
        <v>7</v>
      </c>
      <c r="C40" s="4" t="s">
        <v>43</v>
      </c>
      <c r="D40" s="6" t="s">
        <v>36</v>
      </c>
      <c r="E40" s="106">
        <v>40520</v>
      </c>
      <c r="F40" s="1"/>
      <c r="G40" s="6"/>
      <c r="S40" s="85" t="e">
        <f>A!#REF!</f>
        <v>#REF!</v>
      </c>
    </row>
    <row r="41" spans="2:19">
      <c r="B41" s="4" t="s">
        <v>7</v>
      </c>
      <c r="C41" s="4" t="s">
        <v>43</v>
      </c>
      <c r="D41" s="6" t="s">
        <v>37</v>
      </c>
      <c r="E41" s="106">
        <v>40561</v>
      </c>
      <c r="F41" s="1"/>
      <c r="G41" s="6"/>
      <c r="S41" s="85" t="e">
        <f>A!#REF!</f>
        <v>#REF!</v>
      </c>
    </row>
    <row r="42" spans="2:19" ht="15.75" thickBot="1">
      <c r="B42" s="81" t="s">
        <v>7</v>
      </c>
      <c r="C42" s="81" t="s">
        <v>43</v>
      </c>
      <c r="D42" s="109" t="s">
        <v>38</v>
      </c>
      <c r="E42" s="110">
        <v>40565</v>
      </c>
      <c r="F42" s="111"/>
      <c r="G42" s="109"/>
      <c r="S42" s="85" t="e">
        <f>A!#REF!</f>
        <v>#REF!</v>
      </c>
    </row>
    <row r="43" spans="2:19">
      <c r="S43" s="85" t="e">
        <f>A!#REF!</f>
        <v>#REF!</v>
      </c>
    </row>
    <row r="44" spans="2:19">
      <c r="S44" s="85" t="e">
        <f>A!#REF!</f>
        <v>#REF!</v>
      </c>
    </row>
    <row r="45" spans="2:19">
      <c r="S45" s="85" t="e">
        <f>A!#REF!</f>
        <v>#REF!</v>
      </c>
    </row>
    <row r="46" spans="2:19">
      <c r="S46" s="85" t="e">
        <f>A!#REF!</f>
        <v>#REF!</v>
      </c>
    </row>
    <row r="47" spans="2:19">
      <c r="S47" s="85" t="e">
        <f>A!#REF!</f>
        <v>#REF!</v>
      </c>
    </row>
    <row r="48" spans="2:19">
      <c r="S48" s="85" t="e">
        <f>A!#REF!</f>
        <v>#REF!</v>
      </c>
    </row>
    <row r="49" spans="19:19">
      <c r="S49" s="85" t="e">
        <f>A!#REF!</f>
        <v>#REF!</v>
      </c>
    </row>
    <row r="50" spans="19:19">
      <c r="S50" s="85" t="e">
        <f>A!#REF!</f>
        <v>#REF!</v>
      </c>
    </row>
    <row r="51" spans="19:19">
      <c r="S51" s="85" t="e">
        <f>A!#REF!</f>
        <v>#REF!</v>
      </c>
    </row>
    <row r="52" spans="19:19">
      <c r="S52" s="85" t="e">
        <f>A!#REF!</f>
        <v>#REF!</v>
      </c>
    </row>
    <row r="53" spans="19:19">
      <c r="S53" s="85" t="e">
        <f>A!#REF!</f>
        <v>#REF!</v>
      </c>
    </row>
    <row r="54" spans="19:19">
      <c r="S54" s="85" t="e">
        <f>A!#REF!</f>
        <v>#REF!</v>
      </c>
    </row>
    <row r="55" spans="19:19">
      <c r="S55" s="85" t="e">
        <f>A!#REF!</f>
        <v>#REF!</v>
      </c>
    </row>
    <row r="56" spans="19:19">
      <c r="S56" s="85" t="e">
        <f>A!#REF!</f>
        <v>#REF!</v>
      </c>
    </row>
    <row r="57" spans="19:19">
      <c r="S57" s="85" t="e">
        <f>A!#REF!</f>
        <v>#REF!</v>
      </c>
    </row>
    <row r="58" spans="19:19">
      <c r="S58" s="85" t="e">
        <f>A!#REF!</f>
        <v>#REF!</v>
      </c>
    </row>
    <row r="59" spans="19:19">
      <c r="S59" s="85" t="e">
        <f>A!#REF!</f>
        <v>#REF!</v>
      </c>
    </row>
    <row r="60" spans="19:19">
      <c r="S60" s="85" t="e">
        <f>A!#REF!</f>
        <v>#REF!</v>
      </c>
    </row>
    <row r="61" spans="19:19">
      <c r="S61" s="85" t="e">
        <f>A!#REF!</f>
        <v>#REF!</v>
      </c>
    </row>
    <row r="62" spans="19:19">
      <c r="S62" s="85" t="e">
        <f>A!#REF!</f>
        <v>#REF!</v>
      </c>
    </row>
    <row r="63" spans="19:19">
      <c r="S63" s="85" t="e">
        <f>A!#REF!</f>
        <v>#REF!</v>
      </c>
    </row>
    <row r="64" spans="19:19">
      <c r="S64" s="85" t="e">
        <f>A!#REF!</f>
        <v>#REF!</v>
      </c>
    </row>
    <row r="65" spans="19:19">
      <c r="S65" s="85" t="e">
        <f>A!#REF!</f>
        <v>#REF!</v>
      </c>
    </row>
    <row r="66" spans="19:19">
      <c r="S66" s="85" t="e">
        <f>A!#REF!</f>
        <v>#REF!</v>
      </c>
    </row>
    <row r="67" spans="19:19">
      <c r="S67" s="85" t="e">
        <f>A!#REF!</f>
        <v>#REF!</v>
      </c>
    </row>
    <row r="68" spans="19:19">
      <c r="S68" s="85" t="e">
        <f>A!#REF!</f>
        <v>#REF!</v>
      </c>
    </row>
    <row r="69" spans="19:19">
      <c r="S69" s="85" t="e">
        <f>A!#REF!</f>
        <v>#REF!</v>
      </c>
    </row>
    <row r="70" spans="19:19">
      <c r="S70" s="85" t="e">
        <f>A!#REF!</f>
        <v>#REF!</v>
      </c>
    </row>
    <row r="71" spans="19:19">
      <c r="S71" s="85" t="e">
        <f>A!#REF!</f>
        <v>#REF!</v>
      </c>
    </row>
    <row r="72" spans="19:19">
      <c r="S72" s="85" t="e">
        <f>A!#REF!</f>
        <v>#REF!</v>
      </c>
    </row>
    <row r="73" spans="19:19">
      <c r="S73" s="85" t="e">
        <f>A!#REF!</f>
        <v>#REF!</v>
      </c>
    </row>
    <row r="74" spans="19:19">
      <c r="S74" s="85" t="e">
        <f>A!#REF!</f>
        <v>#REF!</v>
      </c>
    </row>
    <row r="75" spans="19:19">
      <c r="S75" s="85" t="e">
        <f>A!#REF!</f>
        <v>#REF!</v>
      </c>
    </row>
    <row r="76" spans="19:19">
      <c r="S76" s="85" t="e">
        <f>A!#REF!</f>
        <v>#REF!</v>
      </c>
    </row>
    <row r="77" spans="19:19">
      <c r="S77" s="85" t="e">
        <f>A!#REF!</f>
        <v>#REF!</v>
      </c>
    </row>
    <row r="78" spans="19:19">
      <c r="S78" s="85" t="e">
        <f>A!#REF!</f>
        <v>#REF!</v>
      </c>
    </row>
    <row r="79" spans="19:19">
      <c r="S79" s="85" t="e">
        <f>A!#REF!</f>
        <v>#REF!</v>
      </c>
    </row>
    <row r="80" spans="19:19">
      <c r="S80" s="85" t="e">
        <f>A!#REF!</f>
        <v>#REF!</v>
      </c>
    </row>
    <row r="81" spans="19:19">
      <c r="S81" s="85">
        <f>B!S1</f>
        <v>0</v>
      </c>
    </row>
    <row r="82" spans="19:19">
      <c r="S82" s="85">
        <f>B!S2</f>
        <v>0</v>
      </c>
    </row>
    <row r="83" spans="19:19">
      <c r="S83" s="85">
        <f>B!S3</f>
        <v>0</v>
      </c>
    </row>
    <row r="84" spans="19:19">
      <c r="S84" s="85">
        <f>B!S4</f>
        <v>0</v>
      </c>
    </row>
    <row r="85" spans="19:19">
      <c r="S85" s="85">
        <f>B!S5</f>
        <v>0</v>
      </c>
    </row>
    <row r="86" spans="19:19">
      <c r="S86" s="85">
        <f>B!S6</f>
        <v>0</v>
      </c>
    </row>
    <row r="87" spans="19:19">
      <c r="S87" s="85">
        <f>B!S7</f>
        <v>0</v>
      </c>
    </row>
    <row r="88" spans="19:19">
      <c r="S88" s="85">
        <f>B!S8</f>
        <v>0</v>
      </c>
    </row>
    <row r="89" spans="19:19">
      <c r="S89" s="85">
        <f>B!S9</f>
        <v>0</v>
      </c>
    </row>
    <row r="90" spans="19:19">
      <c r="S90" s="85">
        <f>B!S10</f>
        <v>0</v>
      </c>
    </row>
    <row r="91" spans="19:19">
      <c r="S91" s="85">
        <f>B!S11</f>
        <v>0</v>
      </c>
    </row>
    <row r="92" spans="19:19">
      <c r="S92" s="85">
        <f>B!S12</f>
        <v>0</v>
      </c>
    </row>
    <row r="93" spans="19:19">
      <c r="S93" s="85">
        <f>B!S13</f>
        <v>0</v>
      </c>
    </row>
    <row r="94" spans="19:19">
      <c r="S94" s="85">
        <f>B!S14</f>
        <v>0</v>
      </c>
    </row>
    <row r="95" spans="19:19">
      <c r="S95" s="85">
        <f>B!S15</f>
        <v>0</v>
      </c>
    </row>
    <row r="96" spans="19:19">
      <c r="S96" s="85">
        <f>B!S16</f>
        <v>0</v>
      </c>
    </row>
    <row r="97" spans="19:19">
      <c r="S97" s="85">
        <f>B!S17</f>
        <v>0</v>
      </c>
    </row>
    <row r="98" spans="19:19">
      <c r="S98" s="85">
        <f>B!S18</f>
        <v>0</v>
      </c>
    </row>
    <row r="99" spans="19:19">
      <c r="S99" s="85">
        <f>B!S19</f>
        <v>0</v>
      </c>
    </row>
    <row r="100" spans="19:19">
      <c r="S100" s="85">
        <f>B!S20</f>
        <v>0</v>
      </c>
    </row>
    <row r="101" spans="19:19">
      <c r="S101" s="85">
        <f>B!S21</f>
        <v>0</v>
      </c>
    </row>
    <row r="102" spans="19:19">
      <c r="S102" s="85">
        <f>B!S22</f>
        <v>0</v>
      </c>
    </row>
    <row r="103" spans="19:19">
      <c r="S103" s="85">
        <f>B!S23</f>
        <v>0</v>
      </c>
    </row>
    <row r="104" spans="19:19">
      <c r="S104" s="85">
        <f>B!S24</f>
        <v>0</v>
      </c>
    </row>
    <row r="105" spans="19:19">
      <c r="S105" s="85">
        <f>B!S25</f>
        <v>0</v>
      </c>
    </row>
    <row r="106" spans="19:19">
      <c r="S106" s="85">
        <f>B!S26</f>
        <v>0</v>
      </c>
    </row>
    <row r="107" spans="19:19">
      <c r="S107" s="85">
        <f>B!S27</f>
        <v>0</v>
      </c>
    </row>
    <row r="108" spans="19:19">
      <c r="S108" s="85">
        <f>B!S28</f>
        <v>0</v>
      </c>
    </row>
    <row r="109" spans="19:19">
      <c r="S109" s="85">
        <f>B!S29</f>
        <v>0</v>
      </c>
    </row>
    <row r="110" spans="19:19">
      <c r="S110" s="85">
        <f>B!S30</f>
        <v>0</v>
      </c>
    </row>
    <row r="111" spans="19:19">
      <c r="S111" s="85">
        <f>B!S31</f>
        <v>0</v>
      </c>
    </row>
    <row r="112" spans="19:19">
      <c r="S112" s="85">
        <f>B!S32</f>
        <v>0</v>
      </c>
    </row>
    <row r="113" spans="19:19">
      <c r="S113" s="85">
        <f>B!S33</f>
        <v>0</v>
      </c>
    </row>
    <row r="114" spans="19:19">
      <c r="S114" s="85">
        <f>B!S34</f>
        <v>0</v>
      </c>
    </row>
    <row r="115" spans="19:19">
      <c r="S115" s="85">
        <f>B!S35</f>
        <v>0</v>
      </c>
    </row>
    <row r="116" spans="19:19">
      <c r="S116" s="85">
        <f>B!S36</f>
        <v>0</v>
      </c>
    </row>
    <row r="117" spans="19:19">
      <c r="S117" s="85">
        <f>B!S37</f>
        <v>0</v>
      </c>
    </row>
    <row r="118" spans="19:19">
      <c r="S118" s="85">
        <f>B!S38</f>
        <v>0</v>
      </c>
    </row>
    <row r="119" spans="19:19">
      <c r="S119" s="85">
        <f>B!S39</f>
        <v>0</v>
      </c>
    </row>
    <row r="120" spans="19:19">
      <c r="S120" s="85">
        <f>B!S40</f>
        <v>0</v>
      </c>
    </row>
    <row r="121" spans="19:19">
      <c r="S121" s="85">
        <f>B!S41</f>
        <v>0</v>
      </c>
    </row>
    <row r="122" spans="19:19">
      <c r="S122" s="85">
        <f>B!S42</f>
        <v>0</v>
      </c>
    </row>
    <row r="123" spans="19:19">
      <c r="S123" s="85">
        <f>B!S43</f>
        <v>0</v>
      </c>
    </row>
    <row r="124" spans="19:19">
      <c r="S124" s="85">
        <f>B!S44</f>
        <v>0</v>
      </c>
    </row>
    <row r="125" spans="19:19">
      <c r="S125" s="85">
        <f>B!S45</f>
        <v>0</v>
      </c>
    </row>
    <row r="126" spans="19:19">
      <c r="S126" s="85">
        <f>B!S46</f>
        <v>0</v>
      </c>
    </row>
    <row r="127" spans="19:19">
      <c r="S127" s="85">
        <f>B!S47</f>
        <v>0</v>
      </c>
    </row>
    <row r="128" spans="19:19">
      <c r="S128" s="85">
        <f>B!S48</f>
        <v>0</v>
      </c>
    </row>
    <row r="129" spans="19:19">
      <c r="S129" s="85">
        <f>B!S49</f>
        <v>0</v>
      </c>
    </row>
    <row r="130" spans="19:19">
      <c r="S130" s="85">
        <f>B!S50</f>
        <v>0</v>
      </c>
    </row>
    <row r="131" spans="19:19">
      <c r="S131" s="85">
        <f>B!S51</f>
        <v>0</v>
      </c>
    </row>
    <row r="132" spans="19:19">
      <c r="S132" s="85">
        <f>B!S52</f>
        <v>0</v>
      </c>
    </row>
    <row r="133" spans="19:19">
      <c r="S133" s="85">
        <f>B!S53</f>
        <v>0</v>
      </c>
    </row>
    <row r="134" spans="19:19">
      <c r="S134" s="85">
        <f>B!S54</f>
        <v>0</v>
      </c>
    </row>
    <row r="135" spans="19:19">
      <c r="S135" s="85">
        <f>B!S55</f>
        <v>0</v>
      </c>
    </row>
    <row r="136" spans="19:19">
      <c r="S136" s="85">
        <f>B!S56</f>
        <v>0</v>
      </c>
    </row>
    <row r="137" spans="19:19">
      <c r="S137" s="85">
        <f>B!S57</f>
        <v>0</v>
      </c>
    </row>
    <row r="138" spans="19:19">
      <c r="S138" s="85">
        <f>B!S58</f>
        <v>0</v>
      </c>
    </row>
    <row r="139" spans="19:19">
      <c r="S139" s="85">
        <f>B!S59</f>
        <v>0</v>
      </c>
    </row>
    <row r="140" spans="19:19">
      <c r="S140" s="85">
        <f>B!S60</f>
        <v>0</v>
      </c>
    </row>
    <row r="141" spans="19:19">
      <c r="S141" s="85">
        <f>B!S61</f>
        <v>0</v>
      </c>
    </row>
    <row r="142" spans="19:19">
      <c r="S142" s="85">
        <f>B!S62</f>
        <v>0</v>
      </c>
    </row>
    <row r="143" spans="19:19">
      <c r="S143" s="85">
        <f>B!S63</f>
        <v>0</v>
      </c>
    </row>
    <row r="144" spans="19:19">
      <c r="S144" s="85">
        <f>B!S64</f>
        <v>0</v>
      </c>
    </row>
    <row r="145" spans="19:19">
      <c r="S145" s="85">
        <f>B!S65</f>
        <v>0</v>
      </c>
    </row>
    <row r="146" spans="19:19">
      <c r="S146" s="85">
        <f>E!S1</f>
        <v>0</v>
      </c>
    </row>
    <row r="147" spans="19:19">
      <c r="S147" s="85">
        <f>E!S2</f>
        <v>0</v>
      </c>
    </row>
    <row r="148" spans="19:19">
      <c r="S148" s="85">
        <f>E!S3</f>
        <v>0</v>
      </c>
    </row>
    <row r="149" spans="19:19">
      <c r="S149" s="85">
        <f>E!S4</f>
        <v>0</v>
      </c>
    </row>
    <row r="150" spans="19:19">
      <c r="S150" s="85">
        <f>E!S5</f>
        <v>0</v>
      </c>
    </row>
    <row r="151" spans="19:19">
      <c r="S151" s="85">
        <f>E!S6</f>
        <v>0</v>
      </c>
    </row>
    <row r="152" spans="19:19">
      <c r="S152" s="85">
        <f>E!S7</f>
        <v>0</v>
      </c>
    </row>
    <row r="153" spans="19:19">
      <c r="S153" s="85">
        <f>E!S8</f>
        <v>0</v>
      </c>
    </row>
    <row r="154" spans="19:19">
      <c r="S154" s="85">
        <f>E!S9</f>
        <v>0</v>
      </c>
    </row>
    <row r="155" spans="19:19">
      <c r="S155" s="85">
        <f>E!S10</f>
        <v>0</v>
      </c>
    </row>
    <row r="156" spans="19:19">
      <c r="S156" s="85">
        <f>E!S11</f>
        <v>0</v>
      </c>
    </row>
    <row r="157" spans="19:19">
      <c r="S157" s="85">
        <f>E!S12</f>
        <v>0</v>
      </c>
    </row>
    <row r="158" spans="19:19">
      <c r="S158" s="85">
        <f>E!S13</f>
        <v>0</v>
      </c>
    </row>
    <row r="159" spans="19:19">
      <c r="S159" s="85">
        <f>E!S14</f>
        <v>0</v>
      </c>
    </row>
    <row r="160" spans="19:19">
      <c r="S160" s="85">
        <f>E!S15</f>
        <v>0</v>
      </c>
    </row>
    <row r="161" spans="19:19">
      <c r="S161" s="85">
        <f>E!S16</f>
        <v>0</v>
      </c>
    </row>
    <row r="162" spans="19:19">
      <c r="S162" s="85">
        <f>E!S17</f>
        <v>0</v>
      </c>
    </row>
    <row r="163" spans="19:19">
      <c r="S163" s="85">
        <f>E!S18</f>
        <v>0</v>
      </c>
    </row>
    <row r="164" spans="19:19">
      <c r="S164" s="85">
        <f>E!S19</f>
        <v>0</v>
      </c>
    </row>
    <row r="165" spans="19:19">
      <c r="S165" s="85">
        <f>E!S20</f>
        <v>0</v>
      </c>
    </row>
    <row r="166" spans="19:19">
      <c r="S166" s="85">
        <f>E!S21</f>
        <v>0</v>
      </c>
    </row>
    <row r="167" spans="19:19">
      <c r="S167" s="85">
        <f>E!S22</f>
        <v>0</v>
      </c>
    </row>
    <row r="168" spans="19:19">
      <c r="S168" s="85">
        <f>E!S23</f>
        <v>0</v>
      </c>
    </row>
    <row r="169" spans="19:19">
      <c r="S169" s="85" t="e">
        <f>E!#REF!</f>
        <v>#REF!</v>
      </c>
    </row>
    <row r="170" spans="19:19">
      <c r="S170" s="85">
        <f>E!S24</f>
        <v>0</v>
      </c>
    </row>
    <row r="171" spans="19:19">
      <c r="S171" s="85">
        <f>E!S25</f>
        <v>0</v>
      </c>
    </row>
    <row r="172" spans="19:19">
      <c r="S172" s="85">
        <f>E!S26</f>
        <v>0</v>
      </c>
    </row>
    <row r="173" spans="19:19">
      <c r="S173" s="85">
        <f>E!S27</f>
        <v>0</v>
      </c>
    </row>
    <row r="174" spans="19:19">
      <c r="S174" s="85">
        <f>E!S28</f>
        <v>0</v>
      </c>
    </row>
    <row r="175" spans="19:19">
      <c r="S175" s="85">
        <f>E!S29</f>
        <v>0</v>
      </c>
    </row>
    <row r="176" spans="19:19">
      <c r="S176" s="85">
        <f>E!S30</f>
        <v>0</v>
      </c>
    </row>
    <row r="177" spans="19:19">
      <c r="S177" s="85">
        <f>E!S31</f>
        <v>0</v>
      </c>
    </row>
    <row r="178" spans="19:19">
      <c r="S178" s="85">
        <f>E!S32</f>
        <v>0</v>
      </c>
    </row>
    <row r="179" spans="19:19">
      <c r="S179" s="85">
        <f>E!S33</f>
        <v>0</v>
      </c>
    </row>
    <row r="180" spans="19:19">
      <c r="S180" s="85">
        <f>E!S34</f>
        <v>0</v>
      </c>
    </row>
    <row r="181" spans="19:19">
      <c r="S181" s="85">
        <f>E!S35</f>
        <v>0</v>
      </c>
    </row>
    <row r="182" spans="19:19">
      <c r="S182" s="85">
        <f>E!S36</f>
        <v>0</v>
      </c>
    </row>
    <row r="183" spans="19:19">
      <c r="S183" s="85">
        <f>E!S37</f>
        <v>0</v>
      </c>
    </row>
    <row r="184" spans="19:19">
      <c r="S184" s="85">
        <f>E!S38</f>
        <v>0</v>
      </c>
    </row>
    <row r="185" spans="19:19">
      <c r="S185" s="85">
        <f>E!S39</f>
        <v>0</v>
      </c>
    </row>
    <row r="186" spans="19:19">
      <c r="S186" s="85">
        <f>E!S40</f>
        <v>0</v>
      </c>
    </row>
    <row r="187" spans="19:19">
      <c r="S187" s="85">
        <f>E!S41</f>
        <v>0</v>
      </c>
    </row>
    <row r="188" spans="19:19">
      <c r="S188" s="85">
        <f>E!S42</f>
        <v>0</v>
      </c>
    </row>
    <row r="189" spans="19:19">
      <c r="S189" s="85">
        <f>E!S43</f>
        <v>0</v>
      </c>
    </row>
    <row r="190" spans="19:19">
      <c r="S190" s="85">
        <f>E!S44</f>
        <v>0</v>
      </c>
    </row>
    <row r="191" spans="19:19">
      <c r="S191" s="85">
        <f>E!S45</f>
        <v>0</v>
      </c>
    </row>
    <row r="192" spans="19:19">
      <c r="S192" s="85">
        <f>E!S46</f>
        <v>0</v>
      </c>
    </row>
    <row r="193" spans="19:19">
      <c r="S193" s="85">
        <f>E!S47</f>
        <v>0</v>
      </c>
    </row>
    <row r="194" spans="19:19">
      <c r="S194" s="85">
        <f>E!S48</f>
        <v>0</v>
      </c>
    </row>
    <row r="195" spans="19:19">
      <c r="S195" s="85">
        <f>E!S49</f>
        <v>0</v>
      </c>
    </row>
    <row r="196" spans="19:19">
      <c r="S196" s="85">
        <f>E!S50</f>
        <v>0</v>
      </c>
    </row>
    <row r="197" spans="19:19">
      <c r="S197" s="85">
        <f>E!S51</f>
        <v>0</v>
      </c>
    </row>
    <row r="198" spans="19:19">
      <c r="S198" s="85">
        <f>E!S52</f>
        <v>0</v>
      </c>
    </row>
    <row r="199" spans="19:19">
      <c r="S199" s="85">
        <f>E!S53</f>
        <v>0</v>
      </c>
    </row>
    <row r="200" spans="19:19">
      <c r="S200" s="85">
        <f>E!S54</f>
        <v>0</v>
      </c>
    </row>
    <row r="201" spans="19:19">
      <c r="S201" s="85">
        <f>E!S55</f>
        <v>0</v>
      </c>
    </row>
    <row r="202" spans="19:19">
      <c r="S202" s="85">
        <f>E!S56</f>
        <v>0</v>
      </c>
    </row>
    <row r="203" spans="19:19">
      <c r="S203" s="85">
        <f>E!S57</f>
        <v>0</v>
      </c>
    </row>
    <row r="204" spans="19:19">
      <c r="S204" s="85">
        <f>E!S58</f>
        <v>0</v>
      </c>
    </row>
    <row r="205" spans="19:19">
      <c r="S205" s="85">
        <f>E!S59</f>
        <v>0</v>
      </c>
    </row>
    <row r="206" spans="19:19">
      <c r="S206" s="85">
        <f>E!S60</f>
        <v>0</v>
      </c>
    </row>
    <row r="207" spans="19:19">
      <c r="S207" s="85">
        <f>E!S61</f>
        <v>0</v>
      </c>
    </row>
    <row r="208" spans="19:19">
      <c r="S208" s="85">
        <f>E!S62</f>
        <v>0</v>
      </c>
    </row>
    <row r="209" spans="19:19">
      <c r="S209" s="85">
        <f>E!S63</f>
        <v>0</v>
      </c>
    </row>
    <row r="210" spans="19:19">
      <c r="S210" s="85">
        <f>E!S64</f>
        <v>0</v>
      </c>
    </row>
    <row r="211" spans="19:19">
      <c r="S211" s="85">
        <f>E!S65</f>
        <v>0</v>
      </c>
    </row>
    <row r="212" spans="19:19">
      <c r="S212" s="85">
        <f>E!S66</f>
        <v>0</v>
      </c>
    </row>
    <row r="213" spans="19:19">
      <c r="S213" s="85">
        <f>E!S67</f>
        <v>0</v>
      </c>
    </row>
    <row r="214" spans="19:19">
      <c r="S214" s="85">
        <f>E!S68</f>
        <v>0</v>
      </c>
    </row>
    <row r="215" spans="19:19">
      <c r="S215" s="85">
        <f>E!S69</f>
        <v>0</v>
      </c>
    </row>
    <row r="216" spans="19:19">
      <c r="S216" s="85">
        <f>E!S70</f>
        <v>0</v>
      </c>
    </row>
    <row r="217" spans="19:19">
      <c r="S217" s="85">
        <f>E!S71</f>
        <v>0</v>
      </c>
    </row>
    <row r="218" spans="19:19">
      <c r="S218" s="85">
        <f>E!S72</f>
        <v>0</v>
      </c>
    </row>
    <row r="219" spans="19:19">
      <c r="S219" s="85">
        <f>E!S73</f>
        <v>0</v>
      </c>
    </row>
    <row r="220" spans="19:19">
      <c r="S220" s="85">
        <f>E!S74</f>
        <v>0</v>
      </c>
    </row>
    <row r="221" spans="19:19">
      <c r="S221" s="85">
        <f>E!S75</f>
        <v>0</v>
      </c>
    </row>
    <row r="222" spans="19:19">
      <c r="S222" s="85">
        <f>E!S76</f>
        <v>0</v>
      </c>
    </row>
    <row r="223" spans="19:19">
      <c r="S223" s="85">
        <f>E!S77</f>
        <v>0</v>
      </c>
    </row>
    <row r="224" spans="19:19">
      <c r="S224" s="85">
        <f>E!S78</f>
        <v>0</v>
      </c>
    </row>
    <row r="225" spans="19:19">
      <c r="S225" s="85">
        <f>E!S79</f>
        <v>0</v>
      </c>
    </row>
    <row r="226" spans="19:19">
      <c r="S226" s="85">
        <f>E!S80</f>
        <v>0</v>
      </c>
    </row>
    <row r="227" spans="19:19">
      <c r="S227" s="85">
        <f>E!S81</f>
        <v>0</v>
      </c>
    </row>
    <row r="228" spans="19:19">
      <c r="S228" s="85">
        <f>E!S82</f>
        <v>0</v>
      </c>
    </row>
    <row r="229" spans="19:19">
      <c r="S229" s="85">
        <f>E!S83</f>
        <v>0</v>
      </c>
    </row>
    <row r="230" spans="19:19">
      <c r="S230" s="85">
        <f>E!S84</f>
        <v>0</v>
      </c>
    </row>
    <row r="231" spans="19:19">
      <c r="S231" s="85">
        <f>E!S85</f>
        <v>0</v>
      </c>
    </row>
    <row r="232" spans="19:19">
      <c r="S232" s="85">
        <f>E!S86</f>
        <v>0</v>
      </c>
    </row>
    <row r="233" spans="19:19">
      <c r="S233" s="85">
        <f>E!S87</f>
        <v>0</v>
      </c>
    </row>
    <row r="234" spans="19:19">
      <c r="S234" s="85">
        <f>E!S88</f>
        <v>0</v>
      </c>
    </row>
    <row r="235" spans="19:19">
      <c r="S235" s="85">
        <f>E!S89</f>
        <v>0</v>
      </c>
    </row>
    <row r="236" spans="19:19">
      <c r="S236" s="85">
        <f>E!S90</f>
        <v>0</v>
      </c>
    </row>
    <row r="237" spans="19:19">
      <c r="S237" s="85">
        <f>E!S91</f>
        <v>0</v>
      </c>
    </row>
    <row r="238" spans="19:19">
      <c r="S238" s="85">
        <f>E!S92</f>
        <v>0</v>
      </c>
    </row>
    <row r="239" spans="19:19">
      <c r="S239" s="85">
        <f>E!S93</f>
        <v>0</v>
      </c>
    </row>
    <row r="240" spans="19:19">
      <c r="S240" s="85" t="e">
        <f>#REF!</f>
        <v>#REF!</v>
      </c>
    </row>
    <row r="241" spans="19:19">
      <c r="S241" s="85" t="e">
        <f>#REF!</f>
        <v>#REF!</v>
      </c>
    </row>
    <row r="242" spans="19:19">
      <c r="S242" s="85" t="e">
        <f>#REF!</f>
        <v>#REF!</v>
      </c>
    </row>
    <row r="243" spans="19:19">
      <c r="S243" s="85" t="e">
        <f>#REF!</f>
        <v>#REF!</v>
      </c>
    </row>
    <row r="244" spans="19:19">
      <c r="S244" s="85" t="e">
        <f>#REF!</f>
        <v>#REF!</v>
      </c>
    </row>
    <row r="245" spans="19:19">
      <c r="S245" s="85" t="e">
        <f>#REF!</f>
        <v>#REF!</v>
      </c>
    </row>
    <row r="246" spans="19:19">
      <c r="S246" s="85" t="e">
        <f>#REF!</f>
        <v>#REF!</v>
      </c>
    </row>
    <row r="247" spans="19:19">
      <c r="S247" s="85" t="e">
        <f>#REF!</f>
        <v>#REF!</v>
      </c>
    </row>
    <row r="248" spans="19:19">
      <c r="S248" s="85" t="e">
        <f>#REF!</f>
        <v>#REF!</v>
      </c>
    </row>
    <row r="249" spans="19:19">
      <c r="S249" s="85" t="e">
        <f>#REF!</f>
        <v>#REF!</v>
      </c>
    </row>
    <row r="250" spans="19:19">
      <c r="S250" s="85" t="e">
        <f>#REF!</f>
        <v>#REF!</v>
      </c>
    </row>
    <row r="251" spans="19:19">
      <c r="S251" s="85" t="e">
        <f>#REF!</f>
        <v>#REF!</v>
      </c>
    </row>
    <row r="252" spans="19:19">
      <c r="S252" s="85" t="e">
        <f>#REF!</f>
        <v>#REF!</v>
      </c>
    </row>
    <row r="253" spans="19:19">
      <c r="S253" s="85" t="e">
        <f>#REF!</f>
        <v>#REF!</v>
      </c>
    </row>
    <row r="254" spans="19:19">
      <c r="S254" s="85" t="e">
        <f>#REF!</f>
        <v>#REF!</v>
      </c>
    </row>
    <row r="255" spans="19:19">
      <c r="S255" s="85" t="e">
        <f>#REF!</f>
        <v>#REF!</v>
      </c>
    </row>
    <row r="256" spans="19:19">
      <c r="S256" s="85" t="e">
        <f>#REF!</f>
        <v>#REF!</v>
      </c>
    </row>
    <row r="257" spans="19:19">
      <c r="S257" s="85" t="e">
        <f>#REF!</f>
        <v>#REF!</v>
      </c>
    </row>
    <row r="258" spans="19:19">
      <c r="S258" s="85" t="e">
        <f>#REF!</f>
        <v>#REF!</v>
      </c>
    </row>
    <row r="259" spans="19:19">
      <c r="S259" s="85" t="e">
        <f>#REF!</f>
        <v>#REF!</v>
      </c>
    </row>
    <row r="260" spans="19:19">
      <c r="S260" s="85" t="e">
        <f>#REF!</f>
        <v>#REF!</v>
      </c>
    </row>
    <row r="261" spans="19:19">
      <c r="S261" s="85" t="e">
        <f>#REF!</f>
        <v>#REF!</v>
      </c>
    </row>
    <row r="262" spans="19:19">
      <c r="S262" s="85" t="e">
        <f>#REF!</f>
        <v>#REF!</v>
      </c>
    </row>
    <row r="263" spans="19:19">
      <c r="S263" s="85" t="e">
        <f>#REF!</f>
        <v>#REF!</v>
      </c>
    </row>
    <row r="264" spans="19:19">
      <c r="S264" s="85" t="e">
        <f>#REF!</f>
        <v>#REF!</v>
      </c>
    </row>
    <row r="265" spans="19:19">
      <c r="S265" s="85" t="e">
        <f>#REF!</f>
        <v>#REF!</v>
      </c>
    </row>
    <row r="266" spans="19:19">
      <c r="S266" s="86" t="e">
        <f>#REF!</f>
        <v>#REF!</v>
      </c>
    </row>
    <row r="267" spans="19:19">
      <c r="S267" s="86" t="e">
        <f>#REF!</f>
        <v>#REF!</v>
      </c>
    </row>
    <row r="268" spans="19:19">
      <c r="S268" s="86" t="e">
        <f>#REF!</f>
        <v>#REF!</v>
      </c>
    </row>
    <row r="269" spans="19:19">
      <c r="S269" s="86" t="e">
        <f>#REF!</f>
        <v>#REF!</v>
      </c>
    </row>
    <row r="270" spans="19:19">
      <c r="S270" s="86" t="e">
        <f>#REF!</f>
        <v>#REF!</v>
      </c>
    </row>
    <row r="271" spans="19:19">
      <c r="S271" s="86" t="e">
        <f>#REF!</f>
        <v>#REF!</v>
      </c>
    </row>
    <row r="272" spans="19:19">
      <c r="S272" s="86" t="e">
        <f>#REF!</f>
        <v>#REF!</v>
      </c>
    </row>
    <row r="273" spans="19:19">
      <c r="S273" s="86" t="e">
        <f>#REF!</f>
        <v>#REF!</v>
      </c>
    </row>
    <row r="274" spans="19:19">
      <c r="S274" s="86" t="e">
        <f>#REF!</f>
        <v>#REF!</v>
      </c>
    </row>
    <row r="275" spans="19:19">
      <c r="S275" s="86" t="e">
        <f>#REF!</f>
        <v>#REF!</v>
      </c>
    </row>
    <row r="276" spans="19:19">
      <c r="S276" s="86" t="e">
        <f>#REF!</f>
        <v>#REF!</v>
      </c>
    </row>
    <row r="277" spans="19:19">
      <c r="S277" s="86" t="e">
        <f>#REF!</f>
        <v>#REF!</v>
      </c>
    </row>
    <row r="278" spans="19:19">
      <c r="S278" s="86" t="e">
        <f>#REF!</f>
        <v>#REF!</v>
      </c>
    </row>
    <row r="279" spans="19:19">
      <c r="S279" s="86" t="e">
        <f>#REF!</f>
        <v>#REF!</v>
      </c>
    </row>
    <row r="280" spans="19:19">
      <c r="S280" s="86" t="e">
        <f>#REF!</f>
        <v>#REF!</v>
      </c>
    </row>
    <row r="281" spans="19:19">
      <c r="S281" s="86" t="e">
        <f>#REF!</f>
        <v>#REF!</v>
      </c>
    </row>
    <row r="282" spans="19:19">
      <c r="S282" s="86" t="e">
        <f>#REF!</f>
        <v>#REF!</v>
      </c>
    </row>
    <row r="283" spans="19:19">
      <c r="S283" s="86" t="e">
        <f>#REF!</f>
        <v>#REF!</v>
      </c>
    </row>
    <row r="284" spans="19:19">
      <c r="S284" s="86" t="e">
        <f>#REF!</f>
        <v>#REF!</v>
      </c>
    </row>
    <row r="285" spans="19:19">
      <c r="S285" s="86" t="e">
        <f>#REF!</f>
        <v>#REF!</v>
      </c>
    </row>
    <row r="286" spans="19:19">
      <c r="S286" s="86" t="e">
        <f>#REF!</f>
        <v>#REF!</v>
      </c>
    </row>
    <row r="287" spans="19:19">
      <c r="S287" s="86" t="e">
        <f>#REF!</f>
        <v>#REF!</v>
      </c>
    </row>
    <row r="288" spans="19:19">
      <c r="S288" s="86" t="e">
        <f>#REF!</f>
        <v>#REF!</v>
      </c>
    </row>
    <row r="289" spans="19:19">
      <c r="S289" s="86" t="e">
        <f>#REF!</f>
        <v>#REF!</v>
      </c>
    </row>
    <row r="290" spans="19:19">
      <c r="S290" s="86" t="e">
        <f>#REF!</f>
        <v>#REF!</v>
      </c>
    </row>
    <row r="291" spans="19:19">
      <c r="S291" s="86" t="e">
        <f>#REF!</f>
        <v>#REF!</v>
      </c>
    </row>
    <row r="292" spans="19:19">
      <c r="S292" s="87" t="e">
        <f>#REF!</f>
        <v>#REF!</v>
      </c>
    </row>
    <row r="293" spans="19:19">
      <c r="S293" s="87" t="e">
        <f>#REF!</f>
        <v>#REF!</v>
      </c>
    </row>
    <row r="294" spans="19:19">
      <c r="S294" s="87" t="e">
        <f>#REF!</f>
        <v>#REF!</v>
      </c>
    </row>
    <row r="295" spans="19:19">
      <c r="S295" s="87" t="e">
        <f>#REF!</f>
        <v>#REF!</v>
      </c>
    </row>
    <row r="296" spans="19:19">
      <c r="S296" s="87" t="e">
        <f>#REF!</f>
        <v>#REF!</v>
      </c>
    </row>
    <row r="297" spans="19:19">
      <c r="S297" s="87" t="e">
        <f>#REF!</f>
        <v>#REF!</v>
      </c>
    </row>
    <row r="298" spans="19:19">
      <c r="S298" s="87" t="e">
        <f>#REF!</f>
        <v>#REF!</v>
      </c>
    </row>
    <row r="299" spans="19:19">
      <c r="S299" s="87" t="e">
        <f>#REF!</f>
        <v>#REF!</v>
      </c>
    </row>
    <row r="300" spans="19:19">
      <c r="S300" s="87" t="e">
        <f>#REF!</f>
        <v>#REF!</v>
      </c>
    </row>
    <row r="301" spans="19:19">
      <c r="S301" s="87" t="e">
        <f>#REF!</f>
        <v>#REF!</v>
      </c>
    </row>
    <row r="302" spans="19:19">
      <c r="S302" s="87" t="e">
        <f>#REF!</f>
        <v>#REF!</v>
      </c>
    </row>
    <row r="303" spans="19:19">
      <c r="S303" s="87" t="e">
        <f>#REF!</f>
        <v>#REF!</v>
      </c>
    </row>
    <row r="304" spans="19:19">
      <c r="S304" s="87" t="e">
        <f>#REF!</f>
        <v>#REF!</v>
      </c>
    </row>
    <row r="305" spans="19:19">
      <c r="S305" s="87" t="e">
        <f>#REF!</f>
        <v>#REF!</v>
      </c>
    </row>
    <row r="306" spans="19:19">
      <c r="S306" s="87" t="e">
        <f>#REF!</f>
        <v>#REF!</v>
      </c>
    </row>
    <row r="307" spans="19:19">
      <c r="S307" s="87" t="e">
        <f>#REF!</f>
        <v>#REF!</v>
      </c>
    </row>
    <row r="308" spans="19:19">
      <c r="S308" s="87" t="e">
        <f>#REF!</f>
        <v>#REF!</v>
      </c>
    </row>
    <row r="309" spans="19:19">
      <c r="S309" s="87" t="e">
        <f>#REF!</f>
        <v>#REF!</v>
      </c>
    </row>
    <row r="310" spans="19:19">
      <c r="S310" s="87" t="e">
        <f>#REF!</f>
        <v>#REF!</v>
      </c>
    </row>
    <row r="311" spans="19:19">
      <c r="S311" s="87" t="e">
        <f>#REF!</f>
        <v>#REF!</v>
      </c>
    </row>
    <row r="312" spans="19:19">
      <c r="S312" s="87" t="e">
        <f>#REF!</f>
        <v>#REF!</v>
      </c>
    </row>
    <row r="313" spans="19:19">
      <c r="S313" s="87" t="e">
        <f>#REF!</f>
        <v>#REF!</v>
      </c>
    </row>
    <row r="314" spans="19:19">
      <c r="S314" s="87" t="e">
        <f>#REF!</f>
        <v>#REF!</v>
      </c>
    </row>
    <row r="315" spans="19:19">
      <c r="S315" s="87" t="e">
        <f>#REF!</f>
        <v>#REF!</v>
      </c>
    </row>
    <row r="316" spans="19:19">
      <c r="S316" s="87" t="e">
        <f>#REF!</f>
        <v>#REF!</v>
      </c>
    </row>
    <row r="317" spans="19:19">
      <c r="S317" s="87" t="e">
        <f>#REF!</f>
        <v>#REF!</v>
      </c>
    </row>
    <row r="318" spans="19:19">
      <c r="S318" s="87" t="e">
        <f>#REF!</f>
        <v>#REF!</v>
      </c>
    </row>
    <row r="319" spans="19:19">
      <c r="S319" s="87" t="e">
        <f>#REF!</f>
        <v>#REF!</v>
      </c>
    </row>
    <row r="320" spans="19:19">
      <c r="S320" s="87" t="e">
        <f>#REF!</f>
        <v>#REF!</v>
      </c>
    </row>
    <row r="321" spans="19:19">
      <c r="S321" s="87" t="e">
        <f>#REF!</f>
        <v>#REF!</v>
      </c>
    </row>
    <row r="322" spans="19:19">
      <c r="S322" s="87" t="e">
        <f>#REF!</f>
        <v>#REF!</v>
      </c>
    </row>
    <row r="323" spans="19:19">
      <c r="S323" s="87" t="e">
        <f>#REF!</f>
        <v>#REF!</v>
      </c>
    </row>
    <row r="324" spans="19:19">
      <c r="S324" s="87" t="e">
        <f>#REF!</f>
        <v>#REF!</v>
      </c>
    </row>
    <row r="325" spans="19:19">
      <c r="S325" s="87" t="e">
        <f>#REF!</f>
        <v>#REF!</v>
      </c>
    </row>
    <row r="326" spans="19:19">
      <c r="S326" s="87" t="e">
        <f>#REF!</f>
        <v>#REF!</v>
      </c>
    </row>
    <row r="327" spans="19:19">
      <c r="S327" s="87" t="e">
        <f>#REF!</f>
        <v>#REF!</v>
      </c>
    </row>
    <row r="328" spans="19:19">
      <c r="S328" s="87" t="e">
        <f>#REF!</f>
        <v>#REF!</v>
      </c>
    </row>
    <row r="329" spans="19:19">
      <c r="S329" s="87" t="e">
        <f>#REF!</f>
        <v>#REF!</v>
      </c>
    </row>
    <row r="330" spans="19:19">
      <c r="S330" s="87" t="e">
        <f>#REF!</f>
        <v>#REF!</v>
      </c>
    </row>
    <row r="331" spans="19:19">
      <c r="S331" s="87" t="e">
        <f>#REF!</f>
        <v>#REF!</v>
      </c>
    </row>
    <row r="332" spans="19:19">
      <c r="S332" s="87" t="e">
        <f>#REF!</f>
        <v>#REF!</v>
      </c>
    </row>
    <row r="333" spans="19:19">
      <c r="S333" s="87" t="e">
        <f>#REF!</f>
        <v>#REF!</v>
      </c>
    </row>
    <row r="334" spans="19:19">
      <c r="S334" s="87" t="e">
        <f>#REF!</f>
        <v>#REF!</v>
      </c>
    </row>
    <row r="335" spans="19:19">
      <c r="S335" s="87" t="e">
        <f>#REF!</f>
        <v>#REF!</v>
      </c>
    </row>
    <row r="336" spans="19:19">
      <c r="S336" s="87" t="e">
        <f>#REF!</f>
        <v>#REF!</v>
      </c>
    </row>
    <row r="337" spans="19:19">
      <c r="S337" s="87" t="e">
        <f>#REF!</f>
        <v>#REF!</v>
      </c>
    </row>
    <row r="338" spans="19:19">
      <c r="S338" s="87" t="e">
        <f>#REF!</f>
        <v>#REF!</v>
      </c>
    </row>
    <row r="339" spans="19:19">
      <c r="S339" s="87" t="e">
        <f>#REF!</f>
        <v>#REF!</v>
      </c>
    </row>
    <row r="340" spans="19:19">
      <c r="S340" s="87" t="e">
        <f>#REF!</f>
        <v>#REF!</v>
      </c>
    </row>
    <row r="341" spans="19:19">
      <c r="S341" s="87" t="e">
        <f>#REF!</f>
        <v>#REF!</v>
      </c>
    </row>
    <row r="342" spans="19:19">
      <c r="S342" s="87" t="e">
        <f>#REF!</f>
        <v>#REF!</v>
      </c>
    </row>
    <row r="343" spans="19:19">
      <c r="S343" s="87" t="e">
        <f>#REF!</f>
        <v>#REF!</v>
      </c>
    </row>
    <row r="344" spans="19:19">
      <c r="S344" s="87" t="e">
        <f>#REF!</f>
        <v>#REF!</v>
      </c>
    </row>
    <row r="345" spans="19:19">
      <c r="S345" s="87" t="e">
        <f>#REF!</f>
        <v>#REF!</v>
      </c>
    </row>
    <row r="346" spans="19:19">
      <c r="S346" s="87" t="e">
        <f>#REF!</f>
        <v>#REF!</v>
      </c>
    </row>
    <row r="347" spans="19:19">
      <c r="S347" s="87" t="e">
        <f>#REF!</f>
        <v>#REF!</v>
      </c>
    </row>
    <row r="348" spans="19:19">
      <c r="S348" s="87" t="e">
        <f>#REF!</f>
        <v>#REF!</v>
      </c>
    </row>
    <row r="349" spans="19:19">
      <c r="S349" s="87" t="e">
        <f>#REF!</f>
        <v>#REF!</v>
      </c>
    </row>
    <row r="350" spans="19:19">
      <c r="S350" s="87" t="e">
        <f>#REF!</f>
        <v>#REF!</v>
      </c>
    </row>
    <row r="351" spans="19:19">
      <c r="S351" s="87" t="e">
        <f>#REF!</f>
        <v>#REF!</v>
      </c>
    </row>
    <row r="352" spans="19:19">
      <c r="S352" s="86" t="e">
        <f>#REF!</f>
        <v>#REF!</v>
      </c>
    </row>
    <row r="353" spans="19:19">
      <c r="S353" s="86" t="e">
        <f>#REF!</f>
        <v>#REF!</v>
      </c>
    </row>
    <row r="354" spans="19:19">
      <c r="S354" s="86" t="e">
        <f>#REF!</f>
        <v>#REF!</v>
      </c>
    </row>
    <row r="355" spans="19:19">
      <c r="S355" s="86" t="e">
        <f>#REF!</f>
        <v>#REF!</v>
      </c>
    </row>
    <row r="356" spans="19:19">
      <c r="S356" s="86" t="e">
        <f>#REF!</f>
        <v>#REF!</v>
      </c>
    </row>
    <row r="357" spans="19:19">
      <c r="S357" s="86" t="e">
        <f>#REF!</f>
        <v>#REF!</v>
      </c>
    </row>
    <row r="358" spans="19:19">
      <c r="S358" s="86" t="e">
        <f>#REF!</f>
        <v>#REF!</v>
      </c>
    </row>
    <row r="359" spans="19:19">
      <c r="S359" s="86" t="e">
        <f>#REF!</f>
        <v>#REF!</v>
      </c>
    </row>
    <row r="360" spans="19:19">
      <c r="S360" s="86" t="e">
        <f>#REF!</f>
        <v>#REF!</v>
      </c>
    </row>
    <row r="361" spans="19:19">
      <c r="S361" s="86" t="e">
        <f>#REF!</f>
        <v>#REF!</v>
      </c>
    </row>
    <row r="362" spans="19:19">
      <c r="S362" s="86" t="e">
        <f>#REF!</f>
        <v>#REF!</v>
      </c>
    </row>
    <row r="363" spans="19:19">
      <c r="S363" s="86" t="e">
        <f>#REF!</f>
        <v>#REF!</v>
      </c>
    </row>
    <row r="364" spans="19:19">
      <c r="S364" s="86" t="e">
        <f>#REF!</f>
        <v>#REF!</v>
      </c>
    </row>
    <row r="365" spans="19:19">
      <c r="S365" s="86" t="e">
        <f>#REF!</f>
        <v>#REF!</v>
      </c>
    </row>
    <row r="366" spans="19:19">
      <c r="S366" s="86" t="e">
        <f>#REF!</f>
        <v>#REF!</v>
      </c>
    </row>
    <row r="367" spans="19:19">
      <c r="S367" s="86" t="e">
        <f>#REF!</f>
        <v>#REF!</v>
      </c>
    </row>
    <row r="368" spans="19:19">
      <c r="S368" s="86" t="e">
        <f>#REF!</f>
        <v>#REF!</v>
      </c>
    </row>
    <row r="369" spans="19:19">
      <c r="S369" s="86" t="e">
        <f>#REF!</f>
        <v>#REF!</v>
      </c>
    </row>
    <row r="370" spans="19:19">
      <c r="S370" s="86" t="e">
        <f>#REF!</f>
        <v>#REF!</v>
      </c>
    </row>
    <row r="371" spans="19:19">
      <c r="S371" s="86" t="e">
        <f>#REF!</f>
        <v>#REF!</v>
      </c>
    </row>
    <row r="372" spans="19:19">
      <c r="S372" s="86" t="e">
        <f>#REF!</f>
        <v>#REF!</v>
      </c>
    </row>
    <row r="373" spans="19:19">
      <c r="S373" s="86" t="e">
        <f>#REF!</f>
        <v>#REF!</v>
      </c>
    </row>
    <row r="374" spans="19:19">
      <c r="S374" s="80" t="e">
        <f>#REF!</f>
        <v>#REF!</v>
      </c>
    </row>
    <row r="375" spans="19:19">
      <c r="S375" s="80" t="e">
        <f>#REF!</f>
        <v>#REF!</v>
      </c>
    </row>
    <row r="376" spans="19:19">
      <c r="S376" s="80" t="e">
        <f>#REF!</f>
        <v>#REF!</v>
      </c>
    </row>
    <row r="377" spans="19:19">
      <c r="S377" s="80" t="e">
        <f>#REF!</f>
        <v>#REF!</v>
      </c>
    </row>
    <row r="378" spans="19:19">
      <c r="S378" s="80" t="e">
        <f>#REF!</f>
        <v>#REF!</v>
      </c>
    </row>
    <row r="379" spans="19:19">
      <c r="S379" s="80" t="e">
        <f>#REF!</f>
        <v>#REF!</v>
      </c>
    </row>
    <row r="380" spans="19:19">
      <c r="S380" s="80" t="e">
        <f>#REF!</f>
        <v>#REF!</v>
      </c>
    </row>
    <row r="381" spans="19:19">
      <c r="S381" s="80" t="e">
        <f>#REF!</f>
        <v>#REF!</v>
      </c>
    </row>
    <row r="382" spans="19:19">
      <c r="S382" s="80" t="e">
        <f>#REF!</f>
        <v>#REF!</v>
      </c>
    </row>
    <row r="383" spans="19:19">
      <c r="S383" s="80" t="e">
        <f>#REF!</f>
        <v>#REF!</v>
      </c>
    </row>
    <row r="384" spans="19:19">
      <c r="S384" s="80" t="e">
        <f>#REF!</f>
        <v>#REF!</v>
      </c>
    </row>
    <row r="385" spans="19:19">
      <c r="S385" s="80" t="e">
        <f>#REF!</f>
        <v>#REF!</v>
      </c>
    </row>
    <row r="386" spans="19:19">
      <c r="S386" s="88" t="e">
        <f>#REF!</f>
        <v>#REF!</v>
      </c>
    </row>
    <row r="387" spans="19:19">
      <c r="S387" s="82" t="e">
        <f>#REF!</f>
        <v>#REF!</v>
      </c>
    </row>
    <row r="388" spans="19:19">
      <c r="S388" s="82" t="e">
        <f>#REF!</f>
        <v>#REF!</v>
      </c>
    </row>
    <row r="389" spans="19:19">
      <c r="S389" s="82" t="e">
        <f>#REF!</f>
        <v>#REF!</v>
      </c>
    </row>
    <row r="390" spans="19:19">
      <c r="S390" s="82" t="e">
        <f>#REF!</f>
        <v>#REF!</v>
      </c>
    </row>
    <row r="391" spans="19:19">
      <c r="S391" s="82" t="e">
        <f>#REF!</f>
        <v>#REF!</v>
      </c>
    </row>
    <row r="392" spans="19:19">
      <c r="S392" s="82" t="e">
        <f>#REF!</f>
        <v>#REF!</v>
      </c>
    </row>
    <row r="393" spans="19:19">
      <c r="S393" s="82" t="e">
        <f>#REF!</f>
        <v>#REF!</v>
      </c>
    </row>
    <row r="394" spans="19:19">
      <c r="S394" s="82" t="e">
        <f>#REF!</f>
        <v>#REF!</v>
      </c>
    </row>
    <row r="395" spans="19:19">
      <c r="S395" s="82" t="e">
        <f>#REF!</f>
        <v>#REF!</v>
      </c>
    </row>
    <row r="396" spans="19:19">
      <c r="S396" s="82" t="e">
        <f>#REF!</f>
        <v>#REF!</v>
      </c>
    </row>
    <row r="397" spans="19:19">
      <c r="S397" s="82" t="e">
        <f>#REF!</f>
        <v>#REF!</v>
      </c>
    </row>
    <row r="398" spans="19:19">
      <c r="S398" s="82" t="e">
        <f>#REF!</f>
        <v>#REF!</v>
      </c>
    </row>
    <row r="399" spans="19:19">
      <c r="S399" s="82" t="e">
        <f>#REF!</f>
        <v>#REF!</v>
      </c>
    </row>
    <row r="400" spans="19:19">
      <c r="S400" s="82" t="e">
        <f>#REF!</f>
        <v>#REF!</v>
      </c>
    </row>
    <row r="401" spans="19:19">
      <c r="S401" s="82" t="e">
        <f>#REF!</f>
        <v>#REF!</v>
      </c>
    </row>
    <row r="402" spans="19:19">
      <c r="S402" s="82" t="e">
        <f>#REF!</f>
        <v>#REF!</v>
      </c>
    </row>
    <row r="403" spans="19:19">
      <c r="S403" s="82" t="e">
        <f>#REF!</f>
        <v>#REF!</v>
      </c>
    </row>
    <row r="404" spans="19:19">
      <c r="S404" s="82" t="e">
        <f>#REF!</f>
        <v>#REF!</v>
      </c>
    </row>
    <row r="405" spans="19:19">
      <c r="S405" s="82" t="e">
        <f>#REF!</f>
        <v>#REF!</v>
      </c>
    </row>
    <row r="406" spans="19:19">
      <c r="S406" s="82" t="e">
        <f>#REF!</f>
        <v>#REF!</v>
      </c>
    </row>
    <row r="407" spans="19:19">
      <c r="S407" s="82" t="e">
        <f>#REF!</f>
        <v>#REF!</v>
      </c>
    </row>
    <row r="408" spans="19:19">
      <c r="S408" s="82" t="e">
        <f>#REF!</f>
        <v>#REF!</v>
      </c>
    </row>
    <row r="409" spans="19:19">
      <c r="S409" s="82" t="e">
        <f>#REF!</f>
        <v>#REF!</v>
      </c>
    </row>
    <row r="410" spans="19:19">
      <c r="S410" s="82" t="e">
        <f>#REF!</f>
        <v>#REF!</v>
      </c>
    </row>
    <row r="411" spans="19:19">
      <c r="S411" s="82" t="e">
        <f>#REF!</f>
        <v>#REF!</v>
      </c>
    </row>
    <row r="412" spans="19:19">
      <c r="S412" s="82" t="e">
        <f>#REF!</f>
        <v>#REF!</v>
      </c>
    </row>
    <row r="413" spans="19:19">
      <c r="S413" s="82" t="e">
        <f>#REF!</f>
        <v>#REF!</v>
      </c>
    </row>
    <row r="414" spans="19:19" ht="15.75" thickBot="1">
      <c r="S414" s="83" t="e">
        <f>#REF!</f>
        <v>#REF!</v>
      </c>
    </row>
  </sheetData>
  <autoFilter ref="B6:G6"/>
  <mergeCells count="1">
    <mergeCell ref="B1:G3"/>
  </mergeCells>
  <conditionalFormatting sqref="F7:G7">
    <cfRule type="expression" dxfId="4" priority="10">
      <formula>(#REF!="C")</formula>
    </cfRule>
    <cfRule type="expression" dxfId="3" priority="11">
      <formula>(#REF!="B")</formula>
    </cfRule>
    <cfRule type="expression" dxfId="2" priority="12">
      <formula>(#REF!="A")</formula>
    </cfRule>
  </conditionalFormatting>
  <dataValidations count="4">
    <dataValidation type="date" allowBlank="1" showInputMessage="1" showErrorMessage="1" sqref="S374:S386">
      <formula1>1</formula1>
      <formula2>$I$8+30</formula2>
    </dataValidation>
    <dataValidation type="date" allowBlank="1" showInputMessage="1" showErrorMessage="1" errorTitle="Erreur de saisie" error="Veuillez saisir une date correcte ne dépassement pas : date du jour+ 1mois" sqref="S240:S265">
      <formula1>40179</formula1>
      <formula2>$I$8+30</formula2>
    </dataValidation>
    <dataValidation type="date" allowBlank="1" showInputMessage="1" showErrorMessage="1" errorTitle="ERREUR DE SAISIE" error="Veuillez saisir une date correcte et inférieure à: date du jour+ 1 mois" sqref="S81:S239 E7:E42">
      <formula1>40179</formula1>
      <formula2>$I$8+30</formula2>
    </dataValidation>
    <dataValidation type="date" allowBlank="1" showInputMessage="1" showErrorMessage="1" errorTitle="ERREUR DE SAISIE" error="Veuillez saisir une date correcte ne dépassant pas: date du jour+1 mois" sqref="S1:S80">
      <formula1>40179</formula1>
      <formula2>$I$8+30</formula2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PAGE D'ACCEUIL</vt:lpstr>
      <vt:lpstr>A</vt:lpstr>
      <vt:lpstr>B</vt:lpstr>
      <vt:lpstr>E</vt:lpstr>
      <vt:lpstr>Archives</vt:lpstr>
      <vt:lpstr>A!Criteres</vt:lpstr>
      <vt:lpstr>A!Zone_d_impression</vt:lpstr>
      <vt:lpstr>B!Zone_d_impression</vt:lpstr>
      <vt:lpstr>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Maintenance</dc:creator>
  <cp:lastModifiedBy>mickael BLANC</cp:lastModifiedBy>
  <cp:lastPrinted>2011-04-30T08:17:27Z</cp:lastPrinted>
  <dcterms:created xsi:type="dcterms:W3CDTF">2010-10-26T12:47:51Z</dcterms:created>
  <dcterms:modified xsi:type="dcterms:W3CDTF">2011-06-28T14:57:40Z</dcterms:modified>
</cp:coreProperties>
</file>