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muel.hervouet\Downloads\"/>
    </mc:Choice>
  </mc:AlternateContent>
  <xr:revisionPtr revIDLastSave="0" documentId="13_ncr:1_{30641B2C-97C2-44C2-815F-2C5AAE3712CF}" xr6:coauthVersionLast="47" xr6:coauthVersionMax="47" xr10:uidLastSave="{00000000-0000-0000-0000-000000000000}"/>
  <bookViews>
    <workbookView xWindow="-120" yWindow="-120" windowWidth="29040" windowHeight="15720" xr2:uid="{B8A88E5F-DA37-49BE-80C6-A078E251B7CC}"/>
  </bookViews>
  <sheets>
    <sheet name="NOVEMBRE " sheetId="7" r:id="rId1"/>
    <sheet name="DECEMBRE" sheetId="11" r:id="rId2"/>
  </sheets>
  <definedNames>
    <definedName name="Géraldine" localSheetId="1">DECEMBRE!$B$18</definedName>
    <definedName name="Géraldine" localSheetId="0">'NOVEMBRE '!$B$18</definedName>
    <definedName name="PS_MS_Christelle">"$B$52"</definedName>
    <definedName name="PS_MS_Géraldine">"$B$18"</definedName>
    <definedName name="test" localSheetId="1">DECEMBRE!$B$188</definedName>
    <definedName name="test" localSheetId="0">'NOVEMBRE '!$B$188</definedName>
    <definedName name="tes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80" i="11" l="1"/>
  <c r="C180" i="11"/>
  <c r="E180" i="11" s="1"/>
  <c r="C179" i="11"/>
  <c r="C178" i="11"/>
  <c r="C177" i="11"/>
  <c r="C176" i="11"/>
  <c r="C175" i="11"/>
  <c r="D175" i="11" s="1"/>
  <c r="D174" i="11"/>
  <c r="E174" i="11" s="1"/>
  <c r="C174" i="11"/>
  <c r="E173" i="11"/>
  <c r="D173" i="11"/>
  <c r="C173" i="11"/>
  <c r="C172" i="11"/>
  <c r="D171" i="11"/>
  <c r="E171" i="11" s="1"/>
  <c r="C171" i="11"/>
  <c r="C170" i="11"/>
  <c r="C169" i="11"/>
  <c r="C168" i="11"/>
  <c r="C167" i="11"/>
  <c r="D167" i="11" s="1"/>
  <c r="E167" i="11" s="1"/>
  <c r="C166" i="11"/>
  <c r="C165" i="11"/>
  <c r="C164" i="11"/>
  <c r="D164" i="11" s="1"/>
  <c r="E164" i="11" s="1"/>
  <c r="Z163" i="11"/>
  <c r="Y163" i="11"/>
  <c r="X163" i="11"/>
  <c r="W163" i="11"/>
  <c r="V163" i="11"/>
  <c r="U163" i="11"/>
  <c r="T163" i="11"/>
  <c r="S163" i="11"/>
  <c r="R163" i="11"/>
  <c r="Q163" i="11"/>
  <c r="P163" i="11"/>
  <c r="O163" i="11"/>
  <c r="N163" i="11"/>
  <c r="M163" i="11"/>
  <c r="L163" i="11"/>
  <c r="K163" i="11"/>
  <c r="J163" i="11"/>
  <c r="I163" i="11"/>
  <c r="Z162" i="11"/>
  <c r="Y162" i="11"/>
  <c r="X162" i="11"/>
  <c r="W162" i="11"/>
  <c r="V162" i="11"/>
  <c r="U162" i="11"/>
  <c r="T162" i="11"/>
  <c r="S162" i="11"/>
  <c r="R162" i="11"/>
  <c r="Q162" i="11"/>
  <c r="P162" i="11"/>
  <c r="O162" i="11"/>
  <c r="N162" i="11"/>
  <c r="M162" i="11"/>
  <c r="L162" i="11"/>
  <c r="K162" i="11"/>
  <c r="J162" i="11"/>
  <c r="I162" i="11"/>
  <c r="D159" i="11"/>
  <c r="E159" i="11" s="1"/>
  <c r="C159" i="11"/>
  <c r="C158" i="11"/>
  <c r="C157" i="11"/>
  <c r="D157" i="11" s="1"/>
  <c r="C156" i="11"/>
  <c r="C155" i="11"/>
  <c r="D155" i="11" s="1"/>
  <c r="E155" i="11" s="1"/>
  <c r="C154" i="11"/>
  <c r="C153" i="11"/>
  <c r="C152" i="11"/>
  <c r="D152" i="11" s="1"/>
  <c r="E152" i="11" s="1"/>
  <c r="C151" i="11"/>
  <c r="D151" i="11" s="1"/>
  <c r="C150" i="11"/>
  <c r="D150" i="11" s="1"/>
  <c r="C149" i="11"/>
  <c r="D148" i="11"/>
  <c r="C148" i="11"/>
  <c r="E148" i="11" s="1"/>
  <c r="C147" i="11"/>
  <c r="C146" i="11"/>
  <c r="C145" i="11"/>
  <c r="C144" i="11"/>
  <c r="C143" i="11"/>
  <c r="Z142" i="11"/>
  <c r="Y142" i="11"/>
  <c r="X142" i="11"/>
  <c r="W142" i="11"/>
  <c r="V142" i="11"/>
  <c r="U142" i="11"/>
  <c r="T142" i="11"/>
  <c r="S142" i="11"/>
  <c r="R142" i="11"/>
  <c r="Q142" i="11"/>
  <c r="P142" i="11"/>
  <c r="O142" i="11"/>
  <c r="N142" i="11"/>
  <c r="M142" i="11"/>
  <c r="L142" i="11"/>
  <c r="K142" i="11"/>
  <c r="J142" i="11"/>
  <c r="I142" i="11"/>
  <c r="Z141" i="11"/>
  <c r="Y141" i="11"/>
  <c r="X141" i="11"/>
  <c r="W141" i="11"/>
  <c r="V141" i="11"/>
  <c r="U141" i="11"/>
  <c r="T141" i="11"/>
  <c r="S141" i="11"/>
  <c r="R141" i="11"/>
  <c r="Q141" i="11"/>
  <c r="P141" i="11"/>
  <c r="O141" i="11"/>
  <c r="N141" i="11"/>
  <c r="M141" i="11"/>
  <c r="L141" i="11"/>
  <c r="K141" i="11"/>
  <c r="J141" i="11"/>
  <c r="I141" i="11"/>
  <c r="C138" i="11"/>
  <c r="C137" i="11"/>
  <c r="D137" i="11" s="1"/>
  <c r="D136" i="11"/>
  <c r="C136" i="11"/>
  <c r="E136" i="11" s="1"/>
  <c r="C135" i="11"/>
  <c r="C134" i="11"/>
  <c r="D134" i="11" s="1"/>
  <c r="C133" i="11"/>
  <c r="C132" i="11"/>
  <c r="C131" i="11"/>
  <c r="D130" i="11"/>
  <c r="E130" i="11" s="1"/>
  <c r="C130" i="11"/>
  <c r="E129" i="11"/>
  <c r="D129" i="11"/>
  <c r="C129" i="11"/>
  <c r="C128" i="11"/>
  <c r="D127" i="11"/>
  <c r="E127" i="11" s="1"/>
  <c r="C127" i="11"/>
  <c r="C126" i="11"/>
  <c r="C125" i="11"/>
  <c r="D125" i="11" s="1"/>
  <c r="C124" i="11"/>
  <c r="D124" i="11" s="1"/>
  <c r="C123" i="11"/>
  <c r="D123" i="11" s="1"/>
  <c r="E123" i="11" s="1"/>
  <c r="C122" i="11"/>
  <c r="Z121" i="11"/>
  <c r="Y121" i="11"/>
  <c r="X121" i="11"/>
  <c r="W121" i="11"/>
  <c r="V121" i="11"/>
  <c r="U121" i="11"/>
  <c r="T121" i="11"/>
  <c r="S121" i="11"/>
  <c r="R121" i="11"/>
  <c r="Q121" i="11"/>
  <c r="P121" i="11"/>
  <c r="O121" i="11"/>
  <c r="N121" i="11"/>
  <c r="M121" i="11"/>
  <c r="L121" i="11"/>
  <c r="K121" i="11"/>
  <c r="J121" i="11"/>
  <c r="I121" i="11"/>
  <c r="Z120" i="11"/>
  <c r="Y120" i="11"/>
  <c r="X120" i="11"/>
  <c r="W120" i="11"/>
  <c r="V120" i="11"/>
  <c r="U120" i="11"/>
  <c r="T120" i="11"/>
  <c r="S120" i="11"/>
  <c r="R120" i="11"/>
  <c r="Q120" i="11"/>
  <c r="P120" i="11"/>
  <c r="O120" i="11"/>
  <c r="N120" i="11"/>
  <c r="M120" i="11"/>
  <c r="L120" i="11"/>
  <c r="K120" i="11"/>
  <c r="J120" i="11"/>
  <c r="I120" i="11"/>
  <c r="E117" i="11"/>
  <c r="D117" i="11"/>
  <c r="C117" i="11"/>
  <c r="C116" i="11"/>
  <c r="D115" i="11"/>
  <c r="E115" i="11" s="1"/>
  <c r="C115" i="11"/>
  <c r="C114" i="11"/>
  <c r="D114" i="11" s="1"/>
  <c r="C113" i="11"/>
  <c r="C112" i="11"/>
  <c r="C111" i="11"/>
  <c r="D111" i="11" s="1"/>
  <c r="E111" i="11" s="1"/>
  <c r="C110" i="11"/>
  <c r="C109" i="11"/>
  <c r="C108" i="11"/>
  <c r="D108" i="11" s="1"/>
  <c r="E108" i="11" s="1"/>
  <c r="C107" i="11"/>
  <c r="C106" i="11"/>
  <c r="C105" i="11"/>
  <c r="D105" i="11" s="1"/>
  <c r="D104" i="11"/>
  <c r="C104" i="11"/>
  <c r="E104" i="11" s="1"/>
  <c r="C103" i="11"/>
  <c r="C102" i="11"/>
  <c r="C101" i="11"/>
  <c r="C100" i="11"/>
  <c r="D100" i="11" s="1"/>
  <c r="C99" i="11"/>
  <c r="D99" i="11" s="1"/>
  <c r="D98" i="11"/>
  <c r="E98" i="11" s="1"/>
  <c r="C98" i="11"/>
  <c r="E97" i="11"/>
  <c r="D97" i="11"/>
  <c r="C97" i="11"/>
  <c r="C96" i="11"/>
  <c r="D96" i="11" s="1"/>
  <c r="D95" i="11"/>
  <c r="E95" i="11" s="1"/>
  <c r="C95" i="11"/>
  <c r="C94" i="11"/>
  <c r="D94" i="11" s="1"/>
  <c r="C93" i="11"/>
  <c r="D93" i="11" s="1"/>
  <c r="C92" i="11"/>
  <c r="C91" i="11"/>
  <c r="D91" i="11" s="1"/>
  <c r="E91" i="11" s="1"/>
  <c r="C90" i="11"/>
  <c r="C89" i="11"/>
  <c r="C88" i="11"/>
  <c r="D88" i="11" s="1"/>
  <c r="E88" i="11" s="1"/>
  <c r="Z87" i="11"/>
  <c r="Y87" i="11"/>
  <c r="X87" i="11"/>
  <c r="W87" i="11"/>
  <c r="V87" i="11"/>
  <c r="U87" i="11"/>
  <c r="T87" i="11"/>
  <c r="S87" i="11"/>
  <c r="R87" i="11"/>
  <c r="Q87" i="11"/>
  <c r="P87" i="11"/>
  <c r="O87" i="11"/>
  <c r="N87" i="11"/>
  <c r="M87" i="11"/>
  <c r="L87" i="11"/>
  <c r="K87" i="11"/>
  <c r="J87" i="11"/>
  <c r="I87" i="11"/>
  <c r="Z86" i="11"/>
  <c r="Y86" i="11"/>
  <c r="X86" i="11"/>
  <c r="W86" i="11"/>
  <c r="V86" i="11"/>
  <c r="U86" i="11"/>
  <c r="T86" i="11"/>
  <c r="S86" i="11"/>
  <c r="R86" i="11"/>
  <c r="Q86" i="11"/>
  <c r="P86" i="11"/>
  <c r="O86" i="11"/>
  <c r="N86" i="11"/>
  <c r="M86" i="11"/>
  <c r="L86" i="11"/>
  <c r="K86" i="11"/>
  <c r="J86" i="11"/>
  <c r="I86" i="11"/>
  <c r="D83" i="11"/>
  <c r="E83" i="11" s="1"/>
  <c r="C83" i="11"/>
  <c r="C82" i="11"/>
  <c r="D82" i="11" s="1"/>
  <c r="C81" i="11"/>
  <c r="C80" i="11"/>
  <c r="C79" i="11"/>
  <c r="D79" i="11" s="1"/>
  <c r="E79" i="11" s="1"/>
  <c r="C78" i="11"/>
  <c r="C77" i="11"/>
  <c r="D77" i="11" s="1"/>
  <c r="C76" i="11"/>
  <c r="D76" i="11" s="1"/>
  <c r="E76" i="11" s="1"/>
  <c r="C75" i="11"/>
  <c r="C74" i="11"/>
  <c r="C73" i="11"/>
  <c r="D73" i="11" s="1"/>
  <c r="D72" i="11"/>
  <c r="C72" i="11"/>
  <c r="E72" i="11" s="1"/>
  <c r="C71" i="11"/>
  <c r="C70" i="11"/>
  <c r="C69" i="11"/>
  <c r="C68" i="11"/>
  <c r="C67" i="11"/>
  <c r="D66" i="11"/>
  <c r="E66" i="11" s="1"/>
  <c r="C66" i="11"/>
  <c r="E65" i="11"/>
  <c r="D65" i="11"/>
  <c r="C65" i="11"/>
  <c r="C64" i="11"/>
  <c r="D63" i="11"/>
  <c r="E63" i="11" s="1"/>
  <c r="C63" i="11"/>
  <c r="C62" i="11"/>
  <c r="D62" i="11" s="1"/>
  <c r="C61" i="11"/>
  <c r="C60" i="11"/>
  <c r="D60" i="11" s="1"/>
  <c r="C59" i="11"/>
  <c r="D59" i="11" s="1"/>
  <c r="E59" i="11" s="1"/>
  <c r="C58" i="11"/>
  <c r="C57" i="11"/>
  <c r="D57" i="11" s="1"/>
  <c r="C56" i="11"/>
  <c r="D56" i="11" s="1"/>
  <c r="E56" i="11" s="1"/>
  <c r="C55" i="11"/>
  <c r="C54" i="11"/>
  <c r="Z53" i="11"/>
  <c r="Y53" i="11"/>
  <c r="X53" i="11"/>
  <c r="W53" i="11"/>
  <c r="V53" i="11"/>
  <c r="U53" i="11"/>
  <c r="T53" i="11"/>
  <c r="S53" i="11"/>
  <c r="R53" i="11"/>
  <c r="Q53" i="11"/>
  <c r="P53" i="11"/>
  <c r="O53" i="11"/>
  <c r="N53" i="11"/>
  <c r="M53" i="11"/>
  <c r="L53" i="11"/>
  <c r="K53" i="11"/>
  <c r="J53" i="11"/>
  <c r="I53" i="11"/>
  <c r="Z52" i="11"/>
  <c r="Y52" i="11"/>
  <c r="X52" i="11"/>
  <c r="W52" i="11"/>
  <c r="V52" i="11"/>
  <c r="U52" i="11"/>
  <c r="T52" i="11"/>
  <c r="S52" i="11"/>
  <c r="R52" i="11"/>
  <c r="Q52" i="11"/>
  <c r="P52" i="11"/>
  <c r="O52" i="11"/>
  <c r="N52" i="11"/>
  <c r="M52" i="11"/>
  <c r="L52" i="11"/>
  <c r="K52" i="11"/>
  <c r="J52" i="11"/>
  <c r="I52" i="11"/>
  <c r="C49" i="11"/>
  <c r="D49" i="11" s="1"/>
  <c r="C48" i="11"/>
  <c r="C47" i="11"/>
  <c r="D47" i="11" s="1"/>
  <c r="E47" i="11" s="1"/>
  <c r="C46" i="11"/>
  <c r="C45" i="11"/>
  <c r="C44" i="11"/>
  <c r="D44" i="11" s="1"/>
  <c r="E44" i="11" s="1"/>
  <c r="C43" i="11"/>
  <c r="C42" i="11"/>
  <c r="C41" i="11"/>
  <c r="D41" i="11" s="1"/>
  <c r="D40" i="11"/>
  <c r="C40" i="11"/>
  <c r="E40" i="11" s="1"/>
  <c r="C39" i="11"/>
  <c r="C38" i="11"/>
  <c r="C37" i="11"/>
  <c r="C36" i="11"/>
  <c r="C35" i="11"/>
  <c r="D35" i="11" s="1"/>
  <c r="D34" i="11"/>
  <c r="E34" i="11" s="1"/>
  <c r="C34" i="11"/>
  <c r="E33" i="11"/>
  <c r="D33" i="11"/>
  <c r="C33" i="11"/>
  <c r="C32" i="11"/>
  <c r="D32" i="11" s="1"/>
  <c r="D31" i="11"/>
  <c r="E31" i="11" s="1"/>
  <c r="C31" i="11"/>
  <c r="C30" i="11"/>
  <c r="D30" i="11" s="1"/>
  <c r="C29" i="11"/>
  <c r="D29" i="11" s="1"/>
  <c r="C28" i="11"/>
  <c r="C27" i="11"/>
  <c r="D27" i="11" s="1"/>
  <c r="E27" i="11" s="1"/>
  <c r="C26" i="11"/>
  <c r="C25" i="11"/>
  <c r="C24" i="11"/>
  <c r="D24" i="11" s="1"/>
  <c r="E24" i="11" s="1"/>
  <c r="C23" i="11"/>
  <c r="C22" i="11"/>
  <c r="C21" i="11"/>
  <c r="D21" i="11" s="1"/>
  <c r="D20" i="11"/>
  <c r="C20" i="11"/>
  <c r="E20" i="11" s="1"/>
  <c r="Z19" i="11"/>
  <c r="Y19" i="11"/>
  <c r="X19" i="11"/>
  <c r="W19" i="11"/>
  <c r="V19" i="11"/>
  <c r="U19" i="11"/>
  <c r="T19" i="11"/>
  <c r="S19" i="11"/>
  <c r="R19" i="11"/>
  <c r="Q19" i="11"/>
  <c r="P19" i="11"/>
  <c r="O19" i="11"/>
  <c r="N19" i="11"/>
  <c r="M19" i="11"/>
  <c r="L19" i="11"/>
  <c r="K19" i="11"/>
  <c r="J19" i="11"/>
  <c r="I19" i="11"/>
  <c r="Z18" i="11"/>
  <c r="Y18" i="11"/>
  <c r="X18" i="11"/>
  <c r="W18" i="11"/>
  <c r="V18" i="11"/>
  <c r="U18" i="11"/>
  <c r="T18" i="11"/>
  <c r="S18" i="11"/>
  <c r="R18" i="11"/>
  <c r="Q18" i="11"/>
  <c r="P18" i="11"/>
  <c r="O18" i="11"/>
  <c r="N18" i="11"/>
  <c r="M18" i="11"/>
  <c r="L18" i="11"/>
  <c r="K18" i="11"/>
  <c r="J18" i="11"/>
  <c r="I18" i="11"/>
  <c r="B10" i="11" a="1"/>
  <c r="B10" i="11" s="1"/>
  <c r="B9" i="11" a="1"/>
  <c r="B9" i="11" s="1"/>
  <c r="B8" i="11" a="1"/>
  <c r="B8" i="11" s="1"/>
  <c r="B7" i="11" a="1"/>
  <c r="B7" i="11" s="1"/>
  <c r="B6" i="11" a="1"/>
  <c r="B6" i="11" s="1"/>
  <c r="B5" i="11" a="1"/>
  <c r="B5" i="11" s="1"/>
  <c r="B10" i="7" a="1"/>
  <c r="B10" i="7" s="1"/>
  <c r="B9" i="7" a="1"/>
  <c r="B9" i="7" s="1"/>
  <c r="B8" i="7" a="1"/>
  <c r="B8" i="7" s="1"/>
  <c r="B7" i="7" a="1"/>
  <c r="B7" i="7" s="1"/>
  <c r="B6" i="7" a="1"/>
  <c r="B6" i="7" s="1"/>
  <c r="B5" i="7" a="1"/>
  <c r="B5" i="7" s="1"/>
  <c r="E145" i="11" l="1"/>
  <c r="E70" i="11"/>
  <c r="E55" i="11"/>
  <c r="E133" i="11"/>
  <c r="E144" i="11"/>
  <c r="E177" i="11"/>
  <c r="E45" i="11"/>
  <c r="E46" i="11"/>
  <c r="E165" i="11"/>
  <c r="E166" i="11"/>
  <c r="E168" i="11"/>
  <c r="E170" i="11"/>
  <c r="E75" i="11"/>
  <c r="E89" i="11"/>
  <c r="E25" i="11"/>
  <c r="E26" i="11"/>
  <c r="E92" i="11"/>
  <c r="E43" i="11"/>
  <c r="E67" i="11"/>
  <c r="E178" i="11"/>
  <c r="E69" i="11"/>
  <c r="E132" i="11"/>
  <c r="E135" i="11"/>
  <c r="E147" i="11"/>
  <c r="E78" i="11"/>
  <c r="E102" i="11"/>
  <c r="E22" i="11"/>
  <c r="E80" i="11"/>
  <c r="E23" i="11"/>
  <c r="E128" i="11"/>
  <c r="E90" i="11"/>
  <c r="E106" i="11"/>
  <c r="E107" i="11"/>
  <c r="E68" i="11"/>
  <c r="E109" i="11"/>
  <c r="E179" i="11"/>
  <c r="D149" i="11"/>
  <c r="E149" i="11" s="1"/>
  <c r="E21" i="11"/>
  <c r="E41" i="11"/>
  <c r="D92" i="11"/>
  <c r="E105" i="11"/>
  <c r="E137" i="11"/>
  <c r="D131" i="11"/>
  <c r="E131" i="11" s="1"/>
  <c r="E35" i="11"/>
  <c r="D74" i="11"/>
  <c r="E74" i="11" s="1"/>
  <c r="E99" i="11"/>
  <c r="E49" i="11"/>
  <c r="D68" i="11"/>
  <c r="E93" i="11"/>
  <c r="E125" i="11"/>
  <c r="D144" i="11"/>
  <c r="E157" i="11"/>
  <c r="D176" i="11"/>
  <c r="E176" i="11" s="1"/>
  <c r="D23" i="11"/>
  <c r="D75" i="11"/>
  <c r="D126" i="11"/>
  <c r="E126" i="11" s="1"/>
  <c r="E151" i="11"/>
  <c r="D158" i="11"/>
  <c r="E158" i="11" s="1"/>
  <c r="D170" i="11"/>
  <c r="E30" i="11"/>
  <c r="D37" i="11"/>
  <c r="E37" i="11" s="1"/>
  <c r="E62" i="11"/>
  <c r="D69" i="11"/>
  <c r="E82" i="11"/>
  <c r="E94" i="11"/>
  <c r="D101" i="11"/>
  <c r="E101" i="11" s="1"/>
  <c r="E114" i="11"/>
  <c r="D133" i="11"/>
  <c r="D145" i="11"/>
  <c r="D177" i="11"/>
  <c r="D48" i="11"/>
  <c r="E48" i="11" s="1"/>
  <c r="E73" i="11"/>
  <c r="D80" i="11"/>
  <c r="D112" i="11"/>
  <c r="E112" i="11" s="1"/>
  <c r="D156" i="11"/>
  <c r="E156" i="11" s="1"/>
  <c r="D168" i="11"/>
  <c r="D143" i="11"/>
  <c r="E143" i="11" s="1"/>
  <c r="D22" i="11"/>
  <c r="D42" i="11"/>
  <c r="E42" i="11" s="1"/>
  <c r="D54" i="11"/>
  <c r="E54" i="11" s="1"/>
  <c r="D138" i="11"/>
  <c r="E138" i="11" s="1"/>
  <c r="E175" i="11"/>
  <c r="D81" i="11"/>
  <c r="E81" i="11" s="1"/>
  <c r="E150" i="11"/>
  <c r="D169" i="11"/>
  <c r="E169" i="11" s="1"/>
  <c r="D36" i="11"/>
  <c r="E36" i="11" s="1"/>
  <c r="D132" i="11"/>
  <c r="D55" i="11"/>
  <c r="D107" i="11"/>
  <c r="D146" i="11"/>
  <c r="E146" i="11" s="1"/>
  <c r="D178" i="11"/>
  <c r="D45" i="11"/>
  <c r="D89" i="11"/>
  <c r="E134" i="11"/>
  <c r="D153" i="11"/>
  <c r="E153" i="11" s="1"/>
  <c r="E57" i="11"/>
  <c r="D64" i="11"/>
  <c r="E64" i="11" s="1"/>
  <c r="E77" i="11"/>
  <c r="D116" i="11"/>
  <c r="E116" i="11" s="1"/>
  <c r="D128" i="11"/>
  <c r="D172" i="11"/>
  <c r="E172" i="11" s="1"/>
  <c r="E32" i="11"/>
  <c r="D39" i="11"/>
  <c r="E39" i="11" s="1"/>
  <c r="D71" i="11"/>
  <c r="E71" i="11" s="1"/>
  <c r="E96" i="11"/>
  <c r="D103" i="11"/>
  <c r="E103" i="11" s="1"/>
  <c r="D135" i="11"/>
  <c r="D147" i="11"/>
  <c r="D179" i="11"/>
  <c r="D26" i="11"/>
  <c r="D46" i="11"/>
  <c r="D58" i="11"/>
  <c r="E58" i="11" s="1"/>
  <c r="D78" i="11"/>
  <c r="D90" i="11"/>
  <c r="D110" i="11"/>
  <c r="E110" i="11" s="1"/>
  <c r="D122" i="11"/>
  <c r="E122" i="11" s="1"/>
  <c r="D154" i="11"/>
  <c r="E154" i="11" s="1"/>
  <c r="D166" i="11"/>
  <c r="D28" i="11"/>
  <c r="E28" i="11" s="1"/>
  <c r="E60" i="11"/>
  <c r="D67" i="11"/>
  <c r="D61" i="11"/>
  <c r="E61" i="11" s="1"/>
  <c r="D113" i="11"/>
  <c r="E113" i="11" s="1"/>
  <c r="E29" i="11"/>
  <c r="E100" i="11"/>
  <c r="D38" i="11"/>
  <c r="E38" i="11" s="1"/>
  <c r="D70" i="11"/>
  <c r="D102" i="11"/>
  <c r="D25" i="11"/>
  <c r="D109" i="11"/>
  <c r="D165" i="11"/>
  <c r="E124" i="11"/>
  <c r="D106" i="11"/>
  <c r="D43" i="11"/>
  <c r="C180" i="7"/>
  <c r="D180" i="7" s="1"/>
  <c r="C179" i="7"/>
  <c r="C178" i="7"/>
  <c r="C177" i="7"/>
  <c r="D177" i="7" s="1"/>
  <c r="C176" i="7"/>
  <c r="D176" i="7" s="1"/>
  <c r="C175" i="7"/>
  <c r="C174" i="7"/>
  <c r="C173" i="7"/>
  <c r="D173" i="7" s="1"/>
  <c r="C172" i="7"/>
  <c r="D172" i="7" s="1"/>
  <c r="C171" i="7"/>
  <c r="C170" i="7"/>
  <c r="C169" i="7"/>
  <c r="D169" i="7" s="1"/>
  <c r="C168" i="7"/>
  <c r="D168" i="7" s="1"/>
  <c r="C167" i="7"/>
  <c r="C166" i="7"/>
  <c r="C165" i="7"/>
  <c r="D165" i="7" s="1"/>
  <c r="C164" i="7"/>
  <c r="D164" i="7" s="1"/>
  <c r="Z163" i="7"/>
  <c r="Y163" i="7"/>
  <c r="X163" i="7"/>
  <c r="W163" i="7"/>
  <c r="V163" i="7"/>
  <c r="U163" i="7"/>
  <c r="T163" i="7"/>
  <c r="S163" i="7"/>
  <c r="R163" i="7"/>
  <c r="Q163" i="7"/>
  <c r="P163" i="7"/>
  <c r="O163" i="7"/>
  <c r="N163" i="7"/>
  <c r="M163" i="7"/>
  <c r="L163" i="7"/>
  <c r="K163" i="7"/>
  <c r="J163" i="7"/>
  <c r="I163" i="7"/>
  <c r="Z162" i="7"/>
  <c r="Y162" i="7"/>
  <c r="X162" i="7"/>
  <c r="W162" i="7"/>
  <c r="V162" i="7"/>
  <c r="U162" i="7"/>
  <c r="T162" i="7"/>
  <c r="S162" i="7"/>
  <c r="R162" i="7"/>
  <c r="Q162" i="7"/>
  <c r="P162" i="7"/>
  <c r="O162" i="7"/>
  <c r="N162" i="7"/>
  <c r="M162" i="7"/>
  <c r="L162" i="7"/>
  <c r="K162" i="7"/>
  <c r="J162" i="7"/>
  <c r="I162" i="7"/>
  <c r="C159" i="7"/>
  <c r="C158" i="7"/>
  <c r="C157" i="7"/>
  <c r="D157" i="7" s="1"/>
  <c r="C156" i="7"/>
  <c r="D156" i="7" s="1"/>
  <c r="C155" i="7"/>
  <c r="C154" i="7"/>
  <c r="C153" i="7"/>
  <c r="D153" i="7" s="1"/>
  <c r="C152" i="7"/>
  <c r="D152" i="7" s="1"/>
  <c r="C151" i="7"/>
  <c r="C150" i="7"/>
  <c r="C149" i="7"/>
  <c r="D149" i="7" s="1"/>
  <c r="C148" i="7"/>
  <c r="D148" i="7" s="1"/>
  <c r="C147" i="7"/>
  <c r="C146" i="7"/>
  <c r="C145" i="7"/>
  <c r="D145" i="7" s="1"/>
  <c r="C144" i="7"/>
  <c r="D144" i="7" s="1"/>
  <c r="C143" i="7"/>
  <c r="Z142" i="7"/>
  <c r="Y142" i="7"/>
  <c r="X142" i="7"/>
  <c r="W142" i="7"/>
  <c r="V142" i="7"/>
  <c r="U142" i="7"/>
  <c r="T142" i="7"/>
  <c r="S142" i="7"/>
  <c r="R142" i="7"/>
  <c r="Q142" i="7"/>
  <c r="P142" i="7"/>
  <c r="O142" i="7"/>
  <c r="N142" i="7"/>
  <c r="M142" i="7"/>
  <c r="L142" i="7"/>
  <c r="K142" i="7"/>
  <c r="J142" i="7"/>
  <c r="I142" i="7"/>
  <c r="Z141" i="7"/>
  <c r="Y141" i="7"/>
  <c r="X141" i="7"/>
  <c r="W141" i="7"/>
  <c r="V141" i="7"/>
  <c r="U141" i="7"/>
  <c r="T141" i="7"/>
  <c r="S141" i="7"/>
  <c r="R141" i="7"/>
  <c r="Q141" i="7"/>
  <c r="P141" i="7"/>
  <c r="O141" i="7"/>
  <c r="N141" i="7"/>
  <c r="M141" i="7"/>
  <c r="L141" i="7"/>
  <c r="K141" i="7"/>
  <c r="J141" i="7"/>
  <c r="I141" i="7"/>
  <c r="C138" i="7"/>
  <c r="C137" i="7"/>
  <c r="D137" i="7" s="1"/>
  <c r="C136" i="7"/>
  <c r="D136" i="7" s="1"/>
  <c r="C135" i="7"/>
  <c r="C134" i="7"/>
  <c r="C133" i="7"/>
  <c r="D133" i="7" s="1"/>
  <c r="C132" i="7"/>
  <c r="D132" i="7" s="1"/>
  <c r="C131" i="7"/>
  <c r="C130" i="7"/>
  <c r="C129" i="7"/>
  <c r="D129" i="7" s="1"/>
  <c r="C128" i="7"/>
  <c r="D128" i="7" s="1"/>
  <c r="C127" i="7"/>
  <c r="C126" i="7"/>
  <c r="C125" i="7"/>
  <c r="D125" i="7" s="1"/>
  <c r="C124" i="7"/>
  <c r="D124" i="7" s="1"/>
  <c r="C123" i="7"/>
  <c r="C122" i="7"/>
  <c r="Z121" i="7"/>
  <c r="Y121" i="7"/>
  <c r="X121" i="7"/>
  <c r="W121" i="7"/>
  <c r="V121" i="7"/>
  <c r="U121" i="7"/>
  <c r="T121" i="7"/>
  <c r="S121" i="7"/>
  <c r="R121" i="7"/>
  <c r="Q121" i="7"/>
  <c r="P121" i="7"/>
  <c r="O121" i="7"/>
  <c r="N121" i="7"/>
  <c r="M121" i="7"/>
  <c r="L121" i="7"/>
  <c r="K121" i="7"/>
  <c r="J121" i="7"/>
  <c r="I121" i="7"/>
  <c r="Z120" i="7"/>
  <c r="Y120" i="7"/>
  <c r="X120" i="7"/>
  <c r="W120" i="7"/>
  <c r="V120" i="7"/>
  <c r="U120" i="7"/>
  <c r="T120" i="7"/>
  <c r="S120" i="7"/>
  <c r="R120" i="7"/>
  <c r="Q120" i="7"/>
  <c r="P120" i="7"/>
  <c r="O120" i="7"/>
  <c r="N120" i="7"/>
  <c r="M120" i="7"/>
  <c r="L120" i="7"/>
  <c r="K120" i="7"/>
  <c r="J120" i="7"/>
  <c r="I120" i="7"/>
  <c r="C117" i="7"/>
  <c r="D117" i="7" s="1"/>
  <c r="C116" i="7"/>
  <c r="D116" i="7" s="1"/>
  <c r="C115" i="7"/>
  <c r="C114" i="7"/>
  <c r="C113" i="7"/>
  <c r="D113" i="7" s="1"/>
  <c r="C112" i="7"/>
  <c r="D112" i="7" s="1"/>
  <c r="C111" i="7"/>
  <c r="C110" i="7"/>
  <c r="C109" i="7"/>
  <c r="D109" i="7" s="1"/>
  <c r="C108" i="7"/>
  <c r="D108" i="7" s="1"/>
  <c r="C107" i="7"/>
  <c r="C106" i="7"/>
  <c r="C105" i="7"/>
  <c r="D105" i="7" s="1"/>
  <c r="C104" i="7"/>
  <c r="D104" i="7" s="1"/>
  <c r="C103" i="7"/>
  <c r="C102" i="7"/>
  <c r="C101" i="7"/>
  <c r="D101" i="7" s="1"/>
  <c r="C100" i="7"/>
  <c r="D100" i="7" s="1"/>
  <c r="C99" i="7"/>
  <c r="C98" i="7"/>
  <c r="C97" i="7"/>
  <c r="D97" i="7" s="1"/>
  <c r="C96" i="7"/>
  <c r="D96" i="7" s="1"/>
  <c r="C95" i="7"/>
  <c r="C94" i="7"/>
  <c r="C93" i="7"/>
  <c r="D93" i="7" s="1"/>
  <c r="C92" i="7"/>
  <c r="D92" i="7" s="1"/>
  <c r="C91" i="7"/>
  <c r="C90" i="7"/>
  <c r="C89" i="7"/>
  <c r="D89" i="7" s="1"/>
  <c r="C88" i="7"/>
  <c r="D88" i="7" s="1"/>
  <c r="Z87" i="7"/>
  <c r="Y87" i="7"/>
  <c r="X87" i="7"/>
  <c r="W87" i="7"/>
  <c r="V87" i="7"/>
  <c r="U87" i="7"/>
  <c r="T87" i="7"/>
  <c r="S87" i="7"/>
  <c r="R87" i="7"/>
  <c r="Q87" i="7"/>
  <c r="P87" i="7"/>
  <c r="O87" i="7"/>
  <c r="N87" i="7"/>
  <c r="M87" i="7"/>
  <c r="L87" i="7"/>
  <c r="K87" i="7"/>
  <c r="J87" i="7"/>
  <c r="I87" i="7"/>
  <c r="Z86" i="7"/>
  <c r="Y86" i="7"/>
  <c r="X86" i="7"/>
  <c r="W86" i="7"/>
  <c r="V86" i="7"/>
  <c r="U86" i="7"/>
  <c r="T86" i="7"/>
  <c r="S86" i="7"/>
  <c r="R86" i="7"/>
  <c r="Q86" i="7"/>
  <c r="P86" i="7"/>
  <c r="O86" i="7"/>
  <c r="N86" i="7"/>
  <c r="M86" i="7"/>
  <c r="L86" i="7"/>
  <c r="K86" i="7"/>
  <c r="J86" i="7"/>
  <c r="I86" i="7"/>
  <c r="C83" i="7"/>
  <c r="C82" i="7"/>
  <c r="C81" i="7"/>
  <c r="D81" i="7" s="1"/>
  <c r="C80" i="7"/>
  <c r="D80" i="7" s="1"/>
  <c r="C79" i="7"/>
  <c r="C78" i="7"/>
  <c r="C77" i="7"/>
  <c r="D77" i="7" s="1"/>
  <c r="C76" i="7"/>
  <c r="D76" i="7" s="1"/>
  <c r="C75" i="7"/>
  <c r="C74" i="7"/>
  <c r="C73" i="7"/>
  <c r="D73" i="7" s="1"/>
  <c r="C72" i="7"/>
  <c r="D72" i="7" s="1"/>
  <c r="C71" i="7"/>
  <c r="C70" i="7"/>
  <c r="C69" i="7"/>
  <c r="D69" i="7" s="1"/>
  <c r="C68" i="7"/>
  <c r="D68" i="7" s="1"/>
  <c r="C67" i="7"/>
  <c r="C66" i="7"/>
  <c r="C65" i="7"/>
  <c r="D65" i="7" s="1"/>
  <c r="C64" i="7"/>
  <c r="D64" i="7" s="1"/>
  <c r="C63" i="7"/>
  <c r="C62" i="7"/>
  <c r="C61" i="7"/>
  <c r="D61" i="7" s="1"/>
  <c r="C60" i="7"/>
  <c r="D60" i="7" s="1"/>
  <c r="C59" i="7"/>
  <c r="C58" i="7"/>
  <c r="C57" i="7"/>
  <c r="D57" i="7" s="1"/>
  <c r="D56" i="7"/>
  <c r="C56" i="7"/>
  <c r="D55" i="7"/>
  <c r="C55" i="7"/>
  <c r="C54" i="7"/>
  <c r="Z53" i="7"/>
  <c r="Y53" i="7"/>
  <c r="X53" i="7"/>
  <c r="W53" i="7"/>
  <c r="V53" i="7"/>
  <c r="U53" i="7"/>
  <c r="T53" i="7"/>
  <c r="S53" i="7"/>
  <c r="R53" i="7"/>
  <c r="Q53" i="7"/>
  <c r="P53" i="7"/>
  <c r="O53" i="7"/>
  <c r="N53" i="7"/>
  <c r="M53" i="7"/>
  <c r="L53" i="7"/>
  <c r="K53" i="7"/>
  <c r="J53" i="7"/>
  <c r="I53" i="7"/>
  <c r="Z52" i="7"/>
  <c r="Y52" i="7"/>
  <c r="X52" i="7"/>
  <c r="W52" i="7"/>
  <c r="V52" i="7"/>
  <c r="U52" i="7"/>
  <c r="T52" i="7"/>
  <c r="S52" i="7"/>
  <c r="R52" i="7"/>
  <c r="Q52" i="7"/>
  <c r="P52" i="7"/>
  <c r="O52" i="7"/>
  <c r="N52" i="7"/>
  <c r="M52" i="7"/>
  <c r="L52" i="7"/>
  <c r="K52" i="7"/>
  <c r="J52" i="7"/>
  <c r="I52" i="7"/>
  <c r="C49" i="7"/>
  <c r="C48" i="7"/>
  <c r="D48" i="7" s="1"/>
  <c r="E48" i="7" s="1"/>
  <c r="C47" i="7"/>
  <c r="C46" i="7"/>
  <c r="C45" i="7"/>
  <c r="C44" i="7"/>
  <c r="D44" i="7" s="1"/>
  <c r="E44" i="7" s="1"/>
  <c r="D43" i="7"/>
  <c r="C43" i="7"/>
  <c r="C42" i="7"/>
  <c r="C41" i="7"/>
  <c r="C40" i="7"/>
  <c r="D40" i="7" s="1"/>
  <c r="E40" i="7" s="1"/>
  <c r="C39" i="7"/>
  <c r="C38" i="7"/>
  <c r="C37" i="7"/>
  <c r="C36" i="7"/>
  <c r="D36" i="7" s="1"/>
  <c r="E36" i="7" s="1"/>
  <c r="C35" i="7"/>
  <c r="C34" i="7"/>
  <c r="C33" i="7"/>
  <c r="C32" i="7"/>
  <c r="D32" i="7" s="1"/>
  <c r="E32" i="7" s="1"/>
  <c r="C31" i="7"/>
  <c r="C30" i="7"/>
  <c r="C29" i="7"/>
  <c r="C28" i="7"/>
  <c r="D28" i="7" s="1"/>
  <c r="E28" i="7" s="1"/>
  <c r="C27" i="7"/>
  <c r="C26" i="7"/>
  <c r="C25" i="7"/>
  <c r="C24" i="7"/>
  <c r="D24" i="7" s="1"/>
  <c r="E24" i="7" s="1"/>
  <c r="C23" i="7"/>
  <c r="C22" i="7"/>
  <c r="C21" i="7"/>
  <c r="C20" i="7"/>
  <c r="D20" i="7" s="1"/>
  <c r="E20" i="7" s="1"/>
  <c r="Z19" i="7"/>
  <c r="Y19" i="7"/>
  <c r="X19" i="7"/>
  <c r="W19" i="7"/>
  <c r="V19" i="7"/>
  <c r="U19" i="7"/>
  <c r="T19" i="7"/>
  <c r="S19" i="7"/>
  <c r="R19" i="7"/>
  <c r="Q19" i="7"/>
  <c r="P19" i="7"/>
  <c r="O19" i="7"/>
  <c r="N19" i="7"/>
  <c r="M19" i="7"/>
  <c r="L19" i="7"/>
  <c r="K19" i="7"/>
  <c r="J19" i="7"/>
  <c r="I19" i="7"/>
  <c r="Z18" i="7"/>
  <c r="Y18" i="7"/>
  <c r="X18" i="7"/>
  <c r="W18" i="7"/>
  <c r="V18" i="7"/>
  <c r="U18" i="7"/>
  <c r="T18" i="7"/>
  <c r="S18" i="7"/>
  <c r="R18" i="7"/>
  <c r="Q18" i="7"/>
  <c r="P18" i="7"/>
  <c r="O18" i="7"/>
  <c r="N18" i="7"/>
  <c r="M18" i="7"/>
  <c r="L18" i="7"/>
  <c r="K18" i="7"/>
  <c r="J18" i="7"/>
  <c r="I18" i="7"/>
  <c r="D47" i="7" l="1"/>
  <c r="E47" i="7" s="1"/>
  <c r="E39" i="7"/>
  <c r="D39" i="7"/>
  <c r="E43" i="7"/>
  <c r="E56" i="7"/>
  <c r="E45" i="7"/>
  <c r="E25" i="7"/>
  <c r="E49" i="7"/>
  <c r="D170" i="7"/>
  <c r="E170" i="7" s="1"/>
  <c r="D95" i="7"/>
  <c r="E95" i="7" s="1"/>
  <c r="D178" i="7"/>
  <c r="E178" i="7" s="1"/>
  <c r="D143" i="7"/>
  <c r="E143" i="7" s="1"/>
  <c r="D21" i="7"/>
  <c r="E21" i="7" s="1"/>
  <c r="D25" i="7"/>
  <c r="D29" i="7"/>
  <c r="E29" i="7" s="1"/>
  <c r="D33" i="7"/>
  <c r="E33" i="7" s="1"/>
  <c r="D37" i="7"/>
  <c r="E37" i="7" s="1"/>
  <c r="D41" i="7"/>
  <c r="E41" i="7" s="1"/>
  <c r="D45" i="7"/>
  <c r="D49" i="7"/>
  <c r="D122" i="7"/>
  <c r="E122" i="7" s="1"/>
  <c r="D67" i="7"/>
  <c r="E67" i="7" s="1"/>
  <c r="E151" i="7"/>
  <c r="D151" i="7"/>
  <c r="E60" i="7"/>
  <c r="E68" i="7"/>
  <c r="E76" i="7"/>
  <c r="E88" i="7"/>
  <c r="E96" i="7"/>
  <c r="E104" i="7"/>
  <c r="E112" i="7"/>
  <c r="E124" i="7"/>
  <c r="E132" i="7"/>
  <c r="E144" i="7"/>
  <c r="E152" i="7"/>
  <c r="E164" i="7"/>
  <c r="E172" i="7"/>
  <c r="E180" i="7"/>
  <c r="D58" i="7"/>
  <c r="E58" i="7" s="1"/>
  <c r="D138" i="7"/>
  <c r="E138" i="7" s="1"/>
  <c r="D111" i="7"/>
  <c r="E111" i="7" s="1"/>
  <c r="D179" i="7"/>
  <c r="E179" i="7" s="1"/>
  <c r="D54" i="7"/>
  <c r="E54" i="7" s="1"/>
  <c r="D74" i="7"/>
  <c r="E74" i="7" s="1"/>
  <c r="D158" i="7"/>
  <c r="E158" i="7" s="1"/>
  <c r="D22" i="7"/>
  <c r="E22" i="7" s="1"/>
  <c r="D26" i="7"/>
  <c r="E26" i="7" s="1"/>
  <c r="D30" i="7"/>
  <c r="E30" i="7" s="1"/>
  <c r="D34" i="7"/>
  <c r="E34" i="7" s="1"/>
  <c r="D38" i="7"/>
  <c r="E38" i="7" s="1"/>
  <c r="D42" i="7"/>
  <c r="E42" i="7" s="1"/>
  <c r="D46" i="7"/>
  <c r="E46" i="7" s="1"/>
  <c r="E55" i="7"/>
  <c r="E61" i="7"/>
  <c r="E69" i="7"/>
  <c r="E77" i="7"/>
  <c r="E89" i="7"/>
  <c r="E97" i="7"/>
  <c r="E105" i="7"/>
  <c r="E113" i="7"/>
  <c r="E125" i="7"/>
  <c r="E133" i="7"/>
  <c r="E145" i="7"/>
  <c r="E153" i="7"/>
  <c r="E165" i="7"/>
  <c r="E173" i="7"/>
  <c r="D102" i="7"/>
  <c r="E102" i="7" s="1"/>
  <c r="D83" i="7"/>
  <c r="E83" i="7" s="1"/>
  <c r="D171" i="7"/>
  <c r="E171" i="7" s="1"/>
  <c r="D62" i="7"/>
  <c r="E62" i="7" s="1"/>
  <c r="D70" i="7"/>
  <c r="E70" i="7" s="1"/>
  <c r="D78" i="7"/>
  <c r="E78" i="7" s="1"/>
  <c r="D90" i="7"/>
  <c r="E90" i="7" s="1"/>
  <c r="E98" i="7"/>
  <c r="D98" i="7"/>
  <c r="D106" i="7"/>
  <c r="E106" i="7" s="1"/>
  <c r="D114" i="7"/>
  <c r="E114" i="7" s="1"/>
  <c r="D126" i="7"/>
  <c r="E126" i="7" s="1"/>
  <c r="D134" i="7"/>
  <c r="E134" i="7" s="1"/>
  <c r="D146" i="7"/>
  <c r="E146" i="7" s="1"/>
  <c r="D154" i="7"/>
  <c r="E154" i="7" s="1"/>
  <c r="D166" i="7"/>
  <c r="E166" i="7" s="1"/>
  <c r="D174" i="7"/>
  <c r="E174" i="7" s="1"/>
  <c r="D94" i="7"/>
  <c r="E94" i="7" s="1"/>
  <c r="D131" i="7"/>
  <c r="E131" i="7" s="1"/>
  <c r="D63" i="7"/>
  <c r="E63" i="7" s="1"/>
  <c r="D71" i="7"/>
  <c r="E71" i="7" s="1"/>
  <c r="E79" i="7"/>
  <c r="D79" i="7"/>
  <c r="D91" i="7"/>
  <c r="E91" i="7" s="1"/>
  <c r="E99" i="7"/>
  <c r="D99" i="7"/>
  <c r="D107" i="7"/>
  <c r="E107" i="7" s="1"/>
  <c r="D115" i="7"/>
  <c r="E115" i="7" s="1"/>
  <c r="D127" i="7"/>
  <c r="E127" i="7" s="1"/>
  <c r="E135" i="7"/>
  <c r="D135" i="7"/>
  <c r="D147" i="7"/>
  <c r="E147" i="7" s="1"/>
  <c r="E155" i="7"/>
  <c r="D155" i="7"/>
  <c r="D167" i="7"/>
  <c r="E167" i="7" s="1"/>
  <c r="D175" i="7"/>
  <c r="E175" i="7" s="1"/>
  <c r="D110" i="7"/>
  <c r="E110" i="7" s="1"/>
  <c r="E59" i="7"/>
  <c r="D59" i="7"/>
  <c r="D159" i="7"/>
  <c r="E159" i="7" s="1"/>
  <c r="D23" i="7"/>
  <c r="E23" i="7" s="1"/>
  <c r="D27" i="7"/>
  <c r="E27" i="7" s="1"/>
  <c r="D31" i="7"/>
  <c r="E31" i="7" s="1"/>
  <c r="D35" i="7"/>
  <c r="E35" i="7" s="1"/>
  <c r="D82" i="7"/>
  <c r="E82" i="7" s="1"/>
  <c r="E103" i="7"/>
  <c r="D103" i="7"/>
  <c r="E64" i="7"/>
  <c r="E72" i="7"/>
  <c r="E80" i="7"/>
  <c r="E92" i="7"/>
  <c r="E100" i="7"/>
  <c r="E108" i="7"/>
  <c r="E116" i="7"/>
  <c r="E128" i="7"/>
  <c r="E136" i="7"/>
  <c r="E148" i="7"/>
  <c r="E156" i="7"/>
  <c r="E168" i="7"/>
  <c r="E176" i="7"/>
  <c r="D130" i="7"/>
  <c r="E130" i="7" s="1"/>
  <c r="D123" i="7"/>
  <c r="E123" i="7" s="1"/>
  <c r="E66" i="7"/>
  <c r="D66" i="7"/>
  <c r="D150" i="7"/>
  <c r="E150" i="7" s="1"/>
  <c r="E75" i="7"/>
  <c r="D75" i="7"/>
  <c r="E57" i="7"/>
  <c r="E65" i="7"/>
  <c r="E73" i="7"/>
  <c r="E81" i="7"/>
  <c r="E93" i="7"/>
  <c r="E101" i="7"/>
  <c r="E109" i="7"/>
  <c r="E117" i="7"/>
  <c r="E129" i="7"/>
  <c r="E137" i="7"/>
  <c r="E149" i="7"/>
  <c r="E157" i="7"/>
  <c r="E169" i="7"/>
  <c r="E177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<sst xmlns="http://schemas.openxmlformats.org/spreadsheetml/2006/main" count="816" uniqueCount="117">
  <si>
    <t>Imrane</t>
  </si>
  <si>
    <t>GS</t>
  </si>
  <si>
    <t>Khadidja</t>
  </si>
  <si>
    <t>Miral</t>
  </si>
  <si>
    <t>Idriss</t>
  </si>
  <si>
    <t>Edouard</t>
  </si>
  <si>
    <t>Alma</t>
  </si>
  <si>
    <t>Octave</t>
  </si>
  <si>
    <t>Nahia</t>
  </si>
  <si>
    <t>Alienor</t>
  </si>
  <si>
    <t>Bojidar</t>
  </si>
  <si>
    <t>Téo</t>
  </si>
  <si>
    <t>Emil</t>
  </si>
  <si>
    <t>Prénom</t>
  </si>
  <si>
    <t>Niveau</t>
  </si>
  <si>
    <t>Total</t>
  </si>
  <si>
    <t>ABSENCES</t>
  </si>
  <si>
    <t>Non justifiées</t>
  </si>
  <si>
    <t>Justifiées</t>
  </si>
  <si>
    <t>Lundi</t>
  </si>
  <si>
    <t>Louis</t>
  </si>
  <si>
    <t>PS</t>
  </si>
  <si>
    <t>Lison</t>
  </si>
  <si>
    <t>Denis</t>
  </si>
  <si>
    <t>MS</t>
  </si>
  <si>
    <t>INAYA</t>
  </si>
  <si>
    <t>Assyl</t>
  </si>
  <si>
    <t>Noa</t>
  </si>
  <si>
    <t>Arthur</t>
  </si>
  <si>
    <t>Khady Yama</t>
  </si>
  <si>
    <t>Apolline</t>
  </si>
  <si>
    <t>Anna</t>
  </si>
  <si>
    <t>Mohamed</t>
  </si>
  <si>
    <t>Aldo</t>
  </si>
  <si>
    <t>Léonie</t>
  </si>
  <si>
    <t>Joseph</t>
  </si>
  <si>
    <t>Lola</t>
  </si>
  <si>
    <t>Suzanne</t>
  </si>
  <si>
    <t>Valérie</t>
  </si>
  <si>
    <t>Banfa</t>
  </si>
  <si>
    <t>Ella</t>
  </si>
  <si>
    <t>Yousef</t>
  </si>
  <si>
    <t>Rose</t>
  </si>
  <si>
    <t>Nour-El-Houda</t>
  </si>
  <si>
    <t>Naël</t>
  </si>
  <si>
    <t>Dayana</t>
  </si>
  <si>
    <t>Charlotte</t>
  </si>
  <si>
    <t>ALBA</t>
  </si>
  <si>
    <t>Luce</t>
  </si>
  <si>
    <t>Mayssa</t>
  </si>
  <si>
    <t>Maxine</t>
  </si>
  <si>
    <t>Fanch</t>
  </si>
  <si>
    <t>Alix</t>
  </si>
  <si>
    <t>Briyana</t>
  </si>
  <si>
    <t>Inaya</t>
  </si>
  <si>
    <t>Maialen</t>
  </si>
  <si>
    <t>Juliette</t>
  </si>
  <si>
    <t>Roméo</t>
  </si>
  <si>
    <t>Sarah</t>
  </si>
  <si>
    <t>Tasnim</t>
  </si>
  <si>
    <t>Eloi</t>
  </si>
  <si>
    <t>NOEMIE</t>
  </si>
  <si>
    <t>Neila</t>
  </si>
  <si>
    <t>Louison</t>
  </si>
  <si>
    <t>Robin</t>
  </si>
  <si>
    <t>Louna</t>
  </si>
  <si>
    <t>Dara Berry</t>
  </si>
  <si>
    <t>Aïssatou-Arame</t>
  </si>
  <si>
    <t>Souheïl</t>
  </si>
  <si>
    <t>Paolo</t>
  </si>
  <si>
    <t>Ava</t>
  </si>
  <si>
    <t>Calie</t>
  </si>
  <si>
    <t>Andria</t>
  </si>
  <si>
    <t>Maria</t>
  </si>
  <si>
    <t>Lino</t>
  </si>
  <si>
    <t>Pablo</t>
  </si>
  <si>
    <t>Darina</t>
  </si>
  <si>
    <t>Anouk</t>
  </si>
  <si>
    <t>Zoe</t>
  </si>
  <si>
    <t>Leandro</t>
  </si>
  <si>
    <t>Marius</t>
  </si>
  <si>
    <t>Marceau</t>
  </si>
  <si>
    <t>Léna</t>
  </si>
  <si>
    <t>Mouhamed</t>
  </si>
  <si>
    <t>Paul</t>
  </si>
  <si>
    <t>Pia</t>
  </si>
  <si>
    <t>Imane</t>
  </si>
  <si>
    <t>Rosa</t>
  </si>
  <si>
    <t>Antoine</t>
  </si>
  <si>
    <t>Mardi</t>
  </si>
  <si>
    <t>Jeudi</t>
  </si>
  <si>
    <t>Vendredi</t>
  </si>
  <si>
    <t>Nom</t>
  </si>
  <si>
    <t>Billy</t>
  </si>
  <si>
    <t>Uzair</t>
  </si>
  <si>
    <t>ANI</t>
  </si>
  <si>
    <t>Melinda</t>
  </si>
  <si>
    <t>Alice</t>
  </si>
  <si>
    <t>Chloé</t>
  </si>
  <si>
    <t>Nassim</t>
  </si>
  <si>
    <t>Stéphane</t>
  </si>
  <si>
    <t>Naéla</t>
  </si>
  <si>
    <t>Khalifa</t>
  </si>
  <si>
    <t>Milia</t>
  </si>
  <si>
    <t>Raphael</t>
  </si>
  <si>
    <t>Maternelle</t>
  </si>
  <si>
    <t>↑</t>
  </si>
  <si>
    <t>Suivi des absences</t>
  </si>
  <si>
    <t>Configuration mensuelle</t>
  </si>
  <si>
    <r>
      <t xml:space="preserve">PS/MS </t>
    </r>
    <r>
      <rPr>
        <b/>
        <sz val="26"/>
        <color theme="0"/>
        <rFont val="Calibri"/>
        <family val="2"/>
        <scheme val="minor"/>
      </rPr>
      <t>1</t>
    </r>
  </si>
  <si>
    <r>
      <t xml:space="preserve">PS/MS </t>
    </r>
    <r>
      <rPr>
        <b/>
        <sz val="26"/>
        <color theme="0"/>
        <rFont val="Calibri"/>
        <family val="2"/>
        <scheme val="minor"/>
      </rPr>
      <t>2</t>
    </r>
  </si>
  <si>
    <t>PS/MS 3</t>
  </si>
  <si>
    <r>
      <t xml:space="preserve">GS </t>
    </r>
    <r>
      <rPr>
        <b/>
        <sz val="26"/>
        <color theme="0"/>
        <rFont val="Calibri"/>
        <family val="2"/>
        <scheme val="minor"/>
      </rPr>
      <t>4</t>
    </r>
  </si>
  <si>
    <r>
      <t xml:space="preserve">GS </t>
    </r>
    <r>
      <rPr>
        <b/>
        <sz val="26"/>
        <color theme="0"/>
        <rFont val="Calibri"/>
        <family val="2"/>
        <scheme val="minor"/>
      </rPr>
      <t>5</t>
    </r>
  </si>
  <si>
    <r>
      <t xml:space="preserve">GS </t>
    </r>
    <r>
      <rPr>
        <b/>
        <sz val="26"/>
        <color theme="0"/>
        <rFont val="Calibri"/>
        <family val="2"/>
        <scheme val="minor"/>
      </rPr>
      <t>6</t>
    </r>
  </si>
  <si>
    <t xml:space="preserve">Eleve </t>
  </si>
  <si>
    <t>Eleve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</si>
</sst>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/m;@"/>
    <numFmt numFmtId="165" formatCode="0,;\-0,;;\ @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u/>
      <sz val="18"/>
      <color theme="10"/>
      <name val="Calibri"/>
      <family val="2"/>
      <scheme val="minor"/>
    </font>
    <font>
      <sz val="20"/>
      <color theme="0"/>
      <name val="Calibri"/>
      <family val="2"/>
      <scheme val="minor"/>
    </font>
    <font>
      <sz val="24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0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1"/>
    <xf numFmtId="0" fontId="0" fillId="4" borderId="0" xfId="0" applyFill="1"/>
    <xf numFmtId="0" fontId="12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4" borderId="0" xfId="0" applyFont="1" applyFill="1" applyAlignment="1">
      <alignment horizontal="center"/>
    </xf>
    <xf numFmtId="164" fontId="1" fillId="4" borderId="0" xfId="0" applyNumberFormat="1" applyFont="1" applyFill="1" applyAlignment="1">
      <alignment horizontal="center" vertical="center"/>
    </xf>
    <xf numFmtId="164" fontId="1" fillId="4" borderId="7" xfId="0" applyNumberFormat="1" applyFont="1" applyFill="1" applyBorder="1" applyAlignment="1">
      <alignment horizontal="center" vertical="center"/>
    </xf>
    <xf numFmtId="165" fontId="0" fillId="4" borderId="0" xfId="0" applyNumberFormat="1" applyFill="1"/>
    <xf numFmtId="164" fontId="1" fillId="6" borderId="7" xfId="0" applyNumberFormat="1" applyFont="1" applyFill="1" applyBorder="1" applyAlignment="1">
      <alignment horizontal="center" vertical="center"/>
    </xf>
    <xf numFmtId="164" fontId="1" fillId="6" borderId="0" xfId="0" applyNumberFormat="1" applyFont="1" applyFill="1" applyAlignment="1">
      <alignment horizontal="center" vertical="center"/>
    </xf>
    <xf numFmtId="165" fontId="0" fillId="6" borderId="0" xfId="0" applyNumberFormat="1" applyFill="1"/>
    <xf numFmtId="0" fontId="12" fillId="7" borderId="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22" xfId="0" applyFont="1" applyFill="1" applyBorder="1" applyAlignment="1">
      <alignment horizontal="center"/>
    </xf>
    <xf numFmtId="165" fontId="0" fillId="4" borderId="22" xfId="0" applyNumberFormat="1" applyFill="1" applyBorder="1"/>
    <xf numFmtId="165" fontId="0" fillId="4" borderId="23" xfId="0" applyNumberFormat="1" applyFill="1" applyBorder="1"/>
    <xf numFmtId="165" fontId="0" fillId="4" borderId="25" xfId="0" applyNumberFormat="1" applyFill="1" applyBorder="1"/>
    <xf numFmtId="0" fontId="4" fillId="0" borderId="19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6" borderId="21" xfId="0" applyFont="1" applyFill="1" applyBorder="1" applyAlignment="1">
      <alignment horizontal="center"/>
    </xf>
    <xf numFmtId="0" fontId="2" fillId="6" borderId="22" xfId="0" applyFont="1" applyFill="1" applyBorder="1" applyAlignment="1">
      <alignment horizontal="center"/>
    </xf>
    <xf numFmtId="165" fontId="0" fillId="6" borderId="22" xfId="0" applyNumberFormat="1" applyFill="1" applyBorder="1"/>
    <xf numFmtId="165" fontId="0" fillId="6" borderId="23" xfId="0" applyNumberFormat="1" applyFill="1" applyBorder="1"/>
    <xf numFmtId="165" fontId="0" fillId="6" borderId="25" xfId="0" applyNumberFormat="1" applyFill="1" applyBorder="1"/>
    <xf numFmtId="0" fontId="10" fillId="0" borderId="0" xfId="0" applyFont="1" applyAlignment="1">
      <alignment horizontal="center" textRotation="90"/>
    </xf>
    <xf numFmtId="0" fontId="0" fillId="2" borderId="8" xfId="0" applyFill="1" applyBorder="1"/>
    <xf numFmtId="0" fontId="7" fillId="0" borderId="0" xfId="0" applyFont="1" applyAlignment="1">
      <alignment horizontal="center" vertical="center"/>
    </xf>
    <xf numFmtId="0" fontId="5" fillId="0" borderId="0" xfId="1" applyAlignment="1">
      <alignment horizontal="center" vertical="center"/>
    </xf>
    <xf numFmtId="0" fontId="9" fillId="0" borderId="0" xfId="0" applyFont="1"/>
    <xf numFmtId="164" fontId="1" fillId="0" borderId="0" xfId="0" applyNumberFormat="1" applyFont="1" applyAlignment="1">
      <alignment horizontal="center" vertical="center"/>
    </xf>
    <xf numFmtId="0" fontId="0" fillId="2" borderId="7" xfId="0" applyFill="1" applyBorder="1"/>
    <xf numFmtId="0" fontId="8" fillId="2" borderId="0" xfId="0" applyFont="1" applyFill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15" fillId="0" borderId="0" xfId="0" applyFont="1"/>
    <xf numFmtId="0" fontId="3" fillId="0" borderId="0" xfId="0" applyFont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15" fillId="3" borderId="0" xfId="0" applyFont="1" applyFill="1" applyAlignment="1">
      <alignment horizontal="center"/>
    </xf>
    <xf numFmtId="0" fontId="14" fillId="3" borderId="4" xfId="0" applyFont="1" applyFill="1" applyBorder="1" applyAlignment="1">
      <alignment horizontal="center"/>
    </xf>
    <xf numFmtId="0" fontId="14" fillId="3" borderId="5" xfId="0" applyFont="1" applyFill="1" applyBorder="1" applyAlignment="1">
      <alignment horizontal="center"/>
    </xf>
    <xf numFmtId="0" fontId="14" fillId="3" borderId="6" xfId="0" applyFont="1" applyFill="1" applyBorder="1" applyAlignment="1">
      <alignment horizontal="center"/>
    </xf>
    <xf numFmtId="0" fontId="5" fillId="0" borderId="0" xfId="1" applyAlignment="1">
      <alignment horizontal="center" vertical="center"/>
    </xf>
    <xf numFmtId="0" fontId="13" fillId="2" borderId="7" xfId="1" applyFont="1" applyFill="1" applyBorder="1" applyAlignment="1">
      <alignment horizontal="center" vertical="center"/>
    </xf>
    <xf numFmtId="0" fontId="13" fillId="2" borderId="0" xfId="1" applyFont="1" applyFill="1" applyBorder="1" applyAlignment="1">
      <alignment horizontal="center" vertical="center"/>
    </xf>
    <xf numFmtId="0" fontId="13" fillId="2" borderId="3" xfId="1" applyFont="1" applyFill="1" applyBorder="1" applyAlignment="1">
      <alignment horizontal="center" vertical="center"/>
    </xf>
    <xf numFmtId="0" fontId="13" fillId="2" borderId="8" xfId="1" applyFont="1" applyFill="1" applyBorder="1" applyAlignment="1">
      <alignment horizontal="center" vertical="center"/>
    </xf>
    <xf numFmtId="0" fontId="13" fillId="2" borderId="2" xfId="1" applyFont="1" applyFill="1" applyBorder="1" applyAlignment="1">
      <alignment horizontal="center" vertical="center"/>
    </xf>
    <xf numFmtId="0" fontId="13" fillId="2" borderId="9" xfId="1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right" textRotation="90"/>
    </xf>
    <xf numFmtId="0" fontId="10" fillId="4" borderId="24" xfId="0" applyFont="1" applyFill="1" applyBorder="1" applyAlignment="1">
      <alignment horizontal="right" textRotation="90"/>
    </xf>
    <xf numFmtId="0" fontId="10" fillId="4" borderId="27" xfId="0" applyFont="1" applyFill="1" applyBorder="1" applyAlignment="1">
      <alignment horizontal="right" textRotation="90"/>
    </xf>
    <xf numFmtId="0" fontId="6" fillId="4" borderId="13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22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10" fillId="6" borderId="20" xfId="0" applyFont="1" applyFill="1" applyBorder="1" applyAlignment="1">
      <alignment horizontal="center" textRotation="90"/>
    </xf>
    <xf numFmtId="0" fontId="10" fillId="6" borderId="24" xfId="0" applyFont="1" applyFill="1" applyBorder="1" applyAlignment="1">
      <alignment horizontal="center" textRotation="90"/>
    </xf>
    <xf numFmtId="0" fontId="10" fillId="6" borderId="27" xfId="0" applyFont="1" applyFill="1" applyBorder="1" applyAlignment="1">
      <alignment horizontal="center" textRotation="90"/>
    </xf>
    <xf numFmtId="0" fontId="6" fillId="6" borderId="13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21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6" fillId="6" borderId="22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0" fillId="0" borderId="0" xfId="0" applyFill="1"/>
    <xf numFmtId="0" fontId="5" fillId="0" borderId="0" xfId="1" applyFill="1"/>
    <xf numFmtId="0" fontId="5" fillId="0" borderId="4" xfId="1" applyFill="1" applyBorder="1"/>
    <xf numFmtId="0" fontId="0" fillId="0" borderId="5" xfId="0" applyFill="1" applyBorder="1"/>
    <xf numFmtId="0" fontId="0" fillId="0" borderId="6" xfId="0" applyFill="1" applyBorder="1"/>
    <xf numFmtId="0" fontId="5" fillId="0" borderId="7" xfId="1" applyFill="1" applyBorder="1"/>
    <xf numFmtId="0" fontId="0" fillId="0" borderId="0" xfId="0" applyFill="1" applyBorder="1"/>
    <xf numFmtId="0" fontId="0" fillId="0" borderId="3" xfId="0" applyFill="1" applyBorder="1"/>
  </cellXfs>
  <cellStyles count="2">
    <cellStyle name="Lien hypertexte" xfId="1" builtinId="8"/>
    <cellStyle name="Normal" xfId="0" builtinId="0"/>
  </cellStyles>
  <dxfs count="670"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rgb="FF000000"/>
          <bgColor rgb="FFFFFFFF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rgb="FF000000"/>
          <bgColor rgb="FFFFFFFF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>
          <fgColor theme="6" tint="0.39994506668294322"/>
        </patternFill>
      </fill>
    </dxf>
    <dxf>
      <fill>
        <patternFill patternType="solid">
          <fgColor theme="6" tint="0.39994506668294322"/>
          <bgColor theme="6" tint="0.59999389629810485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medium">
          <color theme="6"/>
        </top>
      </border>
    </dxf>
    <dxf>
      <font>
        <b/>
        <color theme="1"/>
      </font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 style="thin">
          <color theme="6" tint="0.39997558519241921"/>
        </vertical>
        <horizontal style="thin">
          <color theme="6" tint="0.39997558519241921"/>
        </horizontal>
      </border>
    </dxf>
  </dxfs>
  <tableStyles count="1" defaultTableStyle="TableStyleMedium2" defaultPivotStyle="PivotStyleLight16">
    <tableStyle name="TableStyleMedium25 2" pivot="0" count="8" xr9:uid="{2AB22A62-95AC-4F77-BDA7-1BF7B6EA514A}">
      <tableStyleElement type="wholeTable" dxfId="669"/>
      <tableStyleElement type="headerRow" dxfId="668"/>
      <tableStyleElement type="totalRow" dxfId="667"/>
      <tableStyleElement type="firstColumn" dxfId="666"/>
      <tableStyleElement type="lastColumn" dxfId="665"/>
      <tableStyleElement type="firstRowStripe" dxfId="664"/>
      <tableStyleElement type="secondRowStripe" dxfId="663"/>
      <tableStyleElement type="firstColumnStripe" dxfId="662"/>
    </tableStyle>
  </tableStyles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8" xr:uid="{522F37FC-13C7-4B8C-9F64-46FF590600CF}" name="Tableau211179" displayName="Tableau211179" ref="F20:Z49" headerRowCount="0" totalsRowShown="0" headerRowDxfId="661">
  <tableColumns count="21">
    <tableColumn id="1" xr3:uid="{6D1AD75C-BAB0-4B39-8C8A-FF62F43F987D}" name="NOM" headerRowDxfId="660" dataDxfId="659"/>
    <tableColumn id="2" xr3:uid="{133BB5E5-1175-445D-8133-E2929263F01D}" name="Prénom" headerRowDxfId="658" dataDxfId="657"/>
    <tableColumn id="3" xr3:uid="{38C0E7C2-00F5-449C-8F78-CB57156EDFED}" name="Niveau" headerRowDxfId="656" dataDxfId="655"/>
    <tableColumn id="8" xr3:uid="{FCD35629-70CA-4CD6-BF8B-A0DF1F1D8896}" name="6/11" headerRowDxfId="654" dataDxfId="653"/>
    <tableColumn id="10" xr3:uid="{5CAB5EAD-7874-4336-8026-C585970A27B2}" name="7/11" headerRowDxfId="652" dataDxfId="651"/>
    <tableColumn id="12" xr3:uid="{0B3FCE49-F4AD-4CBC-A8EE-58540DDFFF9F}" name="9/11" headerRowDxfId="650" dataDxfId="649"/>
    <tableColumn id="13" xr3:uid="{885181E8-D890-40CE-884F-6656F1CC1DD7}" name="10/11" headerRowDxfId="648" dataDxfId="647"/>
    <tableColumn id="16" xr3:uid="{7D76CF43-C418-4722-AB9E-D036E8B32C29}" name="13/11" headerRowDxfId="646" dataDxfId="645"/>
    <tableColumn id="17" xr3:uid="{A9AAEA8B-8FF8-439A-AE5D-ECF13826DBD5}" name="14/11" headerRowDxfId="644" dataDxfId="643"/>
    <tableColumn id="19" xr3:uid="{00D48909-C16C-4916-8DE0-33D4E893F93A}" name="16/11" headerRowDxfId="642" dataDxfId="641"/>
    <tableColumn id="20" xr3:uid="{54D3B2D8-58CC-433E-A713-5EFE893F7F47}" name="17/11" headerRowDxfId="640" dataDxfId="639"/>
    <tableColumn id="23" xr3:uid="{BAB26B06-D748-47AB-A12A-8E99B21A928E}" name="20/11" headerRowDxfId="638" dataDxfId="637"/>
    <tableColumn id="24" xr3:uid="{2F1CD3E2-6FC1-4A9C-80BD-1428574434F9}" name="21/11" headerRowDxfId="636" dataDxfId="635"/>
    <tableColumn id="26" xr3:uid="{11DE536D-0DBE-43AF-86D1-05CC0F640835}" name="23/11" headerRowDxfId="634" dataDxfId="633"/>
    <tableColumn id="27" xr3:uid="{B9932BCC-8E7E-4375-B8E0-495C752B996A}" name="24/11" headerRowDxfId="632" dataDxfId="631"/>
    <tableColumn id="30" xr3:uid="{4AB7C57C-4B51-4D18-9AAE-71DA8FEE4DF8}" name="27/11" headerRowDxfId="630" dataDxfId="629"/>
    <tableColumn id="31" xr3:uid="{F3F77EF9-8050-4C04-BCB8-E5D711EEF7CB}" name="28/11" headerRowDxfId="628" dataDxfId="627"/>
    <tableColumn id="33" xr3:uid="{47493658-7B9F-4153-AC79-CD84651DF5FB}" name="30/11" headerRowDxfId="626" dataDxfId="625"/>
    <tableColumn id="34" xr3:uid="{E1ACA574-C121-46B0-8CB1-B84FF07B90B7}" name="Colonne1" headerRowDxfId="624" dataDxfId="623"/>
    <tableColumn id="35" xr3:uid="{291042AD-EAC7-497D-855B-4CAB0207B139}" name="Colonne2" headerRowDxfId="622" dataDxfId="621"/>
    <tableColumn id="36" xr3:uid="{495CACDB-C4D1-4958-BD0C-1CEA092611FE}" name="Colonne3" headerRowDxfId="620" dataDxfId="619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9" xr:uid="{D891A93D-35C4-4746-A3F1-B7BF7E3250A0}" name="Tableau312180" displayName="Tableau312180" ref="C20:E49" headerRowCount="0" headerRowDxfId="618" dataDxfId="617" totalsRowDxfId="616">
  <tableColumns count="3">
    <tableColumn id="1" xr3:uid="{682674CB-8133-4592-B5C1-AA52AC7A12B6}" name="Colonne1" totalsRowLabel="Total" dataDxfId="615" totalsRowDxfId="614">
      <calculatedColumnFormula>COUNTIF(H20:ZN20, "x")</calculatedColumnFormula>
    </tableColumn>
    <tableColumn id="2" xr3:uid="{0A2A384A-779F-4B50-9C93-52E483ADF347}" name="Colonne2" dataDxfId="613" totalsRowDxfId="612">
      <calculatedColumnFormula>COUNTA(I20:T20)-C20</calculatedColumnFormula>
    </tableColumn>
    <tableColumn id="3" xr3:uid="{AE2D1EF0-57AE-4A41-A087-D54AA8B26454}" name="Colonne3" totalsRowFunction="count" dataDxfId="611" totalsRowDxfId="610">
      <calculatedColumnFormula>C20+D20</calculatedColumnFormula>
    </tableColumn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0" xr:uid="{6EE33239-DC14-4626-A3F6-1C6D2ABBBD7F}" name="Tableau21147181" displayName="Tableau21147181" ref="F54:Z83" headerRowCount="0" totalsRowShown="0" headerRowDxfId="609">
  <tableColumns count="21">
    <tableColumn id="1" xr3:uid="{561FC1A6-6105-4077-9828-6C64C6DC4654}" name="NOM" headerRowDxfId="608" dataDxfId="607"/>
    <tableColumn id="2" xr3:uid="{61DBAD34-7D5E-4237-979D-7C9F313EE6F5}" name="Prénom" headerRowDxfId="606" dataDxfId="605"/>
    <tableColumn id="3" xr3:uid="{3E1E913A-AAEC-4CD6-8FF3-85A5A8211361}" name="Niveau" headerRowDxfId="604" dataDxfId="603"/>
    <tableColumn id="8" xr3:uid="{EB433819-E371-4E22-856F-7EBE4EBA68B4}" name="6/11" headerRowDxfId="602" dataDxfId="601"/>
    <tableColumn id="10" xr3:uid="{3C2F2D59-2472-4E02-B224-C023B731116D}" name="7/11" headerRowDxfId="600" dataDxfId="599"/>
    <tableColumn id="12" xr3:uid="{24CDAAB7-0B3A-4354-84A9-2DD71904B570}" name="9/11" headerRowDxfId="598" dataDxfId="597"/>
    <tableColumn id="13" xr3:uid="{C4973247-3174-417B-812E-8B4AD989C31F}" name="10/11" headerRowDxfId="596" dataDxfId="595"/>
    <tableColumn id="16" xr3:uid="{0FD79D17-E737-4E3A-88D7-04F902B45B86}" name="13/11" headerRowDxfId="594" dataDxfId="593"/>
    <tableColumn id="17" xr3:uid="{DAC4996E-7A50-42A8-9542-25AFB58D5EEB}" name="14/11" headerRowDxfId="592" dataDxfId="591"/>
    <tableColumn id="19" xr3:uid="{98F152F4-B7B4-41BD-BCEE-49C86BE09F2C}" name="16/11" headerRowDxfId="590" dataDxfId="589"/>
    <tableColumn id="20" xr3:uid="{9A05E012-433D-4BA0-8B82-EA2E8E35C719}" name="17/11" headerRowDxfId="588" dataDxfId="587"/>
    <tableColumn id="23" xr3:uid="{2087468A-D0A7-4171-AB2A-B9711A9E1964}" name="20/11" headerRowDxfId="586" dataDxfId="585"/>
    <tableColumn id="24" xr3:uid="{71B49A33-AE84-4731-940E-FE8BEA7266EC}" name="21/11" headerRowDxfId="584" dataDxfId="583"/>
    <tableColumn id="26" xr3:uid="{351C6369-31DA-4E09-A115-4C33C72A6789}" name="23/11" headerRowDxfId="582" dataDxfId="581"/>
    <tableColumn id="27" xr3:uid="{E584B8C5-BE7F-4C2D-ABC2-74BF614D1617}" name="24/11" headerRowDxfId="580" dataDxfId="579"/>
    <tableColumn id="30" xr3:uid="{73C9BF63-7DD3-43D6-B4CA-94C2DC555381}" name="27/11" headerRowDxfId="578" dataDxfId="577"/>
    <tableColumn id="31" xr3:uid="{DEBFDA79-204F-49D5-906A-94C5AD72B6A4}" name="28/11" headerRowDxfId="576" dataDxfId="575"/>
    <tableColumn id="33" xr3:uid="{39DF1B61-F647-4245-9447-1395A5A3F89D}" name="30/11" headerRowDxfId="574" dataDxfId="573"/>
    <tableColumn id="34" xr3:uid="{6282447C-1319-4F59-8DDE-A5FBEBE7AF92}" name="Colonne1" headerRowDxfId="572" dataDxfId="571"/>
    <tableColumn id="35" xr3:uid="{284DAB8E-198E-4D21-8EEC-3F5CFEC5E15A}" name="Colonne2" headerRowDxfId="570" dataDxfId="569"/>
    <tableColumn id="36" xr3:uid="{52328A7D-5AC7-45C9-A1CA-7B147F8E1A7A}" name="Colonne3" headerRowDxfId="568" dataDxfId="567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1" xr:uid="{B83D665C-5547-43B6-A028-54ED00362096}" name="Tableau31248182" displayName="Tableau31248182" ref="C54:E83" headerRowCount="0" headerRowDxfId="566" dataDxfId="565" totalsRowDxfId="564">
  <tableColumns count="3">
    <tableColumn id="1" xr3:uid="{76C2908E-F99D-4690-AFD5-F42BB2B8CB82}" name="Colonne1" totalsRowLabel="Total" dataDxfId="563" totalsRowDxfId="562">
      <calculatedColumnFormula>COUNTIF(H54:ZN54, "x")</calculatedColumnFormula>
    </tableColumn>
    <tableColumn id="2" xr3:uid="{2CC23155-4D66-4078-B8CC-08275C6C1AD7}" name="Colonne2" dataDxfId="561" totalsRowDxfId="560">
      <calculatedColumnFormula>COUNTA(I54:T54)-C54</calculatedColumnFormula>
    </tableColumn>
    <tableColumn id="3" xr3:uid="{A29AF756-BF02-4CD4-8824-E5FE53030907}" name="Colonne3" totalsRowFunction="count" dataDxfId="559" totalsRowDxfId="558">
      <calculatedColumnFormula>C54+D54</calculatedColumnFormula>
    </tableColumn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2" xr:uid="{BE497E71-743A-4DD7-88AE-DB051C49A967}" name="Tableau2114749183" displayName="Tableau2114749183" ref="F88:Z117" headerRowCount="0" totalsRowShown="0" headerRowDxfId="557">
  <tableColumns count="21">
    <tableColumn id="1" xr3:uid="{80A83BB2-96C4-4066-B75F-37825744DFAE}" name="NOM" headerRowDxfId="556" dataDxfId="555"/>
    <tableColumn id="2" xr3:uid="{193C14A6-E028-420C-B58B-38B1BD3339BA}" name="Prénom" headerRowDxfId="554" dataDxfId="553"/>
    <tableColumn id="3" xr3:uid="{936531A2-E56E-4615-91D2-4504562ADEC0}" name="Niveau" headerRowDxfId="552" dataDxfId="551"/>
    <tableColumn id="8" xr3:uid="{8BF13118-A5EC-4E7F-A2BF-A0C6761EFB1D}" name="6/11" headerRowDxfId="550" dataDxfId="549"/>
    <tableColumn id="10" xr3:uid="{B6173DEB-752C-4740-8F23-315AB7BCA21C}" name="7/11" headerRowDxfId="548" dataDxfId="547"/>
    <tableColumn id="12" xr3:uid="{8DD8716D-2E85-4B67-86FE-B49CC853EDE7}" name="9/11" headerRowDxfId="546" dataDxfId="545"/>
    <tableColumn id="13" xr3:uid="{B7EFEDA4-90C3-48BD-B576-4C65F43CBCEA}" name="10/11" headerRowDxfId="544" dataDxfId="543"/>
    <tableColumn id="16" xr3:uid="{820BB14D-997B-4A2E-A8D6-469123704BEE}" name="13/11" headerRowDxfId="542" dataDxfId="541"/>
    <tableColumn id="17" xr3:uid="{A426F9C5-7C4C-45BC-973A-CB63C4549CB3}" name="14/11" headerRowDxfId="540" dataDxfId="539"/>
    <tableColumn id="19" xr3:uid="{057297E5-7613-4BD0-A545-22C00B962B4B}" name="16/11" headerRowDxfId="538" dataDxfId="537"/>
    <tableColumn id="20" xr3:uid="{9F955B13-4C62-4879-BC55-D19886586D06}" name="17/11" headerRowDxfId="536" dataDxfId="535"/>
    <tableColumn id="23" xr3:uid="{364A374C-1E50-44D1-A1AD-C1950D3A6B2F}" name="20/11" headerRowDxfId="534" dataDxfId="533"/>
    <tableColumn id="24" xr3:uid="{8CEBB28A-F154-45E3-8850-FDB181472694}" name="21/11" headerRowDxfId="532" dataDxfId="531"/>
    <tableColumn id="26" xr3:uid="{54314A18-B6E3-4544-9F7F-84A402CD878D}" name="23/11" headerRowDxfId="530" dataDxfId="529"/>
    <tableColumn id="27" xr3:uid="{4905006F-9F97-4A5B-8F0C-416CAB80A491}" name="24/11" headerRowDxfId="528" dataDxfId="527"/>
    <tableColumn id="30" xr3:uid="{C648902D-4F7B-4791-A956-4900BED496DE}" name="27/11" headerRowDxfId="526" dataDxfId="525"/>
    <tableColumn id="31" xr3:uid="{30E2D904-8DF5-45F0-A930-2111250F87FD}" name="28/11" headerRowDxfId="524" dataDxfId="523"/>
    <tableColumn id="33" xr3:uid="{34E493B8-BBEA-4CEA-820F-B9FDC8D20799}" name="30/11" headerRowDxfId="522" dataDxfId="521"/>
    <tableColumn id="34" xr3:uid="{A2D2E9BE-8251-4734-8483-F5F0C7198D1F}" name="Colonne1" headerRowDxfId="520" dataDxfId="519"/>
    <tableColumn id="35" xr3:uid="{E502735B-7571-419A-9A3B-746F39BC156F}" name="Colonne2" headerRowDxfId="518" dataDxfId="517"/>
    <tableColumn id="36" xr3:uid="{D9BBA5C3-C25B-4B16-AB6B-60AB6BA3DA67}" name="Colonne3" headerRowDxfId="516" dataDxfId="515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3" xr:uid="{A7531C2C-0F7F-43A4-9A82-11FC45F8E74A}" name="Tableau3124850184" displayName="Tableau3124850184" ref="C88:E117" headerRowCount="0" headerRowDxfId="514" dataDxfId="513" totalsRowDxfId="512">
  <tableColumns count="3">
    <tableColumn id="1" xr3:uid="{459F7E67-970B-4911-ADC0-0E4DA92E5E88}" name="Colonne1" totalsRowLabel="Total" dataDxfId="511" totalsRowDxfId="510">
      <calculatedColumnFormula>COUNTIF(H88:ZN88, "x")</calculatedColumnFormula>
    </tableColumn>
    <tableColumn id="2" xr3:uid="{31D69525-43A1-475D-BAA5-05193F462575}" name="Colonne2" dataDxfId="509" totalsRowDxfId="508">
      <calculatedColumnFormula>COUNTA(I88:T88)-C88</calculatedColumnFormula>
    </tableColumn>
    <tableColumn id="3" xr3:uid="{E8EEA2A4-97FA-4707-81B9-7BFAE3570A79}" name="Colonne3" totalsRowFunction="count" dataDxfId="507" totalsRowDxfId="506">
      <calculatedColumnFormula>C88+D88</calculatedColumnFormula>
    </tableColumn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4" xr:uid="{B724F043-6CF2-4121-B4AE-FDAF0B9B9877}" name="Tableau211474951185" displayName="Tableau211474951185" ref="F122:Z138" headerRowCount="0" totalsRowShown="0" headerRowDxfId="505">
  <tableColumns count="21">
    <tableColumn id="1" xr3:uid="{49BC2B7E-9B88-43F3-A87B-364E088502DF}" name="NOM" headerRowDxfId="504" dataDxfId="503"/>
    <tableColumn id="2" xr3:uid="{550E61B3-B4D6-4295-B1DE-1770474E79F0}" name="Prénom" headerRowDxfId="502" dataDxfId="501"/>
    <tableColumn id="3" xr3:uid="{6F5423F2-CCE0-47E2-9BCC-BF953840D46D}" name="Niveau" headerRowDxfId="500" dataDxfId="499"/>
    <tableColumn id="8" xr3:uid="{1EEED183-DFB0-4012-BA6D-8822FC672DB1}" name="6/11" headerRowDxfId="498" dataDxfId="497"/>
    <tableColumn id="10" xr3:uid="{2BED1CB7-A023-4E7F-979F-753E378F997A}" name="7/11" headerRowDxfId="496" dataDxfId="495"/>
    <tableColumn id="12" xr3:uid="{090C64B7-3104-4C1B-8FF8-FAA2BFB83574}" name="9/11" headerRowDxfId="494" dataDxfId="493"/>
    <tableColumn id="13" xr3:uid="{C48762D8-FD45-4809-9C50-6F991A52B418}" name="10/11" headerRowDxfId="492" dataDxfId="491"/>
    <tableColumn id="16" xr3:uid="{CC658DB7-E011-4239-9C9A-1D0C5E01AA5F}" name="13/11" headerRowDxfId="490" dataDxfId="489"/>
    <tableColumn id="17" xr3:uid="{0195A18D-3D69-4C2E-B394-6BC103F2F609}" name="14/11" headerRowDxfId="488" dataDxfId="487"/>
    <tableColumn id="19" xr3:uid="{7F1BD0F6-50EE-4B56-A545-655206D3C745}" name="16/11" headerRowDxfId="486" dataDxfId="485"/>
    <tableColumn id="20" xr3:uid="{6F3641D4-94A6-466C-8557-9475D26B37D4}" name="17/11" headerRowDxfId="484" dataDxfId="483"/>
    <tableColumn id="23" xr3:uid="{BD19C82F-CF14-40A1-8C52-EF09D8D897F9}" name="20/11" headerRowDxfId="482" dataDxfId="481"/>
    <tableColumn id="24" xr3:uid="{F2EA14B3-0102-495E-AEF1-D345DD88FEFF}" name="21/11" headerRowDxfId="480" dataDxfId="479"/>
    <tableColumn id="26" xr3:uid="{3DD8C3B9-8069-43FB-8251-58FA5A6D43F8}" name="23/11" headerRowDxfId="478" dataDxfId="477"/>
    <tableColumn id="27" xr3:uid="{6118F0FA-6651-4A7D-998F-EB2333D11EE2}" name="24/11" headerRowDxfId="476" dataDxfId="475"/>
    <tableColumn id="30" xr3:uid="{A2C1BB80-BD7C-4278-96C7-047823CDCCE3}" name="27/11" headerRowDxfId="474" dataDxfId="473"/>
    <tableColumn id="31" xr3:uid="{6B49C3D4-595E-4758-9B12-4CDA1C134032}" name="28/11" headerRowDxfId="472" dataDxfId="471"/>
    <tableColumn id="33" xr3:uid="{558F1246-B7B2-43F1-BEEF-B2A99FD56D37}" name="30/11" headerRowDxfId="470" dataDxfId="469"/>
    <tableColumn id="34" xr3:uid="{FE9A6DA7-3505-43CB-BB4A-CBE7E45CE59B}" name="Colonne1" headerRowDxfId="468" dataDxfId="467"/>
    <tableColumn id="35" xr3:uid="{0F2266A7-CE8C-448A-86FB-AAA2EF915F53}" name="Colonne2" headerRowDxfId="466" dataDxfId="465"/>
    <tableColumn id="36" xr3:uid="{178AD303-CAA0-43CD-A8A1-AAD0A6A01F5D}" name="Colonne3" headerRowDxfId="464" dataDxfId="463"/>
  </tableColumns>
  <tableStyleInfo name="TableStyleLight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5" xr:uid="{47687222-E068-4FAE-B68C-3C1002D01E12}" name="Tableau312485052186" displayName="Tableau312485052186" ref="C122:E138" headerRowCount="0" headerRowDxfId="462" dataDxfId="461" totalsRowDxfId="460">
  <tableColumns count="3">
    <tableColumn id="1" xr3:uid="{62BDE1E4-98F8-4AAF-A5D7-307F20186E02}" name="Colonne1" totalsRowLabel="Total" dataDxfId="459" totalsRowDxfId="458">
      <calculatedColumnFormula>COUNTIF(H122:ZN122, "x")</calculatedColumnFormula>
    </tableColumn>
    <tableColumn id="2" xr3:uid="{EBDD4660-D20F-4F1A-BAC2-33D39470B94C}" name="Colonne2" dataDxfId="457" totalsRowDxfId="456">
      <calculatedColumnFormula>COUNTA(I122:T122)-C122</calculatedColumnFormula>
    </tableColumn>
    <tableColumn id="3" xr3:uid="{365232B7-F878-45AB-9E7B-BE67A6577B27}" name="Colonne3" totalsRowFunction="count" dataDxfId="455" totalsRowDxfId="454">
      <calculatedColumnFormula>C122+D122</calculatedColumnFormula>
    </tableColumn>
  </tableColumns>
  <tableStyleInfo name="TableStyleLight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6" xr:uid="{1AE38960-6DAA-4C93-81E2-8F3377EA8DF3}" name="Tableau21147495153187" displayName="Tableau21147495153187" ref="F143:Z159" headerRowCount="0" totalsRowShown="0" headerRowDxfId="453">
  <tableColumns count="21">
    <tableColumn id="1" xr3:uid="{829DBEAB-B56C-4EE1-AEFE-07B4694F2C07}" name="NOM" headerRowDxfId="452" dataDxfId="451"/>
    <tableColumn id="2" xr3:uid="{A901C90C-D08A-4B44-99D0-6596E2236A1D}" name="Prénom" headerRowDxfId="450" dataDxfId="449"/>
    <tableColumn id="3" xr3:uid="{F988812A-CC37-48A2-8396-0925B4A9D14F}" name="Niveau" headerRowDxfId="448" dataDxfId="447"/>
    <tableColumn id="8" xr3:uid="{5024FA23-4B43-4325-9021-6FEA140798DB}" name="6/11" headerRowDxfId="446" dataDxfId="445"/>
    <tableColumn id="10" xr3:uid="{3A9F362F-6E3A-47B4-B43E-A2E8CD1DFEE8}" name="7/11" headerRowDxfId="444" dataDxfId="443"/>
    <tableColumn id="12" xr3:uid="{51B2D13C-B2C3-4307-A37E-7F4E31199F4E}" name="9/11" headerRowDxfId="442" dataDxfId="441"/>
    <tableColumn id="13" xr3:uid="{B480E7C7-D466-43C1-8458-862444067839}" name="10/11" headerRowDxfId="440" dataDxfId="439"/>
    <tableColumn id="16" xr3:uid="{3B33427A-B42C-41EA-9FCE-BDA2A3A0B867}" name="13/11" headerRowDxfId="438" dataDxfId="437"/>
    <tableColumn id="17" xr3:uid="{122BF3D2-8ED4-45A9-A2E5-A56F624D3080}" name="14/11" headerRowDxfId="436" dataDxfId="435"/>
    <tableColumn id="19" xr3:uid="{8E2F2152-2F08-436E-A564-C3AF2BA86030}" name="16/11" headerRowDxfId="434" dataDxfId="433"/>
    <tableColumn id="20" xr3:uid="{96122AF1-8167-4B69-AE3E-287FB06EA011}" name="17/11" headerRowDxfId="432" dataDxfId="431"/>
    <tableColumn id="23" xr3:uid="{8D099679-FC93-4427-9D13-BF84DC18E184}" name="20/11" headerRowDxfId="430" dataDxfId="429"/>
    <tableColumn id="24" xr3:uid="{B3A07CFA-4A04-4591-953C-0859CC31C8C2}" name="21/11" headerRowDxfId="428" dataDxfId="427"/>
    <tableColumn id="26" xr3:uid="{8ECC5208-2459-4EA0-BF89-F9E9969E3204}" name="23/11" headerRowDxfId="426" dataDxfId="425"/>
    <tableColumn id="27" xr3:uid="{6AE3FEC9-5A5A-469A-AAEC-EFA6872C50EC}" name="24/11" headerRowDxfId="424" dataDxfId="423"/>
    <tableColumn id="30" xr3:uid="{72F368A7-5607-4988-AEB3-1558D4D57FBA}" name="27/11" headerRowDxfId="422" dataDxfId="421"/>
    <tableColumn id="31" xr3:uid="{8A92571F-D0CD-427A-A790-5154A8EEC4A8}" name="28/11" headerRowDxfId="420" dataDxfId="419"/>
    <tableColumn id="33" xr3:uid="{8505DC93-A91D-4F32-A9BA-FF69F50C2B90}" name="30/11" headerRowDxfId="418" dataDxfId="417"/>
    <tableColumn id="34" xr3:uid="{B194A017-DE7A-4B4B-9D82-74D7928831C0}" name="Colonne1" headerRowDxfId="416" dataDxfId="415"/>
    <tableColumn id="35" xr3:uid="{C7D9892D-281F-4CA7-B7F6-F1DC85B52962}" name="Colonne2" headerRowDxfId="414" dataDxfId="413"/>
    <tableColumn id="36" xr3:uid="{B03748A3-2641-472F-9B86-13159D8A1554}" name="Colonne3" headerRowDxfId="412" dataDxfId="411"/>
  </tableColumns>
  <tableStyleInfo name="TableStyleLight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7" xr:uid="{2195EE15-C487-434B-9609-2E0A6E159B5D}" name="Tableau31248505254188" displayName="Tableau31248505254188" ref="C143:E159" headerRowCount="0" headerRowDxfId="410" dataDxfId="409" totalsRowDxfId="408">
  <tableColumns count="3">
    <tableColumn id="1" xr3:uid="{2749CBA3-E5C7-455C-9A48-D60AEB9FA6BA}" name="Colonne1" totalsRowLabel="Total" dataDxfId="407" totalsRowDxfId="406">
      <calculatedColumnFormula>COUNTIF(H143:ZN143, "x")</calculatedColumnFormula>
    </tableColumn>
    <tableColumn id="2" xr3:uid="{0E8DE8A7-D56C-42B1-96B9-3DAFED057410}" name="Colonne2" dataDxfId="405" totalsRowDxfId="404">
      <calculatedColumnFormula>COUNTA(I143:T143)-C143</calculatedColumnFormula>
    </tableColumn>
    <tableColumn id="3" xr3:uid="{01203C44-DF3A-4269-ADE8-839022B2A318}" name="Colonne3" totalsRowFunction="count" dataDxfId="403" totalsRowDxfId="402">
      <calculatedColumnFormula>C143+D143</calculatedColumnFormula>
    </tableColumn>
  </tableColumns>
  <tableStyleInfo name="TableStyleLight7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8" xr:uid="{994D0BA6-2FCA-4576-A409-400EB25E0B74}" name="Tableau2114749515355189" displayName="Tableau2114749515355189" ref="F164:Z180" headerRowCount="0" totalsRowShown="0" headerRowDxfId="401">
  <tableColumns count="21">
    <tableColumn id="1" xr3:uid="{0610B5D2-7E5C-4CF0-935D-094821F22463}" name="NOM" headerRowDxfId="400" dataDxfId="399"/>
    <tableColumn id="2" xr3:uid="{D0A2C358-1817-47A2-9F80-914B42A8FC49}" name="Prénom" headerRowDxfId="398" dataDxfId="397"/>
    <tableColumn id="3" xr3:uid="{B3556CAA-FE5C-4880-8771-14414D06C72F}" name="Niveau" headerRowDxfId="396" dataDxfId="395"/>
    <tableColumn id="8" xr3:uid="{7B813D1B-5F60-4414-945F-47DD48C0D6C3}" name="6/11" headerRowDxfId="394" dataDxfId="393"/>
    <tableColumn id="10" xr3:uid="{61E2E35A-1446-45A6-AEA2-31C00F50C267}" name="7/11" headerRowDxfId="392" dataDxfId="391"/>
    <tableColumn id="12" xr3:uid="{CCEACC8A-5241-4BA0-84F7-32A3769F84B0}" name="9/11" headerRowDxfId="390" dataDxfId="389"/>
    <tableColumn id="13" xr3:uid="{9F739CCC-A003-4DBD-8586-0BC94CCC0110}" name="10/11" headerRowDxfId="388" dataDxfId="387"/>
    <tableColumn id="16" xr3:uid="{9B9D507C-6B2C-4592-ACFB-52057B412118}" name="13/11" headerRowDxfId="386" dataDxfId="385"/>
    <tableColumn id="17" xr3:uid="{8E30DE46-851D-49CD-BEBF-69DF4C827D6D}" name="14/11" headerRowDxfId="384" dataDxfId="383"/>
    <tableColumn id="19" xr3:uid="{9E669C50-425D-4238-8DB0-1BA8E179A887}" name="16/11" headerRowDxfId="382" dataDxfId="381"/>
    <tableColumn id="20" xr3:uid="{1BECA566-DB29-4A1D-9F39-2BAAEF47420D}" name="17/11" headerRowDxfId="380" dataDxfId="379"/>
    <tableColumn id="23" xr3:uid="{5FA4FEC4-6455-4801-911B-24339366A133}" name="20/11" headerRowDxfId="378" dataDxfId="377"/>
    <tableColumn id="24" xr3:uid="{4CF0DD67-9162-4810-8A8C-4F9AC3D4C976}" name="21/11" headerRowDxfId="376" dataDxfId="375"/>
    <tableColumn id="26" xr3:uid="{5D98BC04-8DFE-4F74-A70B-8D08C854CD2B}" name="23/11" headerRowDxfId="374" dataDxfId="373"/>
    <tableColumn id="27" xr3:uid="{D4F37740-E04D-4A70-AAF0-ABB92A40F0F9}" name="24/11" headerRowDxfId="372" dataDxfId="371"/>
    <tableColumn id="30" xr3:uid="{3F1CD5BC-CA9F-4C9E-845D-5DC36993C73F}" name="27/11" headerRowDxfId="370" dataDxfId="369"/>
    <tableColumn id="31" xr3:uid="{A18545A9-3EF6-4EC9-BEE0-4771FEEDDED9}" name="28/11" headerRowDxfId="368" dataDxfId="367"/>
    <tableColumn id="33" xr3:uid="{2168061B-BFA1-46E0-8801-872316F2A1FD}" name="30/11" headerRowDxfId="366" dataDxfId="365"/>
    <tableColumn id="34" xr3:uid="{B8FE915D-6F70-4AB5-A814-5EE4BF09BDE8}" name="Colonne1" headerRowDxfId="364" dataDxfId="363"/>
    <tableColumn id="35" xr3:uid="{5F7EC78D-AFE1-45FA-B105-0C78A5C27260}" name="Colonne2" headerRowDxfId="362" dataDxfId="361"/>
    <tableColumn id="36" xr3:uid="{C75762BC-3A94-49C7-896E-B8C83E7667BA}" name="Colonne3" headerRowDxfId="360" dataDxfId="359"/>
  </tableColumns>
  <tableStyleInfo name="TableStyleLight7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9" xr:uid="{5351322E-28D7-422F-B5D6-A41EB45E94BF}" name="Tableau3124850525456190" displayName="Tableau3124850525456190" ref="C164:E180" headerRowCount="0" headerRowDxfId="358" dataDxfId="357" totalsRowDxfId="356">
  <tableColumns count="3">
    <tableColumn id="1" xr3:uid="{C8871D6D-B1DB-49C9-BF74-3232622C7E11}" name="Colonne1" totalsRowLabel="Total" dataDxfId="355" totalsRowDxfId="354">
      <calculatedColumnFormula>COUNTIF(H164:ZN164, "x")</calculatedColumnFormula>
    </tableColumn>
    <tableColumn id="2" xr3:uid="{3F3DDBDA-3276-4412-B0C9-85F038AEA12F}" name="Colonne2" dataDxfId="353" totalsRowDxfId="352">
      <calculatedColumnFormula>COUNTA(I164:T164)-C164</calculatedColumnFormula>
    </tableColumn>
    <tableColumn id="3" xr3:uid="{FCACC961-559B-4DD8-B097-E45047D06B8F}" name="Colonne3" totalsRowFunction="count" dataDxfId="351" totalsRowDxfId="350">
      <calculatedColumnFormula>C164+D164</calculatedColumnFormula>
    </tableColumn>
  </tableColumns>
  <tableStyleInfo name="TableStyleLight7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8A903418-D756-4D30-A5EB-B01C09BC192F}" name="Tableau21117914" displayName="Tableau21117914" ref="F20:Z49" headerRowCount="0" totalsRowShown="0" headerRowDxfId="311">
  <tableColumns count="21">
    <tableColumn id="1" xr3:uid="{A1309152-1F1F-49E5-87FA-9A6868BF53B2}" name="NOM" headerRowDxfId="310" dataDxfId="309"/>
    <tableColumn id="2" xr3:uid="{1AB270A8-E5AD-42DD-8900-BD2F2EB0C42F}" name="Prénom" headerRowDxfId="308" dataDxfId="307"/>
    <tableColumn id="3" xr3:uid="{F89A1A5F-89FE-4503-B540-9785E76A5412}" name="Niveau" headerRowDxfId="306" dataDxfId="305"/>
    <tableColumn id="8" xr3:uid="{385C1166-3D82-491A-81F3-EF6C68641823}" name="6/11" headerRowDxfId="304" dataDxfId="303"/>
    <tableColumn id="10" xr3:uid="{ED8215C8-2E15-4658-940A-2DEBE65C6750}" name="7/11" headerRowDxfId="302" dataDxfId="301"/>
    <tableColumn id="12" xr3:uid="{4F88B36C-C40B-4B8F-9391-B19A1BB4E08C}" name="9/11" headerRowDxfId="300" dataDxfId="299"/>
    <tableColumn id="13" xr3:uid="{14348F94-FD9E-4ABE-91ED-3F233456007B}" name="10/11" headerRowDxfId="298" dataDxfId="297"/>
    <tableColumn id="16" xr3:uid="{CA2DA057-81D5-4E6D-9D18-5F83B3CEDE81}" name="13/11" headerRowDxfId="296" dataDxfId="295"/>
    <tableColumn id="17" xr3:uid="{EC088D98-A54D-41F6-BD08-5F74C9520F8A}" name="14/11" headerRowDxfId="294" dataDxfId="293"/>
    <tableColumn id="19" xr3:uid="{9FBF7F53-C177-4FF4-9547-436CF520EE12}" name="16/11" headerRowDxfId="292" dataDxfId="291"/>
    <tableColumn id="20" xr3:uid="{52238E35-CE89-430D-B897-5852EB8D27E4}" name="17/11" headerRowDxfId="290" dataDxfId="289"/>
    <tableColumn id="23" xr3:uid="{45E355F5-A885-4896-B923-8DD012053E47}" name="20/11" headerRowDxfId="288" dataDxfId="287"/>
    <tableColumn id="24" xr3:uid="{2C46DD62-C056-4F09-8D4B-476367A18015}" name="21/11" headerRowDxfId="286" dataDxfId="285"/>
    <tableColumn id="26" xr3:uid="{A2DF5C67-2CC1-4D43-8D9D-6044CFF0FA08}" name="23/11" headerRowDxfId="284" dataDxfId="283"/>
    <tableColumn id="27" xr3:uid="{D9F25A84-999E-465E-98A8-A028BE2B19ED}" name="24/11" headerRowDxfId="282" dataDxfId="281"/>
    <tableColumn id="30" xr3:uid="{1898B143-3F2A-4AB6-A14B-72E1B8C2BD5E}" name="27/11" headerRowDxfId="280" dataDxfId="279"/>
    <tableColumn id="31" xr3:uid="{03D40D26-BE38-44BE-8C75-17094F196C35}" name="28/11" headerRowDxfId="278" dataDxfId="277"/>
    <tableColumn id="33" xr3:uid="{7BD1AF3A-B0AA-436C-AF56-031F2627CE13}" name="30/11" headerRowDxfId="276" dataDxfId="275"/>
    <tableColumn id="34" xr3:uid="{E355DA7E-5429-4E89-BC49-6E4704C2EDBB}" name="Colonne1" headerRowDxfId="274" dataDxfId="273"/>
    <tableColumn id="35" xr3:uid="{C8921D2A-596F-4437-992D-EEE5DD28E164}" name="Colonne2" headerRowDxfId="272" dataDxfId="271"/>
    <tableColumn id="36" xr3:uid="{34275F74-3D57-4B97-956C-2291FB898956}" name="Colonne3" headerRowDxfId="270" dataDxfId="269"/>
  </tableColumns>
  <tableStyleInfo name="TableStyleLight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F486F1BC-E15F-40D1-8345-E30F070849F0}" name="Tableau31218015" displayName="Tableau31218015" ref="C20:E49" headerRowCount="0" headerRowDxfId="268" dataDxfId="267" totalsRowDxfId="266">
  <tableColumns count="3">
    <tableColumn id="1" xr3:uid="{93C7E082-37E2-4BD6-BC87-D60FC3AB1E02}" name="Colonne1" totalsRowLabel="Total" dataDxfId="264" totalsRowDxfId="265">
      <calculatedColumnFormula>COUNTIF(H20:ZN20, "x")</calculatedColumnFormula>
    </tableColumn>
    <tableColumn id="2" xr3:uid="{49968373-C0D5-490A-882A-C9E9C97283DE}" name="Colonne2" dataDxfId="262" totalsRowDxfId="263">
      <calculatedColumnFormula>COUNTA(I20:T20)-C20</calculatedColumnFormula>
    </tableColumn>
    <tableColumn id="3" xr3:uid="{9E094AD5-255D-4C4E-A25A-63A4E3977DE1}" name="Colonne3" totalsRowFunction="count" dataDxfId="260" totalsRowDxfId="261">
      <calculatedColumnFormula>C20+D20</calculatedColumnFormula>
    </tableColumn>
  </tableColumns>
  <tableStyleInfo name="TableStyleLight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F81DF003-789C-4D74-B347-B2142D82393C}" name="Tableau2114718116" displayName="Tableau2114718116" ref="F54:Z83" headerRowCount="0" totalsRowShown="0" headerRowDxfId="259">
  <tableColumns count="21">
    <tableColumn id="1" xr3:uid="{1B0B746E-CF8E-4C46-9F01-6305125DF23E}" name="NOM" headerRowDxfId="258" dataDxfId="257"/>
    <tableColumn id="2" xr3:uid="{95885641-A1AA-428F-9818-8A661D495CB4}" name="Prénom" headerRowDxfId="256" dataDxfId="255"/>
    <tableColumn id="3" xr3:uid="{94722829-C882-4ABE-82C1-813EBC4596A1}" name="Niveau" headerRowDxfId="254" dataDxfId="253"/>
    <tableColumn id="8" xr3:uid="{8D181057-FFD1-4F60-AB3D-91D110D980A9}" name="6/11" headerRowDxfId="252" dataDxfId="251"/>
    <tableColumn id="10" xr3:uid="{9FA782B0-F9F3-4B0F-A2E9-F8A810454DE5}" name="7/11" headerRowDxfId="250" dataDxfId="249"/>
    <tableColumn id="12" xr3:uid="{0D9ABDAD-BCBD-4726-8B94-AA3E2803EA53}" name="9/11" headerRowDxfId="248" dataDxfId="247"/>
    <tableColumn id="13" xr3:uid="{A8FEA536-6DA4-41F9-A9F4-55D3E60FF253}" name="10/11" headerRowDxfId="246" dataDxfId="245"/>
    <tableColumn id="16" xr3:uid="{AEB4966C-79DC-415D-BC1F-A595E6B793D6}" name="13/11" headerRowDxfId="244" dataDxfId="243"/>
    <tableColumn id="17" xr3:uid="{29E4F337-8978-40F0-AEF2-D9681FEE9D0C}" name="14/11" headerRowDxfId="242" dataDxfId="241"/>
    <tableColumn id="19" xr3:uid="{40BE32E1-5952-4FA1-96E0-6BAB4A9F0E42}" name="16/11" headerRowDxfId="240" dataDxfId="239"/>
    <tableColumn id="20" xr3:uid="{985FCFCA-53F1-4B72-9EFB-66A5CA6EB71E}" name="17/11" headerRowDxfId="238" dataDxfId="237"/>
    <tableColumn id="23" xr3:uid="{5CFBC0F9-994E-43F1-9857-C0CF365381E8}" name="20/11" headerRowDxfId="236" dataDxfId="235"/>
    <tableColumn id="24" xr3:uid="{05D0AE97-12AE-42CA-A28C-14DCCE201C9F}" name="21/11" headerRowDxfId="234" dataDxfId="233"/>
    <tableColumn id="26" xr3:uid="{7872DB7E-EE8B-4132-A04B-3E2517D5A770}" name="23/11" headerRowDxfId="232" dataDxfId="231"/>
    <tableColumn id="27" xr3:uid="{0F01A340-CB16-419A-8AB9-32A3F546792B}" name="24/11" headerRowDxfId="230" dataDxfId="229"/>
    <tableColumn id="30" xr3:uid="{718E2639-E74B-49F8-9B90-78AC8D7B70AE}" name="27/11" headerRowDxfId="228" dataDxfId="227"/>
    <tableColumn id="31" xr3:uid="{79BE092C-E579-436D-9AEE-86A255C67A78}" name="28/11" headerRowDxfId="226" dataDxfId="225"/>
    <tableColumn id="33" xr3:uid="{03107D63-02A0-444F-A2A8-59C0790B7E25}" name="30/11" headerRowDxfId="224" dataDxfId="223"/>
    <tableColumn id="34" xr3:uid="{07003BAB-884C-4548-BF56-45E04A1B02F7}" name="Colonne1" headerRowDxfId="222" dataDxfId="221"/>
    <tableColumn id="35" xr3:uid="{8540E6EC-6FC3-48B9-B22B-700DA8D6AD36}" name="Colonne2" headerRowDxfId="220" dataDxfId="219"/>
    <tableColumn id="36" xr3:uid="{61F7CF62-236E-4A6F-8FFC-029F53CBCEA0}" name="Colonne3" headerRowDxfId="218" dataDxfId="217"/>
  </tableColumns>
  <tableStyleInfo name="TableStyleLight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817FEFF4-1543-4F84-A398-7203A6721C09}" name="Tableau3124818217" displayName="Tableau3124818217" ref="C54:E83" headerRowCount="0" headerRowDxfId="216" dataDxfId="215" totalsRowDxfId="214">
  <tableColumns count="3">
    <tableColumn id="1" xr3:uid="{3F0C5CFC-2CE4-4A39-B35A-A8159D1AA3C5}" name="Colonne1" totalsRowLabel="Total" dataDxfId="212" totalsRowDxfId="213">
      <calculatedColumnFormula>COUNTIF(H54:ZN54, "x")</calculatedColumnFormula>
    </tableColumn>
    <tableColumn id="2" xr3:uid="{F32B3F30-A6EE-44F8-8B2D-642761906A5B}" name="Colonne2" dataDxfId="210" totalsRowDxfId="211">
      <calculatedColumnFormula>COUNTA(I54:T54)-C54</calculatedColumnFormula>
    </tableColumn>
    <tableColumn id="3" xr3:uid="{A980C105-6BF6-4D30-8F0C-50C056725B5A}" name="Colonne3" totalsRowFunction="count" dataDxfId="208" totalsRowDxfId="209">
      <calculatedColumnFormula>C54+D54</calculatedColumnFormula>
    </tableColumn>
  </tableColumns>
  <tableStyleInfo name="TableStyleLight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428CBD7F-7F06-426B-9C8E-B0E7A95F0D79}" name="Tableau211474918318" displayName="Tableau211474918318" ref="F88:Z117" headerRowCount="0" totalsRowShown="0" headerRowDxfId="207">
  <tableColumns count="21">
    <tableColumn id="1" xr3:uid="{A1174812-FD8C-45DB-B7CA-DD275B12394D}" name="NOM" headerRowDxfId="206" dataDxfId="205"/>
    <tableColumn id="2" xr3:uid="{4BC18F4F-80CF-4A88-A462-BBDBD57387E1}" name="Prénom" headerRowDxfId="204" dataDxfId="203"/>
    <tableColumn id="3" xr3:uid="{259DBB25-DB00-40B6-B6AE-C672A22F5D5C}" name="Niveau" headerRowDxfId="202" dataDxfId="201"/>
    <tableColumn id="8" xr3:uid="{93D94785-CF8A-4961-A9EF-2CCB49BC1A05}" name="6/11" headerRowDxfId="200" dataDxfId="199"/>
    <tableColumn id="10" xr3:uid="{1A9C9FC2-0746-4A22-8A59-91A318D8220D}" name="7/11" headerRowDxfId="198" dataDxfId="197"/>
    <tableColumn id="12" xr3:uid="{DE05D869-5AD3-4CE6-B765-7D11FB091FEB}" name="9/11" headerRowDxfId="196" dataDxfId="195"/>
    <tableColumn id="13" xr3:uid="{AA82B44D-12CB-4F02-8437-0F43B7A82F04}" name="10/11" headerRowDxfId="194" dataDxfId="193"/>
    <tableColumn id="16" xr3:uid="{F831472B-5AD0-4510-BD26-5D075AEC1543}" name="13/11" headerRowDxfId="192" dataDxfId="191"/>
    <tableColumn id="17" xr3:uid="{C4AD88B1-B2EC-448B-9CFB-74C8DE85BBED}" name="14/11" headerRowDxfId="190" dataDxfId="189"/>
    <tableColumn id="19" xr3:uid="{85194FF1-08B7-4677-A0FB-88D2C6CAB313}" name="16/11" headerRowDxfId="188" dataDxfId="187"/>
    <tableColumn id="20" xr3:uid="{C3FAF798-536E-496C-85BD-CCFA7EF80B47}" name="17/11" headerRowDxfId="186" dataDxfId="185"/>
    <tableColumn id="23" xr3:uid="{90741508-6EF1-42C4-8F8B-B745FE441B93}" name="20/11" headerRowDxfId="184" dataDxfId="183"/>
    <tableColumn id="24" xr3:uid="{B740E082-98CE-4A76-BA09-B1ACA25AD4A0}" name="21/11" headerRowDxfId="182" dataDxfId="181"/>
    <tableColumn id="26" xr3:uid="{FF590665-3336-40AB-BD39-8BC16E1C83ED}" name="23/11" headerRowDxfId="180" dataDxfId="179"/>
    <tableColumn id="27" xr3:uid="{FD40CACC-DF27-449F-95D1-BCF8DE052C8B}" name="24/11" headerRowDxfId="178" dataDxfId="177"/>
    <tableColumn id="30" xr3:uid="{C841CA1C-094A-4064-9193-38643552AC62}" name="27/11" headerRowDxfId="176" dataDxfId="175"/>
    <tableColumn id="31" xr3:uid="{10094C11-588B-4820-9287-DB57DE4480F3}" name="28/11" headerRowDxfId="174" dataDxfId="173"/>
    <tableColumn id="33" xr3:uid="{A56328E6-A427-4F9E-818E-FF1E169C03EC}" name="30/11" headerRowDxfId="172" dataDxfId="171"/>
    <tableColumn id="34" xr3:uid="{C5D66946-952D-4E22-8182-9B530CBFA6B6}" name="Colonne1" headerRowDxfId="170" dataDxfId="169"/>
    <tableColumn id="35" xr3:uid="{F82CC386-6299-4DA7-960D-094BF7B38572}" name="Colonne2" headerRowDxfId="168" dataDxfId="167"/>
    <tableColumn id="36" xr3:uid="{CFA5071A-0D24-4A3A-9C96-F8E80E582FEC}" name="Colonne3" headerRowDxfId="166" dataDxfId="165"/>
  </tableColumns>
  <tableStyleInfo name="TableStyleLight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4C7CE0B-DCD0-4509-9F3C-A39354743DE9}" name="Tableau312485018419" displayName="Tableau312485018419" ref="C88:E117" headerRowCount="0" headerRowDxfId="164" dataDxfId="163" totalsRowDxfId="162">
  <tableColumns count="3">
    <tableColumn id="1" xr3:uid="{C80E9D35-8978-4D0C-AE36-3AAFED4F6924}" name="Colonne1" totalsRowLabel="Total" dataDxfId="160" totalsRowDxfId="161">
      <calculatedColumnFormula>COUNTIF(H88:ZN88, "x")</calculatedColumnFormula>
    </tableColumn>
    <tableColumn id="2" xr3:uid="{0E9ACB54-52E6-436C-9131-9AAEC60EC665}" name="Colonne2" dataDxfId="158" totalsRowDxfId="159">
      <calculatedColumnFormula>COUNTA(I88:T88)-C88</calculatedColumnFormula>
    </tableColumn>
    <tableColumn id="3" xr3:uid="{C8879910-9618-48F8-ADFC-9A9681787950}" name="Colonne3" totalsRowFunction="count" dataDxfId="156" totalsRowDxfId="157">
      <calculatedColumnFormula>C88+D88</calculatedColumnFormula>
    </tableColumn>
  </tableColumns>
  <tableStyleInfo name="TableStyleLight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843F7154-ED27-4C0B-8500-8ACEC043CAD4}" name="Tableau21147495118520" displayName="Tableau21147495118520" ref="F122:Z138" headerRowCount="0" totalsRowShown="0" headerRowDxfId="155">
  <tableColumns count="21">
    <tableColumn id="1" xr3:uid="{B18CB532-B0FE-4A3B-A537-FFF80282D31A}" name="NOM" headerRowDxfId="154" dataDxfId="153"/>
    <tableColumn id="2" xr3:uid="{09F4BC75-6B3A-4553-BDF1-01FB1ED73F07}" name="Prénom" headerRowDxfId="152" dataDxfId="151"/>
    <tableColumn id="3" xr3:uid="{5E3A493A-CAE2-455A-A04B-97CAAF2F464E}" name="Niveau" headerRowDxfId="150" dataDxfId="149"/>
    <tableColumn id="8" xr3:uid="{47D76605-0C95-4978-ABDF-986DC6781164}" name="6/11" headerRowDxfId="148" dataDxfId="147"/>
    <tableColumn id="10" xr3:uid="{FCA31DDE-0C9A-4866-897B-6A04FD3E0B17}" name="7/11" headerRowDxfId="146" dataDxfId="145"/>
    <tableColumn id="12" xr3:uid="{E8C77D94-D30E-4530-B14E-55A8A7FA46D1}" name="9/11" headerRowDxfId="144" dataDxfId="143"/>
    <tableColumn id="13" xr3:uid="{289FC5AC-40A1-4E33-90E2-9353A2F8E16F}" name="10/11" headerRowDxfId="142" dataDxfId="141"/>
    <tableColumn id="16" xr3:uid="{BAFED514-5574-46DA-B63A-C5E441B35D68}" name="13/11" headerRowDxfId="140" dataDxfId="139"/>
    <tableColumn id="17" xr3:uid="{57A7CEEF-96C7-4C1C-8C27-E0BD26937DEE}" name="14/11" headerRowDxfId="138" dataDxfId="137"/>
    <tableColumn id="19" xr3:uid="{FC637688-5E24-4DF9-A38F-2D9593FC0F7F}" name="16/11" headerRowDxfId="136" dataDxfId="135"/>
    <tableColumn id="20" xr3:uid="{F22CBA9A-B7A2-4268-B4C5-AE9D930A2111}" name="17/11" headerRowDxfId="134" dataDxfId="133"/>
    <tableColumn id="23" xr3:uid="{A270B923-10DC-49B5-9E9D-C20F1912ACF4}" name="20/11" headerRowDxfId="132" dataDxfId="131"/>
    <tableColumn id="24" xr3:uid="{F8CACA1E-CA85-499F-9164-5042A049D3E1}" name="21/11" headerRowDxfId="130" dataDxfId="129"/>
    <tableColumn id="26" xr3:uid="{38B97006-ADA7-4ADA-B8EB-9E3BFD03407E}" name="23/11" headerRowDxfId="128" dataDxfId="127"/>
    <tableColumn id="27" xr3:uid="{C0C9FA6B-F482-4EB1-975A-30640A7A5DFB}" name="24/11" headerRowDxfId="126" dataDxfId="125"/>
    <tableColumn id="30" xr3:uid="{071F6C21-588B-413C-B174-EFC8EB8B38B8}" name="27/11" headerRowDxfId="124" dataDxfId="123"/>
    <tableColumn id="31" xr3:uid="{7A1DF07E-2F27-402B-8A81-C1815772D59B}" name="28/11" headerRowDxfId="122" dataDxfId="121"/>
    <tableColumn id="33" xr3:uid="{90BE80D7-EB5D-408D-ACB2-FB05B0161071}" name="30/11" headerRowDxfId="120" dataDxfId="119"/>
    <tableColumn id="34" xr3:uid="{945A8F95-7AAC-401C-A320-B90C34A93BDB}" name="Colonne1" headerRowDxfId="118" dataDxfId="117"/>
    <tableColumn id="35" xr3:uid="{BC32E837-3370-4988-BFCE-EEF77CC441F8}" name="Colonne2" headerRowDxfId="116" dataDxfId="115"/>
    <tableColumn id="36" xr3:uid="{855C8BF4-99BD-41B6-8579-C8644A997720}" name="Colonne3" headerRowDxfId="114" dataDxfId="113"/>
  </tableColumns>
  <tableStyleInfo name="TableStyleLight7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B63A252F-BE6B-4B19-BE92-924D3FF24EE9}" name="Tableau31248505218621" displayName="Tableau31248505218621" ref="C122:E138" headerRowCount="0" headerRowDxfId="112" dataDxfId="111" totalsRowDxfId="110">
  <tableColumns count="3">
    <tableColumn id="1" xr3:uid="{462A4E4C-1D97-4B8F-A7BE-24C13325EDB3}" name="Colonne1" totalsRowLabel="Total" dataDxfId="108" totalsRowDxfId="109">
      <calculatedColumnFormula>COUNTIF(H122:ZN122, "x")</calculatedColumnFormula>
    </tableColumn>
    <tableColumn id="2" xr3:uid="{CAE5CC3B-6680-4975-A342-A81EE09EDE6E}" name="Colonne2" dataDxfId="106" totalsRowDxfId="107">
      <calculatedColumnFormula>COUNTA(I122:T122)-C122</calculatedColumnFormula>
    </tableColumn>
    <tableColumn id="3" xr3:uid="{1C83E890-2E6D-4E04-ADB1-DCD16619C23C}" name="Colonne3" totalsRowFunction="count" dataDxfId="104" totalsRowDxfId="105">
      <calculatedColumnFormula>C122+D122</calculatedColumnFormula>
    </tableColumn>
  </tableColumns>
  <tableStyleInfo name="TableStyleLight7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9D940EA-163A-48F2-A062-27D01046C161}" name="Tableau2114749515318722" displayName="Tableau2114749515318722" ref="F143:Z159" headerRowCount="0" totalsRowShown="0" headerRowDxfId="103">
  <tableColumns count="21">
    <tableColumn id="1" xr3:uid="{73071E35-DB9D-4E05-A429-C823796C8081}" name="NOM" headerRowDxfId="102" dataDxfId="101"/>
    <tableColumn id="2" xr3:uid="{8DDA5D4D-BF67-49DE-9986-FE89D708423E}" name="Prénom" headerRowDxfId="100" dataDxfId="99"/>
    <tableColumn id="3" xr3:uid="{7B653D94-F231-4297-B8EE-BB6E631389A3}" name="Niveau" headerRowDxfId="98" dataDxfId="97"/>
    <tableColumn id="8" xr3:uid="{5F3E7B10-253D-4B82-9023-F0E40FB8AD60}" name="6/11" headerRowDxfId="96" dataDxfId="95"/>
    <tableColumn id="10" xr3:uid="{A6505CAC-610D-46C0-9214-177A7BDBAF0D}" name="7/11" headerRowDxfId="94" dataDxfId="93"/>
    <tableColumn id="12" xr3:uid="{A147833F-D4CF-49EE-9148-F406252F0D7F}" name="9/11" headerRowDxfId="92" dataDxfId="91"/>
    <tableColumn id="13" xr3:uid="{E6B17849-9702-4762-88B8-675510A9B481}" name="10/11" headerRowDxfId="90" dataDxfId="89"/>
    <tableColumn id="16" xr3:uid="{A4BC625A-40C0-4280-A93C-1D74971C7D0A}" name="13/11" headerRowDxfId="88" dataDxfId="87"/>
    <tableColumn id="17" xr3:uid="{27C12FC1-94A9-4114-BC66-EBCB873427B6}" name="14/11" headerRowDxfId="86" dataDxfId="85"/>
    <tableColumn id="19" xr3:uid="{5A88CEAE-9B90-4C0F-965F-B69CECA787F4}" name="16/11" headerRowDxfId="84" dataDxfId="83"/>
    <tableColumn id="20" xr3:uid="{E6EBA738-CD58-4D3C-87C2-1E438DFA18C3}" name="17/11" headerRowDxfId="82" dataDxfId="81"/>
    <tableColumn id="23" xr3:uid="{A3093891-B913-4444-BD89-F30AFF9F7B15}" name="20/11" headerRowDxfId="80" dataDxfId="79"/>
    <tableColumn id="24" xr3:uid="{093F82F7-C997-4A73-A2CC-5226D4270E26}" name="21/11" headerRowDxfId="78" dataDxfId="77"/>
    <tableColumn id="26" xr3:uid="{49F4F97D-93EF-4E6B-AD55-26B38B6666D9}" name="23/11" headerRowDxfId="76" dataDxfId="75"/>
    <tableColumn id="27" xr3:uid="{E303714C-698E-4112-A7EF-ABF7A0323FE1}" name="24/11" headerRowDxfId="74" dataDxfId="73"/>
    <tableColumn id="30" xr3:uid="{9C7A6910-9F27-4909-AE79-43919AC6D131}" name="27/11" headerRowDxfId="72" dataDxfId="71"/>
    <tableColumn id="31" xr3:uid="{B3946989-89BE-491C-B82F-D9EFB98DEFD4}" name="28/11" headerRowDxfId="70" dataDxfId="69"/>
    <tableColumn id="33" xr3:uid="{734C3F84-F7DA-48CE-A797-A3BE4C3C9970}" name="30/11" headerRowDxfId="68" dataDxfId="67"/>
    <tableColumn id="34" xr3:uid="{666E5693-29E7-4487-AC7C-4A606A59D83A}" name="Colonne1" headerRowDxfId="66" dataDxfId="65"/>
    <tableColumn id="35" xr3:uid="{55716AE9-6DB7-49C9-85D9-7ACDAAC58A7A}" name="Colonne2" headerRowDxfId="64" dataDxfId="63"/>
    <tableColumn id="36" xr3:uid="{CEEED7FB-D97C-4EBF-996E-460484E3A34A}" name="Colonne3" headerRowDxfId="62" dataDxfId="61"/>
  </tableColumns>
  <tableStyleInfo name="TableStyleLight7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D21789DF-B4F3-41B8-879F-BE744FA7B6B9}" name="Tableau3124850525418823" displayName="Tableau3124850525418823" ref="C143:E159" headerRowCount="0" headerRowDxfId="60" dataDxfId="59" totalsRowDxfId="58">
  <tableColumns count="3">
    <tableColumn id="1" xr3:uid="{1081A783-8921-4F90-8B59-C7A260BD6B54}" name="Colonne1" totalsRowLabel="Total" dataDxfId="56" totalsRowDxfId="57">
      <calculatedColumnFormula>COUNTIF(H143:ZN143, "x")</calculatedColumnFormula>
    </tableColumn>
    <tableColumn id="2" xr3:uid="{82E814AA-1400-4DAE-81BF-E5D270563F2D}" name="Colonne2" dataDxfId="54" totalsRowDxfId="55">
      <calculatedColumnFormula>COUNTA(I143:T143)-C143</calculatedColumnFormula>
    </tableColumn>
    <tableColumn id="3" xr3:uid="{57946AD6-C440-4E09-8237-74808E10F8B5}" name="Colonne3" totalsRowFunction="count" dataDxfId="52" totalsRowDxfId="53">
      <calculatedColumnFormula>C143+D143</calculatedColumnFormula>
    </tableColumn>
  </tableColumns>
  <tableStyleInfo name="TableStyleLight7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8CC63B23-69CD-4A3D-8233-BB042CC1F0CF}" name="Tableau211474951535518924" displayName="Tableau211474951535518924" ref="F164:Z180" headerRowCount="0" totalsRowShown="0" headerRowDxfId="51">
  <tableColumns count="21">
    <tableColumn id="1" xr3:uid="{53ADACDE-3D94-4BC9-9D4E-941A21B5FA50}" name="NOM" headerRowDxfId="50" dataDxfId="49"/>
    <tableColumn id="2" xr3:uid="{87448ECA-C2F9-40B5-9AE9-E1E4B47D625F}" name="Prénom" headerRowDxfId="48" dataDxfId="47"/>
    <tableColumn id="3" xr3:uid="{C9B5D5F9-9936-4433-B4A1-9EA8AB6A1AEB}" name="Niveau" headerRowDxfId="46" dataDxfId="45"/>
    <tableColumn id="8" xr3:uid="{1BB842AD-6C4D-47A3-8556-4BCBB4770910}" name="6/11" headerRowDxfId="44" dataDxfId="43"/>
    <tableColumn id="10" xr3:uid="{9244E98D-4701-4085-BD30-6DFF39F61526}" name="7/11" headerRowDxfId="42" dataDxfId="41"/>
    <tableColumn id="12" xr3:uid="{A707AAFE-5743-46B5-BE0D-9F35D6EBEEF8}" name="9/11" headerRowDxfId="40" dataDxfId="39"/>
    <tableColumn id="13" xr3:uid="{515399FC-3C54-47EA-A03C-34256FCF0C75}" name="10/11" headerRowDxfId="38" dataDxfId="37"/>
    <tableColumn id="16" xr3:uid="{3545F75E-529B-437C-9D4A-176E2E490E1F}" name="13/11" headerRowDxfId="36" dataDxfId="35"/>
    <tableColumn id="17" xr3:uid="{234C1356-8ED5-4938-B68C-10808AF0A5DE}" name="14/11" headerRowDxfId="34" dataDxfId="33"/>
    <tableColumn id="19" xr3:uid="{67F5166B-B56B-4692-8EC4-B8BA72CBB9BC}" name="16/11" headerRowDxfId="32" dataDxfId="31"/>
    <tableColumn id="20" xr3:uid="{EEAB2265-34C5-4578-9430-F6AEDACA2833}" name="17/11" headerRowDxfId="30" dataDxfId="29"/>
    <tableColumn id="23" xr3:uid="{F9B29518-13C1-47D6-A4BF-35C71CE93E03}" name="20/11" headerRowDxfId="28" dataDxfId="27"/>
    <tableColumn id="24" xr3:uid="{FDBC6D03-893A-4F4C-9929-3075B12DAD50}" name="21/11" headerRowDxfId="26" dataDxfId="25"/>
    <tableColumn id="26" xr3:uid="{BA621E8D-182B-4C42-8827-D987FFA55C54}" name="23/11" headerRowDxfId="24" dataDxfId="23"/>
    <tableColumn id="27" xr3:uid="{89E25500-2ED9-4206-AC43-5720B380CB67}" name="24/11" headerRowDxfId="22" dataDxfId="21"/>
    <tableColumn id="30" xr3:uid="{6220A2BA-2802-4E7D-AF8E-C1B97DB7E81B}" name="27/11" headerRowDxfId="20" dataDxfId="19"/>
    <tableColumn id="31" xr3:uid="{14383362-8306-452E-AC4A-F0D5CE141277}" name="28/11" headerRowDxfId="18" dataDxfId="17"/>
    <tableColumn id="33" xr3:uid="{64EC599D-13B7-4D7D-9F77-0DBCD9EC35F6}" name="30/11" headerRowDxfId="16" dataDxfId="15"/>
    <tableColumn id="34" xr3:uid="{3B56E92E-96CC-40C6-A05B-C41838EE8E11}" name="Colonne1" headerRowDxfId="14" dataDxfId="13"/>
    <tableColumn id="35" xr3:uid="{82435145-2A63-47AE-9156-30BDEE605673}" name="Colonne2" headerRowDxfId="12" dataDxfId="11"/>
    <tableColumn id="36" xr3:uid="{7E788DE9-E0D9-4367-B33B-EF9D53B60F24}" name="Colonne3" headerRowDxfId="10" dataDxfId="9"/>
  </tableColumns>
  <tableStyleInfo name="TableStyleLight7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D8405CBE-A699-49DC-835E-048A8320D3E8}" name="Tableau312485052545619025" displayName="Tableau312485052545619025" ref="C164:E180" headerRowCount="0" headerRowDxfId="8" dataDxfId="7" totalsRowDxfId="6">
  <tableColumns count="3">
    <tableColumn id="1" xr3:uid="{5E87FA27-B8B1-4A3A-AFDE-FD5ECC864DB6}" name="Colonne1" totalsRowLabel="Total" dataDxfId="4" totalsRowDxfId="5">
      <calculatedColumnFormula>COUNTIF(H164:ZN164, "x")</calculatedColumnFormula>
    </tableColumn>
    <tableColumn id="2" xr3:uid="{8242A144-AD8C-4FBC-AD1F-2DA8CDA821F4}" name="Colonne2" dataDxfId="2" totalsRowDxfId="3">
      <calculatedColumnFormula>COUNTA(I164:T164)-C164</calculatedColumnFormula>
    </tableColumn>
    <tableColumn id="3" xr3:uid="{E62FA48A-4925-4C47-A1B7-548ADDAD0E69}" name="Colonne3" totalsRowFunction="count" dataDxfId="0" totalsRowDxfId="1">
      <calculatedColumnFormula>C164+D164</calculatedColumnFormula>
    </tableColumn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0.xml"/><Relationship Id="rId3" Type="http://schemas.openxmlformats.org/officeDocument/2006/relationships/table" Target="../tables/table15.xml"/><Relationship Id="rId7" Type="http://schemas.openxmlformats.org/officeDocument/2006/relationships/table" Target="../tables/table19.xml"/><Relationship Id="rId12" Type="http://schemas.openxmlformats.org/officeDocument/2006/relationships/table" Target="../tables/table24.xml"/><Relationship Id="rId2" Type="http://schemas.openxmlformats.org/officeDocument/2006/relationships/table" Target="../tables/table14.xml"/><Relationship Id="rId1" Type="http://schemas.openxmlformats.org/officeDocument/2006/relationships/table" Target="../tables/table13.xml"/><Relationship Id="rId6" Type="http://schemas.openxmlformats.org/officeDocument/2006/relationships/table" Target="../tables/table18.xml"/><Relationship Id="rId11" Type="http://schemas.openxmlformats.org/officeDocument/2006/relationships/table" Target="../tables/table23.xml"/><Relationship Id="rId5" Type="http://schemas.openxmlformats.org/officeDocument/2006/relationships/table" Target="../tables/table17.xml"/><Relationship Id="rId10" Type="http://schemas.openxmlformats.org/officeDocument/2006/relationships/table" Target="../tables/table22.xml"/><Relationship Id="rId4" Type="http://schemas.openxmlformats.org/officeDocument/2006/relationships/table" Target="../tables/table16.xml"/><Relationship Id="rId9" Type="http://schemas.openxmlformats.org/officeDocument/2006/relationships/table" Target="../tables/table2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7505AC-4BE6-44B9-AA3D-FD333971E6CB}">
  <sheetPr codeName="Feuil1"/>
  <dimension ref="A1:AS187"/>
  <sheetViews>
    <sheetView tabSelected="1" zoomScale="70" zoomScaleNormal="70" workbookViewId="0">
      <selection activeCell="M11" sqref="M11"/>
    </sheetView>
  </sheetViews>
  <sheetFormatPr baseColWidth="10" defaultRowHeight="21" x14ac:dyDescent="0.25"/>
  <cols>
    <col min="1" max="1" width="5.140625" style="45" customWidth="1"/>
    <col min="2" max="2" width="7.28515625" customWidth="1"/>
    <col min="3" max="3" width="14" customWidth="1"/>
    <col min="6" max="6" width="22.85546875" customWidth="1"/>
    <col min="7" max="7" width="17.5703125" customWidth="1"/>
    <col min="8" max="8" width="9.5703125" customWidth="1"/>
    <col min="9" max="9" width="9.7109375" customWidth="1"/>
    <col min="10" max="10" width="11.42578125" bestFit="1" customWidth="1"/>
    <col min="11" max="26" width="9.7109375" customWidth="1"/>
    <col min="27" max="30" width="7.7109375" customWidth="1"/>
  </cols>
  <sheetData>
    <row r="1" spans="2:45" ht="31.5" x14ac:dyDescent="0.5">
      <c r="B1" s="61" t="s">
        <v>107</v>
      </c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54"/>
    </row>
    <row r="4" spans="2:45" ht="26.25" x14ac:dyDescent="0.4">
      <c r="B4" s="62" t="s">
        <v>105</v>
      </c>
      <c r="C4" s="63"/>
      <c r="D4" s="64"/>
      <c r="E4" s="47"/>
      <c r="F4" s="62"/>
      <c r="G4" s="63"/>
      <c r="H4" s="64"/>
      <c r="X4" s="65" t="s">
        <v>108</v>
      </c>
      <c r="Y4" s="65"/>
      <c r="Z4" s="65"/>
    </row>
    <row r="5" spans="2:45" ht="23.25" x14ac:dyDescent="0.25">
      <c r="B5" s="94" t="str" cm="1">
        <f t="array" aca="1" ref="B5" ca="1">HYPERLINK("#'"&amp;CELL("nomfichier",A1)&amp;"'!A49", "Enseignant 1")</f>
        <v>Enseignant 1</v>
      </c>
      <c r="C5" s="95"/>
      <c r="D5" s="96"/>
      <c r="F5" s="66"/>
      <c r="G5" s="67"/>
      <c r="H5" s="68"/>
      <c r="X5" s="2"/>
    </row>
    <row r="6" spans="2:45" ht="23.25" x14ac:dyDescent="0.25">
      <c r="B6" s="97" t="str" cm="1">
        <f t="array" aca="1" ref="B6" ca="1">HYPERLINK("#'"&amp;CELL("nomfichier",A1)&amp;"'!A83", "Enseignant 2")</f>
        <v>Enseignant 2</v>
      </c>
      <c r="C6" s="98"/>
      <c r="D6" s="99"/>
      <c r="F6" s="66"/>
      <c r="G6" s="67"/>
      <c r="H6" s="68"/>
      <c r="K6" s="2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</row>
    <row r="7" spans="2:45" ht="23.25" x14ac:dyDescent="0.25">
      <c r="B7" s="97" t="str" cm="1">
        <f t="array" aca="1" ref="B7" ca="1">HYPERLINK("#'"&amp;CELL("nomfichier",A1)&amp;"'!A117", "Enseignant 3")</f>
        <v>Enseignant 3</v>
      </c>
      <c r="C7" s="98"/>
      <c r="D7" s="99"/>
      <c r="F7" s="66"/>
      <c r="G7" s="67"/>
      <c r="H7" s="6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</row>
    <row r="8" spans="2:45" ht="23.25" x14ac:dyDescent="0.25">
      <c r="B8" s="97" t="str" cm="1">
        <f t="array" aca="1" ref="B8" ca="1">HYPERLINK("#'"&amp;CELL("nomfichier",A1)&amp;"'!A138", "Enseignant 4")</f>
        <v>Enseignant 4</v>
      </c>
      <c r="C8" s="98"/>
      <c r="D8" s="99"/>
      <c r="F8" s="66"/>
      <c r="G8" s="67"/>
      <c r="H8" s="68"/>
      <c r="AE8" s="48"/>
      <c r="AF8" s="48"/>
      <c r="AG8" s="48"/>
      <c r="AH8" s="48"/>
      <c r="AI8" s="48"/>
      <c r="AJ8" s="48"/>
      <c r="AK8" s="48"/>
      <c r="AL8" s="48"/>
      <c r="AM8" s="48"/>
      <c r="AN8" s="48"/>
      <c r="AO8" s="48"/>
      <c r="AP8" s="48"/>
      <c r="AQ8" s="48"/>
      <c r="AR8" s="48"/>
      <c r="AS8" s="48"/>
    </row>
    <row r="9" spans="2:45" ht="23.25" x14ac:dyDescent="0.25">
      <c r="B9" s="97" t="str" cm="1">
        <f t="array" aca="1" ref="B9" ca="1">HYPERLINK("#'"&amp;CELL("nomfichier",A1)&amp;"'!A159", "Enseignant 5")</f>
        <v>Enseignant 5</v>
      </c>
      <c r="C9" s="98"/>
      <c r="D9" s="99"/>
      <c r="F9" s="66"/>
      <c r="G9" s="67"/>
      <c r="H9" s="6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</row>
    <row r="10" spans="2:45" ht="23.25" x14ac:dyDescent="0.25">
      <c r="B10" s="97" t="str" cm="1">
        <f t="array" aca="1" ref="B10" ca="1">HYPERLINK("#'"&amp;CELL("nomfichier",A1)&amp;"'!A180", "Enseignant 6")</f>
        <v>Enseignant 6</v>
      </c>
      <c r="C10" s="98"/>
      <c r="D10" s="99"/>
      <c r="F10" s="66"/>
      <c r="G10" s="67"/>
      <c r="H10" s="68"/>
      <c r="J10" s="2"/>
      <c r="M10" s="2"/>
    </row>
    <row r="11" spans="2:45" ht="23.25" x14ac:dyDescent="0.25">
      <c r="B11" s="49"/>
      <c r="C11" s="50"/>
      <c r="D11" s="51"/>
      <c r="F11" s="66"/>
      <c r="G11" s="67"/>
      <c r="H11" s="68"/>
    </row>
    <row r="12" spans="2:45" ht="23.25" x14ac:dyDescent="0.25">
      <c r="B12" s="49"/>
      <c r="C12" s="50"/>
      <c r="D12" s="51"/>
      <c r="F12" s="66"/>
      <c r="G12" s="67"/>
      <c r="H12" s="68"/>
    </row>
    <row r="13" spans="2:45" ht="23.25" x14ac:dyDescent="0.25">
      <c r="B13" s="49"/>
      <c r="C13" s="50"/>
      <c r="D13" s="51"/>
      <c r="F13" s="66"/>
      <c r="G13" s="67"/>
      <c r="H13" s="68"/>
    </row>
    <row r="14" spans="2:45" ht="23.25" x14ac:dyDescent="0.25">
      <c r="B14" s="44"/>
      <c r="C14" s="52"/>
      <c r="D14" s="53"/>
      <c r="F14" s="69"/>
      <c r="G14" s="70"/>
      <c r="H14" s="71"/>
    </row>
    <row r="17" spans="1:26" ht="21.75" thickBot="1" x14ac:dyDescent="0.3"/>
    <row r="18" spans="1:26" ht="18.75" x14ac:dyDescent="0.25">
      <c r="A18" s="46" t="s">
        <v>106</v>
      </c>
      <c r="B18" s="72" t="s">
        <v>109</v>
      </c>
      <c r="C18" s="75" t="s">
        <v>16</v>
      </c>
      <c r="D18" s="76"/>
      <c r="E18" s="77"/>
      <c r="F18" s="78" t="s">
        <v>92</v>
      </c>
      <c r="G18" s="80" t="s">
        <v>13</v>
      </c>
      <c r="H18" s="80" t="s">
        <v>14</v>
      </c>
      <c r="I18" s="31" t="str">
        <f>$B$186</f>
        <v>Lundi</v>
      </c>
      <c r="J18" s="32" t="str">
        <f>$C$186</f>
        <v>Mardi</v>
      </c>
      <c r="K18" s="32" t="str">
        <f>$D$186</f>
        <v>Jeudi</v>
      </c>
      <c r="L18" s="32" t="str">
        <f>$E$186</f>
        <v>Vendredi</v>
      </c>
      <c r="M18" s="32" t="str">
        <f>$F$186</f>
        <v>Lundi</v>
      </c>
      <c r="N18" s="32" t="str">
        <f>$G$186</f>
        <v>Mardi</v>
      </c>
      <c r="O18" s="32" t="str">
        <f>$H$186</f>
        <v>Jeudi</v>
      </c>
      <c r="P18" s="32" t="str">
        <f>$I$186</f>
        <v>Vendredi</v>
      </c>
      <c r="Q18" s="32" t="str">
        <f>$J$186</f>
        <v>Lundi</v>
      </c>
      <c r="R18" s="32" t="str">
        <f>$K$186</f>
        <v>Mardi</v>
      </c>
      <c r="S18" s="32" t="str">
        <f>$L$186</f>
        <v>Jeudi</v>
      </c>
      <c r="T18" s="32" t="str">
        <f>$M$186</f>
        <v>Vendredi</v>
      </c>
      <c r="U18" s="32" t="str">
        <f>$N$186</f>
        <v>Lundi</v>
      </c>
      <c r="V18" s="32" t="str">
        <f>$O$186</f>
        <v>Mardi</v>
      </c>
      <c r="W18" s="32" t="str">
        <f>$P$186</f>
        <v>Jeudi</v>
      </c>
      <c r="X18" s="33">
        <f>$Q$186</f>
        <v>0</v>
      </c>
      <c r="Y18" s="33">
        <f>$R$186</f>
        <v>0</v>
      </c>
      <c r="Z18" s="34">
        <f>$S$186</f>
        <v>0</v>
      </c>
    </row>
    <row r="19" spans="1:26" x14ac:dyDescent="0.25">
      <c r="B19" s="73"/>
      <c r="C19" s="4" t="s">
        <v>17</v>
      </c>
      <c r="D19" s="4" t="s">
        <v>18</v>
      </c>
      <c r="E19" s="4" t="s">
        <v>15</v>
      </c>
      <c r="F19" s="79"/>
      <c r="G19" s="81"/>
      <c r="H19" s="81"/>
      <c r="I19" s="8">
        <f>$B$187</f>
        <v>45236</v>
      </c>
      <c r="J19" s="7">
        <f>$C$187</f>
        <v>45237</v>
      </c>
      <c r="K19" s="7">
        <f>$D$187</f>
        <v>45239</v>
      </c>
      <c r="L19" s="7">
        <f>$E$187</f>
        <v>45240</v>
      </c>
      <c r="M19" s="7">
        <f>$F$187</f>
        <v>45243</v>
      </c>
      <c r="N19" s="7">
        <f>$G$187</f>
        <v>45244</v>
      </c>
      <c r="O19" s="7">
        <f>$H$187</f>
        <v>45246</v>
      </c>
      <c r="P19" s="7">
        <f>$I$187</f>
        <v>45247</v>
      </c>
      <c r="Q19" s="7">
        <f>$J$187</f>
        <v>45250</v>
      </c>
      <c r="R19" s="7">
        <f>$K$187</f>
        <v>45251</v>
      </c>
      <c r="S19" s="7">
        <f>$L$187</f>
        <v>45253</v>
      </c>
      <c r="T19" s="7">
        <f>$M$187</f>
        <v>45254</v>
      </c>
      <c r="U19" s="7">
        <f>$N$187</f>
        <v>45257</v>
      </c>
      <c r="V19" s="7">
        <f>$O$187</f>
        <v>45258</v>
      </c>
      <c r="W19" s="7">
        <f>$P$187</f>
        <v>45260</v>
      </c>
      <c r="X19" s="9">
        <f>$R$187</f>
        <v>0</v>
      </c>
      <c r="Y19" s="9">
        <f>$R$187</f>
        <v>0</v>
      </c>
      <c r="Z19" s="35">
        <f>$S$187</f>
        <v>0</v>
      </c>
    </row>
    <row r="20" spans="1:26" x14ac:dyDescent="0.25">
      <c r="B20" s="73"/>
      <c r="C20" s="25">
        <f t="shared" ref="C20:C43" si="0">COUNTIF(H20:ZN20, "x")</f>
        <v>0</v>
      </c>
      <c r="D20" s="25">
        <f t="shared" ref="D20:D45" si="1">COUNTA(I20:T20)-C20</f>
        <v>0</v>
      </c>
      <c r="E20" s="25">
        <f>C20+D20</f>
        <v>0</v>
      </c>
      <c r="F20" s="18" t="s">
        <v>115</v>
      </c>
      <c r="G20" s="18" t="s">
        <v>116</v>
      </c>
      <c r="H20" s="18" t="s">
        <v>21</v>
      </c>
      <c r="I20" s="56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7"/>
    </row>
    <row r="21" spans="1:26" x14ac:dyDescent="0.25">
      <c r="B21" s="73"/>
      <c r="C21" s="25">
        <f t="shared" si="0"/>
        <v>0</v>
      </c>
      <c r="D21" s="25">
        <f t="shared" si="1"/>
        <v>0</v>
      </c>
      <c r="E21" s="25">
        <f t="shared" ref="E21:E43" si="2">C21+D21</f>
        <v>0</v>
      </c>
      <c r="F21" s="18" t="s">
        <v>115</v>
      </c>
      <c r="G21" s="18" t="s">
        <v>116</v>
      </c>
      <c r="H21" s="18" t="s">
        <v>21</v>
      </c>
      <c r="I21" s="56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7"/>
    </row>
    <row r="22" spans="1:26" x14ac:dyDescent="0.25">
      <c r="B22" s="73"/>
      <c r="C22" s="25">
        <f t="shared" si="0"/>
        <v>0</v>
      </c>
      <c r="D22" s="25">
        <f t="shared" si="1"/>
        <v>0</v>
      </c>
      <c r="E22" s="25">
        <f t="shared" si="2"/>
        <v>0</v>
      </c>
      <c r="F22" s="18" t="s">
        <v>115</v>
      </c>
      <c r="G22" s="18" t="s">
        <v>116</v>
      </c>
      <c r="H22" s="18" t="s">
        <v>21</v>
      </c>
      <c r="I22" s="56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7"/>
    </row>
    <row r="23" spans="1:26" x14ac:dyDescent="0.25">
      <c r="B23" s="73"/>
      <c r="C23" s="25">
        <f t="shared" si="0"/>
        <v>0</v>
      </c>
      <c r="D23" s="25">
        <f t="shared" si="1"/>
        <v>0</v>
      </c>
      <c r="E23" s="25">
        <f t="shared" si="2"/>
        <v>0</v>
      </c>
      <c r="F23" s="18" t="s">
        <v>115</v>
      </c>
      <c r="G23" s="18" t="s">
        <v>116</v>
      </c>
      <c r="H23" s="18" t="s">
        <v>21</v>
      </c>
      <c r="I23" s="56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7"/>
    </row>
    <row r="24" spans="1:26" x14ac:dyDescent="0.25">
      <c r="B24" s="73"/>
      <c r="C24" s="25">
        <f t="shared" si="0"/>
        <v>0</v>
      </c>
      <c r="D24" s="25">
        <f t="shared" si="1"/>
        <v>0</v>
      </c>
      <c r="E24" s="25">
        <f t="shared" si="2"/>
        <v>0</v>
      </c>
      <c r="F24" s="18" t="s">
        <v>115</v>
      </c>
      <c r="G24" s="18" t="s">
        <v>116</v>
      </c>
      <c r="H24" s="18" t="s">
        <v>21</v>
      </c>
      <c r="I24" s="56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7"/>
    </row>
    <row r="25" spans="1:26" x14ac:dyDescent="0.25">
      <c r="B25" s="73"/>
      <c r="C25" s="25">
        <f t="shared" si="0"/>
        <v>0</v>
      </c>
      <c r="D25" s="25">
        <f t="shared" si="1"/>
        <v>0</v>
      </c>
      <c r="E25" s="25">
        <f t="shared" si="2"/>
        <v>0</v>
      </c>
      <c r="F25" s="18" t="s">
        <v>115</v>
      </c>
      <c r="G25" s="18" t="s">
        <v>116</v>
      </c>
      <c r="H25" s="18" t="s">
        <v>21</v>
      </c>
      <c r="I25" s="56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7"/>
    </row>
    <row r="26" spans="1:26" x14ac:dyDescent="0.25">
      <c r="B26" s="73"/>
      <c r="C26" s="25">
        <f t="shared" si="0"/>
        <v>0</v>
      </c>
      <c r="D26" s="25">
        <f t="shared" si="1"/>
        <v>0</v>
      </c>
      <c r="E26" s="25">
        <f t="shared" si="2"/>
        <v>0</v>
      </c>
      <c r="F26" s="18" t="s">
        <v>115</v>
      </c>
      <c r="G26" s="18" t="s">
        <v>116</v>
      </c>
      <c r="H26" s="18" t="s">
        <v>21</v>
      </c>
      <c r="I26" s="56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7"/>
    </row>
    <row r="27" spans="1:26" x14ac:dyDescent="0.25">
      <c r="B27" s="73"/>
      <c r="C27" s="25">
        <f t="shared" si="0"/>
        <v>0</v>
      </c>
      <c r="D27" s="25">
        <f t="shared" si="1"/>
        <v>0</v>
      </c>
      <c r="E27" s="25">
        <f t="shared" si="2"/>
        <v>0</v>
      </c>
      <c r="F27" s="18" t="s">
        <v>115</v>
      </c>
      <c r="G27" s="18" t="s">
        <v>116</v>
      </c>
      <c r="H27" s="18" t="s">
        <v>21</v>
      </c>
      <c r="I27" s="56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7"/>
    </row>
    <row r="28" spans="1:26" x14ac:dyDescent="0.25">
      <c r="B28" s="73"/>
      <c r="C28" s="25">
        <f t="shared" si="0"/>
        <v>0</v>
      </c>
      <c r="D28" s="25">
        <f t="shared" si="1"/>
        <v>0</v>
      </c>
      <c r="E28" s="25">
        <f t="shared" si="2"/>
        <v>0</v>
      </c>
      <c r="F28" s="18" t="s">
        <v>115</v>
      </c>
      <c r="G28" s="18" t="s">
        <v>116</v>
      </c>
      <c r="H28" s="18" t="s">
        <v>21</v>
      </c>
      <c r="I28" s="56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7"/>
    </row>
    <row r="29" spans="1:26" x14ac:dyDescent="0.25">
      <c r="B29" s="73"/>
      <c r="C29" s="25">
        <f t="shared" si="0"/>
        <v>0</v>
      </c>
      <c r="D29" s="25">
        <f t="shared" si="1"/>
        <v>0</v>
      </c>
      <c r="E29" s="25">
        <f t="shared" si="2"/>
        <v>0</v>
      </c>
      <c r="F29" s="18" t="s">
        <v>115</v>
      </c>
      <c r="G29" s="18" t="s">
        <v>116</v>
      </c>
      <c r="H29" s="18" t="s">
        <v>21</v>
      </c>
      <c r="I29" s="56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7"/>
    </row>
    <row r="30" spans="1:26" ht="21.75" thickBot="1" x14ac:dyDescent="0.3">
      <c r="B30" s="73"/>
      <c r="C30" s="26">
        <f t="shared" si="0"/>
        <v>0</v>
      </c>
      <c r="D30" s="26">
        <f t="shared" si="1"/>
        <v>0</v>
      </c>
      <c r="E30" s="26">
        <f t="shared" si="2"/>
        <v>0</v>
      </c>
      <c r="F30" s="18" t="s">
        <v>115</v>
      </c>
      <c r="G30" s="18" t="s">
        <v>116</v>
      </c>
      <c r="H30" s="19" t="s">
        <v>21</v>
      </c>
      <c r="I30" s="58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  <c r="V30" s="59"/>
      <c r="W30" s="59"/>
      <c r="X30" s="59"/>
      <c r="Y30" s="59"/>
      <c r="Z30" s="60"/>
    </row>
    <row r="31" spans="1:26" x14ac:dyDescent="0.25">
      <c r="B31" s="73"/>
      <c r="C31" s="27">
        <f t="shared" si="0"/>
        <v>0</v>
      </c>
      <c r="D31" s="27">
        <f t="shared" si="1"/>
        <v>0</v>
      </c>
      <c r="E31" s="27">
        <f t="shared" si="2"/>
        <v>0</v>
      </c>
      <c r="F31" s="18" t="s">
        <v>115</v>
      </c>
      <c r="G31" s="18" t="s">
        <v>23</v>
      </c>
      <c r="H31" s="18" t="s">
        <v>24</v>
      </c>
      <c r="I31" s="56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7"/>
    </row>
    <row r="32" spans="1:26" x14ac:dyDescent="0.25">
      <c r="B32" s="73"/>
      <c r="C32" s="25">
        <f t="shared" si="0"/>
        <v>0</v>
      </c>
      <c r="D32" s="25">
        <f t="shared" si="1"/>
        <v>0</v>
      </c>
      <c r="E32" s="25">
        <f t="shared" si="2"/>
        <v>0</v>
      </c>
      <c r="F32" s="18" t="s">
        <v>115</v>
      </c>
      <c r="G32" s="18" t="s">
        <v>25</v>
      </c>
      <c r="H32" s="18" t="s">
        <v>24</v>
      </c>
      <c r="I32" s="56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7"/>
    </row>
    <row r="33" spans="2:26" x14ac:dyDescent="0.25">
      <c r="B33" s="73"/>
      <c r="C33" s="25">
        <f t="shared" si="0"/>
        <v>0</v>
      </c>
      <c r="D33" s="25">
        <f t="shared" si="1"/>
        <v>0</v>
      </c>
      <c r="E33" s="25">
        <f t="shared" si="2"/>
        <v>0</v>
      </c>
      <c r="F33" s="18" t="s">
        <v>115</v>
      </c>
      <c r="G33" s="18" t="s">
        <v>26</v>
      </c>
      <c r="H33" s="18" t="s">
        <v>24</v>
      </c>
      <c r="I33" s="56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5"/>
      <c r="U33" s="55"/>
      <c r="V33" s="55"/>
      <c r="W33" s="55"/>
      <c r="X33" s="55"/>
      <c r="Y33" s="55"/>
      <c r="Z33" s="57"/>
    </row>
    <row r="34" spans="2:26" x14ac:dyDescent="0.25">
      <c r="B34" s="73"/>
      <c r="C34" s="25">
        <f t="shared" si="0"/>
        <v>0</v>
      </c>
      <c r="D34" s="25">
        <f t="shared" si="1"/>
        <v>0</v>
      </c>
      <c r="E34" s="25">
        <f t="shared" si="2"/>
        <v>0</v>
      </c>
      <c r="F34" s="18" t="s">
        <v>115</v>
      </c>
      <c r="G34" s="18" t="s">
        <v>27</v>
      </c>
      <c r="H34" s="18" t="s">
        <v>24</v>
      </c>
      <c r="I34" s="56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7"/>
    </row>
    <row r="35" spans="2:26" x14ac:dyDescent="0.25">
      <c r="B35" s="73"/>
      <c r="C35" s="25">
        <f t="shared" si="0"/>
        <v>0</v>
      </c>
      <c r="D35" s="25">
        <f t="shared" si="1"/>
        <v>0</v>
      </c>
      <c r="E35" s="25">
        <f t="shared" si="2"/>
        <v>0</v>
      </c>
      <c r="F35" s="18" t="s">
        <v>115</v>
      </c>
      <c r="G35" s="18" t="s">
        <v>28</v>
      </c>
      <c r="H35" s="18" t="s">
        <v>24</v>
      </c>
      <c r="I35" s="56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7"/>
    </row>
    <row r="36" spans="2:26" x14ac:dyDescent="0.25">
      <c r="B36" s="73"/>
      <c r="C36" s="25">
        <f t="shared" si="0"/>
        <v>0</v>
      </c>
      <c r="D36" s="25">
        <f t="shared" si="1"/>
        <v>0</v>
      </c>
      <c r="E36" s="25">
        <f t="shared" si="2"/>
        <v>0</v>
      </c>
      <c r="F36" s="18" t="s">
        <v>115</v>
      </c>
      <c r="G36" s="18" t="s">
        <v>29</v>
      </c>
      <c r="H36" s="18" t="s">
        <v>24</v>
      </c>
      <c r="I36" s="56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7"/>
    </row>
    <row r="37" spans="2:26" x14ac:dyDescent="0.25">
      <c r="B37" s="73"/>
      <c r="C37" s="25">
        <f t="shared" si="0"/>
        <v>0</v>
      </c>
      <c r="D37" s="25">
        <f t="shared" si="1"/>
        <v>0</v>
      </c>
      <c r="E37" s="25">
        <f t="shared" si="2"/>
        <v>0</v>
      </c>
      <c r="F37" s="18" t="s">
        <v>115</v>
      </c>
      <c r="G37" s="18" t="s">
        <v>30</v>
      </c>
      <c r="H37" s="18" t="s">
        <v>24</v>
      </c>
      <c r="I37" s="56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7"/>
    </row>
    <row r="38" spans="2:26" x14ac:dyDescent="0.25">
      <c r="B38" s="73"/>
      <c r="C38" s="25">
        <f t="shared" si="0"/>
        <v>0</v>
      </c>
      <c r="D38" s="25">
        <f t="shared" si="1"/>
        <v>0</v>
      </c>
      <c r="E38" s="25">
        <f t="shared" si="2"/>
        <v>0</v>
      </c>
      <c r="F38" s="18" t="s">
        <v>115</v>
      </c>
      <c r="G38" s="18" t="s">
        <v>31</v>
      </c>
      <c r="H38" s="18" t="s">
        <v>24</v>
      </c>
      <c r="I38" s="56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7"/>
    </row>
    <row r="39" spans="2:26" x14ac:dyDescent="0.25">
      <c r="B39" s="73"/>
      <c r="C39" s="25">
        <f t="shared" si="0"/>
        <v>0</v>
      </c>
      <c r="D39" s="25">
        <f t="shared" si="1"/>
        <v>0</v>
      </c>
      <c r="E39" s="25">
        <f t="shared" si="2"/>
        <v>0</v>
      </c>
      <c r="F39" s="18" t="s">
        <v>115</v>
      </c>
      <c r="G39" s="18" t="s">
        <v>32</v>
      </c>
      <c r="H39" s="18" t="s">
        <v>24</v>
      </c>
      <c r="I39" s="56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7"/>
    </row>
    <row r="40" spans="2:26" x14ac:dyDescent="0.25">
      <c r="B40" s="73"/>
      <c r="C40" s="25">
        <f t="shared" si="0"/>
        <v>0</v>
      </c>
      <c r="D40" s="25">
        <f t="shared" si="1"/>
        <v>0</v>
      </c>
      <c r="E40" s="25">
        <f t="shared" si="2"/>
        <v>0</v>
      </c>
      <c r="F40" s="18" t="s">
        <v>115</v>
      </c>
      <c r="G40" s="18" t="s">
        <v>33</v>
      </c>
      <c r="H40" s="18" t="s">
        <v>24</v>
      </c>
      <c r="I40" s="56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5"/>
      <c r="X40" s="55"/>
      <c r="Y40" s="55"/>
      <c r="Z40" s="57"/>
    </row>
    <row r="41" spans="2:26" x14ac:dyDescent="0.25">
      <c r="B41" s="73"/>
      <c r="C41" s="25">
        <f t="shared" si="0"/>
        <v>0</v>
      </c>
      <c r="D41" s="25">
        <f t="shared" si="1"/>
        <v>0</v>
      </c>
      <c r="E41" s="25">
        <f t="shared" si="2"/>
        <v>0</v>
      </c>
      <c r="F41" s="18" t="s">
        <v>115</v>
      </c>
      <c r="G41" s="18" t="s">
        <v>34</v>
      </c>
      <c r="H41" s="18" t="s">
        <v>24</v>
      </c>
      <c r="I41" s="56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55"/>
      <c r="Z41" s="57"/>
    </row>
    <row r="42" spans="2:26" x14ac:dyDescent="0.25">
      <c r="B42" s="73"/>
      <c r="C42" s="25">
        <f t="shared" si="0"/>
        <v>0</v>
      </c>
      <c r="D42" s="25">
        <f t="shared" si="1"/>
        <v>0</v>
      </c>
      <c r="E42" s="25">
        <f t="shared" si="2"/>
        <v>0</v>
      </c>
      <c r="F42" s="18" t="s">
        <v>115</v>
      </c>
      <c r="G42" s="18" t="s">
        <v>35</v>
      </c>
      <c r="H42" s="18" t="s">
        <v>24</v>
      </c>
      <c r="I42" s="56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7"/>
    </row>
    <row r="43" spans="2:26" x14ac:dyDescent="0.25">
      <c r="B43" s="73"/>
      <c r="C43" s="25">
        <f t="shared" si="0"/>
        <v>0</v>
      </c>
      <c r="D43" s="25">
        <f t="shared" si="1"/>
        <v>0</v>
      </c>
      <c r="E43" s="25">
        <f t="shared" si="2"/>
        <v>0</v>
      </c>
      <c r="F43" s="18" t="s">
        <v>115</v>
      </c>
      <c r="G43" s="18" t="s">
        <v>36</v>
      </c>
      <c r="H43" s="18" t="s">
        <v>24</v>
      </c>
      <c r="I43" s="56"/>
      <c r="J43" s="55"/>
      <c r="K43" s="55"/>
      <c r="L43" s="55"/>
      <c r="M43" s="55"/>
      <c r="N43" s="55"/>
      <c r="O43" s="55"/>
      <c r="P43" s="55"/>
      <c r="Q43" s="55"/>
      <c r="R43" s="55"/>
      <c r="S43" s="55"/>
      <c r="T43" s="55"/>
      <c r="U43" s="55"/>
      <c r="V43" s="55"/>
      <c r="W43" s="55"/>
      <c r="X43" s="55"/>
      <c r="Y43" s="55"/>
      <c r="Z43" s="57"/>
    </row>
    <row r="44" spans="2:26" x14ac:dyDescent="0.25">
      <c r="B44" s="73"/>
      <c r="C44" s="25">
        <f t="shared" ref="C44:C49" si="3">COUNTIF(H44:ZN44, "x")</f>
        <v>0</v>
      </c>
      <c r="D44" s="25">
        <f t="shared" si="1"/>
        <v>0</v>
      </c>
      <c r="E44" s="28">
        <f>C44+D44</f>
        <v>0</v>
      </c>
      <c r="F44" s="18" t="s">
        <v>115</v>
      </c>
      <c r="G44" s="18" t="s">
        <v>37</v>
      </c>
      <c r="H44" s="21" t="s">
        <v>24</v>
      </c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55"/>
      <c r="U44" s="55"/>
      <c r="V44" s="55"/>
      <c r="W44" s="55"/>
      <c r="X44" s="55"/>
      <c r="Y44" s="55"/>
      <c r="Z44" s="57"/>
    </row>
    <row r="45" spans="2:26" x14ac:dyDescent="0.25">
      <c r="B45" s="73"/>
      <c r="C45" s="25">
        <f>COUNTIF(H45:ZN45, "x")</f>
        <v>0</v>
      </c>
      <c r="D45" s="25">
        <f t="shared" si="1"/>
        <v>0</v>
      </c>
      <c r="E45" s="28">
        <f t="shared" ref="E45:E49" si="4">C45+D45</f>
        <v>0</v>
      </c>
      <c r="F45" s="20"/>
      <c r="G45" s="18"/>
      <c r="H45" s="21"/>
      <c r="I45" s="55"/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5"/>
      <c r="W45" s="55"/>
      <c r="X45" s="55"/>
      <c r="Y45" s="55"/>
      <c r="Z45" s="57"/>
    </row>
    <row r="46" spans="2:26" x14ac:dyDescent="0.25">
      <c r="B46" s="73"/>
      <c r="C46" s="25">
        <f t="shared" si="3"/>
        <v>0</v>
      </c>
      <c r="D46" s="25">
        <f t="shared" ref="D46:D49" si="5">COUNTA(I46:T46)-C46</f>
        <v>0</v>
      </c>
      <c r="E46" s="28">
        <f t="shared" si="4"/>
        <v>0</v>
      </c>
      <c r="F46" s="20"/>
      <c r="G46" s="18"/>
      <c r="H46" s="21"/>
      <c r="I46" s="55"/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55"/>
      <c r="U46" s="55"/>
      <c r="V46" s="55"/>
      <c r="W46" s="55"/>
      <c r="X46" s="55"/>
      <c r="Y46" s="55"/>
      <c r="Z46" s="57"/>
    </row>
    <row r="47" spans="2:26" x14ac:dyDescent="0.25">
      <c r="B47" s="73"/>
      <c r="C47" s="25">
        <f t="shared" si="3"/>
        <v>0</v>
      </c>
      <c r="D47" s="25">
        <f t="shared" si="5"/>
        <v>0</v>
      </c>
      <c r="E47" s="28">
        <f t="shared" si="4"/>
        <v>0</v>
      </c>
      <c r="F47" s="20"/>
      <c r="G47" s="18"/>
      <c r="H47" s="21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5"/>
      <c r="V47" s="55"/>
      <c r="W47" s="55"/>
      <c r="X47" s="55"/>
      <c r="Y47" s="55"/>
      <c r="Z47" s="57"/>
    </row>
    <row r="48" spans="2:26" x14ac:dyDescent="0.25">
      <c r="B48" s="73"/>
      <c r="C48" s="25">
        <f t="shared" si="3"/>
        <v>0</v>
      </c>
      <c r="D48" s="25">
        <f t="shared" si="5"/>
        <v>0</v>
      </c>
      <c r="E48" s="28">
        <f t="shared" si="4"/>
        <v>0</v>
      </c>
      <c r="F48" s="20"/>
      <c r="G48" s="18"/>
      <c r="H48" s="21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7"/>
    </row>
    <row r="49" spans="1:26" ht="21.75" thickBot="1" x14ac:dyDescent="0.3">
      <c r="B49" s="74"/>
      <c r="C49" s="26">
        <f t="shared" si="3"/>
        <v>0</v>
      </c>
      <c r="D49" s="26">
        <f t="shared" si="5"/>
        <v>0</v>
      </c>
      <c r="E49" s="36">
        <f t="shared" si="4"/>
        <v>0</v>
      </c>
      <c r="F49" s="23"/>
      <c r="G49" s="19"/>
      <c r="H49" s="24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59"/>
      <c r="Y49" s="59"/>
      <c r="Z49" s="60"/>
    </row>
    <row r="51" spans="1:26" ht="21.75" thickBot="1" x14ac:dyDescent="0.3"/>
    <row r="52" spans="1:26" ht="18.75" x14ac:dyDescent="0.25">
      <c r="A52" s="46" t="s">
        <v>106</v>
      </c>
      <c r="B52" s="72" t="s">
        <v>110</v>
      </c>
      <c r="C52" s="75" t="s">
        <v>16</v>
      </c>
      <c r="D52" s="76"/>
      <c r="E52" s="77"/>
      <c r="F52" s="78" t="s">
        <v>92</v>
      </c>
      <c r="G52" s="80" t="s">
        <v>13</v>
      </c>
      <c r="H52" s="80" t="s">
        <v>14</v>
      </c>
      <c r="I52" s="31" t="str">
        <f>$B$186</f>
        <v>Lundi</v>
      </c>
      <c r="J52" s="32" t="str">
        <f>$C$186</f>
        <v>Mardi</v>
      </c>
      <c r="K52" s="32" t="str">
        <f>$D$186</f>
        <v>Jeudi</v>
      </c>
      <c r="L52" s="32" t="str">
        <f>$E$186</f>
        <v>Vendredi</v>
      </c>
      <c r="M52" s="32" t="str">
        <f>$F$186</f>
        <v>Lundi</v>
      </c>
      <c r="N52" s="32" t="str">
        <f>$G$186</f>
        <v>Mardi</v>
      </c>
      <c r="O52" s="32" t="str">
        <f>$H$186</f>
        <v>Jeudi</v>
      </c>
      <c r="P52" s="32" t="str">
        <f>$I$186</f>
        <v>Vendredi</v>
      </c>
      <c r="Q52" s="32" t="str">
        <f>$J$186</f>
        <v>Lundi</v>
      </c>
      <c r="R52" s="32" t="str">
        <f>$K$186</f>
        <v>Mardi</v>
      </c>
      <c r="S52" s="32" t="str">
        <f>$L$186</f>
        <v>Jeudi</v>
      </c>
      <c r="T52" s="32" t="str">
        <f>$M$186</f>
        <v>Vendredi</v>
      </c>
      <c r="U52" s="32" t="str">
        <f>$N$186</f>
        <v>Lundi</v>
      </c>
      <c r="V52" s="32" t="str">
        <f>$O$186</f>
        <v>Mardi</v>
      </c>
      <c r="W52" s="32" t="str">
        <f>$P$186</f>
        <v>Jeudi</v>
      </c>
      <c r="X52" s="33">
        <f>$Q$186</f>
        <v>0</v>
      </c>
      <c r="Y52" s="33">
        <f>$R$186</f>
        <v>0</v>
      </c>
      <c r="Z52" s="34">
        <f>$S$186</f>
        <v>0</v>
      </c>
    </row>
    <row r="53" spans="1:26" x14ac:dyDescent="0.25">
      <c r="B53" s="73"/>
      <c r="C53" s="4" t="s">
        <v>17</v>
      </c>
      <c r="D53" s="4" t="s">
        <v>18</v>
      </c>
      <c r="E53" s="4" t="s">
        <v>15</v>
      </c>
      <c r="F53" s="79"/>
      <c r="G53" s="81"/>
      <c r="H53" s="81"/>
      <c r="I53" s="8">
        <f>$B$187</f>
        <v>45236</v>
      </c>
      <c r="J53" s="7">
        <f>$C$187</f>
        <v>45237</v>
      </c>
      <c r="K53" s="7">
        <f>$D$187</f>
        <v>45239</v>
      </c>
      <c r="L53" s="7">
        <f>$E$187</f>
        <v>45240</v>
      </c>
      <c r="M53" s="7">
        <f>$F$187</f>
        <v>45243</v>
      </c>
      <c r="N53" s="7">
        <f>$G$187</f>
        <v>45244</v>
      </c>
      <c r="O53" s="7">
        <f>$H$187</f>
        <v>45246</v>
      </c>
      <c r="P53" s="7">
        <f>$I$187</f>
        <v>45247</v>
      </c>
      <c r="Q53" s="7">
        <f>$J$187</f>
        <v>45250</v>
      </c>
      <c r="R53" s="7">
        <f>$K$187</f>
        <v>45251</v>
      </c>
      <c r="S53" s="7">
        <f>$L$187</f>
        <v>45253</v>
      </c>
      <c r="T53" s="7">
        <f>$M$187</f>
        <v>45254</v>
      </c>
      <c r="U53" s="7">
        <f>$N$187</f>
        <v>45257</v>
      </c>
      <c r="V53" s="7">
        <f>$O$187</f>
        <v>45258</v>
      </c>
      <c r="W53" s="7">
        <f>$P$187</f>
        <v>45260</v>
      </c>
      <c r="X53" s="9">
        <f>$R$187</f>
        <v>0</v>
      </c>
      <c r="Y53" s="9">
        <f>$R$187</f>
        <v>0</v>
      </c>
      <c r="Z53" s="35">
        <f>$S$187</f>
        <v>0</v>
      </c>
    </row>
    <row r="54" spans="1:26" x14ac:dyDescent="0.25">
      <c r="B54" s="73"/>
      <c r="C54" s="5">
        <f t="shared" ref="C54:C77" si="6">COUNTIF(H54:ZN54, "x")</f>
        <v>0</v>
      </c>
      <c r="D54" s="5">
        <f t="shared" ref="D54:D79" si="7">COUNTA(I54:T54)-C54</f>
        <v>0</v>
      </c>
      <c r="E54" s="5">
        <f>C54+D54</f>
        <v>0</v>
      </c>
      <c r="F54" s="18" t="s">
        <v>115</v>
      </c>
      <c r="G54" s="37" t="s">
        <v>38</v>
      </c>
      <c r="H54" s="37" t="s">
        <v>21</v>
      </c>
      <c r="I54" s="56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5"/>
      <c r="X54" s="55"/>
      <c r="Y54" s="55"/>
      <c r="Z54" s="57"/>
    </row>
    <row r="55" spans="1:26" x14ac:dyDescent="0.25">
      <c r="B55" s="73"/>
      <c r="C55" s="5">
        <f t="shared" si="6"/>
        <v>0</v>
      </c>
      <c r="D55" s="5">
        <f t="shared" si="7"/>
        <v>0</v>
      </c>
      <c r="E55" s="5">
        <f t="shared" ref="E55:E77" si="8">C55+D55</f>
        <v>0</v>
      </c>
      <c r="F55" s="18" t="s">
        <v>115</v>
      </c>
      <c r="G55" s="37" t="s">
        <v>28</v>
      </c>
      <c r="H55" s="37" t="s">
        <v>21</v>
      </c>
      <c r="I55" s="56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7"/>
    </row>
    <row r="56" spans="1:26" x14ac:dyDescent="0.25">
      <c r="B56" s="73"/>
      <c r="C56" s="5">
        <f t="shared" si="6"/>
        <v>0</v>
      </c>
      <c r="D56" s="5">
        <f t="shared" si="7"/>
        <v>0</v>
      </c>
      <c r="E56" s="5">
        <f t="shared" si="8"/>
        <v>0</v>
      </c>
      <c r="F56" s="18" t="s">
        <v>115</v>
      </c>
      <c r="G56" s="37" t="s">
        <v>22</v>
      </c>
      <c r="H56" s="37" t="s">
        <v>21</v>
      </c>
      <c r="I56" s="56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7"/>
    </row>
    <row r="57" spans="1:26" x14ac:dyDescent="0.25">
      <c r="B57" s="73"/>
      <c r="C57" s="5">
        <f t="shared" si="6"/>
        <v>0</v>
      </c>
      <c r="D57" s="5">
        <f t="shared" si="7"/>
        <v>0</v>
      </c>
      <c r="E57" s="5">
        <f t="shared" si="8"/>
        <v>0</v>
      </c>
      <c r="F57" s="18" t="s">
        <v>115</v>
      </c>
      <c r="G57" s="37" t="s">
        <v>39</v>
      </c>
      <c r="H57" s="37" t="s">
        <v>21</v>
      </c>
      <c r="I57" s="56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7"/>
    </row>
    <row r="58" spans="1:26" x14ac:dyDescent="0.25">
      <c r="B58" s="73"/>
      <c r="C58" s="5">
        <f t="shared" si="6"/>
        <v>0</v>
      </c>
      <c r="D58" s="5">
        <f t="shared" si="7"/>
        <v>0</v>
      </c>
      <c r="E58" s="5">
        <f t="shared" si="8"/>
        <v>0</v>
      </c>
      <c r="F58" s="18" t="s">
        <v>115</v>
      </c>
      <c r="G58" s="37" t="s">
        <v>40</v>
      </c>
      <c r="H58" s="37" t="s">
        <v>21</v>
      </c>
      <c r="I58" s="56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 s="55"/>
      <c r="V58" s="55"/>
      <c r="W58" s="55"/>
      <c r="X58" s="55"/>
      <c r="Y58" s="55"/>
      <c r="Z58" s="57"/>
    </row>
    <row r="59" spans="1:26" x14ac:dyDescent="0.25">
      <c r="B59" s="73"/>
      <c r="C59" s="5">
        <f t="shared" si="6"/>
        <v>0</v>
      </c>
      <c r="D59" s="5">
        <f t="shared" si="7"/>
        <v>0</v>
      </c>
      <c r="E59" s="5">
        <f t="shared" si="8"/>
        <v>0</v>
      </c>
      <c r="F59" s="18" t="s">
        <v>115</v>
      </c>
      <c r="G59" s="37" t="s">
        <v>41</v>
      </c>
      <c r="H59" s="37" t="s">
        <v>21</v>
      </c>
      <c r="I59" s="56"/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55"/>
      <c r="U59" s="55"/>
      <c r="V59" s="55"/>
      <c r="W59" s="55"/>
      <c r="X59" s="55"/>
      <c r="Y59" s="55"/>
      <c r="Z59" s="57"/>
    </row>
    <row r="60" spans="1:26" x14ac:dyDescent="0.25">
      <c r="B60" s="73"/>
      <c r="C60" s="5">
        <f t="shared" si="6"/>
        <v>0</v>
      </c>
      <c r="D60" s="5">
        <f t="shared" si="7"/>
        <v>0</v>
      </c>
      <c r="E60" s="5">
        <f t="shared" si="8"/>
        <v>0</v>
      </c>
      <c r="F60" s="18" t="s">
        <v>115</v>
      </c>
      <c r="G60" s="37" t="s">
        <v>42</v>
      </c>
      <c r="H60" s="37" t="s">
        <v>21</v>
      </c>
      <c r="I60" s="56"/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55"/>
      <c r="U60" s="55"/>
      <c r="V60" s="55"/>
      <c r="W60" s="55"/>
      <c r="X60" s="55"/>
      <c r="Y60" s="55"/>
      <c r="Z60" s="57"/>
    </row>
    <row r="61" spans="1:26" x14ac:dyDescent="0.25">
      <c r="B61" s="73"/>
      <c r="C61" s="5">
        <f t="shared" si="6"/>
        <v>0</v>
      </c>
      <c r="D61" s="5">
        <f t="shared" si="7"/>
        <v>0</v>
      </c>
      <c r="E61" s="5">
        <f t="shared" si="8"/>
        <v>0</v>
      </c>
      <c r="F61" s="18" t="s">
        <v>115</v>
      </c>
      <c r="G61" s="37" t="s">
        <v>43</v>
      </c>
      <c r="H61" s="37" t="s">
        <v>21</v>
      </c>
      <c r="I61" s="56"/>
      <c r="J61" s="55"/>
      <c r="K61" s="55"/>
      <c r="L61" s="55"/>
      <c r="M61" s="55"/>
      <c r="N61" s="55"/>
      <c r="O61" s="55"/>
      <c r="P61" s="55"/>
      <c r="Q61" s="55"/>
      <c r="R61" s="55"/>
      <c r="S61" s="55"/>
      <c r="T61" s="55"/>
      <c r="U61" s="55"/>
      <c r="V61" s="55"/>
      <c r="W61" s="55"/>
      <c r="X61" s="55"/>
      <c r="Y61" s="55"/>
      <c r="Z61" s="57"/>
    </row>
    <row r="62" spans="1:26" x14ac:dyDescent="0.25">
      <c r="B62" s="73"/>
      <c r="C62" s="5">
        <f t="shared" si="6"/>
        <v>0</v>
      </c>
      <c r="D62" s="5">
        <f t="shared" si="7"/>
        <v>0</v>
      </c>
      <c r="E62" s="5">
        <f t="shared" si="8"/>
        <v>0</v>
      </c>
      <c r="F62" s="18" t="s">
        <v>115</v>
      </c>
      <c r="G62" s="37" t="s">
        <v>44</v>
      </c>
      <c r="H62" s="37" t="s">
        <v>21</v>
      </c>
      <c r="I62" s="56"/>
      <c r="J62" s="55"/>
      <c r="K62" s="55"/>
      <c r="L62" s="55"/>
      <c r="M62" s="55"/>
      <c r="N62" s="55"/>
      <c r="O62" s="55"/>
      <c r="P62" s="55"/>
      <c r="Q62" s="55"/>
      <c r="R62" s="55"/>
      <c r="S62" s="55"/>
      <c r="T62" s="55"/>
      <c r="U62" s="55"/>
      <c r="V62" s="55"/>
      <c r="W62" s="55"/>
      <c r="X62" s="55"/>
      <c r="Y62" s="55"/>
      <c r="Z62" s="57"/>
    </row>
    <row r="63" spans="1:26" x14ac:dyDescent="0.25">
      <c r="B63" s="73"/>
      <c r="C63" s="5">
        <f t="shared" si="6"/>
        <v>0</v>
      </c>
      <c r="D63" s="5">
        <f t="shared" si="7"/>
        <v>0</v>
      </c>
      <c r="E63" s="5">
        <f t="shared" si="8"/>
        <v>0</v>
      </c>
      <c r="F63" s="18" t="s">
        <v>115</v>
      </c>
      <c r="G63" s="37" t="s">
        <v>45</v>
      </c>
      <c r="H63" s="37" t="s">
        <v>21</v>
      </c>
      <c r="I63" s="56"/>
      <c r="J63" s="55"/>
      <c r="K63" s="55"/>
      <c r="L63" s="55"/>
      <c r="M63" s="55"/>
      <c r="N63" s="55"/>
      <c r="O63" s="55"/>
      <c r="P63" s="55"/>
      <c r="Q63" s="55"/>
      <c r="R63" s="55"/>
      <c r="S63" s="55"/>
      <c r="T63" s="55"/>
      <c r="U63" s="55"/>
      <c r="V63" s="55"/>
      <c r="W63" s="55"/>
      <c r="X63" s="55"/>
      <c r="Y63" s="55"/>
      <c r="Z63" s="57"/>
    </row>
    <row r="64" spans="1:26" x14ac:dyDescent="0.25">
      <c r="B64" s="73"/>
      <c r="C64" s="5">
        <f t="shared" si="6"/>
        <v>0</v>
      </c>
      <c r="D64" s="5">
        <f t="shared" si="7"/>
        <v>0</v>
      </c>
      <c r="E64" s="5">
        <f t="shared" si="8"/>
        <v>0</v>
      </c>
      <c r="F64" s="18" t="s">
        <v>115</v>
      </c>
      <c r="G64" s="37" t="s">
        <v>46</v>
      </c>
      <c r="H64" s="37" t="s">
        <v>21</v>
      </c>
      <c r="I64" s="56"/>
      <c r="J64" s="55"/>
      <c r="K64" s="55"/>
      <c r="L64" s="55"/>
      <c r="M64" s="55"/>
      <c r="N64" s="55"/>
      <c r="O64" s="55"/>
      <c r="P64" s="55"/>
      <c r="Q64" s="55"/>
      <c r="R64" s="55"/>
      <c r="S64" s="55"/>
      <c r="T64" s="55"/>
      <c r="U64" s="55"/>
      <c r="V64" s="55"/>
      <c r="W64" s="55"/>
      <c r="X64" s="55"/>
      <c r="Y64" s="55"/>
      <c r="Z64" s="57"/>
    </row>
    <row r="65" spans="2:26" ht="21.75" thickBot="1" x14ac:dyDescent="0.3">
      <c r="B65" s="73"/>
      <c r="C65" s="17">
        <f t="shared" si="6"/>
        <v>0</v>
      </c>
      <c r="D65" s="17">
        <f t="shared" si="7"/>
        <v>0</v>
      </c>
      <c r="E65" s="17">
        <f t="shared" si="8"/>
        <v>0</v>
      </c>
      <c r="F65" s="18" t="s">
        <v>115</v>
      </c>
      <c r="G65" s="29" t="s">
        <v>47</v>
      </c>
      <c r="H65" s="29" t="s">
        <v>21</v>
      </c>
      <c r="I65" s="58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60"/>
    </row>
    <row r="66" spans="2:26" x14ac:dyDescent="0.25">
      <c r="B66" s="73"/>
      <c r="C66" s="16">
        <f t="shared" si="6"/>
        <v>0</v>
      </c>
      <c r="D66" s="16">
        <f t="shared" si="7"/>
        <v>0</v>
      </c>
      <c r="E66" s="16">
        <f t="shared" si="8"/>
        <v>0</v>
      </c>
      <c r="F66" s="18" t="s">
        <v>115</v>
      </c>
      <c r="G66" s="37" t="s">
        <v>48</v>
      </c>
      <c r="H66" s="37" t="s">
        <v>24</v>
      </c>
      <c r="I66" s="56"/>
      <c r="J66" s="55"/>
      <c r="K66" s="55"/>
      <c r="L66" s="55"/>
      <c r="M66" s="55"/>
      <c r="N66" s="55"/>
      <c r="O66" s="55"/>
      <c r="P66" s="55"/>
      <c r="Q66" s="55"/>
      <c r="R66" s="55"/>
      <c r="S66" s="55"/>
      <c r="T66" s="55"/>
      <c r="U66" s="55"/>
      <c r="V66" s="55"/>
      <c r="W66" s="55"/>
      <c r="X66" s="55"/>
      <c r="Y66" s="55"/>
      <c r="Z66" s="57"/>
    </row>
    <row r="67" spans="2:26" x14ac:dyDescent="0.25">
      <c r="B67" s="73"/>
      <c r="C67" s="5">
        <f t="shared" si="6"/>
        <v>0</v>
      </c>
      <c r="D67" s="5">
        <f t="shared" si="7"/>
        <v>0</v>
      </c>
      <c r="E67" s="5">
        <f t="shared" si="8"/>
        <v>0</v>
      </c>
      <c r="F67" s="18" t="s">
        <v>115</v>
      </c>
      <c r="G67" s="37" t="s">
        <v>49</v>
      </c>
      <c r="H67" s="37" t="s">
        <v>24</v>
      </c>
      <c r="I67" s="56"/>
      <c r="J67" s="55"/>
      <c r="K67" s="55"/>
      <c r="L67" s="55"/>
      <c r="M67" s="55"/>
      <c r="N67" s="55"/>
      <c r="O67" s="55"/>
      <c r="P67" s="55"/>
      <c r="Q67" s="55"/>
      <c r="R67" s="55"/>
      <c r="S67" s="55"/>
      <c r="T67" s="55"/>
      <c r="U67" s="55"/>
      <c r="V67" s="55"/>
      <c r="W67" s="55"/>
      <c r="X67" s="55"/>
      <c r="Y67" s="55"/>
      <c r="Z67" s="57"/>
    </row>
    <row r="68" spans="2:26" x14ac:dyDescent="0.25">
      <c r="B68" s="73"/>
      <c r="C68" s="5">
        <f t="shared" si="6"/>
        <v>0</v>
      </c>
      <c r="D68" s="5">
        <f t="shared" si="7"/>
        <v>0</v>
      </c>
      <c r="E68" s="5">
        <f t="shared" si="8"/>
        <v>0</v>
      </c>
      <c r="F68" s="18" t="s">
        <v>115</v>
      </c>
      <c r="G68" s="37" t="s">
        <v>50</v>
      </c>
      <c r="H68" s="37" t="s">
        <v>24</v>
      </c>
      <c r="I68" s="56"/>
      <c r="J68" s="55"/>
      <c r="K68" s="55"/>
      <c r="L68" s="55"/>
      <c r="M68" s="55"/>
      <c r="N68" s="55"/>
      <c r="O68" s="55"/>
      <c r="P68" s="55"/>
      <c r="Q68" s="55"/>
      <c r="R68" s="55"/>
      <c r="S68" s="55"/>
      <c r="T68" s="55"/>
      <c r="U68" s="55"/>
      <c r="V68" s="55"/>
      <c r="W68" s="55"/>
      <c r="X68" s="55"/>
      <c r="Y68" s="55"/>
      <c r="Z68" s="57"/>
    </row>
    <row r="69" spans="2:26" x14ac:dyDescent="0.25">
      <c r="B69" s="73"/>
      <c r="C69" s="5">
        <f t="shared" si="6"/>
        <v>0</v>
      </c>
      <c r="D69" s="5">
        <f t="shared" si="7"/>
        <v>0</v>
      </c>
      <c r="E69" s="5">
        <f t="shared" si="8"/>
        <v>0</v>
      </c>
      <c r="F69" s="18" t="s">
        <v>115</v>
      </c>
      <c r="G69" s="37" t="s">
        <v>51</v>
      </c>
      <c r="H69" s="37" t="s">
        <v>24</v>
      </c>
      <c r="I69" s="56"/>
      <c r="J69" s="55"/>
      <c r="K69" s="55"/>
      <c r="L69" s="55"/>
      <c r="M69" s="55"/>
      <c r="N69" s="55"/>
      <c r="O69" s="55"/>
      <c r="P69" s="55"/>
      <c r="Q69" s="55"/>
      <c r="R69" s="55"/>
      <c r="S69" s="55"/>
      <c r="T69" s="55"/>
      <c r="U69" s="55"/>
      <c r="V69" s="55"/>
      <c r="W69" s="55"/>
      <c r="X69" s="55"/>
      <c r="Y69" s="55"/>
      <c r="Z69" s="57"/>
    </row>
    <row r="70" spans="2:26" x14ac:dyDescent="0.25">
      <c r="B70" s="73"/>
      <c r="C70" s="5">
        <f t="shared" si="6"/>
        <v>0</v>
      </c>
      <c r="D70" s="5">
        <f t="shared" si="7"/>
        <v>0</v>
      </c>
      <c r="E70" s="5">
        <f t="shared" si="8"/>
        <v>0</v>
      </c>
      <c r="F70" s="18" t="s">
        <v>115</v>
      </c>
      <c r="G70" s="37" t="s">
        <v>52</v>
      </c>
      <c r="H70" s="37" t="s">
        <v>24</v>
      </c>
      <c r="I70" s="56"/>
      <c r="J70" s="55"/>
      <c r="K70" s="55"/>
      <c r="L70" s="55"/>
      <c r="M70" s="55"/>
      <c r="N70" s="55"/>
      <c r="O70" s="55"/>
      <c r="P70" s="55"/>
      <c r="Q70" s="55"/>
      <c r="R70" s="55"/>
      <c r="S70" s="55"/>
      <c r="T70" s="55"/>
      <c r="U70" s="55"/>
      <c r="V70" s="55"/>
      <c r="W70" s="55"/>
      <c r="X70" s="55"/>
      <c r="Y70" s="55"/>
      <c r="Z70" s="57"/>
    </row>
    <row r="71" spans="2:26" x14ac:dyDescent="0.25">
      <c r="B71" s="73"/>
      <c r="C71" s="5">
        <f t="shared" si="6"/>
        <v>0</v>
      </c>
      <c r="D71" s="5">
        <f t="shared" si="7"/>
        <v>0</v>
      </c>
      <c r="E71" s="5">
        <f t="shared" si="8"/>
        <v>0</v>
      </c>
      <c r="F71" s="18" t="s">
        <v>115</v>
      </c>
      <c r="G71" s="37" t="s">
        <v>53</v>
      </c>
      <c r="H71" s="37" t="s">
        <v>24</v>
      </c>
      <c r="I71" s="56"/>
      <c r="J71" s="55"/>
      <c r="K71" s="55"/>
      <c r="L71" s="55"/>
      <c r="M71" s="55"/>
      <c r="N71" s="55"/>
      <c r="O71" s="55"/>
      <c r="P71" s="55"/>
      <c r="Q71" s="55"/>
      <c r="R71" s="55"/>
      <c r="S71" s="55"/>
      <c r="T71" s="55"/>
      <c r="U71" s="55"/>
      <c r="V71" s="55"/>
      <c r="W71" s="55"/>
      <c r="X71" s="55"/>
      <c r="Y71" s="55"/>
      <c r="Z71" s="57"/>
    </row>
    <row r="72" spans="2:26" x14ac:dyDescent="0.25">
      <c r="B72" s="73"/>
      <c r="C72" s="5">
        <f t="shared" si="6"/>
        <v>0</v>
      </c>
      <c r="D72" s="5">
        <f t="shared" si="7"/>
        <v>0</v>
      </c>
      <c r="E72" s="5">
        <f t="shared" si="8"/>
        <v>0</v>
      </c>
      <c r="F72" s="18" t="s">
        <v>115</v>
      </c>
      <c r="G72" s="37" t="s">
        <v>54</v>
      </c>
      <c r="H72" s="37" t="s">
        <v>24</v>
      </c>
      <c r="I72" s="56"/>
      <c r="J72" s="55"/>
      <c r="K72" s="55"/>
      <c r="L72" s="55"/>
      <c r="M72" s="55"/>
      <c r="N72" s="55"/>
      <c r="O72" s="55"/>
      <c r="P72" s="55"/>
      <c r="Q72" s="55"/>
      <c r="R72" s="55"/>
      <c r="S72" s="55"/>
      <c r="T72" s="55"/>
      <c r="U72" s="55"/>
      <c r="V72" s="55"/>
      <c r="W72" s="55"/>
      <c r="X72" s="55"/>
      <c r="Y72" s="55"/>
      <c r="Z72" s="57"/>
    </row>
    <row r="73" spans="2:26" x14ac:dyDescent="0.25">
      <c r="B73" s="73"/>
      <c r="C73" s="5">
        <f t="shared" si="6"/>
        <v>0</v>
      </c>
      <c r="D73" s="5">
        <f t="shared" si="7"/>
        <v>0</v>
      </c>
      <c r="E73" s="5">
        <f t="shared" si="8"/>
        <v>0</v>
      </c>
      <c r="F73" s="18" t="s">
        <v>115</v>
      </c>
      <c r="G73" s="37" t="s">
        <v>36</v>
      </c>
      <c r="H73" s="37" t="s">
        <v>24</v>
      </c>
      <c r="I73" s="56"/>
      <c r="J73" s="55"/>
      <c r="K73" s="55"/>
      <c r="L73" s="55"/>
      <c r="M73" s="55"/>
      <c r="N73" s="55"/>
      <c r="O73" s="55"/>
      <c r="P73" s="55"/>
      <c r="Q73" s="55"/>
      <c r="R73" s="55"/>
      <c r="S73" s="55"/>
      <c r="T73" s="55"/>
      <c r="U73" s="55"/>
      <c r="V73" s="55"/>
      <c r="W73" s="55"/>
      <c r="X73" s="55"/>
      <c r="Y73" s="55"/>
      <c r="Z73" s="57"/>
    </row>
    <row r="74" spans="2:26" x14ac:dyDescent="0.25">
      <c r="B74" s="73"/>
      <c r="C74" s="5">
        <f t="shared" si="6"/>
        <v>0</v>
      </c>
      <c r="D74" s="5">
        <f t="shared" si="7"/>
        <v>0</v>
      </c>
      <c r="E74" s="5">
        <f t="shared" si="8"/>
        <v>0</v>
      </c>
      <c r="F74" s="18" t="s">
        <v>115</v>
      </c>
      <c r="G74" s="37" t="s">
        <v>55</v>
      </c>
      <c r="H74" s="37" t="s">
        <v>24</v>
      </c>
      <c r="I74" s="56"/>
      <c r="J74" s="55"/>
      <c r="K74" s="55"/>
      <c r="L74" s="55"/>
      <c r="M74" s="55"/>
      <c r="N74" s="55"/>
      <c r="O74" s="55"/>
      <c r="P74" s="55"/>
      <c r="Q74" s="55"/>
      <c r="R74" s="55"/>
      <c r="S74" s="55"/>
      <c r="T74" s="55"/>
      <c r="U74" s="55"/>
      <c r="V74" s="55"/>
      <c r="W74" s="55"/>
      <c r="X74" s="55"/>
      <c r="Y74" s="55"/>
      <c r="Z74" s="57"/>
    </row>
    <row r="75" spans="2:26" x14ac:dyDescent="0.25">
      <c r="B75" s="73"/>
      <c r="C75" s="5">
        <f t="shared" si="6"/>
        <v>0</v>
      </c>
      <c r="D75" s="5">
        <f t="shared" si="7"/>
        <v>0</v>
      </c>
      <c r="E75" s="5">
        <f t="shared" si="8"/>
        <v>0</v>
      </c>
      <c r="F75" s="18" t="s">
        <v>115</v>
      </c>
      <c r="G75" s="37" t="s">
        <v>56</v>
      </c>
      <c r="H75" s="37" t="s">
        <v>24</v>
      </c>
      <c r="I75" s="56"/>
      <c r="J75" s="55"/>
      <c r="K75" s="55"/>
      <c r="L75" s="55"/>
      <c r="M75" s="55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7"/>
    </row>
    <row r="76" spans="2:26" x14ac:dyDescent="0.25">
      <c r="B76" s="73"/>
      <c r="C76" s="5">
        <f t="shared" si="6"/>
        <v>0</v>
      </c>
      <c r="D76" s="5">
        <f t="shared" si="7"/>
        <v>0</v>
      </c>
      <c r="E76" s="5">
        <f t="shared" si="8"/>
        <v>0</v>
      </c>
      <c r="F76" s="18" t="s">
        <v>115</v>
      </c>
      <c r="G76" s="37" t="s">
        <v>57</v>
      </c>
      <c r="H76" s="37" t="s">
        <v>24</v>
      </c>
      <c r="I76" s="56"/>
      <c r="J76" s="55"/>
      <c r="K76" s="55"/>
      <c r="L76" s="55"/>
      <c r="M76" s="55"/>
      <c r="N76" s="55"/>
      <c r="O76" s="55"/>
      <c r="P76" s="55"/>
      <c r="Q76" s="55"/>
      <c r="R76" s="55"/>
      <c r="S76" s="55"/>
      <c r="T76" s="55"/>
      <c r="U76" s="55"/>
      <c r="V76" s="55"/>
      <c r="W76" s="55"/>
      <c r="X76" s="55"/>
      <c r="Y76" s="55"/>
      <c r="Z76" s="57"/>
    </row>
    <row r="77" spans="2:26" x14ac:dyDescent="0.25">
      <c r="B77" s="73"/>
      <c r="C77" s="5">
        <f t="shared" si="6"/>
        <v>0</v>
      </c>
      <c r="D77" s="5">
        <f t="shared" si="7"/>
        <v>0</v>
      </c>
      <c r="E77" s="5">
        <f t="shared" si="8"/>
        <v>0</v>
      </c>
      <c r="F77" s="18" t="s">
        <v>115</v>
      </c>
      <c r="G77" s="37" t="s">
        <v>20</v>
      </c>
      <c r="H77" s="37" t="s">
        <v>24</v>
      </c>
      <c r="I77" s="56"/>
      <c r="J77" s="55"/>
      <c r="K77" s="55"/>
      <c r="L77" s="55"/>
      <c r="M77" s="55"/>
      <c r="N77" s="55"/>
      <c r="O77" s="55"/>
      <c r="P77" s="55"/>
      <c r="Q77" s="55"/>
      <c r="R77" s="55"/>
      <c r="S77" s="55"/>
      <c r="T77" s="55"/>
      <c r="U77" s="55"/>
      <c r="V77" s="55"/>
      <c r="W77" s="55"/>
      <c r="X77" s="55"/>
      <c r="Y77" s="55"/>
      <c r="Z77" s="57"/>
    </row>
    <row r="78" spans="2:26" x14ac:dyDescent="0.25">
      <c r="B78" s="73"/>
      <c r="C78" s="5">
        <f t="shared" ref="C78" si="9">COUNTIF(H78:ZN78, "x")</f>
        <v>0</v>
      </c>
      <c r="D78" s="5">
        <f t="shared" si="7"/>
        <v>0</v>
      </c>
      <c r="E78" s="5">
        <f>C78+D78</f>
        <v>0</v>
      </c>
      <c r="F78" s="18" t="s">
        <v>115</v>
      </c>
      <c r="G78" s="37" t="s">
        <v>58</v>
      </c>
      <c r="H78" s="30" t="s">
        <v>24</v>
      </c>
      <c r="I78" s="55"/>
      <c r="J78" s="55"/>
      <c r="K78" s="55"/>
      <c r="L78" s="55"/>
      <c r="M78" s="55"/>
      <c r="N78" s="55"/>
      <c r="O78" s="55"/>
      <c r="P78" s="55"/>
      <c r="Q78" s="55"/>
      <c r="R78" s="55"/>
      <c r="S78" s="55"/>
      <c r="T78" s="55"/>
      <c r="U78" s="55"/>
      <c r="V78" s="55"/>
      <c r="W78" s="55"/>
      <c r="X78" s="55"/>
      <c r="Y78" s="55"/>
      <c r="Z78" s="57"/>
    </row>
    <row r="79" spans="2:26" x14ac:dyDescent="0.25">
      <c r="B79" s="73"/>
      <c r="C79" s="5">
        <f>COUNTIF(H79:ZN79, "x")</f>
        <v>0</v>
      </c>
      <c r="D79" s="5">
        <f t="shared" si="7"/>
        <v>0</v>
      </c>
      <c r="E79" s="14">
        <f t="shared" ref="E79:E83" si="10">C79+D79</f>
        <v>0</v>
      </c>
      <c r="F79" s="20"/>
      <c r="G79" s="18"/>
      <c r="H79" s="21"/>
      <c r="I79" s="55"/>
      <c r="J79" s="55"/>
      <c r="K79" s="55"/>
      <c r="L79" s="55"/>
      <c r="M79" s="55"/>
      <c r="N79" s="55"/>
      <c r="O79" s="55"/>
      <c r="P79" s="55"/>
      <c r="Q79" s="55"/>
      <c r="R79" s="55"/>
      <c r="S79" s="55"/>
      <c r="T79" s="55"/>
      <c r="U79" s="55"/>
      <c r="V79" s="55"/>
      <c r="W79" s="55"/>
      <c r="X79" s="55"/>
      <c r="Y79" s="55"/>
      <c r="Z79" s="57"/>
    </row>
    <row r="80" spans="2:26" x14ac:dyDescent="0.25">
      <c r="B80" s="73"/>
      <c r="C80" s="5">
        <f t="shared" ref="C80:C83" si="11">COUNTIF(H80:ZN80, "x")</f>
        <v>0</v>
      </c>
      <c r="D80" s="5">
        <f t="shared" ref="D80:D83" si="12">COUNTA(I80:T80)-C80</f>
        <v>0</v>
      </c>
      <c r="E80" s="14">
        <f t="shared" si="10"/>
        <v>0</v>
      </c>
      <c r="F80" s="20"/>
      <c r="G80" s="18"/>
      <c r="H80" s="21"/>
      <c r="I80" s="55"/>
      <c r="J80" s="55"/>
      <c r="K80" s="55"/>
      <c r="L80" s="55"/>
      <c r="M80" s="55"/>
      <c r="N80" s="55"/>
      <c r="O80" s="55"/>
      <c r="P80" s="55"/>
      <c r="Q80" s="55"/>
      <c r="R80" s="55"/>
      <c r="S80" s="55"/>
      <c r="T80" s="55"/>
      <c r="U80" s="55"/>
      <c r="V80" s="55"/>
      <c r="W80" s="55"/>
      <c r="X80" s="55"/>
      <c r="Y80" s="55"/>
      <c r="Z80" s="57"/>
    </row>
    <row r="81" spans="1:26" x14ac:dyDescent="0.25">
      <c r="B81" s="73"/>
      <c r="C81" s="5">
        <f t="shared" si="11"/>
        <v>0</v>
      </c>
      <c r="D81" s="5">
        <f t="shared" si="12"/>
        <v>0</v>
      </c>
      <c r="E81" s="14">
        <f t="shared" si="10"/>
        <v>0</v>
      </c>
      <c r="F81" s="20"/>
      <c r="G81" s="18"/>
      <c r="H81" s="21"/>
      <c r="I81" s="55"/>
      <c r="J81" s="55"/>
      <c r="K81" s="55"/>
      <c r="L81" s="55"/>
      <c r="M81" s="55"/>
      <c r="N81" s="55"/>
      <c r="O81" s="55"/>
      <c r="P81" s="55"/>
      <c r="Q81" s="55"/>
      <c r="R81" s="55"/>
      <c r="S81" s="55"/>
      <c r="T81" s="55"/>
      <c r="U81" s="55"/>
      <c r="V81" s="55"/>
      <c r="W81" s="55"/>
      <c r="X81" s="55"/>
      <c r="Y81" s="55"/>
      <c r="Z81" s="57"/>
    </row>
    <row r="82" spans="1:26" x14ac:dyDescent="0.25">
      <c r="B82" s="73"/>
      <c r="C82" s="5">
        <f t="shared" si="11"/>
        <v>0</v>
      </c>
      <c r="D82" s="5">
        <f t="shared" si="12"/>
        <v>0</v>
      </c>
      <c r="E82" s="14">
        <f t="shared" si="10"/>
        <v>0</v>
      </c>
      <c r="F82" s="20"/>
      <c r="G82" s="18"/>
      <c r="H82" s="21"/>
      <c r="I82" s="55"/>
      <c r="J82" s="55"/>
      <c r="K82" s="55"/>
      <c r="L82" s="55"/>
      <c r="M82" s="55"/>
      <c r="N82" s="55"/>
      <c r="O82" s="55"/>
      <c r="P82" s="55"/>
      <c r="Q82" s="55"/>
      <c r="R82" s="55"/>
      <c r="S82" s="55"/>
      <c r="T82" s="55"/>
      <c r="U82" s="55"/>
      <c r="V82" s="55"/>
      <c r="W82" s="55"/>
      <c r="X82" s="55"/>
      <c r="Y82" s="55"/>
      <c r="Z82" s="57"/>
    </row>
    <row r="83" spans="1:26" ht="21.75" thickBot="1" x14ac:dyDescent="0.3">
      <c r="B83" s="74"/>
      <c r="C83" s="17">
        <f t="shared" si="11"/>
        <v>0</v>
      </c>
      <c r="D83" s="17">
        <f t="shared" si="12"/>
        <v>0</v>
      </c>
      <c r="E83" s="22">
        <f t="shared" si="10"/>
        <v>0</v>
      </c>
      <c r="F83" s="23"/>
      <c r="G83" s="19"/>
      <c r="H83" s="24"/>
      <c r="I83" s="59"/>
      <c r="J83" s="59"/>
      <c r="K83" s="59"/>
      <c r="L83" s="59"/>
      <c r="M83" s="59"/>
      <c r="N83" s="59"/>
      <c r="O83" s="59"/>
      <c r="P83" s="59"/>
      <c r="Q83" s="59"/>
      <c r="R83" s="59"/>
      <c r="S83" s="59"/>
      <c r="T83" s="59"/>
      <c r="U83" s="59"/>
      <c r="V83" s="59"/>
      <c r="W83" s="59"/>
      <c r="X83" s="59"/>
      <c r="Y83" s="59"/>
      <c r="Z83" s="60"/>
    </row>
    <row r="85" spans="1:26" ht="21.75" thickBot="1" x14ac:dyDescent="0.3"/>
    <row r="86" spans="1:26" ht="18.75" x14ac:dyDescent="0.25">
      <c r="A86" s="46" t="s">
        <v>106</v>
      </c>
      <c r="B86" s="72" t="s">
        <v>111</v>
      </c>
      <c r="C86" s="75" t="s">
        <v>16</v>
      </c>
      <c r="D86" s="76"/>
      <c r="E86" s="77"/>
      <c r="F86" s="78" t="s">
        <v>92</v>
      </c>
      <c r="G86" s="80" t="s">
        <v>13</v>
      </c>
      <c r="H86" s="80" t="s">
        <v>14</v>
      </c>
      <c r="I86" s="31" t="str">
        <f>$B$186</f>
        <v>Lundi</v>
      </c>
      <c r="J86" s="32" t="str">
        <f>$C$186</f>
        <v>Mardi</v>
      </c>
      <c r="K86" s="32" t="str">
        <f>$D$186</f>
        <v>Jeudi</v>
      </c>
      <c r="L86" s="32" t="str">
        <f>$E$186</f>
        <v>Vendredi</v>
      </c>
      <c r="M86" s="32" t="str">
        <f>$F$186</f>
        <v>Lundi</v>
      </c>
      <c r="N86" s="32" t="str">
        <f>$G$186</f>
        <v>Mardi</v>
      </c>
      <c r="O86" s="32" t="str">
        <f>$H$186</f>
        <v>Jeudi</v>
      </c>
      <c r="P86" s="32" t="str">
        <f>$I$186</f>
        <v>Vendredi</v>
      </c>
      <c r="Q86" s="32" t="str">
        <f>$J$186</f>
        <v>Lundi</v>
      </c>
      <c r="R86" s="32" t="str">
        <f>$K$186</f>
        <v>Mardi</v>
      </c>
      <c r="S86" s="32" t="str">
        <f>$L$186</f>
        <v>Jeudi</v>
      </c>
      <c r="T86" s="32" t="str">
        <f>$M$186</f>
        <v>Vendredi</v>
      </c>
      <c r="U86" s="32" t="str">
        <f>$N$186</f>
        <v>Lundi</v>
      </c>
      <c r="V86" s="32" t="str">
        <f>$O$186</f>
        <v>Mardi</v>
      </c>
      <c r="W86" s="32" t="str">
        <f>$P$186</f>
        <v>Jeudi</v>
      </c>
      <c r="X86" s="33">
        <f>$Q$186</f>
        <v>0</v>
      </c>
      <c r="Y86" s="33">
        <f>$R$186</f>
        <v>0</v>
      </c>
      <c r="Z86" s="34">
        <f>$S$186</f>
        <v>0</v>
      </c>
    </row>
    <row r="87" spans="1:26" x14ac:dyDescent="0.25">
      <c r="B87" s="73"/>
      <c r="C87" s="4" t="s">
        <v>17</v>
      </c>
      <c r="D87" s="4" t="s">
        <v>18</v>
      </c>
      <c r="E87" s="4" t="s">
        <v>15</v>
      </c>
      <c r="F87" s="79"/>
      <c r="G87" s="81"/>
      <c r="H87" s="81"/>
      <c r="I87" s="8">
        <f>$B$187</f>
        <v>45236</v>
      </c>
      <c r="J87" s="7">
        <f>$C$187</f>
        <v>45237</v>
      </c>
      <c r="K87" s="7">
        <f>$D$187</f>
        <v>45239</v>
      </c>
      <c r="L87" s="7">
        <f>$E$187</f>
        <v>45240</v>
      </c>
      <c r="M87" s="7">
        <f>$F$187</f>
        <v>45243</v>
      </c>
      <c r="N87" s="7">
        <f>$G$187</f>
        <v>45244</v>
      </c>
      <c r="O87" s="7">
        <f>$H$187</f>
        <v>45246</v>
      </c>
      <c r="P87" s="7">
        <f>$I$187</f>
        <v>45247</v>
      </c>
      <c r="Q87" s="7">
        <f>$J$187</f>
        <v>45250</v>
      </c>
      <c r="R87" s="7">
        <f>$K$187</f>
        <v>45251</v>
      </c>
      <c r="S87" s="7">
        <f>$L$187</f>
        <v>45253</v>
      </c>
      <c r="T87" s="7">
        <f>$M$187</f>
        <v>45254</v>
      </c>
      <c r="U87" s="7">
        <f>$N$187</f>
        <v>45257</v>
      </c>
      <c r="V87" s="7">
        <f>$O$187</f>
        <v>45258</v>
      </c>
      <c r="W87" s="7">
        <f>$P$187</f>
        <v>45260</v>
      </c>
      <c r="X87" s="9">
        <f>$R$187</f>
        <v>0</v>
      </c>
      <c r="Y87" s="9">
        <f>$R$187</f>
        <v>0</v>
      </c>
      <c r="Z87" s="35">
        <f>$S$187</f>
        <v>0</v>
      </c>
    </row>
    <row r="88" spans="1:26" x14ac:dyDescent="0.25">
      <c r="B88" s="73"/>
      <c r="C88" s="5">
        <f t="shared" ref="C88:C111" si="13">COUNTIF(H88:ZN88, "x")</f>
        <v>0</v>
      </c>
      <c r="D88" s="5">
        <f t="shared" ref="D88:D113" si="14">COUNTA(I88:T88)-C88</f>
        <v>0</v>
      </c>
      <c r="E88" s="5">
        <f>C88+D88</f>
        <v>0</v>
      </c>
      <c r="F88" s="18" t="s">
        <v>115</v>
      </c>
      <c r="G88" s="18" t="s">
        <v>59</v>
      </c>
      <c r="H88" s="18" t="s">
        <v>21</v>
      </c>
      <c r="I88" s="56"/>
      <c r="J88" s="55"/>
      <c r="K88" s="55"/>
      <c r="L88" s="55"/>
      <c r="M88" s="55"/>
      <c r="N88" s="55"/>
      <c r="O88" s="55"/>
      <c r="P88" s="55"/>
      <c r="Q88" s="55"/>
      <c r="R88" s="55"/>
      <c r="S88" s="55"/>
      <c r="T88" s="55"/>
      <c r="U88" s="55"/>
      <c r="V88" s="55"/>
      <c r="W88" s="55"/>
      <c r="X88" s="55"/>
      <c r="Y88" s="55"/>
      <c r="Z88" s="57"/>
    </row>
    <row r="89" spans="1:26" x14ac:dyDescent="0.25">
      <c r="B89" s="73"/>
      <c r="C89" s="5">
        <f t="shared" si="13"/>
        <v>0</v>
      </c>
      <c r="D89" s="5">
        <f t="shared" si="14"/>
        <v>0</v>
      </c>
      <c r="E89" s="5">
        <f t="shared" ref="E89:E111" si="15">C89+D89</f>
        <v>0</v>
      </c>
      <c r="F89" s="18" t="s">
        <v>115</v>
      </c>
      <c r="G89" s="18" t="s">
        <v>60</v>
      </c>
      <c r="H89" s="18" t="s">
        <v>21</v>
      </c>
      <c r="I89" s="56"/>
      <c r="J89" s="55"/>
      <c r="K89" s="55"/>
      <c r="L89" s="55"/>
      <c r="M89" s="55"/>
      <c r="N89" s="55"/>
      <c r="O89" s="55"/>
      <c r="P89" s="55"/>
      <c r="Q89" s="55"/>
      <c r="R89" s="55"/>
      <c r="S89" s="55"/>
      <c r="T89" s="55"/>
      <c r="U89" s="55"/>
      <c r="V89" s="55"/>
      <c r="W89" s="55"/>
      <c r="X89" s="55"/>
      <c r="Y89" s="55"/>
      <c r="Z89" s="57"/>
    </row>
    <row r="90" spans="1:26" x14ac:dyDescent="0.25">
      <c r="B90" s="73"/>
      <c r="C90" s="5">
        <f t="shared" si="13"/>
        <v>0</v>
      </c>
      <c r="D90" s="5">
        <f t="shared" si="14"/>
        <v>0</v>
      </c>
      <c r="E90" s="5">
        <f t="shared" si="15"/>
        <v>0</v>
      </c>
      <c r="F90" s="18" t="s">
        <v>115</v>
      </c>
      <c r="G90" s="18" t="s">
        <v>20</v>
      </c>
      <c r="H90" s="18" t="s">
        <v>21</v>
      </c>
      <c r="I90" s="56"/>
      <c r="J90" s="55"/>
      <c r="K90" s="55"/>
      <c r="L90" s="55"/>
      <c r="M90" s="55"/>
      <c r="N90" s="55"/>
      <c r="O90" s="55"/>
      <c r="P90" s="55"/>
      <c r="Q90" s="55"/>
      <c r="R90" s="55"/>
      <c r="S90" s="55"/>
      <c r="T90" s="55"/>
      <c r="U90" s="55"/>
      <c r="V90" s="55"/>
      <c r="W90" s="55"/>
      <c r="X90" s="55"/>
      <c r="Y90" s="55"/>
      <c r="Z90" s="57"/>
    </row>
    <row r="91" spans="1:26" x14ac:dyDescent="0.25">
      <c r="B91" s="73"/>
      <c r="C91" s="5">
        <f t="shared" si="13"/>
        <v>0</v>
      </c>
      <c r="D91" s="5">
        <f t="shared" si="14"/>
        <v>0</v>
      </c>
      <c r="E91" s="5">
        <f t="shared" si="15"/>
        <v>0</v>
      </c>
      <c r="F91" s="18" t="s">
        <v>115</v>
      </c>
      <c r="G91" s="18" t="s">
        <v>28</v>
      </c>
      <c r="H91" s="18" t="s">
        <v>21</v>
      </c>
      <c r="I91" s="56"/>
      <c r="J91" s="55"/>
      <c r="K91" s="55"/>
      <c r="L91" s="55"/>
      <c r="M91" s="55"/>
      <c r="N91" s="55"/>
      <c r="O91" s="55"/>
      <c r="P91" s="55"/>
      <c r="Q91" s="55"/>
      <c r="R91" s="55"/>
      <c r="S91" s="55"/>
      <c r="T91" s="55"/>
      <c r="U91" s="55"/>
      <c r="V91" s="55"/>
      <c r="W91" s="55"/>
      <c r="X91" s="55"/>
      <c r="Y91" s="55"/>
      <c r="Z91" s="57"/>
    </row>
    <row r="92" spans="1:26" x14ac:dyDescent="0.25">
      <c r="B92" s="73"/>
      <c r="C92" s="5">
        <f t="shared" si="13"/>
        <v>0</v>
      </c>
      <c r="D92" s="5">
        <f t="shared" si="14"/>
        <v>0</v>
      </c>
      <c r="E92" s="5">
        <f t="shared" si="15"/>
        <v>0</v>
      </c>
      <c r="F92" s="18" t="s">
        <v>115</v>
      </c>
      <c r="G92" s="18" t="s">
        <v>61</v>
      </c>
      <c r="H92" s="18" t="s">
        <v>21</v>
      </c>
      <c r="I92" s="56"/>
      <c r="J92" s="55"/>
      <c r="K92" s="55"/>
      <c r="L92" s="55"/>
      <c r="M92" s="55"/>
      <c r="N92" s="55"/>
      <c r="O92" s="55"/>
      <c r="P92" s="55"/>
      <c r="Q92" s="55"/>
      <c r="R92" s="55"/>
      <c r="S92" s="55"/>
      <c r="T92" s="55"/>
      <c r="U92" s="55"/>
      <c r="V92" s="55"/>
      <c r="W92" s="55"/>
      <c r="X92" s="55"/>
      <c r="Y92" s="55"/>
      <c r="Z92" s="57"/>
    </row>
    <row r="93" spans="1:26" x14ac:dyDescent="0.25">
      <c r="B93" s="73"/>
      <c r="C93" s="5">
        <f t="shared" si="13"/>
        <v>0</v>
      </c>
      <c r="D93" s="5">
        <f t="shared" si="14"/>
        <v>0</v>
      </c>
      <c r="E93" s="5">
        <f t="shared" si="15"/>
        <v>0</v>
      </c>
      <c r="F93" s="18" t="s">
        <v>115</v>
      </c>
      <c r="G93" s="18" t="s">
        <v>62</v>
      </c>
      <c r="H93" s="18" t="s">
        <v>21</v>
      </c>
      <c r="I93" s="56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7"/>
    </row>
    <row r="94" spans="1:26" x14ac:dyDescent="0.25">
      <c r="B94" s="73"/>
      <c r="C94" s="5">
        <f t="shared" si="13"/>
        <v>0</v>
      </c>
      <c r="D94" s="5">
        <f t="shared" si="14"/>
        <v>0</v>
      </c>
      <c r="E94" s="5">
        <f t="shared" si="15"/>
        <v>0</v>
      </c>
      <c r="F94" s="18" t="s">
        <v>115</v>
      </c>
      <c r="G94" s="18" t="s">
        <v>63</v>
      </c>
      <c r="H94" s="18" t="s">
        <v>21</v>
      </c>
      <c r="I94" s="56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7"/>
    </row>
    <row r="95" spans="1:26" x14ac:dyDescent="0.25">
      <c r="B95" s="73"/>
      <c r="C95" s="5">
        <f t="shared" si="13"/>
        <v>0</v>
      </c>
      <c r="D95" s="5">
        <f t="shared" si="14"/>
        <v>0</v>
      </c>
      <c r="E95" s="5">
        <f t="shared" si="15"/>
        <v>0</v>
      </c>
      <c r="F95" s="18" t="s">
        <v>115</v>
      </c>
      <c r="G95" s="18" t="s">
        <v>64</v>
      </c>
      <c r="H95" s="18" t="s">
        <v>21</v>
      </c>
      <c r="I95" s="56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7"/>
    </row>
    <row r="96" spans="1:26" x14ac:dyDescent="0.25">
      <c r="B96" s="73"/>
      <c r="C96" s="5">
        <f t="shared" si="13"/>
        <v>0</v>
      </c>
      <c r="D96" s="5">
        <f t="shared" si="14"/>
        <v>0</v>
      </c>
      <c r="E96" s="5">
        <f t="shared" si="15"/>
        <v>0</v>
      </c>
      <c r="F96" s="18" t="s">
        <v>115</v>
      </c>
      <c r="G96" s="18" t="s">
        <v>65</v>
      </c>
      <c r="H96" s="18" t="s">
        <v>21</v>
      </c>
      <c r="I96" s="56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7"/>
    </row>
    <row r="97" spans="2:26" x14ac:dyDescent="0.25">
      <c r="B97" s="73"/>
      <c r="C97" s="5">
        <f t="shared" si="13"/>
        <v>0</v>
      </c>
      <c r="D97" s="5">
        <f t="shared" si="14"/>
        <v>0</v>
      </c>
      <c r="E97" s="5">
        <f t="shared" si="15"/>
        <v>0</v>
      </c>
      <c r="F97" s="18" t="s">
        <v>115</v>
      </c>
      <c r="G97" s="18" t="s">
        <v>66</v>
      </c>
      <c r="H97" s="18" t="s">
        <v>21</v>
      </c>
      <c r="I97" s="56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7"/>
    </row>
    <row r="98" spans="2:26" x14ac:dyDescent="0.25">
      <c r="B98" s="73"/>
      <c r="C98" s="5">
        <f t="shared" si="13"/>
        <v>0</v>
      </c>
      <c r="D98" s="5">
        <f t="shared" si="14"/>
        <v>0</v>
      </c>
      <c r="E98" s="5">
        <f t="shared" si="15"/>
        <v>0</v>
      </c>
      <c r="F98" s="18" t="s">
        <v>115</v>
      </c>
      <c r="G98" s="18" t="s">
        <v>67</v>
      </c>
      <c r="H98" s="18" t="s">
        <v>21</v>
      </c>
      <c r="I98" s="56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7"/>
    </row>
    <row r="99" spans="2:26" x14ac:dyDescent="0.25">
      <c r="B99" s="73"/>
      <c r="C99" s="5">
        <f t="shared" si="13"/>
        <v>0</v>
      </c>
      <c r="D99" s="5">
        <f t="shared" si="14"/>
        <v>0</v>
      </c>
      <c r="E99" s="5">
        <f t="shared" si="15"/>
        <v>0</v>
      </c>
      <c r="F99" s="18" t="s">
        <v>115</v>
      </c>
      <c r="G99" s="18" t="s">
        <v>68</v>
      </c>
      <c r="H99" s="18" t="s">
        <v>21</v>
      </c>
      <c r="I99" s="56"/>
      <c r="J99" s="55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/>
      <c r="Y99" s="55"/>
      <c r="Z99" s="57"/>
    </row>
    <row r="100" spans="2:26" ht="21.75" thickBot="1" x14ac:dyDescent="0.3">
      <c r="B100" s="73"/>
      <c r="C100" s="17">
        <f t="shared" si="13"/>
        <v>0</v>
      </c>
      <c r="D100" s="17">
        <f t="shared" si="14"/>
        <v>0</v>
      </c>
      <c r="E100" s="17">
        <f t="shared" si="15"/>
        <v>0</v>
      </c>
      <c r="F100" s="18" t="s">
        <v>115</v>
      </c>
      <c r="G100" s="19" t="s">
        <v>69</v>
      </c>
      <c r="H100" s="19" t="s">
        <v>21</v>
      </c>
      <c r="I100" s="58"/>
      <c r="J100" s="59"/>
      <c r="K100" s="59"/>
      <c r="L100" s="59"/>
      <c r="M100" s="59"/>
      <c r="N100" s="59"/>
      <c r="O100" s="59"/>
      <c r="P100" s="59"/>
      <c r="Q100" s="59"/>
      <c r="R100" s="59"/>
      <c r="S100" s="59"/>
      <c r="T100" s="59"/>
      <c r="U100" s="59"/>
      <c r="V100" s="59"/>
      <c r="W100" s="59"/>
      <c r="X100" s="59"/>
      <c r="Y100" s="59"/>
      <c r="Z100" s="60"/>
    </row>
    <row r="101" spans="2:26" x14ac:dyDescent="0.25">
      <c r="B101" s="73"/>
      <c r="C101" s="16">
        <f t="shared" si="13"/>
        <v>0</v>
      </c>
      <c r="D101" s="16">
        <f t="shared" si="14"/>
        <v>0</v>
      </c>
      <c r="E101" s="16">
        <f t="shared" si="15"/>
        <v>0</v>
      </c>
      <c r="F101" s="18" t="s">
        <v>115</v>
      </c>
      <c r="G101" s="18" t="s">
        <v>70</v>
      </c>
      <c r="H101" s="18" t="s">
        <v>24</v>
      </c>
      <c r="I101" s="56"/>
      <c r="J101" s="55"/>
      <c r="K101" s="55"/>
      <c r="L101" s="55"/>
      <c r="M101" s="55"/>
      <c r="N101" s="55"/>
      <c r="O101" s="55"/>
      <c r="P101" s="55"/>
      <c r="Q101" s="55"/>
      <c r="R101" s="55"/>
      <c r="S101" s="55"/>
      <c r="T101" s="55"/>
      <c r="U101" s="55"/>
      <c r="V101" s="55"/>
      <c r="W101" s="55"/>
      <c r="X101" s="55"/>
      <c r="Y101" s="55"/>
      <c r="Z101" s="57"/>
    </row>
    <row r="102" spans="2:26" x14ac:dyDescent="0.25">
      <c r="B102" s="73"/>
      <c r="C102" s="5">
        <f t="shared" si="13"/>
        <v>0</v>
      </c>
      <c r="D102" s="5">
        <f t="shared" si="14"/>
        <v>0</v>
      </c>
      <c r="E102" s="5">
        <f t="shared" si="15"/>
        <v>0</v>
      </c>
      <c r="F102" s="18" t="s">
        <v>115</v>
      </c>
      <c r="G102" s="18" t="s">
        <v>71</v>
      </c>
      <c r="H102" s="18" t="s">
        <v>24</v>
      </c>
      <c r="I102" s="56"/>
      <c r="J102" s="55"/>
      <c r="K102" s="55"/>
      <c r="L102" s="55"/>
      <c r="M102" s="55"/>
      <c r="N102" s="55"/>
      <c r="O102" s="55"/>
      <c r="P102" s="55"/>
      <c r="Q102" s="55"/>
      <c r="R102" s="55"/>
      <c r="S102" s="55"/>
      <c r="T102" s="55"/>
      <c r="U102" s="55"/>
      <c r="V102" s="55"/>
      <c r="W102" s="55"/>
      <c r="X102" s="55"/>
      <c r="Y102" s="55"/>
      <c r="Z102" s="57"/>
    </row>
    <row r="103" spans="2:26" x14ac:dyDescent="0.25">
      <c r="B103" s="73"/>
      <c r="C103" s="5">
        <f t="shared" si="13"/>
        <v>0</v>
      </c>
      <c r="D103" s="5">
        <f t="shared" si="14"/>
        <v>0</v>
      </c>
      <c r="E103" s="5">
        <f t="shared" si="15"/>
        <v>0</v>
      </c>
      <c r="F103" s="18" t="s">
        <v>115</v>
      </c>
      <c r="G103" s="18" t="s">
        <v>72</v>
      </c>
      <c r="H103" s="18" t="s">
        <v>24</v>
      </c>
      <c r="I103" s="56"/>
      <c r="J103" s="55"/>
      <c r="K103" s="55"/>
      <c r="L103" s="55"/>
      <c r="M103" s="55"/>
      <c r="N103" s="55"/>
      <c r="O103" s="55"/>
      <c r="P103" s="55"/>
      <c r="Q103" s="55"/>
      <c r="R103" s="55"/>
      <c r="S103" s="55"/>
      <c r="T103" s="55"/>
      <c r="U103" s="55"/>
      <c r="V103" s="55"/>
      <c r="W103" s="55"/>
      <c r="X103" s="55"/>
      <c r="Y103" s="55"/>
      <c r="Z103" s="57"/>
    </row>
    <row r="104" spans="2:26" x14ac:dyDescent="0.25">
      <c r="B104" s="73"/>
      <c r="C104" s="5">
        <f t="shared" si="13"/>
        <v>0</v>
      </c>
      <c r="D104" s="5">
        <f t="shared" si="14"/>
        <v>0</v>
      </c>
      <c r="E104" s="5">
        <f t="shared" si="15"/>
        <v>0</v>
      </c>
      <c r="F104" s="18" t="s">
        <v>115</v>
      </c>
      <c r="G104" s="18" t="s">
        <v>50</v>
      </c>
      <c r="H104" s="18" t="s">
        <v>24</v>
      </c>
      <c r="I104" s="56"/>
      <c r="J104" s="55"/>
      <c r="K104" s="55"/>
      <c r="L104" s="55"/>
      <c r="M104" s="55"/>
      <c r="N104" s="55"/>
      <c r="O104" s="55"/>
      <c r="P104" s="55"/>
      <c r="Q104" s="55"/>
      <c r="R104" s="55"/>
      <c r="S104" s="55"/>
      <c r="T104" s="55"/>
      <c r="U104" s="55"/>
      <c r="V104" s="55"/>
      <c r="W104" s="55"/>
      <c r="X104" s="55"/>
      <c r="Y104" s="55"/>
      <c r="Z104" s="57"/>
    </row>
    <row r="105" spans="2:26" x14ac:dyDescent="0.25">
      <c r="B105" s="73"/>
      <c r="C105" s="5">
        <f t="shared" si="13"/>
        <v>0</v>
      </c>
      <c r="D105" s="5">
        <f t="shared" si="14"/>
        <v>0</v>
      </c>
      <c r="E105" s="5">
        <f t="shared" si="15"/>
        <v>0</v>
      </c>
      <c r="F105" s="18" t="s">
        <v>115</v>
      </c>
      <c r="G105" s="18" t="s">
        <v>73</v>
      </c>
      <c r="H105" s="18" t="s">
        <v>24</v>
      </c>
      <c r="I105" s="56"/>
      <c r="J105" s="55"/>
      <c r="K105" s="55"/>
      <c r="L105" s="55"/>
      <c r="M105" s="55"/>
      <c r="N105" s="55"/>
      <c r="O105" s="55"/>
      <c r="P105" s="55"/>
      <c r="Q105" s="55"/>
      <c r="R105" s="55"/>
      <c r="S105" s="55"/>
      <c r="T105" s="55"/>
      <c r="U105" s="55"/>
      <c r="V105" s="55"/>
      <c r="W105" s="55"/>
      <c r="X105" s="55"/>
      <c r="Y105" s="55"/>
      <c r="Z105" s="57"/>
    </row>
    <row r="106" spans="2:26" x14ac:dyDescent="0.25">
      <c r="B106" s="73"/>
      <c r="C106" s="5">
        <f t="shared" si="13"/>
        <v>0</v>
      </c>
      <c r="D106" s="5">
        <f t="shared" si="14"/>
        <v>0</v>
      </c>
      <c r="E106" s="5">
        <f t="shared" si="15"/>
        <v>0</v>
      </c>
      <c r="F106" s="18" t="s">
        <v>115</v>
      </c>
      <c r="G106" s="18" t="s">
        <v>74</v>
      </c>
      <c r="H106" s="18" t="s">
        <v>24</v>
      </c>
      <c r="I106" s="56"/>
      <c r="J106" s="55"/>
      <c r="K106" s="55"/>
      <c r="L106" s="55"/>
      <c r="M106" s="55"/>
      <c r="N106" s="55"/>
      <c r="O106" s="55"/>
      <c r="P106" s="55"/>
      <c r="Q106" s="55"/>
      <c r="R106" s="55"/>
      <c r="S106" s="55"/>
      <c r="T106" s="55"/>
      <c r="U106" s="55"/>
      <c r="V106" s="55"/>
      <c r="W106" s="55"/>
      <c r="X106" s="55"/>
      <c r="Y106" s="55"/>
      <c r="Z106" s="57"/>
    </row>
    <row r="107" spans="2:26" x14ac:dyDescent="0.25">
      <c r="B107" s="73"/>
      <c r="C107" s="5">
        <f t="shared" si="13"/>
        <v>0</v>
      </c>
      <c r="D107" s="5">
        <f t="shared" si="14"/>
        <v>0</v>
      </c>
      <c r="E107" s="5">
        <f t="shared" si="15"/>
        <v>0</v>
      </c>
      <c r="F107" s="18" t="s">
        <v>115</v>
      </c>
      <c r="G107" s="18" t="s">
        <v>75</v>
      </c>
      <c r="H107" s="18" t="s">
        <v>24</v>
      </c>
      <c r="I107" s="56"/>
      <c r="J107" s="55"/>
      <c r="K107" s="55"/>
      <c r="L107" s="55"/>
      <c r="M107" s="55"/>
      <c r="N107" s="55"/>
      <c r="O107" s="55"/>
      <c r="P107" s="55"/>
      <c r="Q107" s="55"/>
      <c r="R107" s="55"/>
      <c r="S107" s="55"/>
      <c r="T107" s="55"/>
      <c r="U107" s="55"/>
      <c r="V107" s="55"/>
      <c r="W107" s="55"/>
      <c r="X107" s="55"/>
      <c r="Y107" s="55"/>
      <c r="Z107" s="57"/>
    </row>
    <row r="108" spans="2:26" x14ac:dyDescent="0.25">
      <c r="B108" s="73"/>
      <c r="C108" s="5">
        <f t="shared" si="13"/>
        <v>0</v>
      </c>
      <c r="D108" s="5">
        <f t="shared" si="14"/>
        <v>0</v>
      </c>
      <c r="E108" s="5">
        <f t="shared" si="15"/>
        <v>0</v>
      </c>
      <c r="F108" s="18" t="s">
        <v>115</v>
      </c>
      <c r="G108" s="18" t="s">
        <v>76</v>
      </c>
      <c r="H108" s="18" t="s">
        <v>24</v>
      </c>
      <c r="I108" s="56"/>
      <c r="J108" s="55"/>
      <c r="K108" s="55"/>
      <c r="L108" s="55"/>
      <c r="M108" s="55"/>
      <c r="N108" s="55"/>
      <c r="O108" s="55"/>
      <c r="P108" s="55"/>
      <c r="Q108" s="55"/>
      <c r="R108" s="55"/>
      <c r="S108" s="55"/>
      <c r="T108" s="55"/>
      <c r="U108" s="55"/>
      <c r="V108" s="55"/>
      <c r="W108" s="55"/>
      <c r="X108" s="55"/>
      <c r="Y108" s="55"/>
      <c r="Z108" s="57"/>
    </row>
    <row r="109" spans="2:26" x14ac:dyDescent="0.25">
      <c r="B109" s="73"/>
      <c r="C109" s="5">
        <f t="shared" si="13"/>
        <v>0</v>
      </c>
      <c r="D109" s="5">
        <f t="shared" si="14"/>
        <v>0</v>
      </c>
      <c r="E109" s="5">
        <f t="shared" si="15"/>
        <v>0</v>
      </c>
      <c r="F109" s="18" t="s">
        <v>115</v>
      </c>
      <c r="G109" s="18" t="s">
        <v>77</v>
      </c>
      <c r="H109" s="18" t="s">
        <v>24</v>
      </c>
      <c r="I109" s="56"/>
      <c r="J109" s="55"/>
      <c r="K109" s="55"/>
      <c r="L109" s="55"/>
      <c r="M109" s="55"/>
      <c r="N109" s="55"/>
      <c r="O109" s="55"/>
      <c r="P109" s="55"/>
      <c r="Q109" s="55"/>
      <c r="R109" s="55"/>
      <c r="S109" s="55"/>
      <c r="T109" s="55"/>
      <c r="U109" s="55"/>
      <c r="V109" s="55"/>
      <c r="W109" s="55"/>
      <c r="X109" s="55"/>
      <c r="Y109" s="55"/>
      <c r="Z109" s="57"/>
    </row>
    <row r="110" spans="2:26" x14ac:dyDescent="0.25">
      <c r="B110" s="73"/>
      <c r="C110" s="5">
        <f t="shared" si="13"/>
        <v>0</v>
      </c>
      <c r="D110" s="5">
        <f t="shared" si="14"/>
        <v>0</v>
      </c>
      <c r="E110" s="5">
        <f t="shared" si="15"/>
        <v>0</v>
      </c>
      <c r="F110" s="18" t="s">
        <v>115</v>
      </c>
      <c r="G110" s="18" t="s">
        <v>78</v>
      </c>
      <c r="H110" s="18" t="s">
        <v>24</v>
      </c>
      <c r="I110" s="56"/>
      <c r="J110" s="55"/>
      <c r="K110" s="55"/>
      <c r="L110" s="55"/>
      <c r="M110" s="55"/>
      <c r="N110" s="55"/>
      <c r="O110" s="55"/>
      <c r="P110" s="55"/>
      <c r="Q110" s="55"/>
      <c r="R110" s="55"/>
      <c r="S110" s="55"/>
      <c r="T110" s="55"/>
      <c r="U110" s="55"/>
      <c r="V110" s="55"/>
      <c r="W110" s="55"/>
      <c r="X110" s="55"/>
      <c r="Y110" s="55"/>
      <c r="Z110" s="57"/>
    </row>
    <row r="111" spans="2:26" x14ac:dyDescent="0.25">
      <c r="B111" s="73"/>
      <c r="C111" s="5">
        <f t="shared" si="13"/>
        <v>0</v>
      </c>
      <c r="D111" s="5">
        <f t="shared" si="14"/>
        <v>0</v>
      </c>
      <c r="E111" s="5">
        <f t="shared" si="15"/>
        <v>0</v>
      </c>
      <c r="F111" s="18" t="s">
        <v>115</v>
      </c>
      <c r="G111" s="18" t="s">
        <v>79</v>
      </c>
      <c r="H111" s="18" t="s">
        <v>24</v>
      </c>
      <c r="I111" s="56"/>
      <c r="J111" s="55"/>
      <c r="K111" s="55"/>
      <c r="L111" s="55"/>
      <c r="M111" s="55"/>
      <c r="N111" s="55"/>
      <c r="O111" s="55"/>
      <c r="P111" s="55"/>
      <c r="Q111" s="55"/>
      <c r="R111" s="55"/>
      <c r="S111" s="55"/>
      <c r="T111" s="55"/>
      <c r="U111" s="55"/>
      <c r="V111" s="55"/>
      <c r="W111" s="55"/>
      <c r="X111" s="55"/>
      <c r="Y111" s="55"/>
      <c r="Z111" s="57"/>
    </row>
    <row r="112" spans="2:26" x14ac:dyDescent="0.25">
      <c r="B112" s="73"/>
      <c r="C112" s="5">
        <f t="shared" ref="C112" si="16">COUNTIF(H112:ZN112, "x")</f>
        <v>0</v>
      </c>
      <c r="D112" s="5">
        <f t="shared" si="14"/>
        <v>0</v>
      </c>
      <c r="E112" s="5">
        <f>C112+D112</f>
        <v>0</v>
      </c>
      <c r="F112" s="18" t="s">
        <v>115</v>
      </c>
      <c r="G112" s="18" t="s">
        <v>80</v>
      </c>
      <c r="H112" s="21" t="s">
        <v>24</v>
      </c>
      <c r="I112" s="55"/>
      <c r="J112" s="55"/>
      <c r="K112" s="55"/>
      <c r="L112" s="55"/>
      <c r="M112" s="55"/>
      <c r="N112" s="55"/>
      <c r="O112" s="55"/>
      <c r="P112" s="55"/>
      <c r="Q112" s="55"/>
      <c r="R112" s="55"/>
      <c r="S112" s="55"/>
      <c r="T112" s="55"/>
      <c r="U112" s="55"/>
      <c r="V112" s="55"/>
      <c r="W112" s="55"/>
      <c r="X112" s="55"/>
      <c r="Y112" s="55"/>
      <c r="Z112" s="57"/>
    </row>
    <row r="113" spans="1:26" x14ac:dyDescent="0.25">
      <c r="B113" s="73"/>
      <c r="C113" s="5">
        <f>COUNTIF(H113:ZN113, "x")</f>
        <v>0</v>
      </c>
      <c r="D113" s="5">
        <f t="shared" si="14"/>
        <v>0</v>
      </c>
      <c r="E113" s="14">
        <f t="shared" ref="E113:E117" si="17">C113+D113</f>
        <v>0</v>
      </c>
      <c r="F113" s="20"/>
      <c r="G113" s="18"/>
      <c r="H113" s="21"/>
      <c r="I113" s="55"/>
      <c r="J113" s="55"/>
      <c r="K113" s="55"/>
      <c r="L113" s="55"/>
      <c r="M113" s="55"/>
      <c r="N113" s="55"/>
      <c r="O113" s="55"/>
      <c r="P113" s="55"/>
      <c r="Q113" s="55"/>
      <c r="R113" s="55"/>
      <c r="S113" s="55"/>
      <c r="T113" s="55"/>
      <c r="U113" s="55"/>
      <c r="V113" s="55"/>
      <c r="W113" s="55"/>
      <c r="X113" s="55"/>
      <c r="Y113" s="55"/>
      <c r="Z113" s="57"/>
    </row>
    <row r="114" spans="1:26" x14ac:dyDescent="0.25">
      <c r="B114" s="73"/>
      <c r="C114" s="5">
        <f t="shared" ref="C114:C117" si="18">COUNTIF(H114:ZN114, "x")</f>
        <v>0</v>
      </c>
      <c r="D114" s="5">
        <f t="shared" ref="D114:D117" si="19">COUNTA(I114:T114)-C114</f>
        <v>0</v>
      </c>
      <c r="E114" s="14">
        <f t="shared" si="17"/>
        <v>0</v>
      </c>
      <c r="F114" s="20"/>
      <c r="G114" s="18"/>
      <c r="H114" s="21"/>
      <c r="I114" s="55"/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 s="55"/>
      <c r="V114" s="55"/>
      <c r="W114" s="55"/>
      <c r="X114" s="55"/>
      <c r="Y114" s="55"/>
      <c r="Z114" s="57"/>
    </row>
    <row r="115" spans="1:26" x14ac:dyDescent="0.25">
      <c r="B115" s="73"/>
      <c r="C115" s="5">
        <f t="shared" si="18"/>
        <v>0</v>
      </c>
      <c r="D115" s="5">
        <f t="shared" si="19"/>
        <v>0</v>
      </c>
      <c r="E115" s="14">
        <f t="shared" si="17"/>
        <v>0</v>
      </c>
      <c r="F115" s="20"/>
      <c r="G115" s="18"/>
      <c r="H115" s="21"/>
      <c r="I115" s="55"/>
      <c r="J115" s="55"/>
      <c r="K115" s="55"/>
      <c r="L115" s="55"/>
      <c r="M115" s="55"/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55"/>
      <c r="Y115" s="55"/>
      <c r="Z115" s="57"/>
    </row>
    <row r="116" spans="1:26" x14ac:dyDescent="0.25">
      <c r="B116" s="73"/>
      <c r="C116" s="5">
        <f t="shared" si="18"/>
        <v>0</v>
      </c>
      <c r="D116" s="5">
        <f t="shared" si="19"/>
        <v>0</v>
      </c>
      <c r="E116" s="14">
        <f t="shared" si="17"/>
        <v>0</v>
      </c>
      <c r="F116" s="20"/>
      <c r="G116" s="18"/>
      <c r="H116" s="21"/>
      <c r="I116" s="55"/>
      <c r="J116" s="55"/>
      <c r="K116" s="55"/>
      <c r="L116" s="55"/>
      <c r="M116" s="55"/>
      <c r="N116" s="55"/>
      <c r="O116" s="55"/>
      <c r="P116" s="55"/>
      <c r="Q116" s="55"/>
      <c r="R116" s="55"/>
      <c r="S116" s="55"/>
      <c r="T116" s="55"/>
      <c r="U116" s="55"/>
      <c r="V116" s="55"/>
      <c r="W116" s="55"/>
      <c r="X116" s="55"/>
      <c r="Y116" s="55"/>
      <c r="Z116" s="57"/>
    </row>
    <row r="117" spans="1:26" ht="21.75" thickBot="1" x14ac:dyDescent="0.3">
      <c r="B117" s="74"/>
      <c r="C117" s="17">
        <f t="shared" si="18"/>
        <v>0</v>
      </c>
      <c r="D117" s="17">
        <f t="shared" si="19"/>
        <v>0</v>
      </c>
      <c r="E117" s="22">
        <f t="shared" si="17"/>
        <v>0</v>
      </c>
      <c r="F117" s="23"/>
      <c r="G117" s="19"/>
      <c r="H117" s="24"/>
      <c r="I117" s="59"/>
      <c r="J117" s="59"/>
      <c r="K117" s="59"/>
      <c r="L117" s="59"/>
      <c r="M117" s="59"/>
      <c r="N117" s="59"/>
      <c r="O117" s="59"/>
      <c r="P117" s="59"/>
      <c r="Q117" s="59"/>
      <c r="R117" s="59"/>
      <c r="S117" s="59"/>
      <c r="T117" s="59"/>
      <c r="U117" s="59"/>
      <c r="V117" s="59"/>
      <c r="W117" s="59"/>
      <c r="X117" s="59"/>
      <c r="Y117" s="59"/>
      <c r="Z117" s="60"/>
    </row>
    <row r="119" spans="1:26" ht="21.75" thickBot="1" x14ac:dyDescent="0.3"/>
    <row r="120" spans="1:26" ht="18.75" x14ac:dyDescent="0.25">
      <c r="A120" s="46" t="s">
        <v>106</v>
      </c>
      <c r="B120" s="82" t="s">
        <v>112</v>
      </c>
      <c r="C120" s="85" t="s">
        <v>16</v>
      </c>
      <c r="D120" s="86"/>
      <c r="E120" s="87"/>
      <c r="F120" s="88" t="s">
        <v>92</v>
      </c>
      <c r="G120" s="90" t="s">
        <v>13</v>
      </c>
      <c r="H120" s="90" t="s">
        <v>14</v>
      </c>
      <c r="I120" s="38" t="str">
        <f>$B$186</f>
        <v>Lundi</v>
      </c>
      <c r="J120" s="39" t="str">
        <f>$C$186</f>
        <v>Mardi</v>
      </c>
      <c r="K120" s="39" t="str">
        <f>$D$186</f>
        <v>Jeudi</v>
      </c>
      <c r="L120" s="39" t="str">
        <f>$E$186</f>
        <v>Vendredi</v>
      </c>
      <c r="M120" s="39" t="str">
        <f>$F$186</f>
        <v>Lundi</v>
      </c>
      <c r="N120" s="39" t="str">
        <f>$G$186</f>
        <v>Mardi</v>
      </c>
      <c r="O120" s="39" t="str">
        <f>$H$186</f>
        <v>Jeudi</v>
      </c>
      <c r="P120" s="39" t="str">
        <f>$I$186</f>
        <v>Vendredi</v>
      </c>
      <c r="Q120" s="39" t="str">
        <f>$J$186</f>
        <v>Lundi</v>
      </c>
      <c r="R120" s="39" t="str">
        <f>$K$186</f>
        <v>Mardi</v>
      </c>
      <c r="S120" s="39" t="str">
        <f>$L$186</f>
        <v>Jeudi</v>
      </c>
      <c r="T120" s="39" t="str">
        <f>$M$186</f>
        <v>Vendredi</v>
      </c>
      <c r="U120" s="39" t="str">
        <f>$N$186</f>
        <v>Lundi</v>
      </c>
      <c r="V120" s="39" t="str">
        <f>$O$186</f>
        <v>Mardi</v>
      </c>
      <c r="W120" s="39" t="str">
        <f>$P$186</f>
        <v>Jeudi</v>
      </c>
      <c r="X120" s="40">
        <f>$Q$186</f>
        <v>0</v>
      </c>
      <c r="Y120" s="40">
        <f>$R$186</f>
        <v>0</v>
      </c>
      <c r="Z120" s="41">
        <f>$S$186</f>
        <v>0</v>
      </c>
    </row>
    <row r="121" spans="1:26" x14ac:dyDescent="0.25">
      <c r="B121" s="83"/>
      <c r="C121" s="13" t="s">
        <v>17</v>
      </c>
      <c r="D121" s="13" t="s">
        <v>18</v>
      </c>
      <c r="E121" s="13" t="s">
        <v>15</v>
      </c>
      <c r="F121" s="89"/>
      <c r="G121" s="91"/>
      <c r="H121" s="91"/>
      <c r="I121" s="10">
        <f>$B$187</f>
        <v>45236</v>
      </c>
      <c r="J121" s="11">
        <f>$C$187</f>
        <v>45237</v>
      </c>
      <c r="K121" s="11">
        <f>$D$187</f>
        <v>45239</v>
      </c>
      <c r="L121" s="11">
        <f>$E$187</f>
        <v>45240</v>
      </c>
      <c r="M121" s="11">
        <f>$F$187</f>
        <v>45243</v>
      </c>
      <c r="N121" s="11">
        <f>$G$187</f>
        <v>45244</v>
      </c>
      <c r="O121" s="11">
        <f>$H$187</f>
        <v>45246</v>
      </c>
      <c r="P121" s="11">
        <f>$I$187</f>
        <v>45247</v>
      </c>
      <c r="Q121" s="11">
        <f>$J$187</f>
        <v>45250</v>
      </c>
      <c r="R121" s="11">
        <f>$K$187</f>
        <v>45251</v>
      </c>
      <c r="S121" s="11">
        <f>$L$187</f>
        <v>45253</v>
      </c>
      <c r="T121" s="11">
        <f>$M$187</f>
        <v>45254</v>
      </c>
      <c r="U121" s="11">
        <f>$N$187</f>
        <v>45257</v>
      </c>
      <c r="V121" s="11">
        <f>$O$187</f>
        <v>45258</v>
      </c>
      <c r="W121" s="11">
        <f>$P$187</f>
        <v>45260</v>
      </c>
      <c r="X121" s="12">
        <f>$R$187</f>
        <v>0</v>
      </c>
      <c r="Y121" s="12">
        <f>$R$187</f>
        <v>0</v>
      </c>
      <c r="Z121" s="42">
        <f>$S$187</f>
        <v>0</v>
      </c>
    </row>
    <row r="122" spans="1:26" x14ac:dyDescent="0.25">
      <c r="B122" s="83"/>
      <c r="C122" s="5">
        <f t="shared" ref="C122:C138" si="20">COUNTIF(H122:ZN122, "x")</f>
        <v>0</v>
      </c>
      <c r="D122" s="5">
        <f t="shared" ref="D122:D138" si="21">COUNTA(I122:T122)-C122</f>
        <v>0</v>
      </c>
      <c r="E122" s="5">
        <f>C122+D122</f>
        <v>0</v>
      </c>
      <c r="F122" s="18" t="s">
        <v>115</v>
      </c>
      <c r="G122" s="18" t="s">
        <v>81</v>
      </c>
      <c r="H122" s="18" t="s">
        <v>1</v>
      </c>
      <c r="I122" s="56"/>
      <c r="J122" s="55"/>
      <c r="K122" s="55"/>
      <c r="L122" s="55"/>
      <c r="M122" s="55"/>
      <c r="N122" s="55"/>
      <c r="O122" s="55"/>
      <c r="P122" s="55"/>
      <c r="Q122" s="55"/>
      <c r="R122" s="55"/>
      <c r="S122" s="55"/>
      <c r="T122" s="55"/>
      <c r="U122" s="55"/>
      <c r="V122" s="55"/>
      <c r="W122" s="55"/>
      <c r="X122" s="55"/>
      <c r="Y122" s="55"/>
      <c r="Z122" s="57"/>
    </row>
    <row r="123" spans="1:26" x14ac:dyDescent="0.25">
      <c r="B123" s="83"/>
      <c r="C123" s="5">
        <f t="shared" si="20"/>
        <v>0</v>
      </c>
      <c r="D123" s="5">
        <f t="shared" si="21"/>
        <v>0</v>
      </c>
      <c r="E123" s="5">
        <f t="shared" ref="E123:E138" si="22">C123+D123</f>
        <v>0</v>
      </c>
      <c r="F123" s="18" t="s">
        <v>115</v>
      </c>
      <c r="G123" s="18" t="s">
        <v>82</v>
      </c>
      <c r="H123" s="18" t="s">
        <v>1</v>
      </c>
      <c r="I123" s="56"/>
      <c r="J123" s="55"/>
      <c r="K123" s="55"/>
      <c r="L123" s="55"/>
      <c r="M123" s="55"/>
      <c r="N123" s="55"/>
      <c r="O123" s="55"/>
      <c r="P123" s="55"/>
      <c r="Q123" s="55"/>
      <c r="R123" s="55"/>
      <c r="S123" s="55"/>
      <c r="T123" s="55"/>
      <c r="U123" s="55"/>
      <c r="V123" s="55"/>
      <c r="W123" s="55"/>
      <c r="X123" s="55"/>
      <c r="Y123" s="55"/>
      <c r="Z123" s="57"/>
    </row>
    <row r="124" spans="1:26" x14ac:dyDescent="0.25">
      <c r="B124" s="83"/>
      <c r="C124" s="5">
        <f t="shared" si="20"/>
        <v>0</v>
      </c>
      <c r="D124" s="5">
        <f t="shared" si="21"/>
        <v>0</v>
      </c>
      <c r="E124" s="5">
        <f t="shared" si="22"/>
        <v>0</v>
      </c>
      <c r="F124" s="18" t="s">
        <v>115</v>
      </c>
      <c r="G124" s="18" t="s">
        <v>54</v>
      </c>
      <c r="H124" s="18" t="s">
        <v>1</v>
      </c>
      <c r="I124" s="56"/>
      <c r="J124" s="55"/>
      <c r="K124" s="55"/>
      <c r="L124" s="55"/>
      <c r="M124" s="55"/>
      <c r="N124" s="55"/>
      <c r="O124" s="55"/>
      <c r="P124" s="55"/>
      <c r="Q124" s="55"/>
      <c r="R124" s="55"/>
      <c r="S124" s="55"/>
      <c r="T124" s="55"/>
      <c r="U124" s="55"/>
      <c r="V124" s="55"/>
      <c r="W124" s="55"/>
      <c r="X124" s="55"/>
      <c r="Y124" s="55"/>
      <c r="Z124" s="57"/>
    </row>
    <row r="125" spans="1:26" x14ac:dyDescent="0.25">
      <c r="B125" s="83"/>
      <c r="C125" s="5">
        <f t="shared" si="20"/>
        <v>0</v>
      </c>
      <c r="D125" s="5">
        <f t="shared" si="21"/>
        <v>0</v>
      </c>
      <c r="E125" s="5">
        <f t="shared" si="22"/>
        <v>0</v>
      </c>
      <c r="F125" s="18" t="s">
        <v>115</v>
      </c>
      <c r="G125" s="18" t="s">
        <v>34</v>
      </c>
      <c r="H125" s="18" t="s">
        <v>1</v>
      </c>
      <c r="I125" s="56"/>
      <c r="J125" s="55"/>
      <c r="K125" s="55"/>
      <c r="L125" s="55"/>
      <c r="M125" s="55"/>
      <c r="N125" s="55"/>
      <c r="O125" s="55"/>
      <c r="P125" s="55"/>
      <c r="Q125" s="55"/>
      <c r="R125" s="55"/>
      <c r="S125" s="55"/>
      <c r="T125" s="55"/>
      <c r="U125" s="55"/>
      <c r="V125" s="55"/>
      <c r="W125" s="55"/>
      <c r="X125" s="55"/>
      <c r="Y125" s="55"/>
      <c r="Z125" s="57"/>
    </row>
    <row r="126" spans="1:26" x14ac:dyDescent="0.25">
      <c r="B126" s="83"/>
      <c r="C126" s="5">
        <f t="shared" si="20"/>
        <v>0</v>
      </c>
      <c r="D126" s="5">
        <f t="shared" si="21"/>
        <v>0</v>
      </c>
      <c r="E126" s="5">
        <f t="shared" si="22"/>
        <v>0</v>
      </c>
      <c r="F126" s="18" t="s">
        <v>115</v>
      </c>
      <c r="G126" s="18" t="s">
        <v>83</v>
      </c>
      <c r="H126" s="18" t="s">
        <v>1</v>
      </c>
      <c r="I126" s="56"/>
      <c r="J126" s="55"/>
      <c r="K126" s="55"/>
      <c r="L126" s="55"/>
      <c r="M126" s="55"/>
      <c r="N126" s="55"/>
      <c r="O126" s="55"/>
      <c r="P126" s="55"/>
      <c r="Q126" s="55"/>
      <c r="R126" s="55"/>
      <c r="S126" s="55"/>
      <c r="T126" s="55"/>
      <c r="U126" s="55"/>
      <c r="V126" s="55"/>
      <c r="W126" s="55"/>
      <c r="X126" s="55"/>
      <c r="Y126" s="55"/>
      <c r="Z126" s="57"/>
    </row>
    <row r="127" spans="1:26" x14ac:dyDescent="0.25">
      <c r="B127" s="83"/>
      <c r="C127" s="5">
        <f t="shared" si="20"/>
        <v>0</v>
      </c>
      <c r="D127" s="5">
        <f t="shared" si="21"/>
        <v>0</v>
      </c>
      <c r="E127" s="5">
        <f t="shared" si="22"/>
        <v>0</v>
      </c>
      <c r="F127" s="18" t="s">
        <v>115</v>
      </c>
      <c r="G127" s="18" t="s">
        <v>84</v>
      </c>
      <c r="H127" s="18" t="s">
        <v>1</v>
      </c>
      <c r="I127" s="56"/>
      <c r="J127" s="55"/>
      <c r="K127" s="55"/>
      <c r="L127" s="55"/>
      <c r="M127" s="55"/>
      <c r="N127" s="55"/>
      <c r="O127" s="55"/>
      <c r="P127" s="55"/>
      <c r="Q127" s="55"/>
      <c r="R127" s="55"/>
      <c r="S127" s="55"/>
      <c r="T127" s="55"/>
      <c r="U127" s="55"/>
      <c r="V127" s="55"/>
      <c r="W127" s="55"/>
      <c r="X127" s="55"/>
      <c r="Y127" s="55"/>
      <c r="Z127" s="57"/>
    </row>
    <row r="128" spans="1:26" x14ac:dyDescent="0.25">
      <c r="B128" s="83"/>
      <c r="C128" s="5">
        <f t="shared" si="20"/>
        <v>0</v>
      </c>
      <c r="D128" s="5">
        <f t="shared" si="21"/>
        <v>0</v>
      </c>
      <c r="E128" s="5">
        <f t="shared" si="22"/>
        <v>0</v>
      </c>
      <c r="F128" s="18" t="s">
        <v>115</v>
      </c>
      <c r="G128" s="18" t="s">
        <v>75</v>
      </c>
      <c r="H128" s="18" t="s">
        <v>1</v>
      </c>
      <c r="I128" s="56"/>
      <c r="J128" s="55"/>
      <c r="K128" s="55"/>
      <c r="L128" s="55"/>
      <c r="M128" s="55"/>
      <c r="N128" s="55"/>
      <c r="O128" s="55"/>
      <c r="P128" s="55"/>
      <c r="Q128" s="55"/>
      <c r="R128" s="55"/>
      <c r="S128" s="55"/>
      <c r="T128" s="55"/>
      <c r="U128" s="55"/>
      <c r="V128" s="55"/>
      <c r="W128" s="55"/>
      <c r="X128" s="55"/>
      <c r="Y128" s="55"/>
      <c r="Z128" s="57"/>
    </row>
    <row r="129" spans="1:26" x14ac:dyDescent="0.25">
      <c r="B129" s="83"/>
      <c r="C129" s="5">
        <f t="shared" si="20"/>
        <v>0</v>
      </c>
      <c r="D129" s="5">
        <f t="shared" si="21"/>
        <v>0</v>
      </c>
      <c r="E129" s="5">
        <f t="shared" si="22"/>
        <v>0</v>
      </c>
      <c r="F129" s="18" t="s">
        <v>115</v>
      </c>
      <c r="G129" s="18" t="s">
        <v>85</v>
      </c>
      <c r="H129" s="18" t="s">
        <v>1</v>
      </c>
      <c r="I129" s="56"/>
      <c r="J129" s="55"/>
      <c r="K129" s="55"/>
      <c r="L129" s="55"/>
      <c r="M129" s="55"/>
      <c r="N129" s="55"/>
      <c r="O129" s="55"/>
      <c r="P129" s="55"/>
      <c r="Q129" s="55"/>
      <c r="R129" s="55"/>
      <c r="S129" s="55"/>
      <c r="T129" s="55"/>
      <c r="U129" s="55"/>
      <c r="V129" s="55"/>
      <c r="W129" s="55"/>
      <c r="X129" s="55"/>
      <c r="Y129" s="55"/>
      <c r="Z129" s="57"/>
    </row>
    <row r="130" spans="1:26" x14ac:dyDescent="0.25">
      <c r="B130" s="83"/>
      <c r="C130" s="5">
        <f t="shared" si="20"/>
        <v>0</v>
      </c>
      <c r="D130" s="5">
        <f t="shared" si="21"/>
        <v>0</v>
      </c>
      <c r="E130" s="5">
        <f t="shared" si="22"/>
        <v>0</v>
      </c>
      <c r="F130" s="18" t="s">
        <v>115</v>
      </c>
      <c r="G130" s="18" t="s">
        <v>86</v>
      </c>
      <c r="H130" s="18" t="s">
        <v>1</v>
      </c>
      <c r="I130" s="56"/>
      <c r="J130" s="55"/>
      <c r="K130" s="55"/>
      <c r="L130" s="55"/>
      <c r="M130" s="55"/>
      <c r="N130" s="55"/>
      <c r="O130" s="55"/>
      <c r="P130" s="55"/>
      <c r="Q130" s="55"/>
      <c r="R130" s="55"/>
      <c r="S130" s="55"/>
      <c r="T130" s="55"/>
      <c r="U130" s="55"/>
      <c r="V130" s="55"/>
      <c r="W130" s="55"/>
      <c r="X130" s="55"/>
      <c r="Y130" s="55"/>
      <c r="Z130" s="57"/>
    </row>
    <row r="131" spans="1:26" x14ac:dyDescent="0.25">
      <c r="B131" s="83"/>
      <c r="C131" s="5">
        <f t="shared" si="20"/>
        <v>0</v>
      </c>
      <c r="D131" s="5">
        <f t="shared" si="21"/>
        <v>0</v>
      </c>
      <c r="E131" s="5">
        <f t="shared" si="22"/>
        <v>0</v>
      </c>
      <c r="F131" s="18" t="s">
        <v>115</v>
      </c>
      <c r="G131" s="18" t="s">
        <v>87</v>
      </c>
      <c r="H131" s="18" t="s">
        <v>1</v>
      </c>
      <c r="I131" s="56"/>
      <c r="J131" s="55"/>
      <c r="K131" s="55"/>
      <c r="L131" s="55"/>
      <c r="M131" s="55"/>
      <c r="N131" s="55"/>
      <c r="O131" s="55"/>
      <c r="P131" s="55"/>
      <c r="Q131" s="55"/>
      <c r="R131" s="55"/>
      <c r="S131" s="55"/>
      <c r="T131" s="55"/>
      <c r="U131" s="55"/>
      <c r="V131" s="55"/>
      <c r="W131" s="55"/>
      <c r="X131" s="55"/>
      <c r="Y131" s="55"/>
      <c r="Z131" s="57"/>
    </row>
    <row r="132" spans="1:26" x14ac:dyDescent="0.25">
      <c r="B132" s="83"/>
      <c r="C132" s="5">
        <f t="shared" si="20"/>
        <v>0</v>
      </c>
      <c r="D132" s="5">
        <f t="shared" si="21"/>
        <v>0</v>
      </c>
      <c r="E132" s="5">
        <f t="shared" si="22"/>
        <v>0</v>
      </c>
      <c r="F132" s="18" t="s">
        <v>115</v>
      </c>
      <c r="G132" s="18" t="s">
        <v>88</v>
      </c>
      <c r="H132" s="18" t="s">
        <v>1</v>
      </c>
      <c r="I132" s="56"/>
      <c r="J132" s="55"/>
      <c r="K132" s="55"/>
      <c r="L132" s="55"/>
      <c r="M132" s="55"/>
      <c r="N132" s="55"/>
      <c r="O132" s="55"/>
      <c r="P132" s="55"/>
      <c r="Q132" s="55"/>
      <c r="R132" s="55"/>
      <c r="S132" s="55"/>
      <c r="T132" s="55"/>
      <c r="U132" s="55"/>
      <c r="V132" s="55"/>
      <c r="W132" s="55"/>
      <c r="X132" s="55"/>
      <c r="Y132" s="55"/>
      <c r="Z132" s="57"/>
    </row>
    <row r="133" spans="1:26" x14ac:dyDescent="0.25">
      <c r="B133" s="83"/>
      <c r="C133" s="5">
        <f t="shared" si="20"/>
        <v>0</v>
      </c>
      <c r="D133" s="5">
        <f t="shared" si="21"/>
        <v>0</v>
      </c>
      <c r="E133" s="5">
        <f t="shared" si="22"/>
        <v>0</v>
      </c>
      <c r="F133" s="18" t="s">
        <v>115</v>
      </c>
      <c r="G133" s="18" t="s">
        <v>6</v>
      </c>
      <c r="H133" s="18" t="s">
        <v>1</v>
      </c>
      <c r="I133" s="56"/>
      <c r="J133" s="55"/>
      <c r="K133" s="55"/>
      <c r="L133" s="55"/>
      <c r="M133" s="55"/>
      <c r="N133" s="55"/>
      <c r="O133" s="55"/>
      <c r="P133" s="55"/>
      <c r="Q133" s="55"/>
      <c r="R133" s="55"/>
      <c r="S133" s="55"/>
      <c r="T133" s="55"/>
      <c r="U133" s="55"/>
      <c r="V133" s="55"/>
      <c r="W133" s="55"/>
      <c r="X133" s="55"/>
      <c r="Y133" s="55"/>
      <c r="Z133" s="57"/>
    </row>
    <row r="134" spans="1:26" x14ac:dyDescent="0.25">
      <c r="B134" s="83"/>
      <c r="C134" s="5">
        <f t="shared" si="20"/>
        <v>0</v>
      </c>
      <c r="D134" s="5">
        <f t="shared" si="21"/>
        <v>0</v>
      </c>
      <c r="E134" s="5">
        <f t="shared" si="22"/>
        <v>0</v>
      </c>
      <c r="F134" s="18"/>
      <c r="G134" s="18"/>
      <c r="H134" s="18"/>
      <c r="I134" s="56"/>
      <c r="J134" s="55"/>
      <c r="K134" s="55"/>
      <c r="L134" s="55"/>
      <c r="M134" s="55"/>
      <c r="N134" s="55"/>
      <c r="O134" s="55"/>
      <c r="P134" s="55"/>
      <c r="Q134" s="55"/>
      <c r="R134" s="55"/>
      <c r="S134" s="55"/>
      <c r="T134" s="55"/>
      <c r="U134" s="55"/>
      <c r="V134" s="55"/>
      <c r="W134" s="55"/>
      <c r="X134" s="55"/>
      <c r="Y134" s="55"/>
      <c r="Z134" s="57"/>
    </row>
    <row r="135" spans="1:26" x14ac:dyDescent="0.25">
      <c r="B135" s="83"/>
      <c r="C135" s="5">
        <f t="shared" si="20"/>
        <v>0</v>
      </c>
      <c r="D135" s="5">
        <f t="shared" si="21"/>
        <v>0</v>
      </c>
      <c r="E135" s="5">
        <f t="shared" si="22"/>
        <v>0</v>
      </c>
      <c r="F135" s="18"/>
      <c r="G135" s="18"/>
      <c r="H135" s="18"/>
      <c r="I135" s="56"/>
      <c r="J135" s="55"/>
      <c r="K135" s="55"/>
      <c r="L135" s="55"/>
      <c r="M135" s="55"/>
      <c r="N135" s="55"/>
      <c r="O135" s="55"/>
      <c r="P135" s="55"/>
      <c r="Q135" s="55"/>
      <c r="R135" s="55"/>
      <c r="S135" s="55"/>
      <c r="T135" s="55"/>
      <c r="U135" s="55"/>
      <c r="V135" s="55"/>
      <c r="W135" s="55"/>
      <c r="X135" s="55"/>
      <c r="Y135" s="55"/>
      <c r="Z135" s="57"/>
    </row>
    <row r="136" spans="1:26" x14ac:dyDescent="0.25">
      <c r="B136" s="83"/>
      <c r="C136" s="5">
        <f t="shared" si="20"/>
        <v>0</v>
      </c>
      <c r="D136" s="5">
        <f t="shared" si="21"/>
        <v>0</v>
      </c>
      <c r="E136" s="5">
        <f t="shared" si="22"/>
        <v>0</v>
      </c>
      <c r="F136" s="18"/>
      <c r="G136" s="18"/>
      <c r="H136" s="18"/>
      <c r="I136" s="56"/>
      <c r="J136" s="55"/>
      <c r="K136" s="55"/>
      <c r="L136" s="55"/>
      <c r="M136" s="55"/>
      <c r="N136" s="55"/>
      <c r="O136" s="55"/>
      <c r="P136" s="55"/>
      <c r="Q136" s="55"/>
      <c r="R136" s="55"/>
      <c r="S136" s="55"/>
      <c r="T136" s="55"/>
      <c r="U136" s="55"/>
      <c r="V136" s="55"/>
      <c r="W136" s="55"/>
      <c r="X136" s="55"/>
      <c r="Y136" s="55"/>
      <c r="Z136" s="57"/>
    </row>
    <row r="137" spans="1:26" x14ac:dyDescent="0.25">
      <c r="B137" s="83"/>
      <c r="C137" s="5">
        <f t="shared" si="20"/>
        <v>0</v>
      </c>
      <c r="D137" s="5">
        <f t="shared" si="21"/>
        <v>0</v>
      </c>
      <c r="E137" s="5">
        <f t="shared" si="22"/>
        <v>0</v>
      </c>
      <c r="F137" s="18"/>
      <c r="G137" s="18"/>
      <c r="H137" s="18"/>
      <c r="I137" s="56"/>
      <c r="J137" s="55"/>
      <c r="K137" s="55"/>
      <c r="L137" s="55"/>
      <c r="M137" s="55"/>
      <c r="N137" s="55"/>
      <c r="O137" s="55"/>
      <c r="P137" s="55"/>
      <c r="Q137" s="55"/>
      <c r="R137" s="55"/>
      <c r="S137" s="55"/>
      <c r="T137" s="55"/>
      <c r="U137" s="55"/>
      <c r="V137" s="55"/>
      <c r="W137" s="55"/>
      <c r="X137" s="55"/>
      <c r="Y137" s="55"/>
      <c r="Z137" s="57"/>
    </row>
    <row r="138" spans="1:26" ht="21.75" thickBot="1" x14ac:dyDescent="0.3">
      <c r="B138" s="84"/>
      <c r="C138" s="17">
        <f t="shared" si="20"/>
        <v>0</v>
      </c>
      <c r="D138" s="17">
        <f t="shared" si="21"/>
        <v>0</v>
      </c>
      <c r="E138" s="17">
        <f t="shared" si="22"/>
        <v>0</v>
      </c>
      <c r="F138" s="19"/>
      <c r="G138" s="19"/>
      <c r="H138" s="19"/>
      <c r="I138" s="58"/>
      <c r="J138" s="59"/>
      <c r="K138" s="59"/>
      <c r="L138" s="59"/>
      <c r="M138" s="59"/>
      <c r="N138" s="59"/>
      <c r="O138" s="59"/>
      <c r="P138" s="59"/>
      <c r="Q138" s="59"/>
      <c r="R138" s="59"/>
      <c r="S138" s="59"/>
      <c r="T138" s="59"/>
      <c r="U138" s="59"/>
      <c r="V138" s="59"/>
      <c r="W138" s="59"/>
      <c r="X138" s="59"/>
      <c r="Y138" s="59"/>
      <c r="Z138" s="60"/>
    </row>
    <row r="140" spans="1:26" ht="21.75" thickBot="1" x14ac:dyDescent="0.3"/>
    <row r="141" spans="1:26" ht="18.75" x14ac:dyDescent="0.25">
      <c r="A141" s="46" t="s">
        <v>106</v>
      </c>
      <c r="B141" s="82" t="s">
        <v>113</v>
      </c>
      <c r="C141" s="85" t="s">
        <v>16</v>
      </c>
      <c r="D141" s="86"/>
      <c r="E141" s="87"/>
      <c r="F141" s="88" t="s">
        <v>92</v>
      </c>
      <c r="G141" s="90" t="s">
        <v>13</v>
      </c>
      <c r="H141" s="90" t="s">
        <v>14</v>
      </c>
      <c r="I141" s="38" t="str">
        <f>$B$186</f>
        <v>Lundi</v>
      </c>
      <c r="J141" s="39" t="str">
        <f>$C$186</f>
        <v>Mardi</v>
      </c>
      <c r="K141" s="39" t="str">
        <f>$D$186</f>
        <v>Jeudi</v>
      </c>
      <c r="L141" s="39" t="str">
        <f>$E$186</f>
        <v>Vendredi</v>
      </c>
      <c r="M141" s="39" t="str">
        <f>$F$186</f>
        <v>Lundi</v>
      </c>
      <c r="N141" s="39" t="str">
        <f>$G$186</f>
        <v>Mardi</v>
      </c>
      <c r="O141" s="39" t="str">
        <f>$H$186</f>
        <v>Jeudi</v>
      </c>
      <c r="P141" s="39" t="str">
        <f>$I$186</f>
        <v>Vendredi</v>
      </c>
      <c r="Q141" s="39" t="str">
        <f>$J$186</f>
        <v>Lundi</v>
      </c>
      <c r="R141" s="39" t="str">
        <f>$K$186</f>
        <v>Mardi</v>
      </c>
      <c r="S141" s="39" t="str">
        <f>$L$186</f>
        <v>Jeudi</v>
      </c>
      <c r="T141" s="39" t="str">
        <f>$M$186</f>
        <v>Vendredi</v>
      </c>
      <c r="U141" s="39" t="str">
        <f>$N$186</f>
        <v>Lundi</v>
      </c>
      <c r="V141" s="39" t="str">
        <f>$O$186</f>
        <v>Mardi</v>
      </c>
      <c r="W141" s="39" t="str">
        <f>$P$186</f>
        <v>Jeudi</v>
      </c>
      <c r="X141" s="40">
        <f>$Q$186</f>
        <v>0</v>
      </c>
      <c r="Y141" s="40">
        <f>$R$186</f>
        <v>0</v>
      </c>
      <c r="Z141" s="41">
        <f>$S$186</f>
        <v>0</v>
      </c>
    </row>
    <row r="142" spans="1:26" x14ac:dyDescent="0.25">
      <c r="B142" s="83"/>
      <c r="C142" s="13" t="s">
        <v>17</v>
      </c>
      <c r="D142" s="13" t="s">
        <v>18</v>
      </c>
      <c r="E142" s="13" t="s">
        <v>15</v>
      </c>
      <c r="F142" s="89"/>
      <c r="G142" s="91"/>
      <c r="H142" s="91"/>
      <c r="I142" s="10">
        <f>$B$187</f>
        <v>45236</v>
      </c>
      <c r="J142" s="11">
        <f>$C$187</f>
        <v>45237</v>
      </c>
      <c r="K142" s="11">
        <f>$D$187</f>
        <v>45239</v>
      </c>
      <c r="L142" s="11">
        <f>$E$187</f>
        <v>45240</v>
      </c>
      <c r="M142" s="11">
        <f>$F$187</f>
        <v>45243</v>
      </c>
      <c r="N142" s="11">
        <f>$G$187</f>
        <v>45244</v>
      </c>
      <c r="O142" s="11">
        <f>$H$187</f>
        <v>45246</v>
      </c>
      <c r="P142" s="11">
        <f>$I$187</f>
        <v>45247</v>
      </c>
      <c r="Q142" s="11">
        <f>$J$187</f>
        <v>45250</v>
      </c>
      <c r="R142" s="11">
        <f>$K$187</f>
        <v>45251</v>
      </c>
      <c r="S142" s="11">
        <f>$L$187</f>
        <v>45253</v>
      </c>
      <c r="T142" s="11">
        <f>$M$187</f>
        <v>45254</v>
      </c>
      <c r="U142" s="11">
        <f>$N$187</f>
        <v>45257</v>
      </c>
      <c r="V142" s="11">
        <f>$O$187</f>
        <v>45258</v>
      </c>
      <c r="W142" s="11">
        <f>$P$187</f>
        <v>45260</v>
      </c>
      <c r="X142" s="12">
        <f>$R$187</f>
        <v>0</v>
      </c>
      <c r="Y142" s="12">
        <f>$R$187</f>
        <v>0</v>
      </c>
      <c r="Z142" s="42">
        <f>$S$187</f>
        <v>0</v>
      </c>
    </row>
    <row r="143" spans="1:26" x14ac:dyDescent="0.25">
      <c r="B143" s="83"/>
      <c r="C143" s="5">
        <f t="shared" ref="C143:C159" si="23">COUNTIF(H143:ZN143, "x")</f>
        <v>0</v>
      </c>
      <c r="D143" s="5">
        <f t="shared" ref="D143:D159" si="24">COUNTA(I143:T143)-C143</f>
        <v>0</v>
      </c>
      <c r="E143" s="5">
        <f>C143+D143</f>
        <v>0</v>
      </c>
      <c r="F143" s="18" t="s">
        <v>115</v>
      </c>
      <c r="G143" s="18" t="s">
        <v>0</v>
      </c>
      <c r="H143" s="18" t="s">
        <v>1</v>
      </c>
      <c r="I143" s="56"/>
      <c r="J143" s="55"/>
      <c r="K143" s="55"/>
      <c r="L143" s="55"/>
      <c r="M143" s="55"/>
      <c r="N143" s="55"/>
      <c r="O143" s="55"/>
      <c r="P143" s="55"/>
      <c r="Q143" s="55"/>
      <c r="R143" s="55"/>
      <c r="S143" s="55"/>
      <c r="T143" s="55"/>
      <c r="U143" s="55"/>
      <c r="V143" s="55"/>
      <c r="W143" s="55"/>
      <c r="X143" s="55"/>
      <c r="Y143" s="55"/>
      <c r="Z143" s="57"/>
    </row>
    <row r="144" spans="1:26" x14ac:dyDescent="0.25">
      <c r="B144" s="83"/>
      <c r="C144" s="5">
        <f t="shared" si="23"/>
        <v>0</v>
      </c>
      <c r="D144" s="5">
        <f t="shared" si="24"/>
        <v>0</v>
      </c>
      <c r="E144" s="5">
        <f t="shared" ref="E144:E159" si="25">C144+D144</f>
        <v>0</v>
      </c>
      <c r="F144" s="18" t="s">
        <v>115</v>
      </c>
      <c r="G144" s="18" t="s">
        <v>2</v>
      </c>
      <c r="H144" s="18" t="s">
        <v>1</v>
      </c>
      <c r="I144" s="56"/>
      <c r="J144" s="55"/>
      <c r="K144" s="55"/>
      <c r="L144" s="55"/>
      <c r="M144" s="55"/>
      <c r="N144" s="55"/>
      <c r="O144" s="55"/>
      <c r="P144" s="55"/>
      <c r="Q144" s="55"/>
      <c r="R144" s="55"/>
      <c r="S144" s="55"/>
      <c r="T144" s="55"/>
      <c r="U144" s="55"/>
      <c r="V144" s="55"/>
      <c r="W144" s="55"/>
      <c r="X144" s="55"/>
      <c r="Y144" s="55"/>
      <c r="Z144" s="57"/>
    </row>
    <row r="145" spans="2:26" x14ac:dyDescent="0.25">
      <c r="B145" s="83"/>
      <c r="C145" s="5">
        <f t="shared" si="23"/>
        <v>0</v>
      </c>
      <c r="D145" s="5">
        <f t="shared" si="24"/>
        <v>0</v>
      </c>
      <c r="E145" s="5">
        <f t="shared" si="25"/>
        <v>0</v>
      </c>
      <c r="F145" s="18" t="s">
        <v>115</v>
      </c>
      <c r="G145" s="18" t="s">
        <v>3</v>
      </c>
      <c r="H145" s="18" t="s">
        <v>1</v>
      </c>
      <c r="I145" s="56"/>
      <c r="J145" s="55"/>
      <c r="K145" s="55"/>
      <c r="L145" s="55"/>
      <c r="M145" s="55"/>
      <c r="N145" s="55"/>
      <c r="O145" s="55"/>
      <c r="P145" s="55"/>
      <c r="Q145" s="55"/>
      <c r="R145" s="55"/>
      <c r="S145" s="55"/>
      <c r="T145" s="55"/>
      <c r="U145" s="55"/>
      <c r="V145" s="55"/>
      <c r="W145" s="55"/>
      <c r="X145" s="55"/>
      <c r="Y145" s="55"/>
      <c r="Z145" s="57"/>
    </row>
    <row r="146" spans="2:26" x14ac:dyDescent="0.25">
      <c r="B146" s="83"/>
      <c r="C146" s="5">
        <f t="shared" si="23"/>
        <v>0</v>
      </c>
      <c r="D146" s="5">
        <f t="shared" si="24"/>
        <v>0</v>
      </c>
      <c r="E146" s="5">
        <f t="shared" si="25"/>
        <v>0</v>
      </c>
      <c r="F146" s="18" t="s">
        <v>115</v>
      </c>
      <c r="G146" s="18" t="s">
        <v>4</v>
      </c>
      <c r="H146" s="18" t="s">
        <v>1</v>
      </c>
      <c r="I146" s="56"/>
      <c r="J146" s="55"/>
      <c r="K146" s="55"/>
      <c r="L146" s="55"/>
      <c r="M146" s="55"/>
      <c r="N146" s="55"/>
      <c r="O146" s="55"/>
      <c r="P146" s="55"/>
      <c r="Q146" s="55"/>
      <c r="R146" s="55"/>
      <c r="S146" s="55"/>
      <c r="T146" s="55"/>
      <c r="U146" s="55"/>
      <c r="V146" s="55"/>
      <c r="W146" s="55"/>
      <c r="X146" s="55"/>
      <c r="Y146" s="55"/>
      <c r="Z146" s="57"/>
    </row>
    <row r="147" spans="2:26" x14ac:dyDescent="0.25">
      <c r="B147" s="83"/>
      <c r="C147" s="5">
        <f t="shared" si="23"/>
        <v>0</v>
      </c>
      <c r="D147" s="5">
        <f t="shared" si="24"/>
        <v>0</v>
      </c>
      <c r="E147" s="5">
        <f t="shared" si="25"/>
        <v>0</v>
      </c>
      <c r="F147" s="18" t="s">
        <v>115</v>
      </c>
      <c r="G147" s="18" t="s">
        <v>5</v>
      </c>
      <c r="H147" s="18" t="s">
        <v>1</v>
      </c>
      <c r="I147" s="56"/>
      <c r="J147" s="55"/>
      <c r="K147" s="55"/>
      <c r="L147" s="55"/>
      <c r="M147" s="55"/>
      <c r="N147" s="55"/>
      <c r="O147" s="55"/>
      <c r="P147" s="55"/>
      <c r="Q147" s="55"/>
      <c r="R147" s="55"/>
      <c r="S147" s="55"/>
      <c r="T147" s="55"/>
      <c r="U147" s="55"/>
      <c r="V147" s="55"/>
      <c r="W147" s="55"/>
      <c r="X147" s="55"/>
      <c r="Y147" s="55"/>
      <c r="Z147" s="57"/>
    </row>
    <row r="148" spans="2:26" x14ac:dyDescent="0.25">
      <c r="B148" s="83"/>
      <c r="C148" s="5">
        <f t="shared" si="23"/>
        <v>0</v>
      </c>
      <c r="D148" s="5">
        <f t="shared" si="24"/>
        <v>0</v>
      </c>
      <c r="E148" s="5">
        <f t="shared" si="25"/>
        <v>0</v>
      </c>
      <c r="F148" s="18" t="s">
        <v>115</v>
      </c>
      <c r="G148" s="18" t="s">
        <v>6</v>
      </c>
      <c r="H148" s="18" t="s">
        <v>1</v>
      </c>
      <c r="I148" s="56"/>
      <c r="J148" s="55"/>
      <c r="K148" s="55"/>
      <c r="L148" s="55"/>
      <c r="M148" s="55"/>
      <c r="N148" s="55"/>
      <c r="O148" s="55"/>
      <c r="P148" s="55"/>
      <c r="Q148" s="55"/>
      <c r="R148" s="55"/>
      <c r="S148" s="55"/>
      <c r="T148" s="55"/>
      <c r="U148" s="55"/>
      <c r="V148" s="55"/>
      <c r="W148" s="55"/>
      <c r="X148" s="55"/>
      <c r="Y148" s="55"/>
      <c r="Z148" s="57"/>
    </row>
    <row r="149" spans="2:26" x14ac:dyDescent="0.25">
      <c r="B149" s="83"/>
      <c r="C149" s="5">
        <f t="shared" si="23"/>
        <v>0</v>
      </c>
      <c r="D149" s="5">
        <f t="shared" si="24"/>
        <v>0</v>
      </c>
      <c r="E149" s="5">
        <f t="shared" si="25"/>
        <v>0</v>
      </c>
      <c r="F149" s="18" t="s">
        <v>115</v>
      </c>
      <c r="G149" s="18" t="s">
        <v>7</v>
      </c>
      <c r="H149" s="18" t="s">
        <v>1</v>
      </c>
      <c r="I149" s="56"/>
      <c r="J149" s="55"/>
      <c r="K149" s="55"/>
      <c r="L149" s="55"/>
      <c r="M149" s="55"/>
      <c r="N149" s="55"/>
      <c r="O149" s="55"/>
      <c r="P149" s="55"/>
      <c r="Q149" s="55"/>
      <c r="R149" s="55"/>
      <c r="S149" s="55"/>
      <c r="T149" s="55"/>
      <c r="U149" s="55"/>
      <c r="V149" s="55"/>
      <c r="W149" s="55"/>
      <c r="X149" s="55"/>
      <c r="Y149" s="55"/>
      <c r="Z149" s="57"/>
    </row>
    <row r="150" spans="2:26" x14ac:dyDescent="0.25">
      <c r="B150" s="83"/>
      <c r="C150" s="5">
        <f t="shared" si="23"/>
        <v>0</v>
      </c>
      <c r="D150" s="5">
        <f t="shared" si="24"/>
        <v>0</v>
      </c>
      <c r="E150" s="5">
        <f t="shared" si="25"/>
        <v>0</v>
      </c>
      <c r="F150" s="18" t="s">
        <v>115</v>
      </c>
      <c r="G150" s="18" t="s">
        <v>8</v>
      </c>
      <c r="H150" s="18" t="s">
        <v>1</v>
      </c>
      <c r="I150" s="56"/>
      <c r="J150" s="55"/>
      <c r="K150" s="55"/>
      <c r="L150" s="55"/>
      <c r="M150" s="55"/>
      <c r="N150" s="55"/>
      <c r="O150" s="55"/>
      <c r="P150" s="55"/>
      <c r="Q150" s="55"/>
      <c r="R150" s="55"/>
      <c r="S150" s="55"/>
      <c r="T150" s="55"/>
      <c r="U150" s="55"/>
      <c r="V150" s="55"/>
      <c r="W150" s="55"/>
      <c r="X150" s="55"/>
      <c r="Y150" s="55"/>
      <c r="Z150" s="57"/>
    </row>
    <row r="151" spans="2:26" x14ac:dyDescent="0.25">
      <c r="B151" s="83"/>
      <c r="C151" s="5">
        <f t="shared" si="23"/>
        <v>0</v>
      </c>
      <c r="D151" s="5">
        <f t="shared" si="24"/>
        <v>0</v>
      </c>
      <c r="E151" s="5">
        <f t="shared" si="25"/>
        <v>0</v>
      </c>
      <c r="F151" s="18" t="s">
        <v>115</v>
      </c>
      <c r="G151" s="18" t="s">
        <v>9</v>
      </c>
      <c r="H151" s="18" t="s">
        <v>1</v>
      </c>
      <c r="I151" s="56"/>
      <c r="J151" s="55"/>
      <c r="K151" s="55"/>
      <c r="L151" s="55"/>
      <c r="M151" s="55"/>
      <c r="N151" s="55"/>
      <c r="O151" s="55"/>
      <c r="P151" s="55"/>
      <c r="Q151" s="55"/>
      <c r="R151" s="55"/>
      <c r="S151" s="55"/>
      <c r="T151" s="55"/>
      <c r="U151" s="55"/>
      <c r="V151" s="55"/>
      <c r="W151" s="55"/>
      <c r="X151" s="55"/>
      <c r="Y151" s="55"/>
      <c r="Z151" s="57"/>
    </row>
    <row r="152" spans="2:26" x14ac:dyDescent="0.25">
      <c r="B152" s="83"/>
      <c r="C152" s="5">
        <f t="shared" si="23"/>
        <v>0</v>
      </c>
      <c r="D152" s="5">
        <f t="shared" si="24"/>
        <v>0</v>
      </c>
      <c r="E152" s="5">
        <f t="shared" si="25"/>
        <v>0</v>
      </c>
      <c r="F152" s="18" t="s">
        <v>115</v>
      </c>
      <c r="G152" s="18" t="s">
        <v>10</v>
      </c>
      <c r="H152" s="18" t="s">
        <v>1</v>
      </c>
      <c r="I152" s="56"/>
      <c r="J152" s="55"/>
      <c r="K152" s="55"/>
      <c r="L152" s="55"/>
      <c r="M152" s="55"/>
      <c r="N152" s="55"/>
      <c r="O152" s="55"/>
      <c r="P152" s="55"/>
      <c r="Q152" s="55"/>
      <c r="R152" s="55"/>
      <c r="S152" s="55"/>
      <c r="T152" s="55"/>
      <c r="U152" s="55"/>
      <c r="V152" s="55"/>
      <c r="W152" s="55"/>
      <c r="X152" s="55"/>
      <c r="Y152" s="55"/>
      <c r="Z152" s="57"/>
    </row>
    <row r="153" spans="2:26" x14ac:dyDescent="0.25">
      <c r="B153" s="83"/>
      <c r="C153" s="5">
        <f t="shared" si="23"/>
        <v>0</v>
      </c>
      <c r="D153" s="5">
        <f t="shared" si="24"/>
        <v>0</v>
      </c>
      <c r="E153" s="5">
        <f t="shared" si="25"/>
        <v>0</v>
      </c>
      <c r="F153" s="18" t="s">
        <v>115</v>
      </c>
      <c r="G153" s="18" t="s">
        <v>11</v>
      </c>
      <c r="H153" s="18" t="s">
        <v>1</v>
      </c>
      <c r="I153" s="56"/>
      <c r="J153" s="55"/>
      <c r="K153" s="55"/>
      <c r="L153" s="55"/>
      <c r="M153" s="55"/>
      <c r="N153" s="55"/>
      <c r="O153" s="55"/>
      <c r="P153" s="55"/>
      <c r="Q153" s="55"/>
      <c r="R153" s="55"/>
      <c r="S153" s="55"/>
      <c r="T153" s="55"/>
      <c r="U153" s="55"/>
      <c r="V153" s="55"/>
      <c r="W153" s="55"/>
      <c r="X153" s="55"/>
      <c r="Y153" s="55"/>
      <c r="Z153" s="57"/>
    </row>
    <row r="154" spans="2:26" x14ac:dyDescent="0.25">
      <c r="B154" s="83"/>
      <c r="C154" s="5">
        <f t="shared" si="23"/>
        <v>0</v>
      </c>
      <c r="D154" s="5">
        <f t="shared" si="24"/>
        <v>0</v>
      </c>
      <c r="E154" s="5">
        <f t="shared" si="25"/>
        <v>0</v>
      </c>
      <c r="F154" s="18" t="s">
        <v>115</v>
      </c>
      <c r="G154" s="18" t="s">
        <v>12</v>
      </c>
      <c r="H154" s="18" t="s">
        <v>1</v>
      </c>
      <c r="I154" s="56"/>
      <c r="J154" s="55"/>
      <c r="K154" s="55"/>
      <c r="L154" s="55"/>
      <c r="M154" s="55"/>
      <c r="N154" s="55"/>
      <c r="O154" s="55"/>
      <c r="P154" s="55"/>
      <c r="Q154" s="55"/>
      <c r="R154" s="55"/>
      <c r="S154" s="55"/>
      <c r="T154" s="55"/>
      <c r="U154" s="55"/>
      <c r="V154" s="55"/>
      <c r="W154" s="55"/>
      <c r="X154" s="55"/>
      <c r="Y154" s="55"/>
      <c r="Z154" s="57"/>
    </row>
    <row r="155" spans="2:26" x14ac:dyDescent="0.25">
      <c r="B155" s="83"/>
      <c r="C155" s="5">
        <f t="shared" si="23"/>
        <v>0</v>
      </c>
      <c r="D155" s="5">
        <f t="shared" si="24"/>
        <v>0</v>
      </c>
      <c r="E155" s="5">
        <f t="shared" si="25"/>
        <v>0</v>
      </c>
      <c r="F155" s="18"/>
      <c r="G155" s="18" t="s">
        <v>93</v>
      </c>
      <c r="H155" s="18" t="s">
        <v>1</v>
      </c>
      <c r="I155" s="56"/>
      <c r="J155" s="55"/>
      <c r="K155" s="55"/>
      <c r="L155" s="55"/>
      <c r="M155" s="55"/>
      <c r="N155" s="55"/>
      <c r="O155" s="55"/>
      <c r="P155" s="55"/>
      <c r="Q155" s="55"/>
      <c r="R155" s="55"/>
      <c r="S155" s="55"/>
      <c r="T155" s="55"/>
      <c r="U155" s="55"/>
      <c r="V155" s="55"/>
      <c r="W155" s="55"/>
      <c r="X155" s="55"/>
      <c r="Y155" s="55"/>
      <c r="Z155" s="57"/>
    </row>
    <row r="156" spans="2:26" x14ac:dyDescent="0.25">
      <c r="B156" s="83"/>
      <c r="C156" s="5">
        <f t="shared" si="23"/>
        <v>0</v>
      </c>
      <c r="D156" s="5">
        <f t="shared" si="24"/>
        <v>0</v>
      </c>
      <c r="E156" s="5">
        <f t="shared" si="25"/>
        <v>0</v>
      </c>
      <c r="F156" s="18"/>
      <c r="G156" s="18"/>
      <c r="H156" s="18"/>
      <c r="I156" s="56"/>
      <c r="J156" s="55"/>
      <c r="K156" s="55"/>
      <c r="L156" s="55"/>
      <c r="M156" s="55"/>
      <c r="N156" s="55"/>
      <c r="O156" s="55"/>
      <c r="P156" s="55"/>
      <c r="Q156" s="55"/>
      <c r="R156" s="55"/>
      <c r="S156" s="55"/>
      <c r="T156" s="55"/>
      <c r="U156" s="55"/>
      <c r="V156" s="55"/>
      <c r="W156" s="55"/>
      <c r="X156" s="55"/>
      <c r="Y156" s="55"/>
      <c r="Z156" s="57"/>
    </row>
    <row r="157" spans="2:26" x14ac:dyDescent="0.25">
      <c r="B157" s="83"/>
      <c r="C157" s="5">
        <f t="shared" si="23"/>
        <v>0</v>
      </c>
      <c r="D157" s="5">
        <f t="shared" si="24"/>
        <v>0</v>
      </c>
      <c r="E157" s="5">
        <f t="shared" si="25"/>
        <v>0</v>
      </c>
      <c r="F157" s="18"/>
      <c r="G157" s="18"/>
      <c r="H157" s="18"/>
      <c r="I157" s="56"/>
      <c r="J157" s="55"/>
      <c r="K157" s="55"/>
      <c r="L157" s="55"/>
      <c r="M157" s="55"/>
      <c r="N157" s="55"/>
      <c r="O157" s="55"/>
      <c r="P157" s="55"/>
      <c r="Q157" s="55"/>
      <c r="R157" s="55"/>
      <c r="S157" s="55"/>
      <c r="T157" s="55"/>
      <c r="U157" s="55"/>
      <c r="V157" s="55"/>
      <c r="W157" s="55"/>
      <c r="X157" s="55"/>
      <c r="Y157" s="55"/>
      <c r="Z157" s="57"/>
    </row>
    <row r="158" spans="2:26" x14ac:dyDescent="0.25">
      <c r="B158" s="83"/>
      <c r="C158" s="5">
        <f t="shared" si="23"/>
        <v>0</v>
      </c>
      <c r="D158" s="5">
        <f t="shared" si="24"/>
        <v>0</v>
      </c>
      <c r="E158" s="5">
        <f t="shared" si="25"/>
        <v>0</v>
      </c>
      <c r="F158" s="18"/>
      <c r="G158" s="18"/>
      <c r="H158" s="18"/>
      <c r="I158" s="56"/>
      <c r="J158" s="55"/>
      <c r="K158" s="55"/>
      <c r="L158" s="55"/>
      <c r="M158" s="55"/>
      <c r="N158" s="55"/>
      <c r="O158" s="55"/>
      <c r="P158" s="55"/>
      <c r="Q158" s="55"/>
      <c r="R158" s="55"/>
      <c r="S158" s="55"/>
      <c r="T158" s="55"/>
      <c r="U158" s="55"/>
      <c r="V158" s="55"/>
      <c r="W158" s="55"/>
      <c r="X158" s="55"/>
      <c r="Y158" s="55"/>
      <c r="Z158" s="57"/>
    </row>
    <row r="159" spans="2:26" ht="21.75" thickBot="1" x14ac:dyDescent="0.3">
      <c r="B159" s="84"/>
      <c r="C159" s="17">
        <f t="shared" si="23"/>
        <v>0</v>
      </c>
      <c r="D159" s="17">
        <f t="shared" si="24"/>
        <v>0</v>
      </c>
      <c r="E159" s="17">
        <f t="shared" si="25"/>
        <v>0</v>
      </c>
      <c r="F159" s="19"/>
      <c r="G159" s="19"/>
      <c r="H159" s="19"/>
      <c r="I159" s="58"/>
      <c r="J159" s="59"/>
      <c r="K159" s="59"/>
      <c r="L159" s="59"/>
      <c r="M159" s="59"/>
      <c r="N159" s="59"/>
      <c r="O159" s="59"/>
      <c r="P159" s="59"/>
      <c r="Q159" s="59"/>
      <c r="R159" s="59"/>
      <c r="S159" s="59"/>
      <c r="T159" s="59"/>
      <c r="U159" s="59"/>
      <c r="V159" s="59"/>
      <c r="W159" s="59"/>
      <c r="X159" s="59"/>
      <c r="Y159" s="59"/>
      <c r="Z159" s="60"/>
    </row>
    <row r="161" spans="1:26" ht="21.75" thickBot="1" x14ac:dyDescent="0.3"/>
    <row r="162" spans="1:26" ht="18.75" x14ac:dyDescent="0.25">
      <c r="A162" s="46" t="s">
        <v>106</v>
      </c>
      <c r="B162" s="82" t="s">
        <v>114</v>
      </c>
      <c r="C162" s="85" t="s">
        <v>16</v>
      </c>
      <c r="D162" s="86"/>
      <c r="E162" s="87"/>
      <c r="F162" s="88" t="s">
        <v>92</v>
      </c>
      <c r="G162" s="90" t="s">
        <v>13</v>
      </c>
      <c r="H162" s="90" t="s">
        <v>14</v>
      </c>
      <c r="I162" s="38" t="str">
        <f>$B$186</f>
        <v>Lundi</v>
      </c>
      <c r="J162" s="39" t="str">
        <f>$C$186</f>
        <v>Mardi</v>
      </c>
      <c r="K162" s="39" t="str">
        <f>$D$186</f>
        <v>Jeudi</v>
      </c>
      <c r="L162" s="39" t="str">
        <f>$E$186</f>
        <v>Vendredi</v>
      </c>
      <c r="M162" s="39" t="str">
        <f>$F$186</f>
        <v>Lundi</v>
      </c>
      <c r="N162" s="39" t="str">
        <f>$G$186</f>
        <v>Mardi</v>
      </c>
      <c r="O162" s="39" t="str">
        <f>$H$186</f>
        <v>Jeudi</v>
      </c>
      <c r="P162" s="39" t="str">
        <f>$I$186</f>
        <v>Vendredi</v>
      </c>
      <c r="Q162" s="39" t="str">
        <f>$J$186</f>
        <v>Lundi</v>
      </c>
      <c r="R162" s="39" t="str">
        <f>$K$186</f>
        <v>Mardi</v>
      </c>
      <c r="S162" s="39" t="str">
        <f>$L$186</f>
        <v>Jeudi</v>
      </c>
      <c r="T162" s="39" t="str">
        <f>$M$186</f>
        <v>Vendredi</v>
      </c>
      <c r="U162" s="39" t="str">
        <f>$N$186</f>
        <v>Lundi</v>
      </c>
      <c r="V162" s="39" t="str">
        <f>$O$186</f>
        <v>Mardi</v>
      </c>
      <c r="W162" s="39" t="str">
        <f>$P$186</f>
        <v>Jeudi</v>
      </c>
      <c r="X162" s="40">
        <f>$Q$186</f>
        <v>0</v>
      </c>
      <c r="Y162" s="40">
        <f>$R$186</f>
        <v>0</v>
      </c>
      <c r="Z162" s="41">
        <f>$S$186</f>
        <v>0</v>
      </c>
    </row>
    <row r="163" spans="1:26" x14ac:dyDescent="0.25">
      <c r="B163" s="83"/>
      <c r="C163" s="13" t="s">
        <v>17</v>
      </c>
      <c r="D163" s="13" t="s">
        <v>18</v>
      </c>
      <c r="E163" s="13" t="s">
        <v>15</v>
      </c>
      <c r="F163" s="89"/>
      <c r="G163" s="91"/>
      <c r="H163" s="91"/>
      <c r="I163" s="10">
        <f>$B$187</f>
        <v>45236</v>
      </c>
      <c r="J163" s="11">
        <f>$C$187</f>
        <v>45237</v>
      </c>
      <c r="K163" s="11">
        <f>$D$187</f>
        <v>45239</v>
      </c>
      <c r="L163" s="11">
        <f>$E$187</f>
        <v>45240</v>
      </c>
      <c r="M163" s="11">
        <f>$F$187</f>
        <v>45243</v>
      </c>
      <c r="N163" s="11">
        <f>$G$187</f>
        <v>45244</v>
      </c>
      <c r="O163" s="11">
        <f>$H$187</f>
        <v>45246</v>
      </c>
      <c r="P163" s="11">
        <f>$I$187</f>
        <v>45247</v>
      </c>
      <c r="Q163" s="11">
        <f>$J$187</f>
        <v>45250</v>
      </c>
      <c r="R163" s="11">
        <f>$K$187</f>
        <v>45251</v>
      </c>
      <c r="S163" s="11">
        <f>$L$187</f>
        <v>45253</v>
      </c>
      <c r="T163" s="11">
        <f>$M$187</f>
        <v>45254</v>
      </c>
      <c r="U163" s="11">
        <f>$N$187</f>
        <v>45257</v>
      </c>
      <c r="V163" s="11">
        <f>$O$187</f>
        <v>45258</v>
      </c>
      <c r="W163" s="11">
        <f>$P$187</f>
        <v>45260</v>
      </c>
      <c r="X163" s="12">
        <f>$R$187</f>
        <v>0</v>
      </c>
      <c r="Y163" s="12">
        <f>$R$187</f>
        <v>0</v>
      </c>
      <c r="Z163" s="42">
        <f>$S$187</f>
        <v>0</v>
      </c>
    </row>
    <row r="164" spans="1:26" x14ac:dyDescent="0.25">
      <c r="B164" s="83"/>
      <c r="C164" s="5">
        <f t="shared" ref="C164:C180" si="26">COUNTIF(H164:ZN164, "x")</f>
        <v>0</v>
      </c>
      <c r="D164" s="5">
        <f t="shared" ref="D164:D180" si="27">COUNTA(I164:T164)-C164</f>
        <v>0</v>
      </c>
      <c r="E164" s="5">
        <f>C164+D164</f>
        <v>0</v>
      </c>
      <c r="F164" s="18" t="s">
        <v>115</v>
      </c>
      <c r="G164" s="18" t="s">
        <v>94</v>
      </c>
      <c r="H164" s="18" t="s">
        <v>1</v>
      </c>
      <c r="I164" s="56"/>
      <c r="J164" s="55"/>
      <c r="K164" s="55"/>
      <c r="L164" s="55"/>
      <c r="M164" s="55"/>
      <c r="N164" s="55"/>
      <c r="O164" s="55"/>
      <c r="P164" s="55"/>
      <c r="Q164" s="55"/>
      <c r="R164" s="55"/>
      <c r="S164" s="55"/>
      <c r="T164" s="55"/>
      <c r="U164" s="55"/>
      <c r="V164" s="55"/>
      <c r="W164" s="55"/>
      <c r="X164" s="55"/>
      <c r="Y164" s="55"/>
      <c r="Z164" s="57"/>
    </row>
    <row r="165" spans="1:26" x14ac:dyDescent="0.25">
      <c r="B165" s="83"/>
      <c r="C165" s="5">
        <f t="shared" si="26"/>
        <v>0</v>
      </c>
      <c r="D165" s="5">
        <f t="shared" si="27"/>
        <v>0</v>
      </c>
      <c r="E165" s="5">
        <f t="shared" ref="E165:E180" si="28">C165+D165</f>
        <v>0</v>
      </c>
      <c r="F165" s="18" t="s">
        <v>115</v>
      </c>
      <c r="G165" s="18" t="s">
        <v>28</v>
      </c>
      <c r="H165" s="18" t="s">
        <v>1</v>
      </c>
      <c r="I165" s="56"/>
      <c r="J165" s="55"/>
      <c r="K165" s="55"/>
      <c r="L165" s="55"/>
      <c r="M165" s="55"/>
      <c r="N165" s="55"/>
      <c r="O165" s="55"/>
      <c r="P165" s="55"/>
      <c r="Q165" s="55"/>
      <c r="R165" s="55"/>
      <c r="S165" s="55"/>
      <c r="T165" s="55"/>
      <c r="U165" s="55"/>
      <c r="V165" s="55"/>
      <c r="W165" s="55"/>
      <c r="X165" s="55"/>
      <c r="Y165" s="55"/>
      <c r="Z165" s="57"/>
    </row>
    <row r="166" spans="1:26" x14ac:dyDescent="0.25">
      <c r="B166" s="83"/>
      <c r="C166" s="5">
        <f t="shared" si="26"/>
        <v>0</v>
      </c>
      <c r="D166" s="5">
        <f t="shared" si="27"/>
        <v>0</v>
      </c>
      <c r="E166" s="5">
        <f t="shared" si="28"/>
        <v>0</v>
      </c>
      <c r="F166" s="18" t="s">
        <v>115</v>
      </c>
      <c r="G166" s="18" t="s">
        <v>95</v>
      </c>
      <c r="H166" s="18" t="s">
        <v>1</v>
      </c>
      <c r="I166" s="56"/>
      <c r="J166" s="55"/>
      <c r="K166" s="55"/>
      <c r="L166" s="55"/>
      <c r="M166" s="55"/>
      <c r="N166" s="55"/>
      <c r="O166" s="55"/>
      <c r="P166" s="55"/>
      <c r="Q166" s="55"/>
      <c r="R166" s="55"/>
      <c r="S166" s="55"/>
      <c r="T166" s="55"/>
      <c r="U166" s="55"/>
      <c r="V166" s="55"/>
      <c r="W166" s="55"/>
      <c r="X166" s="55"/>
      <c r="Y166" s="55"/>
      <c r="Z166" s="57"/>
    </row>
    <row r="167" spans="1:26" x14ac:dyDescent="0.25">
      <c r="B167" s="83"/>
      <c r="C167" s="5">
        <f t="shared" si="26"/>
        <v>0</v>
      </c>
      <c r="D167" s="5">
        <f t="shared" si="27"/>
        <v>0</v>
      </c>
      <c r="E167" s="5">
        <f t="shared" si="28"/>
        <v>0</v>
      </c>
      <c r="F167" s="18" t="s">
        <v>115</v>
      </c>
      <c r="G167" s="18" t="s">
        <v>96</v>
      </c>
      <c r="H167" s="18" t="s">
        <v>1</v>
      </c>
      <c r="I167" s="56"/>
      <c r="J167" s="55"/>
      <c r="K167" s="55"/>
      <c r="L167" s="55"/>
      <c r="M167" s="55"/>
      <c r="N167" s="55"/>
      <c r="O167" s="55"/>
      <c r="P167" s="55"/>
      <c r="Q167" s="55"/>
      <c r="R167" s="55"/>
      <c r="S167" s="55"/>
      <c r="T167" s="55"/>
      <c r="U167" s="55"/>
      <c r="V167" s="55"/>
      <c r="W167" s="55"/>
      <c r="X167" s="55"/>
      <c r="Y167" s="55"/>
      <c r="Z167" s="57"/>
    </row>
    <row r="168" spans="1:26" x14ac:dyDescent="0.25">
      <c r="B168" s="83"/>
      <c r="C168" s="5">
        <f t="shared" si="26"/>
        <v>0</v>
      </c>
      <c r="D168" s="5">
        <f t="shared" si="27"/>
        <v>0</v>
      </c>
      <c r="E168" s="5">
        <f t="shared" si="28"/>
        <v>0</v>
      </c>
      <c r="F168" s="18" t="s">
        <v>115</v>
      </c>
      <c r="G168" s="18" t="s">
        <v>97</v>
      </c>
      <c r="H168" s="18" t="s">
        <v>1</v>
      </c>
      <c r="I168" s="56"/>
      <c r="J168" s="55"/>
      <c r="K168" s="55"/>
      <c r="L168" s="55"/>
      <c r="M168" s="55"/>
      <c r="N168" s="55"/>
      <c r="O168" s="55"/>
      <c r="P168" s="55"/>
      <c r="Q168" s="55"/>
      <c r="R168" s="55"/>
      <c r="S168" s="55"/>
      <c r="T168" s="55"/>
      <c r="U168" s="55"/>
      <c r="V168" s="55"/>
      <c r="W168" s="55"/>
      <c r="X168" s="55"/>
      <c r="Y168" s="55"/>
      <c r="Z168" s="57"/>
    </row>
    <row r="169" spans="1:26" x14ac:dyDescent="0.25">
      <c r="B169" s="83"/>
      <c r="C169" s="5">
        <f t="shared" si="26"/>
        <v>0</v>
      </c>
      <c r="D169" s="5">
        <f t="shared" si="27"/>
        <v>0</v>
      </c>
      <c r="E169" s="5">
        <f t="shared" si="28"/>
        <v>0</v>
      </c>
      <c r="F169" s="18" t="s">
        <v>115</v>
      </c>
      <c r="G169" s="18" t="s">
        <v>98</v>
      </c>
      <c r="H169" s="18" t="s">
        <v>1</v>
      </c>
      <c r="I169" s="56"/>
      <c r="J169" s="55"/>
      <c r="K169" s="55"/>
      <c r="L169" s="55"/>
      <c r="M169" s="55"/>
      <c r="N169" s="55"/>
      <c r="O169" s="55"/>
      <c r="P169" s="55"/>
      <c r="Q169" s="55"/>
      <c r="R169" s="55"/>
      <c r="S169" s="55"/>
      <c r="T169" s="55"/>
      <c r="U169" s="55"/>
      <c r="V169" s="55"/>
      <c r="W169" s="55"/>
      <c r="X169" s="55"/>
      <c r="Y169" s="55"/>
      <c r="Z169" s="57"/>
    </row>
    <row r="170" spans="1:26" x14ac:dyDescent="0.25">
      <c r="B170" s="83"/>
      <c r="C170" s="5">
        <f t="shared" si="26"/>
        <v>0</v>
      </c>
      <c r="D170" s="5">
        <f t="shared" si="27"/>
        <v>0</v>
      </c>
      <c r="E170" s="5">
        <f t="shared" si="28"/>
        <v>0</v>
      </c>
      <c r="F170" s="18" t="s">
        <v>115</v>
      </c>
      <c r="G170" s="18" t="s">
        <v>99</v>
      </c>
      <c r="H170" s="18" t="s">
        <v>1</v>
      </c>
      <c r="I170" s="56"/>
      <c r="J170" s="55"/>
      <c r="K170" s="55"/>
      <c r="L170" s="55"/>
      <c r="M170" s="55"/>
      <c r="N170" s="55"/>
      <c r="O170" s="55"/>
      <c r="P170" s="55"/>
      <c r="Q170" s="55"/>
      <c r="R170" s="55"/>
      <c r="S170" s="55"/>
      <c r="T170" s="55"/>
      <c r="U170" s="55"/>
      <c r="V170" s="55"/>
      <c r="W170" s="55"/>
      <c r="X170" s="55"/>
      <c r="Y170" s="55"/>
      <c r="Z170" s="57"/>
    </row>
    <row r="171" spans="1:26" x14ac:dyDescent="0.25">
      <c r="B171" s="83"/>
      <c r="C171" s="5">
        <f t="shared" si="26"/>
        <v>0</v>
      </c>
      <c r="D171" s="5">
        <f t="shared" si="27"/>
        <v>0</v>
      </c>
      <c r="E171" s="5">
        <f t="shared" si="28"/>
        <v>0</v>
      </c>
      <c r="F171" s="18" t="s">
        <v>115</v>
      </c>
      <c r="G171" s="18" t="s">
        <v>100</v>
      </c>
      <c r="H171" s="18" t="s">
        <v>1</v>
      </c>
      <c r="I171" s="56"/>
      <c r="J171" s="55"/>
      <c r="K171" s="55"/>
      <c r="L171" s="55"/>
      <c r="M171" s="55"/>
      <c r="N171" s="55"/>
      <c r="O171" s="55"/>
      <c r="P171" s="55"/>
      <c r="Q171" s="55"/>
      <c r="R171" s="55"/>
      <c r="S171" s="55"/>
      <c r="T171" s="55"/>
      <c r="U171" s="55"/>
      <c r="V171" s="55"/>
      <c r="W171" s="55"/>
      <c r="X171" s="55"/>
      <c r="Y171" s="55"/>
      <c r="Z171" s="57"/>
    </row>
    <row r="172" spans="1:26" x14ac:dyDescent="0.25">
      <c r="B172" s="83"/>
      <c r="C172" s="5">
        <f t="shared" si="26"/>
        <v>0</v>
      </c>
      <c r="D172" s="5">
        <f t="shared" si="27"/>
        <v>0</v>
      </c>
      <c r="E172" s="5">
        <f t="shared" si="28"/>
        <v>0</v>
      </c>
      <c r="F172" s="18" t="s">
        <v>115</v>
      </c>
      <c r="G172" s="18" t="s">
        <v>101</v>
      </c>
      <c r="H172" s="18" t="s">
        <v>1</v>
      </c>
      <c r="I172" s="56"/>
      <c r="J172" s="55"/>
      <c r="K172" s="55"/>
      <c r="L172" s="55"/>
      <c r="M172" s="55"/>
      <c r="N172" s="55"/>
      <c r="O172" s="55"/>
      <c r="P172" s="55"/>
      <c r="Q172" s="55"/>
      <c r="R172" s="55"/>
      <c r="S172" s="55"/>
      <c r="T172" s="55"/>
      <c r="U172" s="55"/>
      <c r="V172" s="55"/>
      <c r="W172" s="55"/>
      <c r="X172" s="55"/>
      <c r="Y172" s="55"/>
      <c r="Z172" s="57"/>
    </row>
    <row r="173" spans="1:26" x14ac:dyDescent="0.25">
      <c r="B173" s="83"/>
      <c r="C173" s="5">
        <f t="shared" si="26"/>
        <v>0</v>
      </c>
      <c r="D173" s="5">
        <f t="shared" si="27"/>
        <v>0</v>
      </c>
      <c r="E173" s="5">
        <f t="shared" si="28"/>
        <v>0</v>
      </c>
      <c r="F173" s="18" t="s">
        <v>115</v>
      </c>
      <c r="G173" s="18" t="s">
        <v>102</v>
      </c>
      <c r="H173" s="18" t="s">
        <v>1</v>
      </c>
      <c r="I173" s="56"/>
      <c r="J173" s="55"/>
      <c r="K173" s="55"/>
      <c r="L173" s="55"/>
      <c r="M173" s="55"/>
      <c r="N173" s="55"/>
      <c r="O173" s="55"/>
      <c r="P173" s="55"/>
      <c r="Q173" s="55"/>
      <c r="R173" s="55"/>
      <c r="S173" s="55"/>
      <c r="T173" s="55"/>
      <c r="U173" s="55"/>
      <c r="V173" s="55"/>
      <c r="W173" s="55"/>
      <c r="X173" s="55"/>
      <c r="Y173" s="55"/>
      <c r="Z173" s="57"/>
    </row>
    <row r="174" spans="1:26" x14ac:dyDescent="0.25">
      <c r="B174" s="83"/>
      <c r="C174" s="5">
        <f t="shared" si="26"/>
        <v>0</v>
      </c>
      <c r="D174" s="5">
        <f t="shared" si="27"/>
        <v>0</v>
      </c>
      <c r="E174" s="5">
        <f t="shared" si="28"/>
        <v>0</v>
      </c>
      <c r="F174" s="18" t="s">
        <v>115</v>
      </c>
      <c r="G174" s="18" t="s">
        <v>103</v>
      </c>
      <c r="H174" s="18" t="s">
        <v>1</v>
      </c>
      <c r="I174" s="56"/>
      <c r="J174" s="55"/>
      <c r="K174" s="55"/>
      <c r="L174" s="55"/>
      <c r="M174" s="55"/>
      <c r="N174" s="55"/>
      <c r="O174" s="55"/>
      <c r="P174" s="55"/>
      <c r="Q174" s="55"/>
      <c r="R174" s="55"/>
      <c r="S174" s="55"/>
      <c r="T174" s="55"/>
      <c r="U174" s="55"/>
      <c r="V174" s="55"/>
      <c r="W174" s="55"/>
      <c r="X174" s="55"/>
      <c r="Y174" s="55"/>
      <c r="Z174" s="57"/>
    </row>
    <row r="175" spans="1:26" x14ac:dyDescent="0.25">
      <c r="B175" s="83"/>
      <c r="C175" s="5">
        <f t="shared" si="26"/>
        <v>0</v>
      </c>
      <c r="D175" s="5">
        <f t="shared" si="27"/>
        <v>0</v>
      </c>
      <c r="E175" s="5">
        <f t="shared" si="28"/>
        <v>0</v>
      </c>
      <c r="F175" s="18" t="s">
        <v>115</v>
      </c>
      <c r="G175" s="18" t="s">
        <v>104</v>
      </c>
      <c r="H175" s="18" t="s">
        <v>1</v>
      </c>
      <c r="I175" s="56"/>
      <c r="J175" s="55"/>
      <c r="K175" s="55"/>
      <c r="L175" s="55"/>
      <c r="M175" s="55"/>
      <c r="N175" s="55"/>
      <c r="O175" s="55"/>
      <c r="P175" s="55"/>
      <c r="Q175" s="55"/>
      <c r="R175" s="55"/>
      <c r="S175" s="55"/>
      <c r="T175" s="55"/>
      <c r="U175" s="55"/>
      <c r="V175" s="55"/>
      <c r="W175" s="55"/>
      <c r="X175" s="55"/>
      <c r="Y175" s="55"/>
      <c r="Z175" s="57"/>
    </row>
    <row r="176" spans="1:26" x14ac:dyDescent="0.25">
      <c r="B176" s="83"/>
      <c r="C176" s="5">
        <f t="shared" si="26"/>
        <v>0</v>
      </c>
      <c r="D176" s="5">
        <f t="shared" si="27"/>
        <v>0</v>
      </c>
      <c r="E176" s="5">
        <f t="shared" si="28"/>
        <v>0</v>
      </c>
      <c r="F176" s="18"/>
      <c r="G176" s="18"/>
      <c r="H176" s="18"/>
      <c r="I176" s="56"/>
      <c r="J176" s="55"/>
      <c r="K176" s="55"/>
      <c r="L176" s="55"/>
      <c r="M176" s="55"/>
      <c r="N176" s="55"/>
      <c r="O176" s="55"/>
      <c r="P176" s="55"/>
      <c r="Q176" s="55"/>
      <c r="R176" s="55"/>
      <c r="S176" s="55"/>
      <c r="T176" s="55"/>
      <c r="U176" s="55"/>
      <c r="V176" s="55"/>
      <c r="W176" s="55"/>
      <c r="X176" s="55"/>
      <c r="Y176" s="55"/>
      <c r="Z176" s="57"/>
    </row>
    <row r="177" spans="1:26" x14ac:dyDescent="0.25">
      <c r="B177" s="83"/>
      <c r="C177" s="5">
        <f t="shared" si="26"/>
        <v>0</v>
      </c>
      <c r="D177" s="5">
        <f t="shared" si="27"/>
        <v>0</v>
      </c>
      <c r="E177" s="5">
        <f t="shared" si="28"/>
        <v>0</v>
      </c>
      <c r="F177" s="18"/>
      <c r="G177" s="18"/>
      <c r="H177" s="18"/>
      <c r="I177" s="56"/>
      <c r="J177" s="55"/>
      <c r="K177" s="55"/>
      <c r="L177" s="55"/>
      <c r="M177" s="55"/>
      <c r="N177" s="55"/>
      <c r="O177" s="55"/>
      <c r="P177" s="55"/>
      <c r="Q177" s="55"/>
      <c r="R177" s="55"/>
      <c r="S177" s="55"/>
      <c r="T177" s="55"/>
      <c r="U177" s="55"/>
      <c r="V177" s="55"/>
      <c r="W177" s="55"/>
      <c r="X177" s="55"/>
      <c r="Y177" s="55"/>
      <c r="Z177" s="57"/>
    </row>
    <row r="178" spans="1:26" x14ac:dyDescent="0.25">
      <c r="B178" s="83"/>
      <c r="C178" s="5">
        <f t="shared" si="26"/>
        <v>0</v>
      </c>
      <c r="D178" s="5">
        <f t="shared" si="27"/>
        <v>0</v>
      </c>
      <c r="E178" s="5">
        <f t="shared" si="28"/>
        <v>0</v>
      </c>
      <c r="F178" s="18"/>
      <c r="G178" s="18"/>
      <c r="H178" s="18"/>
      <c r="I178" s="56"/>
      <c r="J178" s="55"/>
      <c r="K178" s="55"/>
      <c r="L178" s="55"/>
      <c r="M178" s="55"/>
      <c r="N178" s="55"/>
      <c r="O178" s="55"/>
      <c r="P178" s="55"/>
      <c r="Q178" s="55"/>
      <c r="R178" s="55"/>
      <c r="S178" s="55"/>
      <c r="T178" s="55"/>
      <c r="U178" s="55"/>
      <c r="V178" s="55"/>
      <c r="W178" s="55"/>
      <c r="X178" s="55"/>
      <c r="Y178" s="55"/>
      <c r="Z178" s="57"/>
    </row>
    <row r="179" spans="1:26" x14ac:dyDescent="0.25">
      <c r="B179" s="83"/>
      <c r="C179" s="5">
        <f t="shared" si="26"/>
        <v>0</v>
      </c>
      <c r="D179" s="5">
        <f t="shared" si="27"/>
        <v>0</v>
      </c>
      <c r="E179" s="5">
        <f t="shared" si="28"/>
        <v>0</v>
      </c>
      <c r="F179" s="18"/>
      <c r="G179" s="18"/>
      <c r="H179" s="18"/>
      <c r="I179" s="56"/>
      <c r="J179" s="55"/>
      <c r="K179" s="55"/>
      <c r="L179" s="55"/>
      <c r="M179" s="55"/>
      <c r="N179" s="55"/>
      <c r="O179" s="55"/>
      <c r="P179" s="55"/>
      <c r="Q179" s="55"/>
      <c r="R179" s="55"/>
      <c r="S179" s="55"/>
      <c r="T179" s="55"/>
      <c r="U179" s="55"/>
      <c r="V179" s="55"/>
      <c r="W179" s="55"/>
      <c r="X179" s="55"/>
      <c r="Y179" s="55"/>
      <c r="Z179" s="57"/>
    </row>
    <row r="180" spans="1:26" ht="21.75" thickBot="1" x14ac:dyDescent="0.3">
      <c r="B180" s="84"/>
      <c r="C180" s="17">
        <f t="shared" si="26"/>
        <v>0</v>
      </c>
      <c r="D180" s="17">
        <f t="shared" si="27"/>
        <v>0</v>
      </c>
      <c r="E180" s="17">
        <f t="shared" si="28"/>
        <v>0</v>
      </c>
      <c r="F180" s="19"/>
      <c r="G180" s="19"/>
      <c r="H180" s="19"/>
      <c r="I180" s="58"/>
      <c r="J180" s="59"/>
      <c r="K180" s="59"/>
      <c r="L180" s="59"/>
      <c r="M180" s="59"/>
      <c r="N180" s="59"/>
      <c r="O180" s="59"/>
      <c r="P180" s="59"/>
      <c r="Q180" s="59"/>
      <c r="R180" s="59"/>
      <c r="S180" s="59"/>
      <c r="T180" s="59"/>
      <c r="U180" s="59"/>
      <c r="V180" s="59"/>
      <c r="W180" s="59"/>
      <c r="X180" s="59"/>
      <c r="Y180" s="59"/>
      <c r="Z180" s="60"/>
    </row>
    <row r="181" spans="1:26" x14ac:dyDescent="0.25">
      <c r="B181" s="43"/>
      <c r="C181" s="1"/>
      <c r="D181" s="1"/>
      <c r="E181" s="1"/>
      <c r="F181" s="18"/>
      <c r="G181" s="18"/>
      <c r="H181" s="18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</row>
    <row r="182" spans="1:26" x14ac:dyDescent="0.25">
      <c r="B182" s="43"/>
      <c r="C182" s="1"/>
      <c r="D182" s="1"/>
      <c r="E182" s="1"/>
      <c r="F182" s="18"/>
      <c r="G182" s="18"/>
      <c r="H182" s="18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</row>
    <row r="183" spans="1:26" x14ac:dyDescent="0.25">
      <c r="B183" s="43"/>
      <c r="C183" s="1"/>
      <c r="D183" s="1"/>
      <c r="E183" s="1"/>
      <c r="F183" s="18"/>
      <c r="G183" s="18"/>
      <c r="H183" s="18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</row>
    <row r="186" spans="1:26" ht="15" x14ac:dyDescent="0.25">
      <c r="A186" s="46" t="s">
        <v>106</v>
      </c>
      <c r="B186" s="6" t="s">
        <v>19</v>
      </c>
      <c r="C186" s="6" t="s">
        <v>89</v>
      </c>
      <c r="D186" s="6" t="s">
        <v>90</v>
      </c>
      <c r="E186" s="6" t="s">
        <v>91</v>
      </c>
      <c r="F186" s="6" t="s">
        <v>19</v>
      </c>
      <c r="G186" s="6" t="s">
        <v>89</v>
      </c>
      <c r="H186" s="6" t="s">
        <v>90</v>
      </c>
      <c r="I186" s="6" t="s">
        <v>91</v>
      </c>
      <c r="J186" s="6" t="s">
        <v>19</v>
      </c>
      <c r="K186" s="6" t="s">
        <v>89</v>
      </c>
      <c r="L186" s="6" t="s">
        <v>90</v>
      </c>
      <c r="M186" s="6" t="s">
        <v>91</v>
      </c>
      <c r="N186" s="6" t="s">
        <v>19</v>
      </c>
      <c r="O186" s="6" t="s">
        <v>89</v>
      </c>
      <c r="P186" s="6" t="s">
        <v>90</v>
      </c>
      <c r="Q186" s="3"/>
      <c r="R186" s="3"/>
      <c r="S186" s="3"/>
      <c r="T186" s="3"/>
      <c r="U186" s="3"/>
      <c r="V186" s="3"/>
      <c r="W186" s="3"/>
      <c r="X186" s="3"/>
      <c r="Y186" s="3"/>
      <c r="Z186" s="3"/>
    </row>
    <row r="187" spans="1:26" x14ac:dyDescent="0.25">
      <c r="B187" s="7">
        <v>45236</v>
      </c>
      <c r="C187" s="7">
        <v>45237</v>
      </c>
      <c r="D187" s="7">
        <v>45239</v>
      </c>
      <c r="E187" s="7">
        <v>45240</v>
      </c>
      <c r="F187" s="7">
        <v>45243</v>
      </c>
      <c r="G187" s="7">
        <v>45244</v>
      </c>
      <c r="H187" s="7">
        <v>45246</v>
      </c>
      <c r="I187" s="7">
        <v>45247</v>
      </c>
      <c r="J187" s="7">
        <v>45250</v>
      </c>
      <c r="K187" s="7">
        <v>45251</v>
      </c>
      <c r="L187" s="7">
        <v>45253</v>
      </c>
      <c r="M187" s="7">
        <v>45254</v>
      </c>
      <c r="N187" s="7">
        <v>45257</v>
      </c>
      <c r="O187" s="7">
        <v>45258</v>
      </c>
      <c r="P187" s="7">
        <v>45260</v>
      </c>
      <c r="Q187" s="3"/>
      <c r="R187" s="3"/>
      <c r="S187" s="3"/>
      <c r="T187" s="3"/>
      <c r="U187" s="3"/>
      <c r="V187" s="3"/>
      <c r="W187" s="3"/>
      <c r="X187" s="3"/>
      <c r="Y187" s="3"/>
      <c r="Z187" s="3"/>
    </row>
  </sheetData>
  <mergeCells count="50">
    <mergeCell ref="B162:B180"/>
    <mergeCell ref="C162:E162"/>
    <mergeCell ref="F162:F163"/>
    <mergeCell ref="G162:G163"/>
    <mergeCell ref="H162:H163"/>
    <mergeCell ref="B120:B138"/>
    <mergeCell ref="C120:E120"/>
    <mergeCell ref="F120:F121"/>
    <mergeCell ref="G120:G121"/>
    <mergeCell ref="H120:H121"/>
    <mergeCell ref="B141:B159"/>
    <mergeCell ref="C141:E141"/>
    <mergeCell ref="F141:F142"/>
    <mergeCell ref="G141:G142"/>
    <mergeCell ref="H141:H142"/>
    <mergeCell ref="B52:B83"/>
    <mergeCell ref="C52:E52"/>
    <mergeCell ref="F52:F53"/>
    <mergeCell ref="G52:G53"/>
    <mergeCell ref="H52:H53"/>
    <mergeCell ref="B86:B117"/>
    <mergeCell ref="C86:E86"/>
    <mergeCell ref="F86:F87"/>
    <mergeCell ref="G86:G87"/>
    <mergeCell ref="H86:H87"/>
    <mergeCell ref="F13:H13"/>
    <mergeCell ref="F14:H14"/>
    <mergeCell ref="B18:B49"/>
    <mergeCell ref="C18:E18"/>
    <mergeCell ref="F18:F19"/>
    <mergeCell ref="G18:G19"/>
    <mergeCell ref="H18:H19"/>
    <mergeCell ref="F12:H12"/>
    <mergeCell ref="B6:D6"/>
    <mergeCell ref="F6:H6"/>
    <mergeCell ref="B7:D7"/>
    <mergeCell ref="F7:H7"/>
    <mergeCell ref="B8:D8"/>
    <mergeCell ref="F8:H8"/>
    <mergeCell ref="B9:D9"/>
    <mergeCell ref="F9:H9"/>
    <mergeCell ref="B10:D10"/>
    <mergeCell ref="F10:H10"/>
    <mergeCell ref="F11:H11"/>
    <mergeCell ref="B1:Z1"/>
    <mergeCell ref="B4:D4"/>
    <mergeCell ref="F4:H4"/>
    <mergeCell ref="X4:Z4"/>
    <mergeCell ref="B5:D5"/>
    <mergeCell ref="F5:H5"/>
  </mergeCells>
  <conditionalFormatting sqref="C20:C49">
    <cfRule type="cellIs" dxfId="349" priority="41" operator="greaterThan">
      <formula>2</formula>
    </cfRule>
  </conditionalFormatting>
  <conditionalFormatting sqref="C54:C83">
    <cfRule type="cellIs" dxfId="348" priority="38" operator="greaterThan">
      <formula>2</formula>
    </cfRule>
  </conditionalFormatting>
  <conditionalFormatting sqref="C88:C117">
    <cfRule type="cellIs" dxfId="347" priority="35" operator="greaterThan">
      <formula>2</formula>
    </cfRule>
  </conditionalFormatting>
  <conditionalFormatting sqref="C122:C138">
    <cfRule type="cellIs" dxfId="346" priority="34" operator="greaterThan">
      <formula>2</formula>
    </cfRule>
  </conditionalFormatting>
  <conditionalFormatting sqref="C143:C159">
    <cfRule type="cellIs" dxfId="345" priority="32" operator="greaterThan">
      <formula>2</formula>
    </cfRule>
  </conditionalFormatting>
  <conditionalFormatting sqref="C164:C183">
    <cfRule type="cellIs" dxfId="344" priority="30" operator="greaterThan">
      <formula>2</formula>
    </cfRule>
  </conditionalFormatting>
  <conditionalFormatting sqref="F54:F78">
    <cfRule type="expression" dxfId="343" priority="5">
      <formula>$C54&gt;2</formula>
    </cfRule>
  </conditionalFormatting>
  <conditionalFormatting sqref="F88:F112">
    <cfRule type="expression" dxfId="342" priority="4">
      <formula>$C88&gt;2</formula>
    </cfRule>
  </conditionalFormatting>
  <conditionalFormatting sqref="F122:F133">
    <cfRule type="expression" dxfId="341" priority="3">
      <formula>$C122&gt;2</formula>
    </cfRule>
  </conditionalFormatting>
  <conditionalFormatting sqref="F143:F154">
    <cfRule type="expression" dxfId="340" priority="2">
      <formula>$C143&gt;2</formula>
    </cfRule>
  </conditionalFormatting>
  <conditionalFormatting sqref="F164:F175">
    <cfRule type="expression" dxfId="339" priority="1">
      <formula>$C164&gt;2</formula>
    </cfRule>
  </conditionalFormatting>
  <conditionalFormatting sqref="F20:H20 G21:H43 F21:F44 G122:H133 F134:H138 F176:H183">
    <cfRule type="expression" dxfId="338" priority="42">
      <formula>$C20&gt;2</formula>
    </cfRule>
  </conditionalFormatting>
  <conditionalFormatting sqref="G44:H44">
    <cfRule type="expression" dxfId="337" priority="43">
      <formula>$C49&gt;2</formula>
    </cfRule>
  </conditionalFormatting>
  <conditionalFormatting sqref="G54:H77">
    <cfRule type="expression" dxfId="336" priority="39">
      <formula>$C54&gt;2</formula>
    </cfRule>
  </conditionalFormatting>
  <conditionalFormatting sqref="G78:H78">
    <cfRule type="expression" dxfId="335" priority="40">
      <formula>$C83&gt;2</formula>
    </cfRule>
  </conditionalFormatting>
  <conditionalFormatting sqref="G88:H111">
    <cfRule type="expression" dxfId="334" priority="36">
      <formula>$C88&gt;2</formula>
    </cfRule>
  </conditionalFormatting>
  <conditionalFormatting sqref="G112:H112">
    <cfRule type="expression" dxfId="333" priority="37">
      <formula>$C117&gt;2</formula>
    </cfRule>
  </conditionalFormatting>
  <conditionalFormatting sqref="G143:H154 F155:H159">
    <cfRule type="expression" dxfId="332" priority="21">
      <formula>$C143&gt;2</formula>
    </cfRule>
  </conditionalFormatting>
  <conditionalFormatting sqref="G164:H175 F176:H180">
    <cfRule type="expression" dxfId="331" priority="20">
      <formula>$C164&gt;2</formula>
    </cfRule>
  </conditionalFormatting>
  <hyperlinks>
    <hyperlink ref="A18" location="'NOVEMBRE (3)'!A1" display="↑" xr:uid="{BF0C4D57-A743-4FEF-9B96-82F4A454B1CB}"/>
    <hyperlink ref="X4:Z4" location="NOVEMBRE!A461" display="Configuration mensuelle" xr:uid="{610A2407-458D-4E14-8D1D-691F39EE0DBE}"/>
    <hyperlink ref="A52" location="'NOVEMBRE (3)'!A1" display="↑" xr:uid="{56FFD27D-3F89-4EDD-B0D0-296327201B98}"/>
    <hyperlink ref="A86" location="'NOVEMBRE (3)'!A1" display="↑" xr:uid="{6363DB40-1240-4420-B2B3-48FF49BA2641}"/>
    <hyperlink ref="A120" location="'NOVEMBRE (3)'!A1" display="↑" xr:uid="{3ADD7B20-600B-4052-BB7C-11F17F60A248}"/>
    <hyperlink ref="A141" location="'NOVEMBRE (3)'!A1" display="↑" xr:uid="{BC8EBA37-B8DB-4119-B649-4ED3206B63BB}"/>
    <hyperlink ref="A162" location="'NOVEMBRE (3)'!A1" display="↑" xr:uid="{BC0E61A9-F9A7-47F7-9BDA-63F18EAD117A}"/>
    <hyperlink ref="A186" location="'NOVEMBRE (3)'!A1" display="↑" xr:uid="{3142F213-C373-48AD-8430-3876E611D8B7}"/>
  </hyperlinks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2F6AFB-FF7C-4CC0-9C53-7787177AC471}">
  <sheetPr codeName="Feuil2"/>
  <dimension ref="A1:AS187"/>
  <sheetViews>
    <sheetView zoomScale="70" zoomScaleNormal="70" workbookViewId="0">
      <selection activeCell="M11" sqref="M11"/>
    </sheetView>
  </sheetViews>
  <sheetFormatPr baseColWidth="10" defaultRowHeight="21" x14ac:dyDescent="0.25"/>
  <cols>
    <col min="1" max="1" width="5.140625" style="45" customWidth="1"/>
    <col min="2" max="2" width="7.28515625" customWidth="1"/>
    <col min="3" max="3" width="14" customWidth="1"/>
    <col min="6" max="6" width="22.85546875" customWidth="1"/>
    <col min="7" max="7" width="17.5703125" customWidth="1"/>
    <col min="8" max="8" width="9.5703125" customWidth="1"/>
    <col min="9" max="9" width="9.7109375" customWidth="1"/>
    <col min="10" max="10" width="11.42578125" bestFit="1" customWidth="1"/>
    <col min="11" max="26" width="9.7109375" customWidth="1"/>
    <col min="27" max="30" width="7.7109375" customWidth="1"/>
  </cols>
  <sheetData>
    <row r="1" spans="2:45" ht="31.5" x14ac:dyDescent="0.5">
      <c r="B1" s="61" t="s">
        <v>107</v>
      </c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54"/>
    </row>
    <row r="4" spans="2:45" ht="26.25" x14ac:dyDescent="0.4">
      <c r="B4" s="62" t="s">
        <v>105</v>
      </c>
      <c r="C4" s="63"/>
      <c r="D4" s="64"/>
      <c r="E4" s="47"/>
      <c r="F4" s="62"/>
      <c r="G4" s="63"/>
      <c r="H4" s="64"/>
      <c r="X4" s="65" t="s">
        <v>108</v>
      </c>
      <c r="Y4" s="65"/>
      <c r="Z4" s="65"/>
    </row>
    <row r="5" spans="2:45" ht="23.25" x14ac:dyDescent="0.25">
      <c r="B5" s="93" t="str" cm="1">
        <f t="array" aca="1" ref="B5" ca="1">HYPERLINK("#'"&amp;CELL("nomfichier",A1)&amp;"'!A49", "Enseignant 1")</f>
        <v>Enseignant 1</v>
      </c>
      <c r="C5" s="92"/>
      <c r="D5" s="92"/>
      <c r="F5" s="66"/>
      <c r="G5" s="67"/>
      <c r="H5" s="68"/>
      <c r="X5" s="2"/>
    </row>
    <row r="6" spans="2:45" ht="23.25" x14ac:dyDescent="0.25">
      <c r="B6" s="93" t="str" cm="1">
        <f t="array" aca="1" ref="B6" ca="1">HYPERLINK("#'"&amp;CELL("nomfichier",A1)&amp;"'!A83", "Enseignant 2")</f>
        <v>Enseignant 2</v>
      </c>
      <c r="C6" s="92"/>
      <c r="D6" s="92"/>
      <c r="F6" s="66"/>
      <c r="G6" s="67"/>
      <c r="H6" s="68"/>
      <c r="K6" s="2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</row>
    <row r="7" spans="2:45" ht="23.25" x14ac:dyDescent="0.25">
      <c r="B7" s="93" t="str" cm="1">
        <f t="array" aca="1" ref="B7" ca="1">HYPERLINK("#'"&amp;CELL("nomfichier",A1)&amp;"'!A117", "Enseignant 3")</f>
        <v>Enseignant 3</v>
      </c>
      <c r="C7" s="92"/>
      <c r="D7" s="92"/>
      <c r="F7" s="66"/>
      <c r="G7" s="67"/>
      <c r="H7" s="6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</row>
    <row r="8" spans="2:45" ht="23.25" x14ac:dyDescent="0.25">
      <c r="B8" s="93" t="str" cm="1">
        <f t="array" aca="1" ref="B8" ca="1">HYPERLINK("#'"&amp;CELL("nomfichier",A1)&amp;"'!A138", "Enseignant 4")</f>
        <v>Enseignant 4</v>
      </c>
      <c r="C8" s="92"/>
      <c r="D8" s="92"/>
      <c r="F8" s="66"/>
      <c r="G8" s="67"/>
      <c r="H8" s="68"/>
      <c r="AE8" s="48"/>
      <c r="AF8" s="48"/>
      <c r="AG8" s="48"/>
      <c r="AH8" s="48"/>
      <c r="AI8" s="48"/>
      <c r="AJ8" s="48"/>
      <c r="AK8" s="48"/>
      <c r="AL8" s="48"/>
      <c r="AM8" s="48"/>
      <c r="AN8" s="48"/>
      <c r="AO8" s="48"/>
      <c r="AP8" s="48"/>
      <c r="AQ8" s="48"/>
      <c r="AR8" s="48"/>
      <c r="AS8" s="48"/>
    </row>
    <row r="9" spans="2:45" ht="23.25" x14ac:dyDescent="0.25">
      <c r="B9" s="93" t="str" cm="1">
        <f t="array" aca="1" ref="B9" ca="1">HYPERLINK("#'"&amp;CELL("nomfichier",A1)&amp;"'!A159", "Enseignant 5")</f>
        <v>Enseignant 5</v>
      </c>
      <c r="C9" s="92"/>
      <c r="D9" s="92"/>
      <c r="F9" s="66"/>
      <c r="G9" s="67"/>
      <c r="H9" s="6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</row>
    <row r="10" spans="2:45" ht="23.25" x14ac:dyDescent="0.25">
      <c r="B10" s="93" t="str" cm="1">
        <f t="array" aca="1" ref="B10" ca="1">HYPERLINK("#'"&amp;CELL("nomfichier",A1)&amp;"'!A180", "Enseignant 6")</f>
        <v>Enseignant 6</v>
      </c>
      <c r="C10" s="92"/>
      <c r="D10" s="92"/>
      <c r="F10" s="66"/>
      <c r="G10" s="67"/>
      <c r="H10" s="68"/>
      <c r="J10" s="2"/>
      <c r="M10" s="2"/>
    </row>
    <row r="11" spans="2:45" ht="23.25" x14ac:dyDescent="0.25">
      <c r="B11" s="49"/>
      <c r="C11" s="50"/>
      <c r="D11" s="51"/>
      <c r="F11" s="66"/>
      <c r="G11" s="67"/>
      <c r="H11" s="68"/>
    </row>
    <row r="12" spans="2:45" ht="23.25" x14ac:dyDescent="0.25">
      <c r="B12" s="49"/>
      <c r="C12" s="50"/>
      <c r="D12" s="51"/>
      <c r="F12" s="66"/>
      <c r="G12" s="67"/>
      <c r="H12" s="68"/>
    </row>
    <row r="13" spans="2:45" ht="23.25" x14ac:dyDescent="0.25">
      <c r="B13" s="49"/>
      <c r="C13" s="50"/>
      <c r="D13" s="51"/>
      <c r="F13" s="66"/>
      <c r="G13" s="67"/>
      <c r="H13" s="68"/>
    </row>
    <row r="14" spans="2:45" ht="23.25" x14ac:dyDescent="0.25">
      <c r="B14" s="44"/>
      <c r="C14" s="52"/>
      <c r="D14" s="53"/>
      <c r="F14" s="69"/>
      <c r="G14" s="70"/>
      <c r="H14" s="71"/>
    </row>
    <row r="17" spans="1:26" ht="21.75" thickBot="1" x14ac:dyDescent="0.3"/>
    <row r="18" spans="1:26" ht="18.75" x14ac:dyDescent="0.25">
      <c r="A18" s="46" t="s">
        <v>106</v>
      </c>
      <c r="B18" s="72" t="s">
        <v>109</v>
      </c>
      <c r="C18" s="75" t="s">
        <v>16</v>
      </c>
      <c r="D18" s="76"/>
      <c r="E18" s="77"/>
      <c r="F18" s="78" t="s">
        <v>92</v>
      </c>
      <c r="G18" s="80" t="s">
        <v>13</v>
      </c>
      <c r="H18" s="80" t="s">
        <v>14</v>
      </c>
      <c r="I18" s="31" t="str">
        <f>$B$186</f>
        <v>Lundi</v>
      </c>
      <c r="J18" s="32" t="str">
        <f>$C$186</f>
        <v>Mardi</v>
      </c>
      <c r="K18" s="32" t="str">
        <f>$D$186</f>
        <v>Jeudi</v>
      </c>
      <c r="L18" s="32" t="str">
        <f>$E$186</f>
        <v>Vendredi</v>
      </c>
      <c r="M18" s="32" t="str">
        <f>$F$186</f>
        <v>Lundi</v>
      </c>
      <c r="N18" s="32" t="str">
        <f>$G$186</f>
        <v>Mardi</v>
      </c>
      <c r="O18" s="32" t="str">
        <f>$H$186</f>
        <v>Jeudi</v>
      </c>
      <c r="P18" s="32" t="str">
        <f>$I$186</f>
        <v>Vendredi</v>
      </c>
      <c r="Q18" s="32" t="str">
        <f>$J$186</f>
        <v>Lundi</v>
      </c>
      <c r="R18" s="32" t="str">
        <f>$K$186</f>
        <v>Mardi</v>
      </c>
      <c r="S18" s="32" t="str">
        <f>$L$186</f>
        <v>Jeudi</v>
      </c>
      <c r="T18" s="32" t="str">
        <f>$M$186</f>
        <v>Vendredi</v>
      </c>
      <c r="U18" s="32" t="str">
        <f>$N$186</f>
        <v>Lundi</v>
      </c>
      <c r="V18" s="32" t="str">
        <f>$O$186</f>
        <v>Mardi</v>
      </c>
      <c r="W18" s="32" t="str">
        <f>$P$186</f>
        <v>Jeudi</v>
      </c>
      <c r="X18" s="33">
        <f>$Q$186</f>
        <v>0</v>
      </c>
      <c r="Y18" s="33">
        <f>$R$186</f>
        <v>0</v>
      </c>
      <c r="Z18" s="34">
        <f>$S$186</f>
        <v>0</v>
      </c>
    </row>
    <row r="19" spans="1:26" x14ac:dyDescent="0.25">
      <c r="B19" s="73"/>
      <c r="C19" s="4" t="s">
        <v>17</v>
      </c>
      <c r="D19" s="4" t="s">
        <v>18</v>
      </c>
      <c r="E19" s="4" t="s">
        <v>15</v>
      </c>
      <c r="F19" s="79"/>
      <c r="G19" s="81"/>
      <c r="H19" s="81"/>
      <c r="I19" s="8">
        <f>$B$187</f>
        <v>45236</v>
      </c>
      <c r="J19" s="7">
        <f>$C$187</f>
        <v>45237</v>
      </c>
      <c r="K19" s="7">
        <f>$D$187</f>
        <v>45239</v>
      </c>
      <c r="L19" s="7">
        <f>$E$187</f>
        <v>45240</v>
      </c>
      <c r="M19" s="7">
        <f>$F$187</f>
        <v>45243</v>
      </c>
      <c r="N19" s="7">
        <f>$G$187</f>
        <v>45244</v>
      </c>
      <c r="O19" s="7">
        <f>$H$187</f>
        <v>45246</v>
      </c>
      <c r="P19" s="7">
        <f>$I$187</f>
        <v>45247</v>
      </c>
      <c r="Q19" s="7">
        <f>$J$187</f>
        <v>45250</v>
      </c>
      <c r="R19" s="7">
        <f>$K$187</f>
        <v>45251</v>
      </c>
      <c r="S19" s="7">
        <f>$L$187</f>
        <v>45253</v>
      </c>
      <c r="T19" s="7">
        <f>$M$187</f>
        <v>45254</v>
      </c>
      <c r="U19" s="7">
        <f>$N$187</f>
        <v>45257</v>
      </c>
      <c r="V19" s="7">
        <f>$O$187</f>
        <v>45258</v>
      </c>
      <c r="W19" s="7">
        <f>$P$187</f>
        <v>45260</v>
      </c>
      <c r="X19" s="9">
        <f>$R$187</f>
        <v>0</v>
      </c>
      <c r="Y19" s="9">
        <f>$R$187</f>
        <v>0</v>
      </c>
      <c r="Z19" s="35">
        <f>$S$187</f>
        <v>0</v>
      </c>
    </row>
    <row r="20" spans="1:26" x14ac:dyDescent="0.25">
      <c r="B20" s="73"/>
      <c r="C20" s="25">
        <f t="shared" ref="C20:C49" si="0">COUNTIF(H20:ZN20, "x")</f>
        <v>0</v>
      </c>
      <c r="D20" s="25">
        <f t="shared" ref="D20:D49" si="1">COUNTA(I20:T20)-C20</f>
        <v>0</v>
      </c>
      <c r="E20" s="25">
        <f>C20+D20</f>
        <v>0</v>
      </c>
      <c r="F20" s="18" t="s">
        <v>115</v>
      </c>
      <c r="G20" s="18" t="s">
        <v>116</v>
      </c>
      <c r="H20" s="18" t="s">
        <v>21</v>
      </c>
      <c r="I20" s="56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7"/>
    </row>
    <row r="21" spans="1:26" x14ac:dyDescent="0.25">
      <c r="B21" s="73"/>
      <c r="C21" s="25">
        <f t="shared" si="0"/>
        <v>0</v>
      </c>
      <c r="D21" s="25">
        <f t="shared" si="1"/>
        <v>0</v>
      </c>
      <c r="E21" s="25">
        <f t="shared" ref="E21:E43" si="2">C21+D21</f>
        <v>0</v>
      </c>
      <c r="F21" s="18" t="s">
        <v>115</v>
      </c>
      <c r="G21" s="18" t="s">
        <v>116</v>
      </c>
      <c r="H21" s="18" t="s">
        <v>21</v>
      </c>
      <c r="I21" s="56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7"/>
    </row>
    <row r="22" spans="1:26" x14ac:dyDescent="0.25">
      <c r="B22" s="73"/>
      <c r="C22" s="25">
        <f t="shared" si="0"/>
        <v>0</v>
      </c>
      <c r="D22" s="25">
        <f t="shared" si="1"/>
        <v>0</v>
      </c>
      <c r="E22" s="25">
        <f t="shared" si="2"/>
        <v>0</v>
      </c>
      <c r="F22" s="18" t="s">
        <v>115</v>
      </c>
      <c r="G22" s="18" t="s">
        <v>116</v>
      </c>
      <c r="H22" s="18" t="s">
        <v>21</v>
      </c>
      <c r="I22" s="56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7"/>
    </row>
    <row r="23" spans="1:26" x14ac:dyDescent="0.25">
      <c r="B23" s="73"/>
      <c r="C23" s="25">
        <f t="shared" si="0"/>
        <v>0</v>
      </c>
      <c r="D23" s="25">
        <f t="shared" si="1"/>
        <v>0</v>
      </c>
      <c r="E23" s="25">
        <f t="shared" si="2"/>
        <v>0</v>
      </c>
      <c r="F23" s="18" t="s">
        <v>115</v>
      </c>
      <c r="G23" s="18" t="s">
        <v>116</v>
      </c>
      <c r="H23" s="18" t="s">
        <v>21</v>
      </c>
      <c r="I23" s="56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7"/>
    </row>
    <row r="24" spans="1:26" x14ac:dyDescent="0.25">
      <c r="B24" s="73"/>
      <c r="C24" s="25">
        <f t="shared" si="0"/>
        <v>0</v>
      </c>
      <c r="D24" s="25">
        <f t="shared" si="1"/>
        <v>0</v>
      </c>
      <c r="E24" s="25">
        <f t="shared" si="2"/>
        <v>0</v>
      </c>
      <c r="F24" s="18" t="s">
        <v>115</v>
      </c>
      <c r="G24" s="18" t="s">
        <v>116</v>
      </c>
      <c r="H24" s="18" t="s">
        <v>21</v>
      </c>
      <c r="I24" s="56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7"/>
    </row>
    <row r="25" spans="1:26" x14ac:dyDescent="0.25">
      <c r="B25" s="73"/>
      <c r="C25" s="25">
        <f t="shared" si="0"/>
        <v>0</v>
      </c>
      <c r="D25" s="25">
        <f t="shared" si="1"/>
        <v>0</v>
      </c>
      <c r="E25" s="25">
        <f t="shared" si="2"/>
        <v>0</v>
      </c>
      <c r="F25" s="18" t="s">
        <v>115</v>
      </c>
      <c r="G25" s="18" t="s">
        <v>116</v>
      </c>
      <c r="H25" s="18" t="s">
        <v>21</v>
      </c>
      <c r="I25" s="56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7"/>
    </row>
    <row r="26" spans="1:26" x14ac:dyDescent="0.25">
      <c r="B26" s="73"/>
      <c r="C26" s="25">
        <f t="shared" si="0"/>
        <v>0</v>
      </c>
      <c r="D26" s="25">
        <f t="shared" si="1"/>
        <v>0</v>
      </c>
      <c r="E26" s="25">
        <f t="shared" si="2"/>
        <v>0</v>
      </c>
      <c r="F26" s="18" t="s">
        <v>115</v>
      </c>
      <c r="G26" s="18" t="s">
        <v>116</v>
      </c>
      <c r="H26" s="18" t="s">
        <v>21</v>
      </c>
      <c r="I26" s="56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7"/>
    </row>
    <row r="27" spans="1:26" x14ac:dyDescent="0.25">
      <c r="B27" s="73"/>
      <c r="C27" s="25">
        <f t="shared" si="0"/>
        <v>0</v>
      </c>
      <c r="D27" s="25">
        <f t="shared" si="1"/>
        <v>0</v>
      </c>
      <c r="E27" s="25">
        <f t="shared" si="2"/>
        <v>0</v>
      </c>
      <c r="F27" s="18" t="s">
        <v>115</v>
      </c>
      <c r="G27" s="18" t="s">
        <v>116</v>
      </c>
      <c r="H27" s="18" t="s">
        <v>21</v>
      </c>
      <c r="I27" s="56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7"/>
    </row>
    <row r="28" spans="1:26" x14ac:dyDescent="0.25">
      <c r="B28" s="73"/>
      <c r="C28" s="25">
        <f t="shared" si="0"/>
        <v>0</v>
      </c>
      <c r="D28" s="25">
        <f t="shared" si="1"/>
        <v>0</v>
      </c>
      <c r="E28" s="25">
        <f t="shared" si="2"/>
        <v>0</v>
      </c>
      <c r="F28" s="18" t="s">
        <v>115</v>
      </c>
      <c r="G28" s="18" t="s">
        <v>116</v>
      </c>
      <c r="H28" s="18" t="s">
        <v>21</v>
      </c>
      <c r="I28" s="56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7"/>
    </row>
    <row r="29" spans="1:26" x14ac:dyDescent="0.25">
      <c r="B29" s="73"/>
      <c r="C29" s="25">
        <f t="shared" si="0"/>
        <v>0</v>
      </c>
      <c r="D29" s="25">
        <f t="shared" si="1"/>
        <v>0</v>
      </c>
      <c r="E29" s="25">
        <f t="shared" si="2"/>
        <v>0</v>
      </c>
      <c r="F29" s="18" t="s">
        <v>115</v>
      </c>
      <c r="G29" s="18" t="s">
        <v>116</v>
      </c>
      <c r="H29" s="18" t="s">
        <v>21</v>
      </c>
      <c r="I29" s="56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7"/>
    </row>
    <row r="30" spans="1:26" ht="21.75" thickBot="1" x14ac:dyDescent="0.3">
      <c r="B30" s="73"/>
      <c r="C30" s="26">
        <f t="shared" si="0"/>
        <v>0</v>
      </c>
      <c r="D30" s="26">
        <f t="shared" si="1"/>
        <v>0</v>
      </c>
      <c r="E30" s="26">
        <f t="shared" si="2"/>
        <v>0</v>
      </c>
      <c r="F30" s="18" t="s">
        <v>115</v>
      </c>
      <c r="G30" s="18" t="s">
        <v>116</v>
      </c>
      <c r="H30" s="19" t="s">
        <v>21</v>
      </c>
      <c r="I30" s="58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  <c r="V30" s="59"/>
      <c r="W30" s="59"/>
      <c r="X30" s="59"/>
      <c r="Y30" s="59"/>
      <c r="Z30" s="60"/>
    </row>
    <row r="31" spans="1:26" x14ac:dyDescent="0.25">
      <c r="B31" s="73"/>
      <c r="C31" s="27">
        <f t="shared" si="0"/>
        <v>0</v>
      </c>
      <c r="D31" s="27">
        <f t="shared" si="1"/>
        <v>0</v>
      </c>
      <c r="E31" s="27">
        <f t="shared" si="2"/>
        <v>0</v>
      </c>
      <c r="F31" s="18" t="s">
        <v>115</v>
      </c>
      <c r="G31" s="18" t="s">
        <v>23</v>
      </c>
      <c r="H31" s="18" t="s">
        <v>24</v>
      </c>
      <c r="I31" s="56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7"/>
    </row>
    <row r="32" spans="1:26" x14ac:dyDescent="0.25">
      <c r="B32" s="73"/>
      <c r="C32" s="25">
        <f t="shared" si="0"/>
        <v>0</v>
      </c>
      <c r="D32" s="25">
        <f t="shared" si="1"/>
        <v>0</v>
      </c>
      <c r="E32" s="25">
        <f t="shared" si="2"/>
        <v>0</v>
      </c>
      <c r="F32" s="18" t="s">
        <v>115</v>
      </c>
      <c r="G32" s="18" t="s">
        <v>25</v>
      </c>
      <c r="H32" s="18" t="s">
        <v>24</v>
      </c>
      <c r="I32" s="56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7"/>
    </row>
    <row r="33" spans="2:26" x14ac:dyDescent="0.25">
      <c r="B33" s="73"/>
      <c r="C33" s="25">
        <f t="shared" si="0"/>
        <v>0</v>
      </c>
      <c r="D33" s="25">
        <f t="shared" si="1"/>
        <v>0</v>
      </c>
      <c r="E33" s="25">
        <f t="shared" si="2"/>
        <v>0</v>
      </c>
      <c r="F33" s="18" t="s">
        <v>115</v>
      </c>
      <c r="G33" s="18" t="s">
        <v>26</v>
      </c>
      <c r="H33" s="18" t="s">
        <v>24</v>
      </c>
      <c r="I33" s="56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5"/>
      <c r="U33" s="55"/>
      <c r="V33" s="55"/>
      <c r="W33" s="55"/>
      <c r="X33" s="55"/>
      <c r="Y33" s="55"/>
      <c r="Z33" s="57"/>
    </row>
    <row r="34" spans="2:26" x14ac:dyDescent="0.25">
      <c r="B34" s="73"/>
      <c r="C34" s="25">
        <f t="shared" si="0"/>
        <v>0</v>
      </c>
      <c r="D34" s="25">
        <f t="shared" si="1"/>
        <v>0</v>
      </c>
      <c r="E34" s="25">
        <f t="shared" si="2"/>
        <v>0</v>
      </c>
      <c r="F34" s="18" t="s">
        <v>115</v>
      </c>
      <c r="G34" s="18" t="s">
        <v>27</v>
      </c>
      <c r="H34" s="18" t="s">
        <v>24</v>
      </c>
      <c r="I34" s="56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7"/>
    </row>
    <row r="35" spans="2:26" x14ac:dyDescent="0.25">
      <c r="B35" s="73"/>
      <c r="C35" s="25">
        <f t="shared" si="0"/>
        <v>0</v>
      </c>
      <c r="D35" s="25">
        <f t="shared" si="1"/>
        <v>0</v>
      </c>
      <c r="E35" s="25">
        <f t="shared" si="2"/>
        <v>0</v>
      </c>
      <c r="F35" s="18" t="s">
        <v>115</v>
      </c>
      <c r="G35" s="18" t="s">
        <v>28</v>
      </c>
      <c r="H35" s="18" t="s">
        <v>24</v>
      </c>
      <c r="I35" s="56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7"/>
    </row>
    <row r="36" spans="2:26" x14ac:dyDescent="0.25">
      <c r="B36" s="73"/>
      <c r="C36" s="25">
        <f t="shared" si="0"/>
        <v>0</v>
      </c>
      <c r="D36" s="25">
        <f t="shared" si="1"/>
        <v>0</v>
      </c>
      <c r="E36" s="25">
        <f t="shared" si="2"/>
        <v>0</v>
      </c>
      <c r="F36" s="18" t="s">
        <v>115</v>
      </c>
      <c r="G36" s="18" t="s">
        <v>29</v>
      </c>
      <c r="H36" s="18" t="s">
        <v>24</v>
      </c>
      <c r="I36" s="56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7"/>
    </row>
    <row r="37" spans="2:26" x14ac:dyDescent="0.25">
      <c r="B37" s="73"/>
      <c r="C37" s="25">
        <f t="shared" si="0"/>
        <v>0</v>
      </c>
      <c r="D37" s="25">
        <f t="shared" si="1"/>
        <v>0</v>
      </c>
      <c r="E37" s="25">
        <f t="shared" si="2"/>
        <v>0</v>
      </c>
      <c r="F37" s="18" t="s">
        <v>115</v>
      </c>
      <c r="G37" s="18" t="s">
        <v>30</v>
      </c>
      <c r="H37" s="18" t="s">
        <v>24</v>
      </c>
      <c r="I37" s="56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7"/>
    </row>
    <row r="38" spans="2:26" x14ac:dyDescent="0.25">
      <c r="B38" s="73"/>
      <c r="C38" s="25">
        <f t="shared" si="0"/>
        <v>0</v>
      </c>
      <c r="D38" s="25">
        <f t="shared" si="1"/>
        <v>0</v>
      </c>
      <c r="E38" s="25">
        <f t="shared" si="2"/>
        <v>0</v>
      </c>
      <c r="F38" s="18" t="s">
        <v>115</v>
      </c>
      <c r="G38" s="18" t="s">
        <v>31</v>
      </c>
      <c r="H38" s="18" t="s">
        <v>24</v>
      </c>
      <c r="I38" s="56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7"/>
    </row>
    <row r="39" spans="2:26" x14ac:dyDescent="0.25">
      <c r="B39" s="73"/>
      <c r="C39" s="25">
        <f t="shared" si="0"/>
        <v>0</v>
      </c>
      <c r="D39" s="25">
        <f t="shared" si="1"/>
        <v>0</v>
      </c>
      <c r="E39" s="25">
        <f t="shared" si="2"/>
        <v>0</v>
      </c>
      <c r="F39" s="18" t="s">
        <v>115</v>
      </c>
      <c r="G39" s="18" t="s">
        <v>32</v>
      </c>
      <c r="H39" s="18" t="s">
        <v>24</v>
      </c>
      <c r="I39" s="56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7"/>
    </row>
    <row r="40" spans="2:26" x14ac:dyDescent="0.25">
      <c r="B40" s="73"/>
      <c r="C40" s="25">
        <f t="shared" si="0"/>
        <v>0</v>
      </c>
      <c r="D40" s="25">
        <f t="shared" si="1"/>
        <v>0</v>
      </c>
      <c r="E40" s="25">
        <f t="shared" si="2"/>
        <v>0</v>
      </c>
      <c r="F40" s="18" t="s">
        <v>115</v>
      </c>
      <c r="G40" s="18" t="s">
        <v>33</v>
      </c>
      <c r="H40" s="18" t="s">
        <v>24</v>
      </c>
      <c r="I40" s="56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5"/>
      <c r="X40" s="55"/>
      <c r="Y40" s="55"/>
      <c r="Z40" s="57"/>
    </row>
    <row r="41" spans="2:26" x14ac:dyDescent="0.25">
      <c r="B41" s="73"/>
      <c r="C41" s="25">
        <f t="shared" si="0"/>
        <v>0</v>
      </c>
      <c r="D41" s="25">
        <f t="shared" si="1"/>
        <v>0</v>
      </c>
      <c r="E41" s="25">
        <f t="shared" si="2"/>
        <v>0</v>
      </c>
      <c r="F41" s="18" t="s">
        <v>115</v>
      </c>
      <c r="G41" s="18" t="s">
        <v>34</v>
      </c>
      <c r="H41" s="18" t="s">
        <v>24</v>
      </c>
      <c r="I41" s="56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55"/>
      <c r="Z41" s="57"/>
    </row>
    <row r="42" spans="2:26" x14ac:dyDescent="0.25">
      <c r="B42" s="73"/>
      <c r="C42" s="25">
        <f t="shared" si="0"/>
        <v>0</v>
      </c>
      <c r="D42" s="25">
        <f t="shared" si="1"/>
        <v>0</v>
      </c>
      <c r="E42" s="25">
        <f t="shared" si="2"/>
        <v>0</v>
      </c>
      <c r="F42" s="18" t="s">
        <v>115</v>
      </c>
      <c r="G42" s="18" t="s">
        <v>35</v>
      </c>
      <c r="H42" s="18" t="s">
        <v>24</v>
      </c>
      <c r="I42" s="56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7"/>
    </row>
    <row r="43" spans="2:26" x14ac:dyDescent="0.25">
      <c r="B43" s="73"/>
      <c r="C43" s="25">
        <f t="shared" si="0"/>
        <v>0</v>
      </c>
      <c r="D43" s="25">
        <f t="shared" si="1"/>
        <v>0</v>
      </c>
      <c r="E43" s="25">
        <f t="shared" si="2"/>
        <v>0</v>
      </c>
      <c r="F43" s="18" t="s">
        <v>115</v>
      </c>
      <c r="G43" s="18" t="s">
        <v>36</v>
      </c>
      <c r="H43" s="18" t="s">
        <v>24</v>
      </c>
      <c r="I43" s="56"/>
      <c r="J43" s="55"/>
      <c r="K43" s="55"/>
      <c r="L43" s="55"/>
      <c r="M43" s="55"/>
      <c r="N43" s="55"/>
      <c r="O43" s="55"/>
      <c r="P43" s="55"/>
      <c r="Q43" s="55"/>
      <c r="R43" s="55"/>
      <c r="S43" s="55"/>
      <c r="T43" s="55"/>
      <c r="U43" s="55"/>
      <c r="V43" s="55"/>
      <c r="W43" s="55"/>
      <c r="X43" s="55"/>
      <c r="Y43" s="55"/>
      <c r="Z43" s="57"/>
    </row>
    <row r="44" spans="2:26" x14ac:dyDescent="0.25">
      <c r="B44" s="73"/>
      <c r="C44" s="25">
        <f t="shared" si="0"/>
        <v>0</v>
      </c>
      <c r="D44" s="25">
        <f t="shared" si="1"/>
        <v>0</v>
      </c>
      <c r="E44" s="28">
        <f>C44+D44</f>
        <v>0</v>
      </c>
      <c r="F44" s="18" t="s">
        <v>115</v>
      </c>
      <c r="G44" s="18" t="s">
        <v>37</v>
      </c>
      <c r="H44" s="21" t="s">
        <v>24</v>
      </c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55"/>
      <c r="U44" s="55"/>
      <c r="V44" s="55"/>
      <c r="W44" s="55"/>
      <c r="X44" s="55"/>
      <c r="Y44" s="55"/>
      <c r="Z44" s="57"/>
    </row>
    <row r="45" spans="2:26" x14ac:dyDescent="0.25">
      <c r="B45" s="73"/>
      <c r="C45" s="25">
        <f>COUNTIF(H45:ZN45, "x")</f>
        <v>0</v>
      </c>
      <c r="D45" s="25">
        <f t="shared" si="1"/>
        <v>0</v>
      </c>
      <c r="E45" s="28">
        <f t="shared" ref="E45:E49" si="3">C45+D45</f>
        <v>0</v>
      </c>
      <c r="F45" s="20"/>
      <c r="G45" s="18"/>
      <c r="H45" s="21"/>
      <c r="I45" s="55"/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5"/>
      <c r="W45" s="55"/>
      <c r="X45" s="55"/>
      <c r="Y45" s="55"/>
      <c r="Z45" s="57"/>
    </row>
    <row r="46" spans="2:26" x14ac:dyDescent="0.25">
      <c r="B46" s="73"/>
      <c r="C46" s="25">
        <f t="shared" si="0"/>
        <v>0</v>
      </c>
      <c r="D46" s="25">
        <f t="shared" si="1"/>
        <v>0</v>
      </c>
      <c r="E46" s="28">
        <f t="shared" si="3"/>
        <v>0</v>
      </c>
      <c r="F46" s="20"/>
      <c r="G46" s="18"/>
      <c r="H46" s="21"/>
      <c r="I46" s="55"/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55"/>
      <c r="U46" s="55"/>
      <c r="V46" s="55"/>
      <c r="W46" s="55"/>
      <c r="X46" s="55"/>
      <c r="Y46" s="55"/>
      <c r="Z46" s="57"/>
    </row>
    <row r="47" spans="2:26" x14ac:dyDescent="0.25">
      <c r="B47" s="73"/>
      <c r="C47" s="25">
        <f t="shared" si="0"/>
        <v>0</v>
      </c>
      <c r="D47" s="25">
        <f t="shared" si="1"/>
        <v>0</v>
      </c>
      <c r="E47" s="28">
        <f t="shared" si="3"/>
        <v>0</v>
      </c>
      <c r="F47" s="20"/>
      <c r="G47" s="18"/>
      <c r="H47" s="21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5"/>
      <c r="V47" s="55"/>
      <c r="W47" s="55"/>
      <c r="X47" s="55"/>
      <c r="Y47" s="55"/>
      <c r="Z47" s="57"/>
    </row>
    <row r="48" spans="2:26" x14ac:dyDescent="0.25">
      <c r="B48" s="73"/>
      <c r="C48" s="25">
        <f t="shared" si="0"/>
        <v>0</v>
      </c>
      <c r="D48" s="25">
        <f t="shared" si="1"/>
        <v>0</v>
      </c>
      <c r="E48" s="28">
        <f t="shared" si="3"/>
        <v>0</v>
      </c>
      <c r="F48" s="20"/>
      <c r="G48" s="18"/>
      <c r="H48" s="21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7"/>
    </row>
    <row r="49" spans="1:26" ht="21.75" thickBot="1" x14ac:dyDescent="0.3">
      <c r="B49" s="74"/>
      <c r="C49" s="26">
        <f t="shared" si="0"/>
        <v>0</v>
      </c>
      <c r="D49" s="26">
        <f t="shared" si="1"/>
        <v>0</v>
      </c>
      <c r="E49" s="36">
        <f t="shared" si="3"/>
        <v>0</v>
      </c>
      <c r="F49" s="23"/>
      <c r="G49" s="19"/>
      <c r="H49" s="24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59"/>
      <c r="Y49" s="59"/>
      <c r="Z49" s="60"/>
    </row>
    <row r="51" spans="1:26" ht="21.75" thickBot="1" x14ac:dyDescent="0.3"/>
    <row r="52" spans="1:26" ht="18.75" x14ac:dyDescent="0.25">
      <c r="A52" s="46" t="s">
        <v>106</v>
      </c>
      <c r="B52" s="72" t="s">
        <v>110</v>
      </c>
      <c r="C52" s="75" t="s">
        <v>16</v>
      </c>
      <c r="D52" s="76"/>
      <c r="E52" s="77"/>
      <c r="F52" s="78" t="s">
        <v>92</v>
      </c>
      <c r="G52" s="80" t="s">
        <v>13</v>
      </c>
      <c r="H52" s="80" t="s">
        <v>14</v>
      </c>
      <c r="I52" s="31" t="str">
        <f>$B$186</f>
        <v>Lundi</v>
      </c>
      <c r="J52" s="32" t="str">
        <f>$C$186</f>
        <v>Mardi</v>
      </c>
      <c r="K52" s="32" t="str">
        <f>$D$186</f>
        <v>Jeudi</v>
      </c>
      <c r="L52" s="32" t="str">
        <f>$E$186</f>
        <v>Vendredi</v>
      </c>
      <c r="M52" s="32" t="str">
        <f>$F$186</f>
        <v>Lundi</v>
      </c>
      <c r="N52" s="32" t="str">
        <f>$G$186</f>
        <v>Mardi</v>
      </c>
      <c r="O52" s="32" t="str">
        <f>$H$186</f>
        <v>Jeudi</v>
      </c>
      <c r="P52" s="32" t="str">
        <f>$I$186</f>
        <v>Vendredi</v>
      </c>
      <c r="Q52" s="32" t="str">
        <f>$J$186</f>
        <v>Lundi</v>
      </c>
      <c r="R52" s="32" t="str">
        <f>$K$186</f>
        <v>Mardi</v>
      </c>
      <c r="S52" s="32" t="str">
        <f>$L$186</f>
        <v>Jeudi</v>
      </c>
      <c r="T52" s="32" t="str">
        <f>$M$186</f>
        <v>Vendredi</v>
      </c>
      <c r="U52" s="32" t="str">
        <f>$N$186</f>
        <v>Lundi</v>
      </c>
      <c r="V52" s="32" t="str">
        <f>$O$186</f>
        <v>Mardi</v>
      </c>
      <c r="W52" s="32" t="str">
        <f>$P$186</f>
        <v>Jeudi</v>
      </c>
      <c r="X52" s="33">
        <f>$Q$186</f>
        <v>0</v>
      </c>
      <c r="Y52" s="33">
        <f>$R$186</f>
        <v>0</v>
      </c>
      <c r="Z52" s="34">
        <f>$S$186</f>
        <v>0</v>
      </c>
    </row>
    <row r="53" spans="1:26" x14ac:dyDescent="0.25">
      <c r="B53" s="73"/>
      <c r="C53" s="4" t="s">
        <v>17</v>
      </c>
      <c r="D53" s="4" t="s">
        <v>18</v>
      </c>
      <c r="E53" s="4" t="s">
        <v>15</v>
      </c>
      <c r="F53" s="79"/>
      <c r="G53" s="81"/>
      <c r="H53" s="81"/>
      <c r="I53" s="8">
        <f>$B$187</f>
        <v>45236</v>
      </c>
      <c r="J53" s="7">
        <f>$C$187</f>
        <v>45237</v>
      </c>
      <c r="K53" s="7">
        <f>$D$187</f>
        <v>45239</v>
      </c>
      <c r="L53" s="7">
        <f>$E$187</f>
        <v>45240</v>
      </c>
      <c r="M53" s="7">
        <f>$F$187</f>
        <v>45243</v>
      </c>
      <c r="N53" s="7">
        <f>$G$187</f>
        <v>45244</v>
      </c>
      <c r="O53" s="7">
        <f>$H$187</f>
        <v>45246</v>
      </c>
      <c r="P53" s="7">
        <f>$I$187</f>
        <v>45247</v>
      </c>
      <c r="Q53" s="7">
        <f>$J$187</f>
        <v>45250</v>
      </c>
      <c r="R53" s="7">
        <f>$K$187</f>
        <v>45251</v>
      </c>
      <c r="S53" s="7">
        <f>$L$187</f>
        <v>45253</v>
      </c>
      <c r="T53" s="7">
        <f>$M$187</f>
        <v>45254</v>
      </c>
      <c r="U53" s="7">
        <f>$N$187</f>
        <v>45257</v>
      </c>
      <c r="V53" s="7">
        <f>$O$187</f>
        <v>45258</v>
      </c>
      <c r="W53" s="7">
        <f>$P$187</f>
        <v>45260</v>
      </c>
      <c r="X53" s="9">
        <f>$R$187</f>
        <v>0</v>
      </c>
      <c r="Y53" s="9">
        <f>$R$187</f>
        <v>0</v>
      </c>
      <c r="Z53" s="35">
        <f>$S$187</f>
        <v>0</v>
      </c>
    </row>
    <row r="54" spans="1:26" x14ac:dyDescent="0.25">
      <c r="B54" s="73"/>
      <c r="C54" s="5">
        <f t="shared" ref="C54:C78" si="4">COUNTIF(H54:ZN54, "x")</f>
        <v>0</v>
      </c>
      <c r="D54" s="5">
        <f t="shared" ref="D54:D83" si="5">COUNTA(I54:T54)-C54</f>
        <v>0</v>
      </c>
      <c r="E54" s="5">
        <f>C54+D54</f>
        <v>0</v>
      </c>
      <c r="F54" s="18" t="s">
        <v>115</v>
      </c>
      <c r="G54" s="37" t="s">
        <v>38</v>
      </c>
      <c r="H54" s="37" t="s">
        <v>21</v>
      </c>
      <c r="I54" s="56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5"/>
      <c r="X54" s="55"/>
      <c r="Y54" s="55"/>
      <c r="Z54" s="57"/>
    </row>
    <row r="55" spans="1:26" x14ac:dyDescent="0.25">
      <c r="B55" s="73"/>
      <c r="C55" s="5">
        <f t="shared" si="4"/>
        <v>0</v>
      </c>
      <c r="D55" s="5">
        <f t="shared" si="5"/>
        <v>0</v>
      </c>
      <c r="E55" s="5">
        <f t="shared" ref="E55:E77" si="6">C55+D55</f>
        <v>0</v>
      </c>
      <c r="F55" s="18" t="s">
        <v>115</v>
      </c>
      <c r="G55" s="37" t="s">
        <v>28</v>
      </c>
      <c r="H55" s="37" t="s">
        <v>21</v>
      </c>
      <c r="I55" s="56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7"/>
    </row>
    <row r="56" spans="1:26" x14ac:dyDescent="0.25">
      <c r="B56" s="73"/>
      <c r="C56" s="5">
        <f t="shared" si="4"/>
        <v>0</v>
      </c>
      <c r="D56" s="5">
        <f t="shared" si="5"/>
        <v>0</v>
      </c>
      <c r="E56" s="5">
        <f t="shared" si="6"/>
        <v>0</v>
      </c>
      <c r="F56" s="18" t="s">
        <v>115</v>
      </c>
      <c r="G56" s="37" t="s">
        <v>22</v>
      </c>
      <c r="H56" s="37" t="s">
        <v>21</v>
      </c>
      <c r="I56" s="56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7"/>
    </row>
    <row r="57" spans="1:26" x14ac:dyDescent="0.25">
      <c r="B57" s="73"/>
      <c r="C57" s="5">
        <f t="shared" si="4"/>
        <v>0</v>
      </c>
      <c r="D57" s="5">
        <f t="shared" si="5"/>
        <v>0</v>
      </c>
      <c r="E57" s="5">
        <f t="shared" si="6"/>
        <v>0</v>
      </c>
      <c r="F57" s="18" t="s">
        <v>115</v>
      </c>
      <c r="G57" s="37" t="s">
        <v>39</v>
      </c>
      <c r="H57" s="37" t="s">
        <v>21</v>
      </c>
      <c r="I57" s="56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7"/>
    </row>
    <row r="58" spans="1:26" x14ac:dyDescent="0.25">
      <c r="B58" s="73"/>
      <c r="C58" s="5">
        <f t="shared" si="4"/>
        <v>0</v>
      </c>
      <c r="D58" s="5">
        <f t="shared" si="5"/>
        <v>0</v>
      </c>
      <c r="E58" s="5">
        <f t="shared" si="6"/>
        <v>0</v>
      </c>
      <c r="F58" s="18" t="s">
        <v>115</v>
      </c>
      <c r="G58" s="37" t="s">
        <v>40</v>
      </c>
      <c r="H58" s="37" t="s">
        <v>21</v>
      </c>
      <c r="I58" s="56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 s="55"/>
      <c r="V58" s="55"/>
      <c r="W58" s="55"/>
      <c r="X58" s="55"/>
      <c r="Y58" s="55"/>
      <c r="Z58" s="57"/>
    </row>
    <row r="59" spans="1:26" x14ac:dyDescent="0.25">
      <c r="B59" s="73"/>
      <c r="C59" s="5">
        <f t="shared" si="4"/>
        <v>0</v>
      </c>
      <c r="D59" s="5">
        <f t="shared" si="5"/>
        <v>0</v>
      </c>
      <c r="E59" s="5">
        <f t="shared" si="6"/>
        <v>0</v>
      </c>
      <c r="F59" s="18" t="s">
        <v>115</v>
      </c>
      <c r="G59" s="37" t="s">
        <v>41</v>
      </c>
      <c r="H59" s="37" t="s">
        <v>21</v>
      </c>
      <c r="I59" s="56"/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55"/>
      <c r="U59" s="55"/>
      <c r="V59" s="55"/>
      <c r="W59" s="55"/>
      <c r="X59" s="55"/>
      <c r="Y59" s="55"/>
      <c r="Z59" s="57"/>
    </row>
    <row r="60" spans="1:26" x14ac:dyDescent="0.25">
      <c r="B60" s="73"/>
      <c r="C60" s="5">
        <f t="shared" si="4"/>
        <v>0</v>
      </c>
      <c r="D60" s="5">
        <f t="shared" si="5"/>
        <v>0</v>
      </c>
      <c r="E60" s="5">
        <f t="shared" si="6"/>
        <v>0</v>
      </c>
      <c r="F60" s="18" t="s">
        <v>115</v>
      </c>
      <c r="G60" s="37" t="s">
        <v>42</v>
      </c>
      <c r="H60" s="37" t="s">
        <v>21</v>
      </c>
      <c r="I60" s="56"/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55"/>
      <c r="U60" s="55"/>
      <c r="V60" s="55"/>
      <c r="W60" s="55"/>
      <c r="X60" s="55"/>
      <c r="Y60" s="55"/>
      <c r="Z60" s="57"/>
    </row>
    <row r="61" spans="1:26" x14ac:dyDescent="0.25">
      <c r="B61" s="73"/>
      <c r="C61" s="5">
        <f t="shared" si="4"/>
        <v>0</v>
      </c>
      <c r="D61" s="5">
        <f t="shared" si="5"/>
        <v>0</v>
      </c>
      <c r="E61" s="5">
        <f t="shared" si="6"/>
        <v>0</v>
      </c>
      <c r="F61" s="18" t="s">
        <v>115</v>
      </c>
      <c r="G61" s="37" t="s">
        <v>43</v>
      </c>
      <c r="H61" s="37" t="s">
        <v>21</v>
      </c>
      <c r="I61" s="56"/>
      <c r="J61" s="55"/>
      <c r="K61" s="55"/>
      <c r="L61" s="55"/>
      <c r="M61" s="55"/>
      <c r="N61" s="55"/>
      <c r="O61" s="55"/>
      <c r="P61" s="55"/>
      <c r="Q61" s="55"/>
      <c r="R61" s="55"/>
      <c r="S61" s="55"/>
      <c r="T61" s="55"/>
      <c r="U61" s="55"/>
      <c r="V61" s="55"/>
      <c r="W61" s="55"/>
      <c r="X61" s="55"/>
      <c r="Y61" s="55"/>
      <c r="Z61" s="57"/>
    </row>
    <row r="62" spans="1:26" x14ac:dyDescent="0.25">
      <c r="B62" s="73"/>
      <c r="C62" s="5">
        <f t="shared" si="4"/>
        <v>0</v>
      </c>
      <c r="D62" s="5">
        <f t="shared" si="5"/>
        <v>0</v>
      </c>
      <c r="E62" s="5">
        <f t="shared" si="6"/>
        <v>0</v>
      </c>
      <c r="F62" s="18" t="s">
        <v>115</v>
      </c>
      <c r="G62" s="37" t="s">
        <v>44</v>
      </c>
      <c r="H62" s="37" t="s">
        <v>21</v>
      </c>
      <c r="I62" s="56"/>
      <c r="J62" s="55"/>
      <c r="K62" s="55"/>
      <c r="L62" s="55"/>
      <c r="M62" s="55"/>
      <c r="N62" s="55"/>
      <c r="O62" s="55"/>
      <c r="P62" s="55"/>
      <c r="Q62" s="55"/>
      <c r="R62" s="55"/>
      <c r="S62" s="55"/>
      <c r="T62" s="55"/>
      <c r="U62" s="55"/>
      <c r="V62" s="55"/>
      <c r="W62" s="55"/>
      <c r="X62" s="55"/>
      <c r="Y62" s="55"/>
      <c r="Z62" s="57"/>
    </row>
    <row r="63" spans="1:26" x14ac:dyDescent="0.25">
      <c r="B63" s="73"/>
      <c r="C63" s="5">
        <f t="shared" si="4"/>
        <v>0</v>
      </c>
      <c r="D63" s="5">
        <f t="shared" si="5"/>
        <v>0</v>
      </c>
      <c r="E63" s="5">
        <f t="shared" si="6"/>
        <v>0</v>
      </c>
      <c r="F63" s="18" t="s">
        <v>115</v>
      </c>
      <c r="G63" s="37" t="s">
        <v>45</v>
      </c>
      <c r="H63" s="37" t="s">
        <v>21</v>
      </c>
      <c r="I63" s="56"/>
      <c r="J63" s="55"/>
      <c r="K63" s="55"/>
      <c r="L63" s="55"/>
      <c r="M63" s="55"/>
      <c r="N63" s="55"/>
      <c r="O63" s="55"/>
      <c r="P63" s="55"/>
      <c r="Q63" s="55"/>
      <c r="R63" s="55"/>
      <c r="S63" s="55"/>
      <c r="T63" s="55"/>
      <c r="U63" s="55"/>
      <c r="V63" s="55"/>
      <c r="W63" s="55"/>
      <c r="X63" s="55"/>
      <c r="Y63" s="55"/>
      <c r="Z63" s="57"/>
    </row>
    <row r="64" spans="1:26" x14ac:dyDescent="0.25">
      <c r="B64" s="73"/>
      <c r="C64" s="5">
        <f t="shared" si="4"/>
        <v>0</v>
      </c>
      <c r="D64" s="5">
        <f t="shared" si="5"/>
        <v>0</v>
      </c>
      <c r="E64" s="5">
        <f t="shared" si="6"/>
        <v>0</v>
      </c>
      <c r="F64" s="18" t="s">
        <v>115</v>
      </c>
      <c r="G64" s="37" t="s">
        <v>46</v>
      </c>
      <c r="H64" s="37" t="s">
        <v>21</v>
      </c>
      <c r="I64" s="56"/>
      <c r="J64" s="55"/>
      <c r="K64" s="55"/>
      <c r="L64" s="55"/>
      <c r="M64" s="55"/>
      <c r="N64" s="55"/>
      <c r="O64" s="55"/>
      <c r="P64" s="55"/>
      <c r="Q64" s="55"/>
      <c r="R64" s="55"/>
      <c r="S64" s="55"/>
      <c r="T64" s="55"/>
      <c r="U64" s="55"/>
      <c r="V64" s="55"/>
      <c r="W64" s="55"/>
      <c r="X64" s="55"/>
      <c r="Y64" s="55"/>
      <c r="Z64" s="57"/>
    </row>
    <row r="65" spans="2:26" ht="21.75" thickBot="1" x14ac:dyDescent="0.3">
      <c r="B65" s="73"/>
      <c r="C65" s="17">
        <f t="shared" si="4"/>
        <v>0</v>
      </c>
      <c r="D65" s="17">
        <f t="shared" si="5"/>
        <v>0</v>
      </c>
      <c r="E65" s="17">
        <f t="shared" si="6"/>
        <v>0</v>
      </c>
      <c r="F65" s="18" t="s">
        <v>115</v>
      </c>
      <c r="G65" s="29" t="s">
        <v>47</v>
      </c>
      <c r="H65" s="29" t="s">
        <v>21</v>
      </c>
      <c r="I65" s="58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60"/>
    </row>
    <row r="66" spans="2:26" x14ac:dyDescent="0.25">
      <c r="B66" s="73"/>
      <c r="C66" s="16">
        <f t="shared" si="4"/>
        <v>0</v>
      </c>
      <c r="D66" s="16">
        <f t="shared" si="5"/>
        <v>0</v>
      </c>
      <c r="E66" s="16">
        <f t="shared" si="6"/>
        <v>0</v>
      </c>
      <c r="F66" s="18" t="s">
        <v>115</v>
      </c>
      <c r="G66" s="37" t="s">
        <v>48</v>
      </c>
      <c r="H66" s="37" t="s">
        <v>24</v>
      </c>
      <c r="I66" s="56"/>
      <c r="J66" s="55"/>
      <c r="K66" s="55"/>
      <c r="L66" s="55"/>
      <c r="M66" s="55"/>
      <c r="N66" s="55"/>
      <c r="O66" s="55"/>
      <c r="P66" s="55"/>
      <c r="Q66" s="55"/>
      <c r="R66" s="55"/>
      <c r="S66" s="55"/>
      <c r="T66" s="55"/>
      <c r="U66" s="55"/>
      <c r="V66" s="55"/>
      <c r="W66" s="55"/>
      <c r="X66" s="55"/>
      <c r="Y66" s="55"/>
      <c r="Z66" s="57"/>
    </row>
    <row r="67" spans="2:26" x14ac:dyDescent="0.25">
      <c r="B67" s="73"/>
      <c r="C67" s="5">
        <f t="shared" si="4"/>
        <v>0</v>
      </c>
      <c r="D67" s="5">
        <f t="shared" si="5"/>
        <v>0</v>
      </c>
      <c r="E67" s="5">
        <f t="shared" si="6"/>
        <v>0</v>
      </c>
      <c r="F67" s="18" t="s">
        <v>115</v>
      </c>
      <c r="G67" s="37" t="s">
        <v>49</v>
      </c>
      <c r="H67" s="37" t="s">
        <v>24</v>
      </c>
      <c r="I67" s="56"/>
      <c r="J67" s="55"/>
      <c r="K67" s="55"/>
      <c r="L67" s="55"/>
      <c r="M67" s="55"/>
      <c r="N67" s="55"/>
      <c r="O67" s="55"/>
      <c r="P67" s="55"/>
      <c r="Q67" s="55"/>
      <c r="R67" s="55"/>
      <c r="S67" s="55"/>
      <c r="T67" s="55"/>
      <c r="U67" s="55"/>
      <c r="V67" s="55"/>
      <c r="W67" s="55"/>
      <c r="X67" s="55"/>
      <c r="Y67" s="55"/>
      <c r="Z67" s="57"/>
    </row>
    <row r="68" spans="2:26" x14ac:dyDescent="0.25">
      <c r="B68" s="73"/>
      <c r="C68" s="5">
        <f t="shared" si="4"/>
        <v>0</v>
      </c>
      <c r="D68" s="5">
        <f t="shared" si="5"/>
        <v>0</v>
      </c>
      <c r="E68" s="5">
        <f t="shared" si="6"/>
        <v>0</v>
      </c>
      <c r="F68" s="18" t="s">
        <v>115</v>
      </c>
      <c r="G68" s="37" t="s">
        <v>50</v>
      </c>
      <c r="H68" s="37" t="s">
        <v>24</v>
      </c>
      <c r="I68" s="56"/>
      <c r="J68" s="55"/>
      <c r="K68" s="55"/>
      <c r="L68" s="55"/>
      <c r="M68" s="55"/>
      <c r="N68" s="55"/>
      <c r="O68" s="55"/>
      <c r="P68" s="55"/>
      <c r="Q68" s="55"/>
      <c r="R68" s="55"/>
      <c r="S68" s="55"/>
      <c r="T68" s="55"/>
      <c r="U68" s="55"/>
      <c r="V68" s="55"/>
      <c r="W68" s="55"/>
      <c r="X68" s="55"/>
      <c r="Y68" s="55"/>
      <c r="Z68" s="57"/>
    </row>
    <row r="69" spans="2:26" x14ac:dyDescent="0.25">
      <c r="B69" s="73"/>
      <c r="C69" s="5">
        <f t="shared" si="4"/>
        <v>0</v>
      </c>
      <c r="D69" s="5">
        <f t="shared" si="5"/>
        <v>0</v>
      </c>
      <c r="E69" s="5">
        <f t="shared" si="6"/>
        <v>0</v>
      </c>
      <c r="F69" s="18" t="s">
        <v>115</v>
      </c>
      <c r="G69" s="37" t="s">
        <v>51</v>
      </c>
      <c r="H69" s="37" t="s">
        <v>24</v>
      </c>
      <c r="I69" s="56"/>
      <c r="J69" s="55"/>
      <c r="K69" s="55"/>
      <c r="L69" s="55"/>
      <c r="M69" s="55"/>
      <c r="N69" s="55"/>
      <c r="O69" s="55"/>
      <c r="P69" s="55"/>
      <c r="Q69" s="55"/>
      <c r="R69" s="55"/>
      <c r="S69" s="55"/>
      <c r="T69" s="55"/>
      <c r="U69" s="55"/>
      <c r="V69" s="55"/>
      <c r="W69" s="55"/>
      <c r="X69" s="55"/>
      <c r="Y69" s="55"/>
      <c r="Z69" s="57"/>
    </row>
    <row r="70" spans="2:26" x14ac:dyDescent="0.25">
      <c r="B70" s="73"/>
      <c r="C70" s="5">
        <f t="shared" si="4"/>
        <v>0</v>
      </c>
      <c r="D70" s="5">
        <f t="shared" si="5"/>
        <v>0</v>
      </c>
      <c r="E70" s="5">
        <f t="shared" si="6"/>
        <v>0</v>
      </c>
      <c r="F70" s="18" t="s">
        <v>115</v>
      </c>
      <c r="G70" s="37" t="s">
        <v>52</v>
      </c>
      <c r="H70" s="37" t="s">
        <v>24</v>
      </c>
      <c r="I70" s="56"/>
      <c r="J70" s="55"/>
      <c r="K70" s="55"/>
      <c r="L70" s="55"/>
      <c r="M70" s="55"/>
      <c r="N70" s="55"/>
      <c r="O70" s="55"/>
      <c r="P70" s="55"/>
      <c r="Q70" s="55"/>
      <c r="R70" s="55"/>
      <c r="S70" s="55"/>
      <c r="T70" s="55"/>
      <c r="U70" s="55"/>
      <c r="V70" s="55"/>
      <c r="W70" s="55"/>
      <c r="X70" s="55"/>
      <c r="Y70" s="55"/>
      <c r="Z70" s="57"/>
    </row>
    <row r="71" spans="2:26" x14ac:dyDescent="0.25">
      <c r="B71" s="73"/>
      <c r="C71" s="5">
        <f t="shared" si="4"/>
        <v>0</v>
      </c>
      <c r="D71" s="5">
        <f t="shared" si="5"/>
        <v>0</v>
      </c>
      <c r="E71" s="5">
        <f t="shared" si="6"/>
        <v>0</v>
      </c>
      <c r="F71" s="18" t="s">
        <v>115</v>
      </c>
      <c r="G71" s="37" t="s">
        <v>53</v>
      </c>
      <c r="H71" s="37" t="s">
        <v>24</v>
      </c>
      <c r="I71" s="56"/>
      <c r="J71" s="55"/>
      <c r="K71" s="55"/>
      <c r="L71" s="55"/>
      <c r="M71" s="55"/>
      <c r="N71" s="55"/>
      <c r="O71" s="55"/>
      <c r="P71" s="55"/>
      <c r="Q71" s="55"/>
      <c r="R71" s="55"/>
      <c r="S71" s="55"/>
      <c r="T71" s="55"/>
      <c r="U71" s="55"/>
      <c r="V71" s="55"/>
      <c r="W71" s="55"/>
      <c r="X71" s="55"/>
      <c r="Y71" s="55"/>
      <c r="Z71" s="57"/>
    </row>
    <row r="72" spans="2:26" x14ac:dyDescent="0.25">
      <c r="B72" s="73"/>
      <c r="C72" s="5">
        <f t="shared" si="4"/>
        <v>0</v>
      </c>
      <c r="D72" s="5">
        <f t="shared" si="5"/>
        <v>0</v>
      </c>
      <c r="E72" s="5">
        <f t="shared" si="6"/>
        <v>0</v>
      </c>
      <c r="F72" s="18" t="s">
        <v>115</v>
      </c>
      <c r="G72" s="37" t="s">
        <v>54</v>
      </c>
      <c r="H72" s="37" t="s">
        <v>24</v>
      </c>
      <c r="I72" s="56"/>
      <c r="J72" s="55"/>
      <c r="K72" s="55"/>
      <c r="L72" s="55"/>
      <c r="M72" s="55"/>
      <c r="N72" s="55"/>
      <c r="O72" s="55"/>
      <c r="P72" s="55"/>
      <c r="Q72" s="55"/>
      <c r="R72" s="55"/>
      <c r="S72" s="55"/>
      <c r="T72" s="55"/>
      <c r="U72" s="55"/>
      <c r="V72" s="55"/>
      <c r="W72" s="55"/>
      <c r="X72" s="55"/>
      <c r="Y72" s="55"/>
      <c r="Z72" s="57"/>
    </row>
    <row r="73" spans="2:26" x14ac:dyDescent="0.25">
      <c r="B73" s="73"/>
      <c r="C73" s="5">
        <f t="shared" si="4"/>
        <v>0</v>
      </c>
      <c r="D73" s="5">
        <f t="shared" si="5"/>
        <v>0</v>
      </c>
      <c r="E73" s="5">
        <f t="shared" si="6"/>
        <v>0</v>
      </c>
      <c r="F73" s="18" t="s">
        <v>115</v>
      </c>
      <c r="G73" s="37" t="s">
        <v>36</v>
      </c>
      <c r="H73" s="37" t="s">
        <v>24</v>
      </c>
      <c r="I73" s="56"/>
      <c r="J73" s="55"/>
      <c r="K73" s="55"/>
      <c r="L73" s="55"/>
      <c r="M73" s="55"/>
      <c r="N73" s="55"/>
      <c r="O73" s="55"/>
      <c r="P73" s="55"/>
      <c r="Q73" s="55"/>
      <c r="R73" s="55"/>
      <c r="S73" s="55"/>
      <c r="T73" s="55"/>
      <c r="U73" s="55"/>
      <c r="V73" s="55"/>
      <c r="W73" s="55"/>
      <c r="X73" s="55"/>
      <c r="Y73" s="55"/>
      <c r="Z73" s="57"/>
    </row>
    <row r="74" spans="2:26" x14ac:dyDescent="0.25">
      <c r="B74" s="73"/>
      <c r="C74" s="5">
        <f t="shared" si="4"/>
        <v>0</v>
      </c>
      <c r="D74" s="5">
        <f t="shared" si="5"/>
        <v>0</v>
      </c>
      <c r="E74" s="5">
        <f t="shared" si="6"/>
        <v>0</v>
      </c>
      <c r="F74" s="18" t="s">
        <v>115</v>
      </c>
      <c r="G74" s="37" t="s">
        <v>55</v>
      </c>
      <c r="H74" s="37" t="s">
        <v>24</v>
      </c>
      <c r="I74" s="56"/>
      <c r="J74" s="55"/>
      <c r="K74" s="55"/>
      <c r="L74" s="55"/>
      <c r="M74" s="55"/>
      <c r="N74" s="55"/>
      <c r="O74" s="55"/>
      <c r="P74" s="55"/>
      <c r="Q74" s="55"/>
      <c r="R74" s="55"/>
      <c r="S74" s="55"/>
      <c r="T74" s="55"/>
      <c r="U74" s="55"/>
      <c r="V74" s="55"/>
      <c r="W74" s="55"/>
      <c r="X74" s="55"/>
      <c r="Y74" s="55"/>
      <c r="Z74" s="57"/>
    </row>
    <row r="75" spans="2:26" x14ac:dyDescent="0.25">
      <c r="B75" s="73"/>
      <c r="C75" s="5">
        <f t="shared" si="4"/>
        <v>0</v>
      </c>
      <c r="D75" s="5">
        <f t="shared" si="5"/>
        <v>0</v>
      </c>
      <c r="E75" s="5">
        <f t="shared" si="6"/>
        <v>0</v>
      </c>
      <c r="F75" s="18" t="s">
        <v>115</v>
      </c>
      <c r="G75" s="37" t="s">
        <v>56</v>
      </c>
      <c r="H75" s="37" t="s">
        <v>24</v>
      </c>
      <c r="I75" s="56"/>
      <c r="J75" s="55"/>
      <c r="K75" s="55"/>
      <c r="L75" s="55"/>
      <c r="M75" s="55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7"/>
    </row>
    <row r="76" spans="2:26" x14ac:dyDescent="0.25">
      <c r="B76" s="73"/>
      <c r="C76" s="5">
        <f t="shared" si="4"/>
        <v>0</v>
      </c>
      <c r="D76" s="5">
        <f t="shared" si="5"/>
        <v>0</v>
      </c>
      <c r="E76" s="5">
        <f t="shared" si="6"/>
        <v>0</v>
      </c>
      <c r="F76" s="18" t="s">
        <v>115</v>
      </c>
      <c r="G76" s="37" t="s">
        <v>57</v>
      </c>
      <c r="H76" s="37" t="s">
        <v>24</v>
      </c>
      <c r="I76" s="56"/>
      <c r="J76" s="55"/>
      <c r="K76" s="55"/>
      <c r="L76" s="55"/>
      <c r="M76" s="55"/>
      <c r="N76" s="55"/>
      <c r="O76" s="55"/>
      <c r="P76" s="55"/>
      <c r="Q76" s="55"/>
      <c r="R76" s="55"/>
      <c r="S76" s="55"/>
      <c r="T76" s="55"/>
      <c r="U76" s="55"/>
      <c r="V76" s="55"/>
      <c r="W76" s="55"/>
      <c r="X76" s="55"/>
      <c r="Y76" s="55"/>
      <c r="Z76" s="57"/>
    </row>
    <row r="77" spans="2:26" x14ac:dyDescent="0.25">
      <c r="B77" s="73"/>
      <c r="C77" s="5">
        <f t="shared" si="4"/>
        <v>0</v>
      </c>
      <c r="D77" s="5">
        <f t="shared" si="5"/>
        <v>0</v>
      </c>
      <c r="E77" s="5">
        <f t="shared" si="6"/>
        <v>0</v>
      </c>
      <c r="F77" s="18" t="s">
        <v>115</v>
      </c>
      <c r="G77" s="37" t="s">
        <v>20</v>
      </c>
      <c r="H77" s="37" t="s">
        <v>24</v>
      </c>
      <c r="I77" s="56"/>
      <c r="J77" s="55"/>
      <c r="K77" s="55"/>
      <c r="L77" s="55"/>
      <c r="M77" s="55"/>
      <c r="N77" s="55"/>
      <c r="O77" s="55"/>
      <c r="P77" s="55"/>
      <c r="Q77" s="55"/>
      <c r="R77" s="55"/>
      <c r="S77" s="55"/>
      <c r="T77" s="55"/>
      <c r="U77" s="55"/>
      <c r="V77" s="55"/>
      <c r="W77" s="55"/>
      <c r="X77" s="55"/>
      <c r="Y77" s="55"/>
      <c r="Z77" s="57"/>
    </row>
    <row r="78" spans="2:26" x14ac:dyDescent="0.25">
      <c r="B78" s="73"/>
      <c r="C78" s="5">
        <f t="shared" si="4"/>
        <v>0</v>
      </c>
      <c r="D78" s="5">
        <f t="shared" si="5"/>
        <v>0</v>
      </c>
      <c r="E78" s="5">
        <f>C78+D78</f>
        <v>0</v>
      </c>
      <c r="F78" s="18" t="s">
        <v>115</v>
      </c>
      <c r="G78" s="37" t="s">
        <v>58</v>
      </c>
      <c r="H78" s="30" t="s">
        <v>24</v>
      </c>
      <c r="I78" s="55"/>
      <c r="J78" s="55"/>
      <c r="K78" s="55"/>
      <c r="L78" s="55"/>
      <c r="M78" s="55"/>
      <c r="N78" s="55"/>
      <c r="O78" s="55"/>
      <c r="P78" s="55"/>
      <c r="Q78" s="55"/>
      <c r="R78" s="55"/>
      <c r="S78" s="55"/>
      <c r="T78" s="55"/>
      <c r="U78" s="55"/>
      <c r="V78" s="55"/>
      <c r="W78" s="55"/>
      <c r="X78" s="55"/>
      <c r="Y78" s="55"/>
      <c r="Z78" s="57"/>
    </row>
    <row r="79" spans="2:26" x14ac:dyDescent="0.25">
      <c r="B79" s="73"/>
      <c r="C79" s="5">
        <f>COUNTIF(H79:ZN79, "x")</f>
        <v>0</v>
      </c>
      <c r="D79" s="5">
        <f t="shared" si="5"/>
        <v>0</v>
      </c>
      <c r="E79" s="14">
        <f t="shared" ref="E79:E83" si="7">C79+D79</f>
        <v>0</v>
      </c>
      <c r="F79" s="20"/>
      <c r="G79" s="18"/>
      <c r="H79" s="21"/>
      <c r="I79" s="55"/>
      <c r="J79" s="55"/>
      <c r="K79" s="55"/>
      <c r="L79" s="55"/>
      <c r="M79" s="55"/>
      <c r="N79" s="55"/>
      <c r="O79" s="55"/>
      <c r="P79" s="55"/>
      <c r="Q79" s="55"/>
      <c r="R79" s="55"/>
      <c r="S79" s="55"/>
      <c r="T79" s="55"/>
      <c r="U79" s="55"/>
      <c r="V79" s="55"/>
      <c r="W79" s="55"/>
      <c r="X79" s="55"/>
      <c r="Y79" s="55"/>
      <c r="Z79" s="57"/>
    </row>
    <row r="80" spans="2:26" x14ac:dyDescent="0.25">
      <c r="B80" s="73"/>
      <c r="C80" s="5">
        <f t="shared" ref="C80:C83" si="8">COUNTIF(H80:ZN80, "x")</f>
        <v>0</v>
      </c>
      <c r="D80" s="5">
        <f t="shared" si="5"/>
        <v>0</v>
      </c>
      <c r="E80" s="14">
        <f t="shared" si="7"/>
        <v>0</v>
      </c>
      <c r="F80" s="20"/>
      <c r="G80" s="18"/>
      <c r="H80" s="21"/>
      <c r="I80" s="55"/>
      <c r="J80" s="55"/>
      <c r="K80" s="55"/>
      <c r="L80" s="55"/>
      <c r="M80" s="55"/>
      <c r="N80" s="55"/>
      <c r="O80" s="55"/>
      <c r="P80" s="55"/>
      <c r="Q80" s="55"/>
      <c r="R80" s="55"/>
      <c r="S80" s="55"/>
      <c r="T80" s="55"/>
      <c r="U80" s="55"/>
      <c r="V80" s="55"/>
      <c r="W80" s="55"/>
      <c r="X80" s="55"/>
      <c r="Y80" s="55"/>
      <c r="Z80" s="57"/>
    </row>
    <row r="81" spans="1:26" x14ac:dyDescent="0.25">
      <c r="B81" s="73"/>
      <c r="C81" s="5">
        <f t="shared" si="8"/>
        <v>0</v>
      </c>
      <c r="D81" s="5">
        <f t="shared" si="5"/>
        <v>0</v>
      </c>
      <c r="E81" s="14">
        <f t="shared" si="7"/>
        <v>0</v>
      </c>
      <c r="F81" s="20"/>
      <c r="G81" s="18"/>
      <c r="H81" s="21"/>
      <c r="I81" s="55"/>
      <c r="J81" s="55"/>
      <c r="K81" s="55"/>
      <c r="L81" s="55"/>
      <c r="M81" s="55"/>
      <c r="N81" s="55"/>
      <c r="O81" s="55"/>
      <c r="P81" s="55"/>
      <c r="Q81" s="55"/>
      <c r="R81" s="55"/>
      <c r="S81" s="55"/>
      <c r="T81" s="55"/>
      <c r="U81" s="55"/>
      <c r="V81" s="55"/>
      <c r="W81" s="55"/>
      <c r="X81" s="55"/>
      <c r="Y81" s="55"/>
      <c r="Z81" s="57"/>
    </row>
    <row r="82" spans="1:26" x14ac:dyDescent="0.25">
      <c r="B82" s="73"/>
      <c r="C82" s="5">
        <f t="shared" si="8"/>
        <v>0</v>
      </c>
      <c r="D82" s="5">
        <f t="shared" si="5"/>
        <v>0</v>
      </c>
      <c r="E82" s="14">
        <f t="shared" si="7"/>
        <v>0</v>
      </c>
      <c r="F82" s="20"/>
      <c r="G82" s="18"/>
      <c r="H82" s="21"/>
      <c r="I82" s="55"/>
      <c r="J82" s="55"/>
      <c r="K82" s="55"/>
      <c r="L82" s="55"/>
      <c r="M82" s="55"/>
      <c r="N82" s="55"/>
      <c r="O82" s="55"/>
      <c r="P82" s="55"/>
      <c r="Q82" s="55"/>
      <c r="R82" s="55"/>
      <c r="S82" s="55"/>
      <c r="T82" s="55"/>
      <c r="U82" s="55"/>
      <c r="V82" s="55"/>
      <c r="W82" s="55"/>
      <c r="X82" s="55"/>
      <c r="Y82" s="55"/>
      <c r="Z82" s="57"/>
    </row>
    <row r="83" spans="1:26" ht="21.75" thickBot="1" x14ac:dyDescent="0.3">
      <c r="B83" s="74"/>
      <c r="C83" s="17">
        <f t="shared" si="8"/>
        <v>0</v>
      </c>
      <c r="D83" s="17">
        <f t="shared" si="5"/>
        <v>0</v>
      </c>
      <c r="E83" s="22">
        <f t="shared" si="7"/>
        <v>0</v>
      </c>
      <c r="F83" s="23"/>
      <c r="G83" s="19"/>
      <c r="H83" s="24"/>
      <c r="I83" s="59"/>
      <c r="J83" s="59"/>
      <c r="K83" s="59"/>
      <c r="L83" s="59"/>
      <c r="M83" s="59"/>
      <c r="N83" s="59"/>
      <c r="O83" s="59"/>
      <c r="P83" s="59"/>
      <c r="Q83" s="59"/>
      <c r="R83" s="59"/>
      <c r="S83" s="59"/>
      <c r="T83" s="59"/>
      <c r="U83" s="59"/>
      <c r="V83" s="59"/>
      <c r="W83" s="59"/>
      <c r="X83" s="59"/>
      <c r="Y83" s="59"/>
      <c r="Z83" s="60"/>
    </row>
    <row r="85" spans="1:26" ht="21.75" thickBot="1" x14ac:dyDescent="0.3"/>
    <row r="86" spans="1:26" ht="18.75" x14ac:dyDescent="0.25">
      <c r="A86" s="46" t="s">
        <v>106</v>
      </c>
      <c r="B86" s="72" t="s">
        <v>111</v>
      </c>
      <c r="C86" s="75" t="s">
        <v>16</v>
      </c>
      <c r="D86" s="76"/>
      <c r="E86" s="77"/>
      <c r="F86" s="78" t="s">
        <v>92</v>
      </c>
      <c r="G86" s="80" t="s">
        <v>13</v>
      </c>
      <c r="H86" s="80" t="s">
        <v>14</v>
      </c>
      <c r="I86" s="31" t="str">
        <f>$B$186</f>
        <v>Lundi</v>
      </c>
      <c r="J86" s="32" t="str">
        <f>$C$186</f>
        <v>Mardi</v>
      </c>
      <c r="K86" s="32" t="str">
        <f>$D$186</f>
        <v>Jeudi</v>
      </c>
      <c r="L86" s="32" t="str">
        <f>$E$186</f>
        <v>Vendredi</v>
      </c>
      <c r="M86" s="32" t="str">
        <f>$F$186</f>
        <v>Lundi</v>
      </c>
      <c r="N86" s="32" t="str">
        <f>$G$186</f>
        <v>Mardi</v>
      </c>
      <c r="O86" s="32" t="str">
        <f>$H$186</f>
        <v>Jeudi</v>
      </c>
      <c r="P86" s="32" t="str">
        <f>$I$186</f>
        <v>Vendredi</v>
      </c>
      <c r="Q86" s="32" t="str">
        <f>$J$186</f>
        <v>Lundi</v>
      </c>
      <c r="R86" s="32" t="str">
        <f>$K$186</f>
        <v>Mardi</v>
      </c>
      <c r="S86" s="32" t="str">
        <f>$L$186</f>
        <v>Jeudi</v>
      </c>
      <c r="T86" s="32" t="str">
        <f>$M$186</f>
        <v>Vendredi</v>
      </c>
      <c r="U86" s="32" t="str">
        <f>$N$186</f>
        <v>Lundi</v>
      </c>
      <c r="V86" s="32" t="str">
        <f>$O$186</f>
        <v>Mardi</v>
      </c>
      <c r="W86" s="32" t="str">
        <f>$P$186</f>
        <v>Jeudi</v>
      </c>
      <c r="X86" s="33">
        <f>$Q$186</f>
        <v>0</v>
      </c>
      <c r="Y86" s="33">
        <f>$R$186</f>
        <v>0</v>
      </c>
      <c r="Z86" s="34">
        <f>$S$186</f>
        <v>0</v>
      </c>
    </row>
    <row r="87" spans="1:26" x14ac:dyDescent="0.25">
      <c r="B87" s="73"/>
      <c r="C87" s="4" t="s">
        <v>17</v>
      </c>
      <c r="D87" s="4" t="s">
        <v>18</v>
      </c>
      <c r="E87" s="4" t="s">
        <v>15</v>
      </c>
      <c r="F87" s="79"/>
      <c r="G87" s="81"/>
      <c r="H87" s="81"/>
      <c r="I87" s="8">
        <f>$B$187</f>
        <v>45236</v>
      </c>
      <c r="J87" s="7">
        <f>$C$187</f>
        <v>45237</v>
      </c>
      <c r="K87" s="7">
        <f>$D$187</f>
        <v>45239</v>
      </c>
      <c r="L87" s="7">
        <f>$E$187</f>
        <v>45240</v>
      </c>
      <c r="M87" s="7">
        <f>$F$187</f>
        <v>45243</v>
      </c>
      <c r="N87" s="7">
        <f>$G$187</f>
        <v>45244</v>
      </c>
      <c r="O87" s="7">
        <f>$H$187</f>
        <v>45246</v>
      </c>
      <c r="P87" s="7">
        <f>$I$187</f>
        <v>45247</v>
      </c>
      <c r="Q87" s="7">
        <f>$J$187</f>
        <v>45250</v>
      </c>
      <c r="R87" s="7">
        <f>$K$187</f>
        <v>45251</v>
      </c>
      <c r="S87" s="7">
        <f>$L$187</f>
        <v>45253</v>
      </c>
      <c r="T87" s="7">
        <f>$M$187</f>
        <v>45254</v>
      </c>
      <c r="U87" s="7">
        <f>$N$187</f>
        <v>45257</v>
      </c>
      <c r="V87" s="7">
        <f>$O$187</f>
        <v>45258</v>
      </c>
      <c r="W87" s="7">
        <f>$P$187</f>
        <v>45260</v>
      </c>
      <c r="X87" s="9">
        <f>$R$187</f>
        <v>0</v>
      </c>
      <c r="Y87" s="9">
        <f>$R$187</f>
        <v>0</v>
      </c>
      <c r="Z87" s="35">
        <f>$S$187</f>
        <v>0</v>
      </c>
    </row>
    <row r="88" spans="1:26" x14ac:dyDescent="0.25">
      <c r="B88" s="73"/>
      <c r="C88" s="5">
        <f t="shared" ref="C88:C112" si="9">COUNTIF(H88:ZN88, "x")</f>
        <v>0</v>
      </c>
      <c r="D88" s="5">
        <f t="shared" ref="D88:D117" si="10">COUNTA(I88:T88)-C88</f>
        <v>0</v>
      </c>
      <c r="E88" s="5">
        <f>C88+D88</f>
        <v>0</v>
      </c>
      <c r="F88" s="18" t="s">
        <v>115</v>
      </c>
      <c r="G88" s="18" t="s">
        <v>59</v>
      </c>
      <c r="H88" s="18" t="s">
        <v>21</v>
      </c>
      <c r="I88" s="56"/>
      <c r="J88" s="55"/>
      <c r="K88" s="55"/>
      <c r="L88" s="55"/>
      <c r="M88" s="55"/>
      <c r="N88" s="55"/>
      <c r="O88" s="55"/>
      <c r="P88" s="55"/>
      <c r="Q88" s="55"/>
      <c r="R88" s="55"/>
      <c r="S88" s="55"/>
      <c r="T88" s="55"/>
      <c r="U88" s="55"/>
      <c r="V88" s="55"/>
      <c r="W88" s="55"/>
      <c r="X88" s="55"/>
      <c r="Y88" s="55"/>
      <c r="Z88" s="57"/>
    </row>
    <row r="89" spans="1:26" x14ac:dyDescent="0.25">
      <c r="B89" s="73"/>
      <c r="C89" s="5">
        <f t="shared" si="9"/>
        <v>0</v>
      </c>
      <c r="D89" s="5">
        <f t="shared" si="10"/>
        <v>0</v>
      </c>
      <c r="E89" s="5">
        <f t="shared" ref="E89:E111" si="11">C89+D89</f>
        <v>0</v>
      </c>
      <c r="F89" s="18" t="s">
        <v>115</v>
      </c>
      <c r="G89" s="18" t="s">
        <v>60</v>
      </c>
      <c r="H89" s="18" t="s">
        <v>21</v>
      </c>
      <c r="I89" s="56"/>
      <c r="J89" s="55"/>
      <c r="K89" s="55"/>
      <c r="L89" s="55"/>
      <c r="M89" s="55"/>
      <c r="N89" s="55"/>
      <c r="O89" s="55"/>
      <c r="P89" s="55"/>
      <c r="Q89" s="55"/>
      <c r="R89" s="55"/>
      <c r="S89" s="55"/>
      <c r="T89" s="55"/>
      <c r="U89" s="55"/>
      <c r="V89" s="55"/>
      <c r="W89" s="55"/>
      <c r="X89" s="55"/>
      <c r="Y89" s="55"/>
      <c r="Z89" s="57"/>
    </row>
    <row r="90" spans="1:26" x14ac:dyDescent="0.25">
      <c r="B90" s="73"/>
      <c r="C90" s="5">
        <f t="shared" si="9"/>
        <v>0</v>
      </c>
      <c r="D90" s="5">
        <f t="shared" si="10"/>
        <v>0</v>
      </c>
      <c r="E90" s="5">
        <f t="shared" si="11"/>
        <v>0</v>
      </c>
      <c r="F90" s="18" t="s">
        <v>115</v>
      </c>
      <c r="G90" s="18" t="s">
        <v>20</v>
      </c>
      <c r="H90" s="18" t="s">
        <v>21</v>
      </c>
      <c r="I90" s="56"/>
      <c r="J90" s="55"/>
      <c r="K90" s="55"/>
      <c r="L90" s="55"/>
      <c r="M90" s="55"/>
      <c r="N90" s="55"/>
      <c r="O90" s="55"/>
      <c r="P90" s="55"/>
      <c r="Q90" s="55"/>
      <c r="R90" s="55"/>
      <c r="S90" s="55"/>
      <c r="T90" s="55"/>
      <c r="U90" s="55"/>
      <c r="V90" s="55"/>
      <c r="W90" s="55"/>
      <c r="X90" s="55"/>
      <c r="Y90" s="55"/>
      <c r="Z90" s="57"/>
    </row>
    <row r="91" spans="1:26" x14ac:dyDescent="0.25">
      <c r="B91" s="73"/>
      <c r="C91" s="5">
        <f t="shared" si="9"/>
        <v>0</v>
      </c>
      <c r="D91" s="5">
        <f t="shared" si="10"/>
        <v>0</v>
      </c>
      <c r="E91" s="5">
        <f t="shared" si="11"/>
        <v>0</v>
      </c>
      <c r="F91" s="18" t="s">
        <v>115</v>
      </c>
      <c r="G91" s="18" t="s">
        <v>28</v>
      </c>
      <c r="H91" s="18" t="s">
        <v>21</v>
      </c>
      <c r="I91" s="56"/>
      <c r="J91" s="55"/>
      <c r="K91" s="55"/>
      <c r="L91" s="55"/>
      <c r="M91" s="55"/>
      <c r="N91" s="55"/>
      <c r="O91" s="55"/>
      <c r="P91" s="55"/>
      <c r="Q91" s="55"/>
      <c r="R91" s="55"/>
      <c r="S91" s="55"/>
      <c r="T91" s="55"/>
      <c r="U91" s="55"/>
      <c r="V91" s="55"/>
      <c r="W91" s="55"/>
      <c r="X91" s="55"/>
      <c r="Y91" s="55"/>
      <c r="Z91" s="57"/>
    </row>
    <row r="92" spans="1:26" x14ac:dyDescent="0.25">
      <c r="B92" s="73"/>
      <c r="C92" s="5">
        <f t="shared" si="9"/>
        <v>0</v>
      </c>
      <c r="D92" s="5">
        <f t="shared" si="10"/>
        <v>0</v>
      </c>
      <c r="E92" s="5">
        <f t="shared" si="11"/>
        <v>0</v>
      </c>
      <c r="F92" s="18" t="s">
        <v>115</v>
      </c>
      <c r="G92" s="18" t="s">
        <v>61</v>
      </c>
      <c r="H92" s="18" t="s">
        <v>21</v>
      </c>
      <c r="I92" s="56"/>
      <c r="J92" s="55"/>
      <c r="K92" s="55"/>
      <c r="L92" s="55"/>
      <c r="M92" s="55"/>
      <c r="N92" s="55"/>
      <c r="O92" s="55"/>
      <c r="P92" s="55"/>
      <c r="Q92" s="55"/>
      <c r="R92" s="55"/>
      <c r="S92" s="55"/>
      <c r="T92" s="55"/>
      <c r="U92" s="55"/>
      <c r="V92" s="55"/>
      <c r="W92" s="55"/>
      <c r="X92" s="55"/>
      <c r="Y92" s="55"/>
      <c r="Z92" s="57"/>
    </row>
    <row r="93" spans="1:26" x14ac:dyDescent="0.25">
      <c r="B93" s="73"/>
      <c r="C93" s="5">
        <f t="shared" si="9"/>
        <v>0</v>
      </c>
      <c r="D93" s="5">
        <f t="shared" si="10"/>
        <v>0</v>
      </c>
      <c r="E93" s="5">
        <f t="shared" si="11"/>
        <v>0</v>
      </c>
      <c r="F93" s="18" t="s">
        <v>115</v>
      </c>
      <c r="G93" s="18" t="s">
        <v>62</v>
      </c>
      <c r="H93" s="18" t="s">
        <v>21</v>
      </c>
      <c r="I93" s="56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7"/>
    </row>
    <row r="94" spans="1:26" x14ac:dyDescent="0.25">
      <c r="B94" s="73"/>
      <c r="C94" s="5">
        <f t="shared" si="9"/>
        <v>0</v>
      </c>
      <c r="D94" s="5">
        <f t="shared" si="10"/>
        <v>0</v>
      </c>
      <c r="E94" s="5">
        <f t="shared" si="11"/>
        <v>0</v>
      </c>
      <c r="F94" s="18" t="s">
        <v>115</v>
      </c>
      <c r="G94" s="18" t="s">
        <v>63</v>
      </c>
      <c r="H94" s="18" t="s">
        <v>21</v>
      </c>
      <c r="I94" s="56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7"/>
    </row>
    <row r="95" spans="1:26" x14ac:dyDescent="0.25">
      <c r="B95" s="73"/>
      <c r="C95" s="5">
        <f t="shared" si="9"/>
        <v>0</v>
      </c>
      <c r="D95" s="5">
        <f t="shared" si="10"/>
        <v>0</v>
      </c>
      <c r="E95" s="5">
        <f t="shared" si="11"/>
        <v>0</v>
      </c>
      <c r="F95" s="18" t="s">
        <v>115</v>
      </c>
      <c r="G95" s="18" t="s">
        <v>64</v>
      </c>
      <c r="H95" s="18" t="s">
        <v>21</v>
      </c>
      <c r="I95" s="56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7"/>
    </row>
    <row r="96" spans="1:26" x14ac:dyDescent="0.25">
      <c r="B96" s="73"/>
      <c r="C96" s="5">
        <f t="shared" si="9"/>
        <v>0</v>
      </c>
      <c r="D96" s="5">
        <f t="shared" si="10"/>
        <v>0</v>
      </c>
      <c r="E96" s="5">
        <f t="shared" si="11"/>
        <v>0</v>
      </c>
      <c r="F96" s="18" t="s">
        <v>115</v>
      </c>
      <c r="G96" s="18" t="s">
        <v>65</v>
      </c>
      <c r="H96" s="18" t="s">
        <v>21</v>
      </c>
      <c r="I96" s="56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7"/>
    </row>
    <row r="97" spans="2:26" x14ac:dyDescent="0.25">
      <c r="B97" s="73"/>
      <c r="C97" s="5">
        <f t="shared" si="9"/>
        <v>0</v>
      </c>
      <c r="D97" s="5">
        <f t="shared" si="10"/>
        <v>0</v>
      </c>
      <c r="E97" s="5">
        <f t="shared" si="11"/>
        <v>0</v>
      </c>
      <c r="F97" s="18" t="s">
        <v>115</v>
      </c>
      <c r="G97" s="18" t="s">
        <v>66</v>
      </c>
      <c r="H97" s="18" t="s">
        <v>21</v>
      </c>
      <c r="I97" s="56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7"/>
    </row>
    <row r="98" spans="2:26" x14ac:dyDescent="0.25">
      <c r="B98" s="73"/>
      <c r="C98" s="5">
        <f t="shared" si="9"/>
        <v>0</v>
      </c>
      <c r="D98" s="5">
        <f t="shared" si="10"/>
        <v>0</v>
      </c>
      <c r="E98" s="5">
        <f t="shared" si="11"/>
        <v>0</v>
      </c>
      <c r="F98" s="18" t="s">
        <v>115</v>
      </c>
      <c r="G98" s="18" t="s">
        <v>67</v>
      </c>
      <c r="H98" s="18" t="s">
        <v>21</v>
      </c>
      <c r="I98" s="56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7"/>
    </row>
    <row r="99" spans="2:26" x14ac:dyDescent="0.25">
      <c r="B99" s="73"/>
      <c r="C99" s="5">
        <f t="shared" si="9"/>
        <v>0</v>
      </c>
      <c r="D99" s="5">
        <f t="shared" si="10"/>
        <v>0</v>
      </c>
      <c r="E99" s="5">
        <f t="shared" si="11"/>
        <v>0</v>
      </c>
      <c r="F99" s="18" t="s">
        <v>115</v>
      </c>
      <c r="G99" s="18" t="s">
        <v>68</v>
      </c>
      <c r="H99" s="18" t="s">
        <v>21</v>
      </c>
      <c r="I99" s="56"/>
      <c r="J99" s="55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/>
      <c r="Y99" s="55"/>
      <c r="Z99" s="57"/>
    </row>
    <row r="100" spans="2:26" ht="21.75" thickBot="1" x14ac:dyDescent="0.3">
      <c r="B100" s="73"/>
      <c r="C100" s="17">
        <f t="shared" si="9"/>
        <v>0</v>
      </c>
      <c r="D100" s="17">
        <f t="shared" si="10"/>
        <v>0</v>
      </c>
      <c r="E100" s="17">
        <f t="shared" si="11"/>
        <v>0</v>
      </c>
      <c r="F100" s="18" t="s">
        <v>115</v>
      </c>
      <c r="G100" s="19" t="s">
        <v>69</v>
      </c>
      <c r="H100" s="19" t="s">
        <v>21</v>
      </c>
      <c r="I100" s="58"/>
      <c r="J100" s="59"/>
      <c r="K100" s="59"/>
      <c r="L100" s="59"/>
      <c r="M100" s="59"/>
      <c r="N100" s="59"/>
      <c r="O100" s="59"/>
      <c r="P100" s="59"/>
      <c r="Q100" s="59"/>
      <c r="R100" s="59"/>
      <c r="S100" s="59"/>
      <c r="T100" s="59"/>
      <c r="U100" s="59"/>
      <c r="V100" s="59"/>
      <c r="W100" s="59"/>
      <c r="X100" s="59"/>
      <c r="Y100" s="59"/>
      <c r="Z100" s="60"/>
    </row>
    <row r="101" spans="2:26" x14ac:dyDescent="0.25">
      <c r="B101" s="73"/>
      <c r="C101" s="16">
        <f t="shared" si="9"/>
        <v>0</v>
      </c>
      <c r="D101" s="16">
        <f t="shared" si="10"/>
        <v>0</v>
      </c>
      <c r="E101" s="16">
        <f t="shared" si="11"/>
        <v>0</v>
      </c>
      <c r="F101" s="18" t="s">
        <v>115</v>
      </c>
      <c r="G101" s="18" t="s">
        <v>70</v>
      </c>
      <c r="H101" s="18" t="s">
        <v>24</v>
      </c>
      <c r="I101" s="56"/>
      <c r="J101" s="55"/>
      <c r="K101" s="55"/>
      <c r="L101" s="55"/>
      <c r="M101" s="55"/>
      <c r="N101" s="55"/>
      <c r="O101" s="55"/>
      <c r="P101" s="55"/>
      <c r="Q101" s="55"/>
      <c r="R101" s="55"/>
      <c r="S101" s="55"/>
      <c r="T101" s="55"/>
      <c r="U101" s="55"/>
      <c r="V101" s="55"/>
      <c r="W101" s="55"/>
      <c r="X101" s="55"/>
      <c r="Y101" s="55"/>
      <c r="Z101" s="57"/>
    </row>
    <row r="102" spans="2:26" x14ac:dyDescent="0.25">
      <c r="B102" s="73"/>
      <c r="C102" s="5">
        <f t="shared" si="9"/>
        <v>0</v>
      </c>
      <c r="D102" s="5">
        <f t="shared" si="10"/>
        <v>0</v>
      </c>
      <c r="E102" s="5">
        <f t="shared" si="11"/>
        <v>0</v>
      </c>
      <c r="F102" s="18" t="s">
        <v>115</v>
      </c>
      <c r="G102" s="18" t="s">
        <v>71</v>
      </c>
      <c r="H102" s="18" t="s">
        <v>24</v>
      </c>
      <c r="I102" s="56"/>
      <c r="J102" s="55"/>
      <c r="K102" s="55"/>
      <c r="L102" s="55"/>
      <c r="M102" s="55"/>
      <c r="N102" s="55"/>
      <c r="O102" s="55"/>
      <c r="P102" s="55"/>
      <c r="Q102" s="55"/>
      <c r="R102" s="55"/>
      <c r="S102" s="55"/>
      <c r="T102" s="55"/>
      <c r="U102" s="55"/>
      <c r="V102" s="55"/>
      <c r="W102" s="55"/>
      <c r="X102" s="55"/>
      <c r="Y102" s="55"/>
      <c r="Z102" s="57"/>
    </row>
    <row r="103" spans="2:26" x14ac:dyDescent="0.25">
      <c r="B103" s="73"/>
      <c r="C103" s="5">
        <f t="shared" si="9"/>
        <v>0</v>
      </c>
      <c r="D103" s="5">
        <f t="shared" si="10"/>
        <v>0</v>
      </c>
      <c r="E103" s="5">
        <f t="shared" si="11"/>
        <v>0</v>
      </c>
      <c r="F103" s="18" t="s">
        <v>115</v>
      </c>
      <c r="G103" s="18" t="s">
        <v>72</v>
      </c>
      <c r="H103" s="18" t="s">
        <v>24</v>
      </c>
      <c r="I103" s="56"/>
      <c r="J103" s="55"/>
      <c r="K103" s="55"/>
      <c r="L103" s="55"/>
      <c r="M103" s="55"/>
      <c r="N103" s="55"/>
      <c r="O103" s="55"/>
      <c r="P103" s="55"/>
      <c r="Q103" s="55"/>
      <c r="R103" s="55"/>
      <c r="S103" s="55"/>
      <c r="T103" s="55"/>
      <c r="U103" s="55"/>
      <c r="V103" s="55"/>
      <c r="W103" s="55"/>
      <c r="X103" s="55"/>
      <c r="Y103" s="55"/>
      <c r="Z103" s="57"/>
    </row>
    <row r="104" spans="2:26" x14ac:dyDescent="0.25">
      <c r="B104" s="73"/>
      <c r="C104" s="5">
        <f t="shared" si="9"/>
        <v>0</v>
      </c>
      <c r="D104" s="5">
        <f t="shared" si="10"/>
        <v>0</v>
      </c>
      <c r="E104" s="5">
        <f t="shared" si="11"/>
        <v>0</v>
      </c>
      <c r="F104" s="18" t="s">
        <v>115</v>
      </c>
      <c r="G104" s="18" t="s">
        <v>50</v>
      </c>
      <c r="H104" s="18" t="s">
        <v>24</v>
      </c>
      <c r="I104" s="56"/>
      <c r="J104" s="55"/>
      <c r="K104" s="55"/>
      <c r="L104" s="55"/>
      <c r="M104" s="55"/>
      <c r="N104" s="55"/>
      <c r="O104" s="55"/>
      <c r="P104" s="55"/>
      <c r="Q104" s="55"/>
      <c r="R104" s="55"/>
      <c r="S104" s="55"/>
      <c r="T104" s="55"/>
      <c r="U104" s="55"/>
      <c r="V104" s="55"/>
      <c r="W104" s="55"/>
      <c r="X104" s="55"/>
      <c r="Y104" s="55"/>
      <c r="Z104" s="57"/>
    </row>
    <row r="105" spans="2:26" x14ac:dyDescent="0.25">
      <c r="B105" s="73"/>
      <c r="C105" s="5">
        <f t="shared" si="9"/>
        <v>0</v>
      </c>
      <c r="D105" s="5">
        <f t="shared" si="10"/>
        <v>0</v>
      </c>
      <c r="E105" s="5">
        <f t="shared" si="11"/>
        <v>0</v>
      </c>
      <c r="F105" s="18" t="s">
        <v>115</v>
      </c>
      <c r="G105" s="18" t="s">
        <v>73</v>
      </c>
      <c r="H105" s="18" t="s">
        <v>24</v>
      </c>
      <c r="I105" s="56"/>
      <c r="J105" s="55"/>
      <c r="K105" s="55"/>
      <c r="L105" s="55"/>
      <c r="M105" s="55"/>
      <c r="N105" s="55"/>
      <c r="O105" s="55"/>
      <c r="P105" s="55"/>
      <c r="Q105" s="55"/>
      <c r="R105" s="55"/>
      <c r="S105" s="55"/>
      <c r="T105" s="55"/>
      <c r="U105" s="55"/>
      <c r="V105" s="55"/>
      <c r="W105" s="55"/>
      <c r="X105" s="55"/>
      <c r="Y105" s="55"/>
      <c r="Z105" s="57"/>
    </row>
    <row r="106" spans="2:26" x14ac:dyDescent="0.25">
      <c r="B106" s="73"/>
      <c r="C106" s="5">
        <f t="shared" si="9"/>
        <v>0</v>
      </c>
      <c r="D106" s="5">
        <f t="shared" si="10"/>
        <v>0</v>
      </c>
      <c r="E106" s="5">
        <f t="shared" si="11"/>
        <v>0</v>
      </c>
      <c r="F106" s="18" t="s">
        <v>115</v>
      </c>
      <c r="G106" s="18" t="s">
        <v>74</v>
      </c>
      <c r="H106" s="18" t="s">
        <v>24</v>
      </c>
      <c r="I106" s="56"/>
      <c r="J106" s="55"/>
      <c r="K106" s="55"/>
      <c r="L106" s="55"/>
      <c r="M106" s="55"/>
      <c r="N106" s="55"/>
      <c r="O106" s="55"/>
      <c r="P106" s="55"/>
      <c r="Q106" s="55"/>
      <c r="R106" s="55"/>
      <c r="S106" s="55"/>
      <c r="T106" s="55"/>
      <c r="U106" s="55"/>
      <c r="V106" s="55"/>
      <c r="W106" s="55"/>
      <c r="X106" s="55"/>
      <c r="Y106" s="55"/>
      <c r="Z106" s="57"/>
    </row>
    <row r="107" spans="2:26" x14ac:dyDescent="0.25">
      <c r="B107" s="73"/>
      <c r="C107" s="5">
        <f t="shared" si="9"/>
        <v>0</v>
      </c>
      <c r="D107" s="5">
        <f t="shared" si="10"/>
        <v>0</v>
      </c>
      <c r="E107" s="5">
        <f t="shared" si="11"/>
        <v>0</v>
      </c>
      <c r="F107" s="18" t="s">
        <v>115</v>
      </c>
      <c r="G107" s="18" t="s">
        <v>75</v>
      </c>
      <c r="H107" s="18" t="s">
        <v>24</v>
      </c>
      <c r="I107" s="56"/>
      <c r="J107" s="55"/>
      <c r="K107" s="55"/>
      <c r="L107" s="55"/>
      <c r="M107" s="55"/>
      <c r="N107" s="55"/>
      <c r="O107" s="55"/>
      <c r="P107" s="55"/>
      <c r="Q107" s="55"/>
      <c r="R107" s="55"/>
      <c r="S107" s="55"/>
      <c r="T107" s="55"/>
      <c r="U107" s="55"/>
      <c r="V107" s="55"/>
      <c r="W107" s="55"/>
      <c r="X107" s="55"/>
      <c r="Y107" s="55"/>
      <c r="Z107" s="57"/>
    </row>
    <row r="108" spans="2:26" x14ac:dyDescent="0.25">
      <c r="B108" s="73"/>
      <c r="C108" s="5">
        <f t="shared" si="9"/>
        <v>0</v>
      </c>
      <c r="D108" s="5">
        <f t="shared" si="10"/>
        <v>0</v>
      </c>
      <c r="E108" s="5">
        <f t="shared" si="11"/>
        <v>0</v>
      </c>
      <c r="F108" s="18" t="s">
        <v>115</v>
      </c>
      <c r="G108" s="18" t="s">
        <v>76</v>
      </c>
      <c r="H108" s="18" t="s">
        <v>24</v>
      </c>
      <c r="I108" s="56"/>
      <c r="J108" s="55"/>
      <c r="K108" s="55"/>
      <c r="L108" s="55"/>
      <c r="M108" s="55"/>
      <c r="N108" s="55"/>
      <c r="O108" s="55"/>
      <c r="P108" s="55"/>
      <c r="Q108" s="55"/>
      <c r="R108" s="55"/>
      <c r="S108" s="55"/>
      <c r="T108" s="55"/>
      <c r="U108" s="55"/>
      <c r="V108" s="55"/>
      <c r="W108" s="55"/>
      <c r="X108" s="55"/>
      <c r="Y108" s="55"/>
      <c r="Z108" s="57"/>
    </row>
    <row r="109" spans="2:26" x14ac:dyDescent="0.25">
      <c r="B109" s="73"/>
      <c r="C109" s="5">
        <f t="shared" si="9"/>
        <v>0</v>
      </c>
      <c r="D109" s="5">
        <f t="shared" si="10"/>
        <v>0</v>
      </c>
      <c r="E109" s="5">
        <f t="shared" si="11"/>
        <v>0</v>
      </c>
      <c r="F109" s="18" t="s">
        <v>115</v>
      </c>
      <c r="G109" s="18" t="s">
        <v>77</v>
      </c>
      <c r="H109" s="18" t="s">
        <v>24</v>
      </c>
      <c r="I109" s="56"/>
      <c r="J109" s="55"/>
      <c r="K109" s="55"/>
      <c r="L109" s="55"/>
      <c r="M109" s="55"/>
      <c r="N109" s="55"/>
      <c r="O109" s="55"/>
      <c r="P109" s="55"/>
      <c r="Q109" s="55"/>
      <c r="R109" s="55"/>
      <c r="S109" s="55"/>
      <c r="T109" s="55"/>
      <c r="U109" s="55"/>
      <c r="V109" s="55"/>
      <c r="W109" s="55"/>
      <c r="X109" s="55"/>
      <c r="Y109" s="55"/>
      <c r="Z109" s="57"/>
    </row>
    <row r="110" spans="2:26" x14ac:dyDescent="0.25">
      <c r="B110" s="73"/>
      <c r="C110" s="5">
        <f t="shared" si="9"/>
        <v>0</v>
      </c>
      <c r="D110" s="5">
        <f t="shared" si="10"/>
        <v>0</v>
      </c>
      <c r="E110" s="5">
        <f t="shared" si="11"/>
        <v>0</v>
      </c>
      <c r="F110" s="18" t="s">
        <v>115</v>
      </c>
      <c r="G110" s="18" t="s">
        <v>78</v>
      </c>
      <c r="H110" s="18" t="s">
        <v>24</v>
      </c>
      <c r="I110" s="56"/>
      <c r="J110" s="55"/>
      <c r="K110" s="55"/>
      <c r="L110" s="55"/>
      <c r="M110" s="55"/>
      <c r="N110" s="55"/>
      <c r="O110" s="55"/>
      <c r="P110" s="55"/>
      <c r="Q110" s="55"/>
      <c r="R110" s="55"/>
      <c r="S110" s="55"/>
      <c r="T110" s="55"/>
      <c r="U110" s="55"/>
      <c r="V110" s="55"/>
      <c r="W110" s="55"/>
      <c r="X110" s="55"/>
      <c r="Y110" s="55"/>
      <c r="Z110" s="57"/>
    </row>
    <row r="111" spans="2:26" x14ac:dyDescent="0.25">
      <c r="B111" s="73"/>
      <c r="C111" s="5">
        <f t="shared" si="9"/>
        <v>0</v>
      </c>
      <c r="D111" s="5">
        <f t="shared" si="10"/>
        <v>0</v>
      </c>
      <c r="E111" s="5">
        <f t="shared" si="11"/>
        <v>0</v>
      </c>
      <c r="F111" s="18" t="s">
        <v>115</v>
      </c>
      <c r="G111" s="18" t="s">
        <v>79</v>
      </c>
      <c r="H111" s="18" t="s">
        <v>24</v>
      </c>
      <c r="I111" s="56"/>
      <c r="J111" s="55"/>
      <c r="K111" s="55"/>
      <c r="L111" s="55"/>
      <c r="M111" s="55"/>
      <c r="N111" s="55"/>
      <c r="O111" s="55"/>
      <c r="P111" s="55"/>
      <c r="Q111" s="55"/>
      <c r="R111" s="55"/>
      <c r="S111" s="55"/>
      <c r="T111" s="55"/>
      <c r="U111" s="55"/>
      <c r="V111" s="55"/>
      <c r="W111" s="55"/>
      <c r="X111" s="55"/>
      <c r="Y111" s="55"/>
      <c r="Z111" s="57"/>
    </row>
    <row r="112" spans="2:26" x14ac:dyDescent="0.25">
      <c r="B112" s="73"/>
      <c r="C112" s="5">
        <f t="shared" si="9"/>
        <v>0</v>
      </c>
      <c r="D112" s="5">
        <f t="shared" si="10"/>
        <v>0</v>
      </c>
      <c r="E112" s="5">
        <f>C112+D112</f>
        <v>0</v>
      </c>
      <c r="F112" s="18" t="s">
        <v>115</v>
      </c>
      <c r="G112" s="18" t="s">
        <v>80</v>
      </c>
      <c r="H112" s="21" t="s">
        <v>24</v>
      </c>
      <c r="I112" s="55"/>
      <c r="J112" s="55"/>
      <c r="K112" s="55"/>
      <c r="L112" s="55"/>
      <c r="M112" s="55"/>
      <c r="N112" s="55"/>
      <c r="O112" s="55"/>
      <c r="P112" s="55"/>
      <c r="Q112" s="55"/>
      <c r="R112" s="55"/>
      <c r="S112" s="55"/>
      <c r="T112" s="55"/>
      <c r="U112" s="55"/>
      <c r="V112" s="55"/>
      <c r="W112" s="55"/>
      <c r="X112" s="55"/>
      <c r="Y112" s="55"/>
      <c r="Z112" s="57"/>
    </row>
    <row r="113" spans="1:26" x14ac:dyDescent="0.25">
      <c r="B113" s="73"/>
      <c r="C113" s="5">
        <f>COUNTIF(H113:ZN113, "x")</f>
        <v>0</v>
      </c>
      <c r="D113" s="5">
        <f t="shared" si="10"/>
        <v>0</v>
      </c>
      <c r="E113" s="14">
        <f t="shared" ref="E113:E117" si="12">C113+D113</f>
        <v>0</v>
      </c>
      <c r="F113" s="20"/>
      <c r="G113" s="18"/>
      <c r="H113" s="21"/>
      <c r="I113" s="55"/>
      <c r="J113" s="55"/>
      <c r="K113" s="55"/>
      <c r="L113" s="55"/>
      <c r="M113" s="55"/>
      <c r="N113" s="55"/>
      <c r="O113" s="55"/>
      <c r="P113" s="55"/>
      <c r="Q113" s="55"/>
      <c r="R113" s="55"/>
      <c r="S113" s="55"/>
      <c r="T113" s="55"/>
      <c r="U113" s="55"/>
      <c r="V113" s="55"/>
      <c r="W113" s="55"/>
      <c r="X113" s="55"/>
      <c r="Y113" s="55"/>
      <c r="Z113" s="57"/>
    </row>
    <row r="114" spans="1:26" x14ac:dyDescent="0.25">
      <c r="B114" s="73"/>
      <c r="C114" s="5">
        <f t="shared" ref="C114:C117" si="13">COUNTIF(H114:ZN114, "x")</f>
        <v>0</v>
      </c>
      <c r="D114" s="5">
        <f t="shared" si="10"/>
        <v>0</v>
      </c>
      <c r="E114" s="14">
        <f t="shared" si="12"/>
        <v>0</v>
      </c>
      <c r="F114" s="20"/>
      <c r="G114" s="18"/>
      <c r="H114" s="21"/>
      <c r="I114" s="55"/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 s="55"/>
      <c r="V114" s="55"/>
      <c r="W114" s="55"/>
      <c r="X114" s="55"/>
      <c r="Y114" s="55"/>
      <c r="Z114" s="57"/>
    </row>
    <row r="115" spans="1:26" x14ac:dyDescent="0.25">
      <c r="B115" s="73"/>
      <c r="C115" s="5">
        <f t="shared" si="13"/>
        <v>0</v>
      </c>
      <c r="D115" s="5">
        <f t="shared" si="10"/>
        <v>0</v>
      </c>
      <c r="E115" s="14">
        <f t="shared" si="12"/>
        <v>0</v>
      </c>
      <c r="F115" s="20"/>
      <c r="G115" s="18"/>
      <c r="H115" s="21"/>
      <c r="I115" s="55"/>
      <c r="J115" s="55"/>
      <c r="K115" s="55"/>
      <c r="L115" s="55"/>
      <c r="M115" s="55"/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55"/>
      <c r="Y115" s="55"/>
      <c r="Z115" s="57"/>
    </row>
    <row r="116" spans="1:26" x14ac:dyDescent="0.25">
      <c r="B116" s="73"/>
      <c r="C116" s="5">
        <f t="shared" si="13"/>
        <v>0</v>
      </c>
      <c r="D116" s="5">
        <f t="shared" si="10"/>
        <v>0</v>
      </c>
      <c r="E116" s="14">
        <f t="shared" si="12"/>
        <v>0</v>
      </c>
      <c r="F116" s="20"/>
      <c r="G116" s="18"/>
      <c r="H116" s="21"/>
      <c r="I116" s="55"/>
      <c r="J116" s="55"/>
      <c r="K116" s="55"/>
      <c r="L116" s="55"/>
      <c r="M116" s="55"/>
      <c r="N116" s="55"/>
      <c r="O116" s="55"/>
      <c r="P116" s="55"/>
      <c r="Q116" s="55"/>
      <c r="R116" s="55"/>
      <c r="S116" s="55"/>
      <c r="T116" s="55"/>
      <c r="U116" s="55"/>
      <c r="V116" s="55"/>
      <c r="W116" s="55"/>
      <c r="X116" s="55"/>
      <c r="Y116" s="55"/>
      <c r="Z116" s="57"/>
    </row>
    <row r="117" spans="1:26" ht="21.75" thickBot="1" x14ac:dyDescent="0.3">
      <c r="B117" s="74"/>
      <c r="C117" s="17">
        <f t="shared" si="13"/>
        <v>0</v>
      </c>
      <c r="D117" s="17">
        <f t="shared" si="10"/>
        <v>0</v>
      </c>
      <c r="E117" s="22">
        <f t="shared" si="12"/>
        <v>0</v>
      </c>
      <c r="F117" s="23"/>
      <c r="G117" s="19"/>
      <c r="H117" s="24"/>
      <c r="I117" s="59"/>
      <c r="J117" s="59"/>
      <c r="K117" s="59"/>
      <c r="L117" s="59"/>
      <c r="M117" s="59"/>
      <c r="N117" s="59"/>
      <c r="O117" s="59"/>
      <c r="P117" s="59"/>
      <c r="Q117" s="59"/>
      <c r="R117" s="59"/>
      <c r="S117" s="59"/>
      <c r="T117" s="59"/>
      <c r="U117" s="59"/>
      <c r="V117" s="59"/>
      <c r="W117" s="59"/>
      <c r="X117" s="59"/>
      <c r="Y117" s="59"/>
      <c r="Z117" s="60"/>
    </row>
    <row r="119" spans="1:26" ht="21.75" thickBot="1" x14ac:dyDescent="0.3"/>
    <row r="120" spans="1:26" ht="18.75" x14ac:dyDescent="0.25">
      <c r="A120" s="46" t="s">
        <v>106</v>
      </c>
      <c r="B120" s="82" t="s">
        <v>112</v>
      </c>
      <c r="C120" s="85" t="s">
        <v>16</v>
      </c>
      <c r="D120" s="86"/>
      <c r="E120" s="87"/>
      <c r="F120" s="88" t="s">
        <v>92</v>
      </c>
      <c r="G120" s="90" t="s">
        <v>13</v>
      </c>
      <c r="H120" s="90" t="s">
        <v>14</v>
      </c>
      <c r="I120" s="38" t="str">
        <f>$B$186</f>
        <v>Lundi</v>
      </c>
      <c r="J120" s="39" t="str">
        <f>$C$186</f>
        <v>Mardi</v>
      </c>
      <c r="K120" s="39" t="str">
        <f>$D$186</f>
        <v>Jeudi</v>
      </c>
      <c r="L120" s="39" t="str">
        <f>$E$186</f>
        <v>Vendredi</v>
      </c>
      <c r="M120" s="39" t="str">
        <f>$F$186</f>
        <v>Lundi</v>
      </c>
      <c r="N120" s="39" t="str">
        <f>$G$186</f>
        <v>Mardi</v>
      </c>
      <c r="O120" s="39" t="str">
        <f>$H$186</f>
        <v>Jeudi</v>
      </c>
      <c r="P120" s="39" t="str">
        <f>$I$186</f>
        <v>Vendredi</v>
      </c>
      <c r="Q120" s="39" t="str">
        <f>$J$186</f>
        <v>Lundi</v>
      </c>
      <c r="R120" s="39" t="str">
        <f>$K$186</f>
        <v>Mardi</v>
      </c>
      <c r="S120" s="39" t="str">
        <f>$L$186</f>
        <v>Jeudi</v>
      </c>
      <c r="T120" s="39" t="str">
        <f>$M$186</f>
        <v>Vendredi</v>
      </c>
      <c r="U120" s="39" t="str">
        <f>$N$186</f>
        <v>Lundi</v>
      </c>
      <c r="V120" s="39" t="str">
        <f>$O$186</f>
        <v>Mardi</v>
      </c>
      <c r="W120" s="39" t="str">
        <f>$P$186</f>
        <v>Jeudi</v>
      </c>
      <c r="X120" s="40">
        <f>$Q$186</f>
        <v>0</v>
      </c>
      <c r="Y120" s="40">
        <f>$R$186</f>
        <v>0</v>
      </c>
      <c r="Z120" s="41">
        <f>$S$186</f>
        <v>0</v>
      </c>
    </row>
    <row r="121" spans="1:26" x14ac:dyDescent="0.25">
      <c r="B121" s="83"/>
      <c r="C121" s="13" t="s">
        <v>17</v>
      </c>
      <c r="D121" s="13" t="s">
        <v>18</v>
      </c>
      <c r="E121" s="13" t="s">
        <v>15</v>
      </c>
      <c r="F121" s="89"/>
      <c r="G121" s="91"/>
      <c r="H121" s="91"/>
      <c r="I121" s="10">
        <f>$B$187</f>
        <v>45236</v>
      </c>
      <c r="J121" s="11">
        <f>$C$187</f>
        <v>45237</v>
      </c>
      <c r="K121" s="11">
        <f>$D$187</f>
        <v>45239</v>
      </c>
      <c r="L121" s="11">
        <f>$E$187</f>
        <v>45240</v>
      </c>
      <c r="M121" s="11">
        <f>$F$187</f>
        <v>45243</v>
      </c>
      <c r="N121" s="11">
        <f>$G$187</f>
        <v>45244</v>
      </c>
      <c r="O121" s="11">
        <f>$H$187</f>
        <v>45246</v>
      </c>
      <c r="P121" s="11">
        <f>$I$187</f>
        <v>45247</v>
      </c>
      <c r="Q121" s="11">
        <f>$J$187</f>
        <v>45250</v>
      </c>
      <c r="R121" s="11">
        <f>$K$187</f>
        <v>45251</v>
      </c>
      <c r="S121" s="11">
        <f>$L$187</f>
        <v>45253</v>
      </c>
      <c r="T121" s="11">
        <f>$M$187</f>
        <v>45254</v>
      </c>
      <c r="U121" s="11">
        <f>$N$187</f>
        <v>45257</v>
      </c>
      <c r="V121" s="11">
        <f>$O$187</f>
        <v>45258</v>
      </c>
      <c r="W121" s="11">
        <f>$P$187</f>
        <v>45260</v>
      </c>
      <c r="X121" s="12">
        <f>$R$187</f>
        <v>0</v>
      </c>
      <c r="Y121" s="12">
        <f>$R$187</f>
        <v>0</v>
      </c>
      <c r="Z121" s="42">
        <f>$S$187</f>
        <v>0</v>
      </c>
    </row>
    <row r="122" spans="1:26" x14ac:dyDescent="0.25">
      <c r="B122" s="83"/>
      <c r="C122" s="5">
        <f t="shared" ref="C122:C138" si="14">COUNTIF(H122:ZN122, "x")</f>
        <v>0</v>
      </c>
      <c r="D122" s="5">
        <f t="shared" ref="D122:D138" si="15">COUNTA(I122:T122)-C122</f>
        <v>0</v>
      </c>
      <c r="E122" s="5">
        <f>C122+D122</f>
        <v>0</v>
      </c>
      <c r="F122" s="18" t="s">
        <v>115</v>
      </c>
      <c r="G122" s="18" t="s">
        <v>81</v>
      </c>
      <c r="H122" s="18" t="s">
        <v>1</v>
      </c>
      <c r="I122" s="56"/>
      <c r="J122" s="55"/>
      <c r="K122" s="55"/>
      <c r="L122" s="55"/>
      <c r="M122" s="55"/>
      <c r="N122" s="55"/>
      <c r="O122" s="55"/>
      <c r="P122" s="55"/>
      <c r="Q122" s="55"/>
      <c r="R122" s="55"/>
      <c r="S122" s="55"/>
      <c r="T122" s="55"/>
      <c r="U122" s="55"/>
      <c r="V122" s="55"/>
      <c r="W122" s="55"/>
      <c r="X122" s="55"/>
      <c r="Y122" s="55"/>
      <c r="Z122" s="57"/>
    </row>
    <row r="123" spans="1:26" x14ac:dyDescent="0.25">
      <c r="B123" s="83"/>
      <c r="C123" s="5">
        <f t="shared" si="14"/>
        <v>0</v>
      </c>
      <c r="D123" s="5">
        <f t="shared" si="15"/>
        <v>0</v>
      </c>
      <c r="E123" s="5">
        <f t="shared" ref="E123:E138" si="16">C123+D123</f>
        <v>0</v>
      </c>
      <c r="F123" s="18" t="s">
        <v>115</v>
      </c>
      <c r="G123" s="18" t="s">
        <v>82</v>
      </c>
      <c r="H123" s="18" t="s">
        <v>1</v>
      </c>
      <c r="I123" s="56"/>
      <c r="J123" s="55"/>
      <c r="K123" s="55"/>
      <c r="L123" s="55"/>
      <c r="M123" s="55"/>
      <c r="N123" s="55"/>
      <c r="O123" s="55"/>
      <c r="P123" s="55"/>
      <c r="Q123" s="55"/>
      <c r="R123" s="55"/>
      <c r="S123" s="55"/>
      <c r="T123" s="55"/>
      <c r="U123" s="55"/>
      <c r="V123" s="55"/>
      <c r="W123" s="55"/>
      <c r="X123" s="55"/>
      <c r="Y123" s="55"/>
      <c r="Z123" s="57"/>
    </row>
    <row r="124" spans="1:26" x14ac:dyDescent="0.25">
      <c r="B124" s="83"/>
      <c r="C124" s="5">
        <f t="shared" si="14"/>
        <v>0</v>
      </c>
      <c r="D124" s="5">
        <f t="shared" si="15"/>
        <v>0</v>
      </c>
      <c r="E124" s="5">
        <f t="shared" si="16"/>
        <v>0</v>
      </c>
      <c r="F124" s="18" t="s">
        <v>115</v>
      </c>
      <c r="G124" s="18" t="s">
        <v>54</v>
      </c>
      <c r="H124" s="18" t="s">
        <v>1</v>
      </c>
      <c r="I124" s="56"/>
      <c r="J124" s="55"/>
      <c r="K124" s="55"/>
      <c r="L124" s="55"/>
      <c r="M124" s="55"/>
      <c r="N124" s="55"/>
      <c r="O124" s="55"/>
      <c r="P124" s="55"/>
      <c r="Q124" s="55"/>
      <c r="R124" s="55"/>
      <c r="S124" s="55"/>
      <c r="T124" s="55"/>
      <c r="U124" s="55"/>
      <c r="V124" s="55"/>
      <c r="W124" s="55"/>
      <c r="X124" s="55"/>
      <c r="Y124" s="55"/>
      <c r="Z124" s="57"/>
    </row>
    <row r="125" spans="1:26" x14ac:dyDescent="0.25">
      <c r="B125" s="83"/>
      <c r="C125" s="5">
        <f t="shared" si="14"/>
        <v>0</v>
      </c>
      <c r="D125" s="5">
        <f t="shared" si="15"/>
        <v>0</v>
      </c>
      <c r="E125" s="5">
        <f t="shared" si="16"/>
        <v>0</v>
      </c>
      <c r="F125" s="18" t="s">
        <v>115</v>
      </c>
      <c r="G125" s="18" t="s">
        <v>34</v>
      </c>
      <c r="H125" s="18" t="s">
        <v>1</v>
      </c>
      <c r="I125" s="56"/>
      <c r="J125" s="55"/>
      <c r="K125" s="55"/>
      <c r="L125" s="55"/>
      <c r="M125" s="55"/>
      <c r="N125" s="55"/>
      <c r="O125" s="55"/>
      <c r="P125" s="55"/>
      <c r="Q125" s="55"/>
      <c r="R125" s="55"/>
      <c r="S125" s="55"/>
      <c r="T125" s="55"/>
      <c r="U125" s="55"/>
      <c r="V125" s="55"/>
      <c r="W125" s="55"/>
      <c r="X125" s="55"/>
      <c r="Y125" s="55"/>
      <c r="Z125" s="57"/>
    </row>
    <row r="126" spans="1:26" x14ac:dyDescent="0.25">
      <c r="B126" s="83"/>
      <c r="C126" s="5">
        <f t="shared" si="14"/>
        <v>0</v>
      </c>
      <c r="D126" s="5">
        <f t="shared" si="15"/>
        <v>0</v>
      </c>
      <c r="E126" s="5">
        <f t="shared" si="16"/>
        <v>0</v>
      </c>
      <c r="F126" s="18" t="s">
        <v>115</v>
      </c>
      <c r="G126" s="18" t="s">
        <v>83</v>
      </c>
      <c r="H126" s="18" t="s">
        <v>1</v>
      </c>
      <c r="I126" s="56"/>
      <c r="J126" s="55"/>
      <c r="K126" s="55"/>
      <c r="L126" s="55"/>
      <c r="M126" s="55"/>
      <c r="N126" s="55"/>
      <c r="O126" s="55"/>
      <c r="P126" s="55"/>
      <c r="Q126" s="55"/>
      <c r="R126" s="55"/>
      <c r="S126" s="55"/>
      <c r="T126" s="55"/>
      <c r="U126" s="55"/>
      <c r="V126" s="55"/>
      <c r="W126" s="55"/>
      <c r="X126" s="55"/>
      <c r="Y126" s="55"/>
      <c r="Z126" s="57"/>
    </row>
    <row r="127" spans="1:26" x14ac:dyDescent="0.25">
      <c r="B127" s="83"/>
      <c r="C127" s="5">
        <f t="shared" si="14"/>
        <v>0</v>
      </c>
      <c r="D127" s="5">
        <f t="shared" si="15"/>
        <v>0</v>
      </c>
      <c r="E127" s="5">
        <f t="shared" si="16"/>
        <v>0</v>
      </c>
      <c r="F127" s="18" t="s">
        <v>115</v>
      </c>
      <c r="G127" s="18" t="s">
        <v>84</v>
      </c>
      <c r="H127" s="18" t="s">
        <v>1</v>
      </c>
      <c r="I127" s="56"/>
      <c r="J127" s="55"/>
      <c r="K127" s="55"/>
      <c r="L127" s="55"/>
      <c r="M127" s="55"/>
      <c r="N127" s="55"/>
      <c r="O127" s="55"/>
      <c r="P127" s="55"/>
      <c r="Q127" s="55"/>
      <c r="R127" s="55"/>
      <c r="S127" s="55"/>
      <c r="T127" s="55"/>
      <c r="U127" s="55"/>
      <c r="V127" s="55"/>
      <c r="W127" s="55"/>
      <c r="X127" s="55"/>
      <c r="Y127" s="55"/>
      <c r="Z127" s="57"/>
    </row>
    <row r="128" spans="1:26" x14ac:dyDescent="0.25">
      <c r="B128" s="83"/>
      <c r="C128" s="5">
        <f t="shared" si="14"/>
        <v>0</v>
      </c>
      <c r="D128" s="5">
        <f t="shared" si="15"/>
        <v>0</v>
      </c>
      <c r="E128" s="5">
        <f t="shared" si="16"/>
        <v>0</v>
      </c>
      <c r="F128" s="18" t="s">
        <v>115</v>
      </c>
      <c r="G128" s="18" t="s">
        <v>75</v>
      </c>
      <c r="H128" s="18" t="s">
        <v>1</v>
      </c>
      <c r="I128" s="56"/>
      <c r="J128" s="55"/>
      <c r="K128" s="55"/>
      <c r="L128" s="55"/>
      <c r="M128" s="55"/>
      <c r="N128" s="55"/>
      <c r="O128" s="55"/>
      <c r="P128" s="55"/>
      <c r="Q128" s="55"/>
      <c r="R128" s="55"/>
      <c r="S128" s="55"/>
      <c r="T128" s="55"/>
      <c r="U128" s="55"/>
      <c r="V128" s="55"/>
      <c r="W128" s="55"/>
      <c r="X128" s="55"/>
      <c r="Y128" s="55"/>
      <c r="Z128" s="57"/>
    </row>
    <row r="129" spans="1:26" x14ac:dyDescent="0.25">
      <c r="B129" s="83"/>
      <c r="C129" s="5">
        <f t="shared" si="14"/>
        <v>0</v>
      </c>
      <c r="D129" s="5">
        <f t="shared" si="15"/>
        <v>0</v>
      </c>
      <c r="E129" s="5">
        <f t="shared" si="16"/>
        <v>0</v>
      </c>
      <c r="F129" s="18" t="s">
        <v>115</v>
      </c>
      <c r="G129" s="18" t="s">
        <v>85</v>
      </c>
      <c r="H129" s="18" t="s">
        <v>1</v>
      </c>
      <c r="I129" s="56"/>
      <c r="J129" s="55"/>
      <c r="K129" s="55"/>
      <c r="L129" s="55"/>
      <c r="M129" s="55"/>
      <c r="N129" s="55"/>
      <c r="O129" s="55"/>
      <c r="P129" s="55"/>
      <c r="Q129" s="55"/>
      <c r="R129" s="55"/>
      <c r="S129" s="55"/>
      <c r="T129" s="55"/>
      <c r="U129" s="55"/>
      <c r="V129" s="55"/>
      <c r="W129" s="55"/>
      <c r="X129" s="55"/>
      <c r="Y129" s="55"/>
      <c r="Z129" s="57"/>
    </row>
    <row r="130" spans="1:26" x14ac:dyDescent="0.25">
      <c r="B130" s="83"/>
      <c r="C130" s="5">
        <f t="shared" si="14"/>
        <v>0</v>
      </c>
      <c r="D130" s="5">
        <f t="shared" si="15"/>
        <v>0</v>
      </c>
      <c r="E130" s="5">
        <f t="shared" si="16"/>
        <v>0</v>
      </c>
      <c r="F130" s="18" t="s">
        <v>115</v>
      </c>
      <c r="G130" s="18" t="s">
        <v>86</v>
      </c>
      <c r="H130" s="18" t="s">
        <v>1</v>
      </c>
      <c r="I130" s="56"/>
      <c r="J130" s="55"/>
      <c r="K130" s="55"/>
      <c r="L130" s="55"/>
      <c r="M130" s="55"/>
      <c r="N130" s="55"/>
      <c r="O130" s="55"/>
      <c r="P130" s="55"/>
      <c r="Q130" s="55"/>
      <c r="R130" s="55"/>
      <c r="S130" s="55"/>
      <c r="T130" s="55"/>
      <c r="U130" s="55"/>
      <c r="V130" s="55"/>
      <c r="W130" s="55"/>
      <c r="X130" s="55"/>
      <c r="Y130" s="55"/>
      <c r="Z130" s="57"/>
    </row>
    <row r="131" spans="1:26" x14ac:dyDescent="0.25">
      <c r="B131" s="83"/>
      <c r="C131" s="5">
        <f t="shared" si="14"/>
        <v>0</v>
      </c>
      <c r="D131" s="5">
        <f t="shared" si="15"/>
        <v>0</v>
      </c>
      <c r="E131" s="5">
        <f t="shared" si="16"/>
        <v>0</v>
      </c>
      <c r="F131" s="18" t="s">
        <v>115</v>
      </c>
      <c r="G131" s="18" t="s">
        <v>87</v>
      </c>
      <c r="H131" s="18" t="s">
        <v>1</v>
      </c>
      <c r="I131" s="56"/>
      <c r="J131" s="55"/>
      <c r="K131" s="55"/>
      <c r="L131" s="55"/>
      <c r="M131" s="55"/>
      <c r="N131" s="55"/>
      <c r="O131" s="55"/>
      <c r="P131" s="55"/>
      <c r="Q131" s="55"/>
      <c r="R131" s="55"/>
      <c r="S131" s="55"/>
      <c r="T131" s="55"/>
      <c r="U131" s="55"/>
      <c r="V131" s="55"/>
      <c r="W131" s="55"/>
      <c r="X131" s="55"/>
      <c r="Y131" s="55"/>
      <c r="Z131" s="57"/>
    </row>
    <row r="132" spans="1:26" x14ac:dyDescent="0.25">
      <c r="B132" s="83"/>
      <c r="C132" s="5">
        <f t="shared" si="14"/>
        <v>0</v>
      </c>
      <c r="D132" s="5">
        <f t="shared" si="15"/>
        <v>0</v>
      </c>
      <c r="E132" s="5">
        <f t="shared" si="16"/>
        <v>0</v>
      </c>
      <c r="F132" s="18" t="s">
        <v>115</v>
      </c>
      <c r="G132" s="18" t="s">
        <v>88</v>
      </c>
      <c r="H132" s="18" t="s">
        <v>1</v>
      </c>
      <c r="I132" s="56"/>
      <c r="J132" s="55"/>
      <c r="K132" s="55"/>
      <c r="L132" s="55"/>
      <c r="M132" s="55"/>
      <c r="N132" s="55"/>
      <c r="O132" s="55"/>
      <c r="P132" s="55"/>
      <c r="Q132" s="55"/>
      <c r="R132" s="55"/>
      <c r="S132" s="55"/>
      <c r="T132" s="55"/>
      <c r="U132" s="55"/>
      <c r="V132" s="55"/>
      <c r="W132" s="55"/>
      <c r="X132" s="55"/>
      <c r="Y132" s="55"/>
      <c r="Z132" s="57"/>
    </row>
    <row r="133" spans="1:26" x14ac:dyDescent="0.25">
      <c r="B133" s="83"/>
      <c r="C133" s="5">
        <f t="shared" si="14"/>
        <v>0</v>
      </c>
      <c r="D133" s="5">
        <f t="shared" si="15"/>
        <v>0</v>
      </c>
      <c r="E133" s="5">
        <f t="shared" si="16"/>
        <v>0</v>
      </c>
      <c r="F133" s="18" t="s">
        <v>115</v>
      </c>
      <c r="G133" s="18" t="s">
        <v>6</v>
      </c>
      <c r="H133" s="18" t="s">
        <v>1</v>
      </c>
      <c r="I133" s="56"/>
      <c r="J133" s="55"/>
      <c r="K133" s="55"/>
      <c r="L133" s="55"/>
      <c r="M133" s="55"/>
      <c r="N133" s="55"/>
      <c r="O133" s="55"/>
      <c r="P133" s="55"/>
      <c r="Q133" s="55"/>
      <c r="R133" s="55"/>
      <c r="S133" s="55"/>
      <c r="T133" s="55"/>
      <c r="U133" s="55"/>
      <c r="V133" s="55"/>
      <c r="W133" s="55"/>
      <c r="X133" s="55"/>
      <c r="Y133" s="55"/>
      <c r="Z133" s="57"/>
    </row>
    <row r="134" spans="1:26" x14ac:dyDescent="0.25">
      <c r="B134" s="83"/>
      <c r="C134" s="5">
        <f t="shared" si="14"/>
        <v>0</v>
      </c>
      <c r="D134" s="5">
        <f t="shared" si="15"/>
        <v>0</v>
      </c>
      <c r="E134" s="5">
        <f t="shared" si="16"/>
        <v>0</v>
      </c>
      <c r="F134" s="18"/>
      <c r="G134" s="18"/>
      <c r="H134" s="18"/>
      <c r="I134" s="56"/>
      <c r="J134" s="55"/>
      <c r="K134" s="55"/>
      <c r="L134" s="55"/>
      <c r="M134" s="55"/>
      <c r="N134" s="55"/>
      <c r="O134" s="55"/>
      <c r="P134" s="55"/>
      <c r="Q134" s="55"/>
      <c r="R134" s="55"/>
      <c r="S134" s="55"/>
      <c r="T134" s="55"/>
      <c r="U134" s="55"/>
      <c r="V134" s="55"/>
      <c r="W134" s="55"/>
      <c r="X134" s="55"/>
      <c r="Y134" s="55"/>
      <c r="Z134" s="57"/>
    </row>
    <row r="135" spans="1:26" x14ac:dyDescent="0.25">
      <c r="B135" s="83"/>
      <c r="C135" s="5">
        <f t="shared" si="14"/>
        <v>0</v>
      </c>
      <c r="D135" s="5">
        <f t="shared" si="15"/>
        <v>0</v>
      </c>
      <c r="E135" s="5">
        <f t="shared" si="16"/>
        <v>0</v>
      </c>
      <c r="F135" s="18"/>
      <c r="G135" s="18"/>
      <c r="H135" s="18"/>
      <c r="I135" s="56"/>
      <c r="J135" s="55"/>
      <c r="K135" s="55"/>
      <c r="L135" s="55"/>
      <c r="M135" s="55"/>
      <c r="N135" s="55"/>
      <c r="O135" s="55"/>
      <c r="P135" s="55"/>
      <c r="Q135" s="55"/>
      <c r="R135" s="55"/>
      <c r="S135" s="55"/>
      <c r="T135" s="55"/>
      <c r="U135" s="55"/>
      <c r="V135" s="55"/>
      <c r="W135" s="55"/>
      <c r="X135" s="55"/>
      <c r="Y135" s="55"/>
      <c r="Z135" s="57"/>
    </row>
    <row r="136" spans="1:26" x14ac:dyDescent="0.25">
      <c r="B136" s="83"/>
      <c r="C136" s="5">
        <f t="shared" si="14"/>
        <v>0</v>
      </c>
      <c r="D136" s="5">
        <f t="shared" si="15"/>
        <v>0</v>
      </c>
      <c r="E136" s="5">
        <f t="shared" si="16"/>
        <v>0</v>
      </c>
      <c r="F136" s="18"/>
      <c r="G136" s="18"/>
      <c r="H136" s="18"/>
      <c r="I136" s="56"/>
      <c r="J136" s="55"/>
      <c r="K136" s="55"/>
      <c r="L136" s="55"/>
      <c r="M136" s="55"/>
      <c r="N136" s="55"/>
      <c r="O136" s="55"/>
      <c r="P136" s="55"/>
      <c r="Q136" s="55"/>
      <c r="R136" s="55"/>
      <c r="S136" s="55"/>
      <c r="T136" s="55"/>
      <c r="U136" s="55"/>
      <c r="V136" s="55"/>
      <c r="W136" s="55"/>
      <c r="X136" s="55"/>
      <c r="Y136" s="55"/>
      <c r="Z136" s="57"/>
    </row>
    <row r="137" spans="1:26" x14ac:dyDescent="0.25">
      <c r="B137" s="83"/>
      <c r="C137" s="5">
        <f t="shared" si="14"/>
        <v>0</v>
      </c>
      <c r="D137" s="5">
        <f t="shared" si="15"/>
        <v>0</v>
      </c>
      <c r="E137" s="5">
        <f t="shared" si="16"/>
        <v>0</v>
      </c>
      <c r="F137" s="18"/>
      <c r="G137" s="18"/>
      <c r="H137" s="18"/>
      <c r="I137" s="56"/>
      <c r="J137" s="55"/>
      <c r="K137" s="55"/>
      <c r="L137" s="55"/>
      <c r="M137" s="55"/>
      <c r="N137" s="55"/>
      <c r="O137" s="55"/>
      <c r="P137" s="55"/>
      <c r="Q137" s="55"/>
      <c r="R137" s="55"/>
      <c r="S137" s="55"/>
      <c r="T137" s="55"/>
      <c r="U137" s="55"/>
      <c r="V137" s="55"/>
      <c r="W137" s="55"/>
      <c r="X137" s="55"/>
      <c r="Y137" s="55"/>
      <c r="Z137" s="57"/>
    </row>
    <row r="138" spans="1:26" ht="21.75" thickBot="1" x14ac:dyDescent="0.3">
      <c r="B138" s="84"/>
      <c r="C138" s="17">
        <f t="shared" si="14"/>
        <v>0</v>
      </c>
      <c r="D138" s="17">
        <f t="shared" si="15"/>
        <v>0</v>
      </c>
      <c r="E138" s="17">
        <f t="shared" si="16"/>
        <v>0</v>
      </c>
      <c r="F138" s="19"/>
      <c r="G138" s="19"/>
      <c r="H138" s="19"/>
      <c r="I138" s="58"/>
      <c r="J138" s="59"/>
      <c r="K138" s="59"/>
      <c r="L138" s="59"/>
      <c r="M138" s="59"/>
      <c r="N138" s="59"/>
      <c r="O138" s="59"/>
      <c r="P138" s="59"/>
      <c r="Q138" s="59"/>
      <c r="R138" s="59"/>
      <c r="S138" s="59"/>
      <c r="T138" s="59"/>
      <c r="U138" s="59"/>
      <c r="V138" s="59"/>
      <c r="W138" s="59"/>
      <c r="X138" s="59"/>
      <c r="Y138" s="59"/>
      <c r="Z138" s="60"/>
    </row>
    <row r="140" spans="1:26" ht="21.75" thickBot="1" x14ac:dyDescent="0.3"/>
    <row r="141" spans="1:26" ht="18.75" x14ac:dyDescent="0.25">
      <c r="A141" s="46" t="s">
        <v>106</v>
      </c>
      <c r="B141" s="82" t="s">
        <v>113</v>
      </c>
      <c r="C141" s="85" t="s">
        <v>16</v>
      </c>
      <c r="D141" s="86"/>
      <c r="E141" s="87"/>
      <c r="F141" s="88" t="s">
        <v>92</v>
      </c>
      <c r="G141" s="90" t="s">
        <v>13</v>
      </c>
      <c r="H141" s="90" t="s">
        <v>14</v>
      </c>
      <c r="I141" s="38" t="str">
        <f>$B$186</f>
        <v>Lundi</v>
      </c>
      <c r="J141" s="39" t="str">
        <f>$C$186</f>
        <v>Mardi</v>
      </c>
      <c r="K141" s="39" t="str">
        <f>$D$186</f>
        <v>Jeudi</v>
      </c>
      <c r="L141" s="39" t="str">
        <f>$E$186</f>
        <v>Vendredi</v>
      </c>
      <c r="M141" s="39" t="str">
        <f>$F$186</f>
        <v>Lundi</v>
      </c>
      <c r="N141" s="39" t="str">
        <f>$G$186</f>
        <v>Mardi</v>
      </c>
      <c r="O141" s="39" t="str">
        <f>$H$186</f>
        <v>Jeudi</v>
      </c>
      <c r="P141" s="39" t="str">
        <f>$I$186</f>
        <v>Vendredi</v>
      </c>
      <c r="Q141" s="39" t="str">
        <f>$J$186</f>
        <v>Lundi</v>
      </c>
      <c r="R141" s="39" t="str">
        <f>$K$186</f>
        <v>Mardi</v>
      </c>
      <c r="S141" s="39" t="str">
        <f>$L$186</f>
        <v>Jeudi</v>
      </c>
      <c r="T141" s="39" t="str">
        <f>$M$186</f>
        <v>Vendredi</v>
      </c>
      <c r="U141" s="39" t="str">
        <f>$N$186</f>
        <v>Lundi</v>
      </c>
      <c r="V141" s="39" t="str">
        <f>$O$186</f>
        <v>Mardi</v>
      </c>
      <c r="W141" s="39" t="str">
        <f>$P$186</f>
        <v>Jeudi</v>
      </c>
      <c r="X141" s="40">
        <f>$Q$186</f>
        <v>0</v>
      </c>
      <c r="Y141" s="40">
        <f>$R$186</f>
        <v>0</v>
      </c>
      <c r="Z141" s="41">
        <f>$S$186</f>
        <v>0</v>
      </c>
    </row>
    <row r="142" spans="1:26" x14ac:dyDescent="0.25">
      <c r="B142" s="83"/>
      <c r="C142" s="13" t="s">
        <v>17</v>
      </c>
      <c r="D142" s="13" t="s">
        <v>18</v>
      </c>
      <c r="E142" s="13" t="s">
        <v>15</v>
      </c>
      <c r="F142" s="89"/>
      <c r="G142" s="91"/>
      <c r="H142" s="91"/>
      <c r="I142" s="10">
        <f>$B$187</f>
        <v>45236</v>
      </c>
      <c r="J142" s="11">
        <f>$C$187</f>
        <v>45237</v>
      </c>
      <c r="K142" s="11">
        <f>$D$187</f>
        <v>45239</v>
      </c>
      <c r="L142" s="11">
        <f>$E$187</f>
        <v>45240</v>
      </c>
      <c r="M142" s="11">
        <f>$F$187</f>
        <v>45243</v>
      </c>
      <c r="N142" s="11">
        <f>$G$187</f>
        <v>45244</v>
      </c>
      <c r="O142" s="11">
        <f>$H$187</f>
        <v>45246</v>
      </c>
      <c r="P142" s="11">
        <f>$I$187</f>
        <v>45247</v>
      </c>
      <c r="Q142" s="11">
        <f>$J$187</f>
        <v>45250</v>
      </c>
      <c r="R142" s="11">
        <f>$K$187</f>
        <v>45251</v>
      </c>
      <c r="S142" s="11">
        <f>$L$187</f>
        <v>45253</v>
      </c>
      <c r="T142" s="11">
        <f>$M$187</f>
        <v>45254</v>
      </c>
      <c r="U142" s="11">
        <f>$N$187</f>
        <v>45257</v>
      </c>
      <c r="V142" s="11">
        <f>$O$187</f>
        <v>45258</v>
      </c>
      <c r="W142" s="11">
        <f>$P$187</f>
        <v>45260</v>
      </c>
      <c r="X142" s="12">
        <f>$R$187</f>
        <v>0</v>
      </c>
      <c r="Y142" s="12">
        <f>$R$187</f>
        <v>0</v>
      </c>
      <c r="Z142" s="42">
        <f>$S$187</f>
        <v>0</v>
      </c>
    </row>
    <row r="143" spans="1:26" x14ac:dyDescent="0.25">
      <c r="B143" s="83"/>
      <c r="C143" s="5">
        <f t="shared" ref="C143:C159" si="17">COUNTIF(H143:ZN143, "x")</f>
        <v>0</v>
      </c>
      <c r="D143" s="5">
        <f t="shared" ref="D143:D159" si="18">COUNTA(I143:T143)-C143</f>
        <v>0</v>
      </c>
      <c r="E143" s="5">
        <f>C143+D143</f>
        <v>0</v>
      </c>
      <c r="F143" s="18" t="s">
        <v>115</v>
      </c>
      <c r="G143" s="18" t="s">
        <v>0</v>
      </c>
      <c r="H143" s="18" t="s">
        <v>1</v>
      </c>
      <c r="I143" s="56"/>
      <c r="J143" s="55"/>
      <c r="K143" s="55"/>
      <c r="L143" s="55"/>
      <c r="M143" s="55"/>
      <c r="N143" s="55"/>
      <c r="O143" s="55"/>
      <c r="P143" s="55"/>
      <c r="Q143" s="55"/>
      <c r="R143" s="55"/>
      <c r="S143" s="55"/>
      <c r="T143" s="55"/>
      <c r="U143" s="55"/>
      <c r="V143" s="55"/>
      <c r="W143" s="55"/>
      <c r="X143" s="55"/>
      <c r="Y143" s="55"/>
      <c r="Z143" s="57"/>
    </row>
    <row r="144" spans="1:26" x14ac:dyDescent="0.25">
      <c r="B144" s="83"/>
      <c r="C144" s="5">
        <f t="shared" si="17"/>
        <v>0</v>
      </c>
      <c r="D144" s="5">
        <f t="shared" si="18"/>
        <v>0</v>
      </c>
      <c r="E144" s="5">
        <f t="shared" ref="E144:E159" si="19">C144+D144</f>
        <v>0</v>
      </c>
      <c r="F144" s="18" t="s">
        <v>115</v>
      </c>
      <c r="G144" s="18" t="s">
        <v>2</v>
      </c>
      <c r="H144" s="18" t="s">
        <v>1</v>
      </c>
      <c r="I144" s="56"/>
      <c r="J144" s="55"/>
      <c r="K144" s="55"/>
      <c r="L144" s="55"/>
      <c r="M144" s="55"/>
      <c r="N144" s="55"/>
      <c r="O144" s="55"/>
      <c r="P144" s="55"/>
      <c r="Q144" s="55"/>
      <c r="R144" s="55"/>
      <c r="S144" s="55"/>
      <c r="T144" s="55"/>
      <c r="U144" s="55"/>
      <c r="V144" s="55"/>
      <c r="W144" s="55"/>
      <c r="X144" s="55"/>
      <c r="Y144" s="55"/>
      <c r="Z144" s="57"/>
    </row>
    <row r="145" spans="2:26" x14ac:dyDescent="0.25">
      <c r="B145" s="83"/>
      <c r="C145" s="5">
        <f t="shared" si="17"/>
        <v>0</v>
      </c>
      <c r="D145" s="5">
        <f t="shared" si="18"/>
        <v>0</v>
      </c>
      <c r="E145" s="5">
        <f t="shared" si="19"/>
        <v>0</v>
      </c>
      <c r="F145" s="18" t="s">
        <v>115</v>
      </c>
      <c r="G145" s="18" t="s">
        <v>3</v>
      </c>
      <c r="H145" s="18" t="s">
        <v>1</v>
      </c>
      <c r="I145" s="56"/>
      <c r="J145" s="55"/>
      <c r="K145" s="55"/>
      <c r="L145" s="55"/>
      <c r="M145" s="55"/>
      <c r="N145" s="55"/>
      <c r="O145" s="55"/>
      <c r="P145" s="55"/>
      <c r="Q145" s="55"/>
      <c r="R145" s="55"/>
      <c r="S145" s="55"/>
      <c r="T145" s="55"/>
      <c r="U145" s="55"/>
      <c r="V145" s="55"/>
      <c r="W145" s="55"/>
      <c r="X145" s="55"/>
      <c r="Y145" s="55"/>
      <c r="Z145" s="57"/>
    </row>
    <row r="146" spans="2:26" x14ac:dyDescent="0.25">
      <c r="B146" s="83"/>
      <c r="C146" s="5">
        <f t="shared" si="17"/>
        <v>0</v>
      </c>
      <c r="D146" s="5">
        <f t="shared" si="18"/>
        <v>0</v>
      </c>
      <c r="E146" s="5">
        <f t="shared" si="19"/>
        <v>0</v>
      </c>
      <c r="F146" s="18" t="s">
        <v>115</v>
      </c>
      <c r="G146" s="18" t="s">
        <v>4</v>
      </c>
      <c r="H146" s="18" t="s">
        <v>1</v>
      </c>
      <c r="I146" s="56"/>
      <c r="J146" s="55"/>
      <c r="K146" s="55"/>
      <c r="L146" s="55"/>
      <c r="M146" s="55"/>
      <c r="N146" s="55"/>
      <c r="O146" s="55"/>
      <c r="P146" s="55"/>
      <c r="Q146" s="55"/>
      <c r="R146" s="55"/>
      <c r="S146" s="55"/>
      <c r="T146" s="55"/>
      <c r="U146" s="55"/>
      <c r="V146" s="55"/>
      <c r="W146" s="55"/>
      <c r="X146" s="55"/>
      <c r="Y146" s="55"/>
      <c r="Z146" s="57"/>
    </row>
    <row r="147" spans="2:26" x14ac:dyDescent="0.25">
      <c r="B147" s="83"/>
      <c r="C147" s="5">
        <f t="shared" si="17"/>
        <v>0</v>
      </c>
      <c r="D147" s="5">
        <f t="shared" si="18"/>
        <v>0</v>
      </c>
      <c r="E147" s="5">
        <f t="shared" si="19"/>
        <v>0</v>
      </c>
      <c r="F147" s="18" t="s">
        <v>115</v>
      </c>
      <c r="G147" s="18" t="s">
        <v>5</v>
      </c>
      <c r="H147" s="18" t="s">
        <v>1</v>
      </c>
      <c r="I147" s="56"/>
      <c r="J147" s="55"/>
      <c r="K147" s="55"/>
      <c r="L147" s="55"/>
      <c r="M147" s="55"/>
      <c r="N147" s="55"/>
      <c r="O147" s="55"/>
      <c r="P147" s="55"/>
      <c r="Q147" s="55"/>
      <c r="R147" s="55"/>
      <c r="S147" s="55"/>
      <c r="T147" s="55"/>
      <c r="U147" s="55"/>
      <c r="V147" s="55"/>
      <c r="W147" s="55"/>
      <c r="X147" s="55"/>
      <c r="Y147" s="55"/>
      <c r="Z147" s="57"/>
    </row>
    <row r="148" spans="2:26" x14ac:dyDescent="0.25">
      <c r="B148" s="83"/>
      <c r="C148" s="5">
        <f t="shared" si="17"/>
        <v>0</v>
      </c>
      <c r="D148" s="5">
        <f t="shared" si="18"/>
        <v>0</v>
      </c>
      <c r="E148" s="5">
        <f t="shared" si="19"/>
        <v>0</v>
      </c>
      <c r="F148" s="18" t="s">
        <v>115</v>
      </c>
      <c r="G148" s="18" t="s">
        <v>6</v>
      </c>
      <c r="H148" s="18" t="s">
        <v>1</v>
      </c>
      <c r="I148" s="56"/>
      <c r="J148" s="55"/>
      <c r="K148" s="55"/>
      <c r="L148" s="55"/>
      <c r="M148" s="55"/>
      <c r="N148" s="55"/>
      <c r="O148" s="55"/>
      <c r="P148" s="55"/>
      <c r="Q148" s="55"/>
      <c r="R148" s="55"/>
      <c r="S148" s="55"/>
      <c r="T148" s="55"/>
      <c r="U148" s="55"/>
      <c r="V148" s="55"/>
      <c r="W148" s="55"/>
      <c r="X148" s="55"/>
      <c r="Y148" s="55"/>
      <c r="Z148" s="57"/>
    </row>
    <row r="149" spans="2:26" x14ac:dyDescent="0.25">
      <c r="B149" s="83"/>
      <c r="C149" s="5">
        <f t="shared" si="17"/>
        <v>0</v>
      </c>
      <c r="D149" s="5">
        <f t="shared" si="18"/>
        <v>0</v>
      </c>
      <c r="E149" s="5">
        <f t="shared" si="19"/>
        <v>0</v>
      </c>
      <c r="F149" s="18" t="s">
        <v>115</v>
      </c>
      <c r="G149" s="18" t="s">
        <v>7</v>
      </c>
      <c r="H149" s="18" t="s">
        <v>1</v>
      </c>
      <c r="I149" s="56"/>
      <c r="J149" s="55"/>
      <c r="K149" s="55"/>
      <c r="L149" s="55"/>
      <c r="M149" s="55"/>
      <c r="N149" s="55"/>
      <c r="O149" s="55"/>
      <c r="P149" s="55"/>
      <c r="Q149" s="55"/>
      <c r="R149" s="55"/>
      <c r="S149" s="55"/>
      <c r="T149" s="55"/>
      <c r="U149" s="55"/>
      <c r="V149" s="55"/>
      <c r="W149" s="55"/>
      <c r="X149" s="55"/>
      <c r="Y149" s="55"/>
      <c r="Z149" s="57"/>
    </row>
    <row r="150" spans="2:26" x14ac:dyDescent="0.25">
      <c r="B150" s="83"/>
      <c r="C150" s="5">
        <f t="shared" si="17"/>
        <v>0</v>
      </c>
      <c r="D150" s="5">
        <f t="shared" si="18"/>
        <v>0</v>
      </c>
      <c r="E150" s="5">
        <f t="shared" si="19"/>
        <v>0</v>
      </c>
      <c r="F150" s="18" t="s">
        <v>115</v>
      </c>
      <c r="G150" s="18" t="s">
        <v>8</v>
      </c>
      <c r="H150" s="18" t="s">
        <v>1</v>
      </c>
      <c r="I150" s="56"/>
      <c r="J150" s="55"/>
      <c r="K150" s="55"/>
      <c r="L150" s="55"/>
      <c r="M150" s="55"/>
      <c r="N150" s="55"/>
      <c r="O150" s="55"/>
      <c r="P150" s="55"/>
      <c r="Q150" s="55"/>
      <c r="R150" s="55"/>
      <c r="S150" s="55"/>
      <c r="T150" s="55"/>
      <c r="U150" s="55"/>
      <c r="V150" s="55"/>
      <c r="W150" s="55"/>
      <c r="X150" s="55"/>
      <c r="Y150" s="55"/>
      <c r="Z150" s="57"/>
    </row>
    <row r="151" spans="2:26" x14ac:dyDescent="0.25">
      <c r="B151" s="83"/>
      <c r="C151" s="5">
        <f t="shared" si="17"/>
        <v>0</v>
      </c>
      <c r="D151" s="5">
        <f t="shared" si="18"/>
        <v>0</v>
      </c>
      <c r="E151" s="5">
        <f t="shared" si="19"/>
        <v>0</v>
      </c>
      <c r="F151" s="18" t="s">
        <v>115</v>
      </c>
      <c r="G151" s="18" t="s">
        <v>9</v>
      </c>
      <c r="H151" s="18" t="s">
        <v>1</v>
      </c>
      <c r="I151" s="56"/>
      <c r="J151" s="55"/>
      <c r="K151" s="55"/>
      <c r="L151" s="55"/>
      <c r="M151" s="55"/>
      <c r="N151" s="55"/>
      <c r="O151" s="55"/>
      <c r="P151" s="55"/>
      <c r="Q151" s="55"/>
      <c r="R151" s="55"/>
      <c r="S151" s="55"/>
      <c r="T151" s="55"/>
      <c r="U151" s="55"/>
      <c r="V151" s="55"/>
      <c r="W151" s="55"/>
      <c r="X151" s="55"/>
      <c r="Y151" s="55"/>
      <c r="Z151" s="57"/>
    </row>
    <row r="152" spans="2:26" x14ac:dyDescent="0.25">
      <c r="B152" s="83"/>
      <c r="C152" s="5">
        <f t="shared" si="17"/>
        <v>0</v>
      </c>
      <c r="D152" s="5">
        <f t="shared" si="18"/>
        <v>0</v>
      </c>
      <c r="E152" s="5">
        <f t="shared" si="19"/>
        <v>0</v>
      </c>
      <c r="F152" s="18" t="s">
        <v>115</v>
      </c>
      <c r="G152" s="18" t="s">
        <v>10</v>
      </c>
      <c r="H152" s="18" t="s">
        <v>1</v>
      </c>
      <c r="I152" s="56"/>
      <c r="J152" s="55"/>
      <c r="K152" s="55"/>
      <c r="L152" s="55"/>
      <c r="M152" s="55"/>
      <c r="N152" s="55"/>
      <c r="O152" s="55"/>
      <c r="P152" s="55"/>
      <c r="Q152" s="55"/>
      <c r="R152" s="55"/>
      <c r="S152" s="55"/>
      <c r="T152" s="55"/>
      <c r="U152" s="55"/>
      <c r="V152" s="55"/>
      <c r="W152" s="55"/>
      <c r="X152" s="55"/>
      <c r="Y152" s="55"/>
      <c r="Z152" s="57"/>
    </row>
    <row r="153" spans="2:26" x14ac:dyDescent="0.25">
      <c r="B153" s="83"/>
      <c r="C153" s="5">
        <f t="shared" si="17"/>
        <v>0</v>
      </c>
      <c r="D153" s="5">
        <f t="shared" si="18"/>
        <v>0</v>
      </c>
      <c r="E153" s="5">
        <f t="shared" si="19"/>
        <v>0</v>
      </c>
      <c r="F153" s="18" t="s">
        <v>115</v>
      </c>
      <c r="G153" s="18" t="s">
        <v>11</v>
      </c>
      <c r="H153" s="18" t="s">
        <v>1</v>
      </c>
      <c r="I153" s="56"/>
      <c r="J153" s="55"/>
      <c r="K153" s="55"/>
      <c r="L153" s="55"/>
      <c r="M153" s="55"/>
      <c r="N153" s="55"/>
      <c r="O153" s="55"/>
      <c r="P153" s="55"/>
      <c r="Q153" s="55"/>
      <c r="R153" s="55"/>
      <c r="S153" s="55"/>
      <c r="T153" s="55"/>
      <c r="U153" s="55"/>
      <c r="V153" s="55"/>
      <c r="W153" s="55"/>
      <c r="X153" s="55"/>
      <c r="Y153" s="55"/>
      <c r="Z153" s="57"/>
    </row>
    <row r="154" spans="2:26" x14ac:dyDescent="0.25">
      <c r="B154" s="83"/>
      <c r="C154" s="5">
        <f t="shared" si="17"/>
        <v>0</v>
      </c>
      <c r="D154" s="5">
        <f t="shared" si="18"/>
        <v>0</v>
      </c>
      <c r="E154" s="5">
        <f t="shared" si="19"/>
        <v>0</v>
      </c>
      <c r="F154" s="18" t="s">
        <v>115</v>
      </c>
      <c r="G154" s="18" t="s">
        <v>12</v>
      </c>
      <c r="H154" s="18" t="s">
        <v>1</v>
      </c>
      <c r="I154" s="56"/>
      <c r="J154" s="55"/>
      <c r="K154" s="55"/>
      <c r="L154" s="55"/>
      <c r="M154" s="55"/>
      <c r="N154" s="55"/>
      <c r="O154" s="55"/>
      <c r="P154" s="55"/>
      <c r="Q154" s="55"/>
      <c r="R154" s="55"/>
      <c r="S154" s="55"/>
      <c r="T154" s="55"/>
      <c r="U154" s="55"/>
      <c r="V154" s="55"/>
      <c r="W154" s="55"/>
      <c r="X154" s="55"/>
      <c r="Y154" s="55"/>
      <c r="Z154" s="57"/>
    </row>
    <row r="155" spans="2:26" x14ac:dyDescent="0.25">
      <c r="B155" s="83"/>
      <c r="C155" s="5">
        <f t="shared" si="17"/>
        <v>0</v>
      </c>
      <c r="D155" s="5">
        <f t="shared" si="18"/>
        <v>0</v>
      </c>
      <c r="E155" s="5">
        <f t="shared" si="19"/>
        <v>0</v>
      </c>
      <c r="F155" s="18"/>
      <c r="G155" s="18" t="s">
        <v>93</v>
      </c>
      <c r="H155" s="18" t="s">
        <v>1</v>
      </c>
      <c r="I155" s="56"/>
      <c r="J155" s="55"/>
      <c r="K155" s="55"/>
      <c r="L155" s="55"/>
      <c r="M155" s="55"/>
      <c r="N155" s="55"/>
      <c r="O155" s="55"/>
      <c r="P155" s="55"/>
      <c r="Q155" s="55"/>
      <c r="R155" s="55"/>
      <c r="S155" s="55"/>
      <c r="T155" s="55"/>
      <c r="U155" s="55"/>
      <c r="V155" s="55"/>
      <c r="W155" s="55"/>
      <c r="X155" s="55"/>
      <c r="Y155" s="55"/>
      <c r="Z155" s="57"/>
    </row>
    <row r="156" spans="2:26" x14ac:dyDescent="0.25">
      <c r="B156" s="83"/>
      <c r="C156" s="5">
        <f t="shared" si="17"/>
        <v>0</v>
      </c>
      <c r="D156" s="5">
        <f t="shared" si="18"/>
        <v>0</v>
      </c>
      <c r="E156" s="5">
        <f t="shared" si="19"/>
        <v>0</v>
      </c>
      <c r="F156" s="18"/>
      <c r="G156" s="18"/>
      <c r="H156" s="18"/>
      <c r="I156" s="56"/>
      <c r="J156" s="55"/>
      <c r="K156" s="55"/>
      <c r="L156" s="55"/>
      <c r="M156" s="55"/>
      <c r="N156" s="55"/>
      <c r="O156" s="55"/>
      <c r="P156" s="55"/>
      <c r="Q156" s="55"/>
      <c r="R156" s="55"/>
      <c r="S156" s="55"/>
      <c r="T156" s="55"/>
      <c r="U156" s="55"/>
      <c r="V156" s="55"/>
      <c r="W156" s="55"/>
      <c r="X156" s="55"/>
      <c r="Y156" s="55"/>
      <c r="Z156" s="57"/>
    </row>
    <row r="157" spans="2:26" x14ac:dyDescent="0.25">
      <c r="B157" s="83"/>
      <c r="C157" s="5">
        <f t="shared" si="17"/>
        <v>0</v>
      </c>
      <c r="D157" s="5">
        <f t="shared" si="18"/>
        <v>0</v>
      </c>
      <c r="E157" s="5">
        <f t="shared" si="19"/>
        <v>0</v>
      </c>
      <c r="F157" s="18"/>
      <c r="G157" s="18"/>
      <c r="H157" s="18"/>
      <c r="I157" s="56"/>
      <c r="J157" s="55"/>
      <c r="K157" s="55"/>
      <c r="L157" s="55"/>
      <c r="M157" s="55"/>
      <c r="N157" s="55"/>
      <c r="O157" s="55"/>
      <c r="P157" s="55"/>
      <c r="Q157" s="55"/>
      <c r="R157" s="55"/>
      <c r="S157" s="55"/>
      <c r="T157" s="55"/>
      <c r="U157" s="55"/>
      <c r="V157" s="55"/>
      <c r="W157" s="55"/>
      <c r="X157" s="55"/>
      <c r="Y157" s="55"/>
      <c r="Z157" s="57"/>
    </row>
    <row r="158" spans="2:26" x14ac:dyDescent="0.25">
      <c r="B158" s="83"/>
      <c r="C158" s="5">
        <f t="shared" si="17"/>
        <v>0</v>
      </c>
      <c r="D158" s="5">
        <f t="shared" si="18"/>
        <v>0</v>
      </c>
      <c r="E158" s="5">
        <f t="shared" si="19"/>
        <v>0</v>
      </c>
      <c r="F158" s="18"/>
      <c r="G158" s="18"/>
      <c r="H158" s="18"/>
      <c r="I158" s="56"/>
      <c r="J158" s="55"/>
      <c r="K158" s="55"/>
      <c r="L158" s="55"/>
      <c r="M158" s="55"/>
      <c r="N158" s="55"/>
      <c r="O158" s="55"/>
      <c r="P158" s="55"/>
      <c r="Q158" s="55"/>
      <c r="R158" s="55"/>
      <c r="S158" s="55"/>
      <c r="T158" s="55"/>
      <c r="U158" s="55"/>
      <c r="V158" s="55"/>
      <c r="W158" s="55"/>
      <c r="X158" s="55"/>
      <c r="Y158" s="55"/>
      <c r="Z158" s="57"/>
    </row>
    <row r="159" spans="2:26" ht="21.75" thickBot="1" x14ac:dyDescent="0.3">
      <c r="B159" s="84"/>
      <c r="C159" s="17">
        <f t="shared" si="17"/>
        <v>0</v>
      </c>
      <c r="D159" s="17">
        <f t="shared" si="18"/>
        <v>0</v>
      </c>
      <c r="E159" s="17">
        <f t="shared" si="19"/>
        <v>0</v>
      </c>
      <c r="F159" s="19"/>
      <c r="G159" s="19"/>
      <c r="H159" s="19"/>
      <c r="I159" s="58"/>
      <c r="J159" s="59"/>
      <c r="K159" s="59"/>
      <c r="L159" s="59"/>
      <c r="M159" s="59"/>
      <c r="N159" s="59"/>
      <c r="O159" s="59"/>
      <c r="P159" s="59"/>
      <c r="Q159" s="59"/>
      <c r="R159" s="59"/>
      <c r="S159" s="59"/>
      <c r="T159" s="59"/>
      <c r="U159" s="59"/>
      <c r="V159" s="59"/>
      <c r="W159" s="59"/>
      <c r="X159" s="59"/>
      <c r="Y159" s="59"/>
      <c r="Z159" s="60"/>
    </row>
    <row r="161" spans="1:26" ht="21.75" thickBot="1" x14ac:dyDescent="0.3"/>
    <row r="162" spans="1:26" ht="18.75" x14ac:dyDescent="0.25">
      <c r="A162" s="46" t="s">
        <v>106</v>
      </c>
      <c r="B162" s="82" t="s">
        <v>114</v>
      </c>
      <c r="C162" s="85" t="s">
        <v>16</v>
      </c>
      <c r="D162" s="86"/>
      <c r="E162" s="87"/>
      <c r="F162" s="88" t="s">
        <v>92</v>
      </c>
      <c r="G162" s="90" t="s">
        <v>13</v>
      </c>
      <c r="H162" s="90" t="s">
        <v>14</v>
      </c>
      <c r="I162" s="38" t="str">
        <f>$B$186</f>
        <v>Lundi</v>
      </c>
      <c r="J162" s="39" t="str">
        <f>$C$186</f>
        <v>Mardi</v>
      </c>
      <c r="K162" s="39" t="str">
        <f>$D$186</f>
        <v>Jeudi</v>
      </c>
      <c r="L162" s="39" t="str">
        <f>$E$186</f>
        <v>Vendredi</v>
      </c>
      <c r="M162" s="39" t="str">
        <f>$F$186</f>
        <v>Lundi</v>
      </c>
      <c r="N162" s="39" t="str">
        <f>$G$186</f>
        <v>Mardi</v>
      </c>
      <c r="O162" s="39" t="str">
        <f>$H$186</f>
        <v>Jeudi</v>
      </c>
      <c r="P162" s="39" t="str">
        <f>$I$186</f>
        <v>Vendredi</v>
      </c>
      <c r="Q162" s="39" t="str">
        <f>$J$186</f>
        <v>Lundi</v>
      </c>
      <c r="R162" s="39" t="str">
        <f>$K$186</f>
        <v>Mardi</v>
      </c>
      <c r="S162" s="39" t="str">
        <f>$L$186</f>
        <v>Jeudi</v>
      </c>
      <c r="T162" s="39" t="str">
        <f>$M$186</f>
        <v>Vendredi</v>
      </c>
      <c r="U162" s="39" t="str">
        <f>$N$186</f>
        <v>Lundi</v>
      </c>
      <c r="V162" s="39" t="str">
        <f>$O$186</f>
        <v>Mardi</v>
      </c>
      <c r="W162" s="39" t="str">
        <f>$P$186</f>
        <v>Jeudi</v>
      </c>
      <c r="X162" s="40">
        <f>$Q$186</f>
        <v>0</v>
      </c>
      <c r="Y162" s="40">
        <f>$R$186</f>
        <v>0</v>
      </c>
      <c r="Z162" s="41">
        <f>$S$186</f>
        <v>0</v>
      </c>
    </row>
    <row r="163" spans="1:26" x14ac:dyDescent="0.25">
      <c r="B163" s="83"/>
      <c r="C163" s="13" t="s">
        <v>17</v>
      </c>
      <c r="D163" s="13" t="s">
        <v>18</v>
      </c>
      <c r="E163" s="13" t="s">
        <v>15</v>
      </c>
      <c r="F163" s="89"/>
      <c r="G163" s="91"/>
      <c r="H163" s="91"/>
      <c r="I163" s="10">
        <f>$B$187</f>
        <v>45236</v>
      </c>
      <c r="J163" s="11">
        <f>$C$187</f>
        <v>45237</v>
      </c>
      <c r="K163" s="11">
        <f>$D$187</f>
        <v>45239</v>
      </c>
      <c r="L163" s="11">
        <f>$E$187</f>
        <v>45240</v>
      </c>
      <c r="M163" s="11">
        <f>$F$187</f>
        <v>45243</v>
      </c>
      <c r="N163" s="11">
        <f>$G$187</f>
        <v>45244</v>
      </c>
      <c r="O163" s="11">
        <f>$H$187</f>
        <v>45246</v>
      </c>
      <c r="P163" s="11">
        <f>$I$187</f>
        <v>45247</v>
      </c>
      <c r="Q163" s="11">
        <f>$J$187</f>
        <v>45250</v>
      </c>
      <c r="R163" s="11">
        <f>$K$187</f>
        <v>45251</v>
      </c>
      <c r="S163" s="11">
        <f>$L$187</f>
        <v>45253</v>
      </c>
      <c r="T163" s="11">
        <f>$M$187</f>
        <v>45254</v>
      </c>
      <c r="U163" s="11">
        <f>$N$187</f>
        <v>45257</v>
      </c>
      <c r="V163" s="11">
        <f>$O$187</f>
        <v>45258</v>
      </c>
      <c r="W163" s="11">
        <f>$P$187</f>
        <v>45260</v>
      </c>
      <c r="X163" s="12">
        <f>$R$187</f>
        <v>0</v>
      </c>
      <c r="Y163" s="12">
        <f>$R$187</f>
        <v>0</v>
      </c>
      <c r="Z163" s="42">
        <f>$S$187</f>
        <v>0</v>
      </c>
    </row>
    <row r="164" spans="1:26" x14ac:dyDescent="0.25">
      <c r="B164" s="83"/>
      <c r="C164" s="5">
        <f t="shared" ref="C164:C180" si="20">COUNTIF(H164:ZN164, "x")</f>
        <v>0</v>
      </c>
      <c r="D164" s="5">
        <f t="shared" ref="D164:D180" si="21">COUNTA(I164:T164)-C164</f>
        <v>0</v>
      </c>
      <c r="E164" s="5">
        <f>C164+D164</f>
        <v>0</v>
      </c>
      <c r="F164" s="18" t="s">
        <v>115</v>
      </c>
      <c r="G164" s="18" t="s">
        <v>94</v>
      </c>
      <c r="H164" s="18" t="s">
        <v>1</v>
      </c>
      <c r="I164" s="56"/>
      <c r="J164" s="55"/>
      <c r="K164" s="55"/>
      <c r="L164" s="55"/>
      <c r="M164" s="55"/>
      <c r="N164" s="55"/>
      <c r="O164" s="55"/>
      <c r="P164" s="55"/>
      <c r="Q164" s="55"/>
      <c r="R164" s="55"/>
      <c r="S164" s="55"/>
      <c r="T164" s="55"/>
      <c r="U164" s="55"/>
      <c r="V164" s="55"/>
      <c r="W164" s="55"/>
      <c r="X164" s="55"/>
      <c r="Y164" s="55"/>
      <c r="Z164" s="57"/>
    </row>
    <row r="165" spans="1:26" x14ac:dyDescent="0.25">
      <c r="B165" s="83"/>
      <c r="C165" s="5">
        <f t="shared" si="20"/>
        <v>0</v>
      </c>
      <c r="D165" s="5">
        <f t="shared" si="21"/>
        <v>0</v>
      </c>
      <c r="E165" s="5">
        <f t="shared" ref="E165:E180" si="22">C165+D165</f>
        <v>0</v>
      </c>
      <c r="F165" s="18" t="s">
        <v>115</v>
      </c>
      <c r="G165" s="18" t="s">
        <v>28</v>
      </c>
      <c r="H165" s="18" t="s">
        <v>1</v>
      </c>
      <c r="I165" s="56"/>
      <c r="J165" s="55"/>
      <c r="K165" s="55"/>
      <c r="L165" s="55"/>
      <c r="M165" s="55"/>
      <c r="N165" s="55"/>
      <c r="O165" s="55"/>
      <c r="P165" s="55"/>
      <c r="Q165" s="55"/>
      <c r="R165" s="55"/>
      <c r="S165" s="55"/>
      <c r="T165" s="55"/>
      <c r="U165" s="55"/>
      <c r="V165" s="55"/>
      <c r="W165" s="55"/>
      <c r="X165" s="55"/>
      <c r="Y165" s="55"/>
      <c r="Z165" s="57"/>
    </row>
    <row r="166" spans="1:26" x14ac:dyDescent="0.25">
      <c r="B166" s="83"/>
      <c r="C166" s="5">
        <f t="shared" si="20"/>
        <v>0</v>
      </c>
      <c r="D166" s="5">
        <f t="shared" si="21"/>
        <v>0</v>
      </c>
      <c r="E166" s="5">
        <f t="shared" si="22"/>
        <v>0</v>
      </c>
      <c r="F166" s="18" t="s">
        <v>115</v>
      </c>
      <c r="G166" s="18" t="s">
        <v>95</v>
      </c>
      <c r="H166" s="18" t="s">
        <v>1</v>
      </c>
      <c r="I166" s="56"/>
      <c r="J166" s="55"/>
      <c r="K166" s="55"/>
      <c r="L166" s="55"/>
      <c r="M166" s="55"/>
      <c r="N166" s="55"/>
      <c r="O166" s="55"/>
      <c r="P166" s="55"/>
      <c r="Q166" s="55"/>
      <c r="R166" s="55"/>
      <c r="S166" s="55"/>
      <c r="T166" s="55"/>
      <c r="U166" s="55"/>
      <c r="V166" s="55"/>
      <c r="W166" s="55"/>
      <c r="X166" s="55"/>
      <c r="Y166" s="55"/>
      <c r="Z166" s="57"/>
    </row>
    <row r="167" spans="1:26" x14ac:dyDescent="0.25">
      <c r="B167" s="83"/>
      <c r="C167" s="5">
        <f t="shared" si="20"/>
        <v>0</v>
      </c>
      <c r="D167" s="5">
        <f t="shared" si="21"/>
        <v>0</v>
      </c>
      <c r="E167" s="5">
        <f t="shared" si="22"/>
        <v>0</v>
      </c>
      <c r="F167" s="18" t="s">
        <v>115</v>
      </c>
      <c r="G167" s="18" t="s">
        <v>96</v>
      </c>
      <c r="H167" s="18" t="s">
        <v>1</v>
      </c>
      <c r="I167" s="56"/>
      <c r="J167" s="55"/>
      <c r="K167" s="55"/>
      <c r="L167" s="55"/>
      <c r="M167" s="55"/>
      <c r="N167" s="55"/>
      <c r="O167" s="55"/>
      <c r="P167" s="55"/>
      <c r="Q167" s="55"/>
      <c r="R167" s="55"/>
      <c r="S167" s="55"/>
      <c r="T167" s="55"/>
      <c r="U167" s="55"/>
      <c r="V167" s="55"/>
      <c r="W167" s="55"/>
      <c r="X167" s="55"/>
      <c r="Y167" s="55"/>
      <c r="Z167" s="57"/>
    </row>
    <row r="168" spans="1:26" x14ac:dyDescent="0.25">
      <c r="B168" s="83"/>
      <c r="C168" s="5">
        <f t="shared" si="20"/>
        <v>0</v>
      </c>
      <c r="D168" s="5">
        <f t="shared" si="21"/>
        <v>0</v>
      </c>
      <c r="E168" s="5">
        <f t="shared" si="22"/>
        <v>0</v>
      </c>
      <c r="F168" s="18" t="s">
        <v>115</v>
      </c>
      <c r="G168" s="18" t="s">
        <v>97</v>
      </c>
      <c r="H168" s="18" t="s">
        <v>1</v>
      </c>
      <c r="I168" s="56"/>
      <c r="J168" s="55"/>
      <c r="K168" s="55"/>
      <c r="L168" s="55"/>
      <c r="M168" s="55"/>
      <c r="N168" s="55"/>
      <c r="O168" s="55"/>
      <c r="P168" s="55"/>
      <c r="Q168" s="55"/>
      <c r="R168" s="55"/>
      <c r="S168" s="55"/>
      <c r="T168" s="55"/>
      <c r="U168" s="55"/>
      <c r="V168" s="55"/>
      <c r="W168" s="55"/>
      <c r="X168" s="55"/>
      <c r="Y168" s="55"/>
      <c r="Z168" s="57"/>
    </row>
    <row r="169" spans="1:26" x14ac:dyDescent="0.25">
      <c r="B169" s="83"/>
      <c r="C169" s="5">
        <f t="shared" si="20"/>
        <v>0</v>
      </c>
      <c r="D169" s="5">
        <f t="shared" si="21"/>
        <v>0</v>
      </c>
      <c r="E169" s="5">
        <f t="shared" si="22"/>
        <v>0</v>
      </c>
      <c r="F169" s="18" t="s">
        <v>115</v>
      </c>
      <c r="G169" s="18" t="s">
        <v>98</v>
      </c>
      <c r="H169" s="18" t="s">
        <v>1</v>
      </c>
      <c r="I169" s="56"/>
      <c r="J169" s="55"/>
      <c r="K169" s="55"/>
      <c r="L169" s="55"/>
      <c r="M169" s="55"/>
      <c r="N169" s="55"/>
      <c r="O169" s="55"/>
      <c r="P169" s="55"/>
      <c r="Q169" s="55"/>
      <c r="R169" s="55"/>
      <c r="S169" s="55"/>
      <c r="T169" s="55"/>
      <c r="U169" s="55"/>
      <c r="V169" s="55"/>
      <c r="W169" s="55"/>
      <c r="X169" s="55"/>
      <c r="Y169" s="55"/>
      <c r="Z169" s="57"/>
    </row>
    <row r="170" spans="1:26" x14ac:dyDescent="0.25">
      <c r="B170" s="83"/>
      <c r="C170" s="5">
        <f t="shared" si="20"/>
        <v>0</v>
      </c>
      <c r="D170" s="5">
        <f t="shared" si="21"/>
        <v>0</v>
      </c>
      <c r="E170" s="5">
        <f t="shared" si="22"/>
        <v>0</v>
      </c>
      <c r="F170" s="18" t="s">
        <v>115</v>
      </c>
      <c r="G170" s="18" t="s">
        <v>99</v>
      </c>
      <c r="H170" s="18" t="s">
        <v>1</v>
      </c>
      <c r="I170" s="56"/>
      <c r="J170" s="55"/>
      <c r="K170" s="55"/>
      <c r="L170" s="55"/>
      <c r="M170" s="55"/>
      <c r="N170" s="55"/>
      <c r="O170" s="55"/>
      <c r="P170" s="55"/>
      <c r="Q170" s="55"/>
      <c r="R170" s="55"/>
      <c r="S170" s="55"/>
      <c r="T170" s="55"/>
      <c r="U170" s="55"/>
      <c r="V170" s="55"/>
      <c r="W170" s="55"/>
      <c r="X170" s="55"/>
      <c r="Y170" s="55"/>
      <c r="Z170" s="57"/>
    </row>
    <row r="171" spans="1:26" x14ac:dyDescent="0.25">
      <c r="B171" s="83"/>
      <c r="C171" s="5">
        <f t="shared" si="20"/>
        <v>0</v>
      </c>
      <c r="D171" s="5">
        <f t="shared" si="21"/>
        <v>0</v>
      </c>
      <c r="E171" s="5">
        <f t="shared" si="22"/>
        <v>0</v>
      </c>
      <c r="F171" s="18" t="s">
        <v>115</v>
      </c>
      <c r="G171" s="18" t="s">
        <v>100</v>
      </c>
      <c r="H171" s="18" t="s">
        <v>1</v>
      </c>
      <c r="I171" s="56"/>
      <c r="J171" s="55"/>
      <c r="K171" s="55"/>
      <c r="L171" s="55"/>
      <c r="M171" s="55"/>
      <c r="N171" s="55"/>
      <c r="O171" s="55"/>
      <c r="P171" s="55"/>
      <c r="Q171" s="55"/>
      <c r="R171" s="55"/>
      <c r="S171" s="55"/>
      <c r="T171" s="55"/>
      <c r="U171" s="55"/>
      <c r="V171" s="55"/>
      <c r="W171" s="55"/>
      <c r="X171" s="55"/>
      <c r="Y171" s="55"/>
      <c r="Z171" s="57"/>
    </row>
    <row r="172" spans="1:26" x14ac:dyDescent="0.25">
      <c r="B172" s="83"/>
      <c r="C172" s="5">
        <f t="shared" si="20"/>
        <v>0</v>
      </c>
      <c r="D172" s="5">
        <f t="shared" si="21"/>
        <v>0</v>
      </c>
      <c r="E172" s="5">
        <f t="shared" si="22"/>
        <v>0</v>
      </c>
      <c r="F172" s="18" t="s">
        <v>115</v>
      </c>
      <c r="G172" s="18" t="s">
        <v>101</v>
      </c>
      <c r="H172" s="18" t="s">
        <v>1</v>
      </c>
      <c r="I172" s="56"/>
      <c r="J172" s="55"/>
      <c r="K172" s="55"/>
      <c r="L172" s="55"/>
      <c r="M172" s="55"/>
      <c r="N172" s="55"/>
      <c r="O172" s="55"/>
      <c r="P172" s="55"/>
      <c r="Q172" s="55"/>
      <c r="R172" s="55"/>
      <c r="S172" s="55"/>
      <c r="T172" s="55"/>
      <c r="U172" s="55"/>
      <c r="V172" s="55"/>
      <c r="W172" s="55"/>
      <c r="X172" s="55"/>
      <c r="Y172" s="55"/>
      <c r="Z172" s="57"/>
    </row>
    <row r="173" spans="1:26" x14ac:dyDescent="0.25">
      <c r="B173" s="83"/>
      <c r="C173" s="5">
        <f t="shared" si="20"/>
        <v>0</v>
      </c>
      <c r="D173" s="5">
        <f t="shared" si="21"/>
        <v>0</v>
      </c>
      <c r="E173" s="5">
        <f t="shared" si="22"/>
        <v>0</v>
      </c>
      <c r="F173" s="18" t="s">
        <v>115</v>
      </c>
      <c r="G173" s="18" t="s">
        <v>102</v>
      </c>
      <c r="H173" s="18" t="s">
        <v>1</v>
      </c>
      <c r="I173" s="56"/>
      <c r="J173" s="55"/>
      <c r="K173" s="55"/>
      <c r="L173" s="55"/>
      <c r="M173" s="55"/>
      <c r="N173" s="55"/>
      <c r="O173" s="55"/>
      <c r="P173" s="55"/>
      <c r="Q173" s="55"/>
      <c r="R173" s="55"/>
      <c r="S173" s="55"/>
      <c r="T173" s="55"/>
      <c r="U173" s="55"/>
      <c r="V173" s="55"/>
      <c r="W173" s="55"/>
      <c r="X173" s="55"/>
      <c r="Y173" s="55"/>
      <c r="Z173" s="57"/>
    </row>
    <row r="174" spans="1:26" x14ac:dyDescent="0.25">
      <c r="B174" s="83"/>
      <c r="C174" s="5">
        <f t="shared" si="20"/>
        <v>0</v>
      </c>
      <c r="D174" s="5">
        <f t="shared" si="21"/>
        <v>0</v>
      </c>
      <c r="E174" s="5">
        <f t="shared" si="22"/>
        <v>0</v>
      </c>
      <c r="F174" s="18" t="s">
        <v>115</v>
      </c>
      <c r="G174" s="18" t="s">
        <v>103</v>
      </c>
      <c r="H174" s="18" t="s">
        <v>1</v>
      </c>
      <c r="I174" s="56"/>
      <c r="J174" s="55"/>
      <c r="K174" s="55"/>
      <c r="L174" s="55"/>
      <c r="M174" s="55"/>
      <c r="N174" s="55"/>
      <c r="O174" s="55"/>
      <c r="P174" s="55"/>
      <c r="Q174" s="55"/>
      <c r="R174" s="55"/>
      <c r="S174" s="55"/>
      <c r="T174" s="55"/>
      <c r="U174" s="55"/>
      <c r="V174" s="55"/>
      <c r="W174" s="55"/>
      <c r="X174" s="55"/>
      <c r="Y174" s="55"/>
      <c r="Z174" s="57"/>
    </row>
    <row r="175" spans="1:26" x14ac:dyDescent="0.25">
      <c r="B175" s="83"/>
      <c r="C175" s="5">
        <f t="shared" si="20"/>
        <v>0</v>
      </c>
      <c r="D175" s="5">
        <f t="shared" si="21"/>
        <v>0</v>
      </c>
      <c r="E175" s="5">
        <f t="shared" si="22"/>
        <v>0</v>
      </c>
      <c r="F175" s="18" t="s">
        <v>115</v>
      </c>
      <c r="G175" s="18" t="s">
        <v>104</v>
      </c>
      <c r="H175" s="18" t="s">
        <v>1</v>
      </c>
      <c r="I175" s="56"/>
      <c r="J175" s="55"/>
      <c r="K175" s="55"/>
      <c r="L175" s="55"/>
      <c r="M175" s="55"/>
      <c r="N175" s="55"/>
      <c r="O175" s="55"/>
      <c r="P175" s="55"/>
      <c r="Q175" s="55"/>
      <c r="R175" s="55"/>
      <c r="S175" s="55"/>
      <c r="T175" s="55"/>
      <c r="U175" s="55"/>
      <c r="V175" s="55"/>
      <c r="W175" s="55"/>
      <c r="X175" s="55"/>
      <c r="Y175" s="55"/>
      <c r="Z175" s="57"/>
    </row>
    <row r="176" spans="1:26" x14ac:dyDescent="0.25">
      <c r="B176" s="83"/>
      <c r="C176" s="5">
        <f t="shared" si="20"/>
        <v>0</v>
      </c>
      <c r="D176" s="5">
        <f t="shared" si="21"/>
        <v>0</v>
      </c>
      <c r="E176" s="5">
        <f t="shared" si="22"/>
        <v>0</v>
      </c>
      <c r="F176" s="18"/>
      <c r="G176" s="18"/>
      <c r="H176" s="18"/>
      <c r="I176" s="56"/>
      <c r="J176" s="55"/>
      <c r="K176" s="55"/>
      <c r="L176" s="55"/>
      <c r="M176" s="55"/>
      <c r="N176" s="55"/>
      <c r="O176" s="55"/>
      <c r="P176" s="55"/>
      <c r="Q176" s="55"/>
      <c r="R176" s="55"/>
      <c r="S176" s="55"/>
      <c r="T176" s="55"/>
      <c r="U176" s="55"/>
      <c r="V176" s="55"/>
      <c r="W176" s="55"/>
      <c r="X176" s="55"/>
      <c r="Y176" s="55"/>
      <c r="Z176" s="57"/>
    </row>
    <row r="177" spans="1:26" x14ac:dyDescent="0.25">
      <c r="B177" s="83"/>
      <c r="C177" s="5">
        <f t="shared" si="20"/>
        <v>0</v>
      </c>
      <c r="D177" s="5">
        <f t="shared" si="21"/>
        <v>0</v>
      </c>
      <c r="E177" s="5">
        <f t="shared" si="22"/>
        <v>0</v>
      </c>
      <c r="F177" s="18"/>
      <c r="G177" s="18"/>
      <c r="H177" s="18"/>
      <c r="I177" s="56"/>
      <c r="J177" s="55"/>
      <c r="K177" s="55"/>
      <c r="L177" s="55"/>
      <c r="M177" s="55"/>
      <c r="N177" s="55"/>
      <c r="O177" s="55"/>
      <c r="P177" s="55"/>
      <c r="Q177" s="55"/>
      <c r="R177" s="55"/>
      <c r="S177" s="55"/>
      <c r="T177" s="55"/>
      <c r="U177" s="55"/>
      <c r="V177" s="55"/>
      <c r="W177" s="55"/>
      <c r="X177" s="55"/>
      <c r="Y177" s="55"/>
      <c r="Z177" s="57"/>
    </row>
    <row r="178" spans="1:26" x14ac:dyDescent="0.25">
      <c r="B178" s="83"/>
      <c r="C178" s="5">
        <f t="shared" si="20"/>
        <v>0</v>
      </c>
      <c r="D178" s="5">
        <f t="shared" si="21"/>
        <v>0</v>
      </c>
      <c r="E178" s="5">
        <f t="shared" si="22"/>
        <v>0</v>
      </c>
      <c r="F178" s="18"/>
      <c r="G178" s="18"/>
      <c r="H178" s="18"/>
      <c r="I178" s="56"/>
      <c r="J178" s="55"/>
      <c r="K178" s="55"/>
      <c r="L178" s="55"/>
      <c r="M178" s="55"/>
      <c r="N178" s="55"/>
      <c r="O178" s="55"/>
      <c r="P178" s="55"/>
      <c r="Q178" s="55"/>
      <c r="R178" s="55"/>
      <c r="S178" s="55"/>
      <c r="T178" s="55"/>
      <c r="U178" s="55"/>
      <c r="V178" s="55"/>
      <c r="W178" s="55"/>
      <c r="X178" s="55"/>
      <c r="Y178" s="55"/>
      <c r="Z178" s="57"/>
    </row>
    <row r="179" spans="1:26" x14ac:dyDescent="0.25">
      <c r="B179" s="83"/>
      <c r="C179" s="5">
        <f t="shared" si="20"/>
        <v>0</v>
      </c>
      <c r="D179" s="5">
        <f t="shared" si="21"/>
        <v>0</v>
      </c>
      <c r="E179" s="5">
        <f t="shared" si="22"/>
        <v>0</v>
      </c>
      <c r="F179" s="18"/>
      <c r="G179" s="18"/>
      <c r="H179" s="18"/>
      <c r="I179" s="56"/>
      <c r="J179" s="55"/>
      <c r="K179" s="55"/>
      <c r="L179" s="55"/>
      <c r="M179" s="55"/>
      <c r="N179" s="55"/>
      <c r="O179" s="55"/>
      <c r="P179" s="55"/>
      <c r="Q179" s="55"/>
      <c r="R179" s="55"/>
      <c r="S179" s="55"/>
      <c r="T179" s="55"/>
      <c r="U179" s="55"/>
      <c r="V179" s="55"/>
      <c r="W179" s="55"/>
      <c r="X179" s="55"/>
      <c r="Y179" s="55"/>
      <c r="Z179" s="57"/>
    </row>
    <row r="180" spans="1:26" ht="21.75" thickBot="1" x14ac:dyDescent="0.3">
      <c r="B180" s="84"/>
      <c r="C180" s="17">
        <f t="shared" si="20"/>
        <v>0</v>
      </c>
      <c r="D180" s="17">
        <f t="shared" si="21"/>
        <v>0</v>
      </c>
      <c r="E180" s="17">
        <f t="shared" si="22"/>
        <v>0</v>
      </c>
      <c r="F180" s="19"/>
      <c r="G180" s="19"/>
      <c r="H180" s="19"/>
      <c r="I180" s="58"/>
      <c r="J180" s="59"/>
      <c r="K180" s="59"/>
      <c r="L180" s="59"/>
      <c r="M180" s="59"/>
      <c r="N180" s="59"/>
      <c r="O180" s="59"/>
      <c r="P180" s="59"/>
      <c r="Q180" s="59"/>
      <c r="R180" s="59"/>
      <c r="S180" s="59"/>
      <c r="T180" s="59"/>
      <c r="U180" s="59"/>
      <c r="V180" s="59"/>
      <c r="W180" s="59"/>
      <c r="X180" s="59"/>
      <c r="Y180" s="59"/>
      <c r="Z180" s="60"/>
    </row>
    <row r="181" spans="1:26" x14ac:dyDescent="0.25">
      <c r="B181" s="43"/>
      <c r="C181" s="1"/>
      <c r="D181" s="1"/>
      <c r="E181" s="1"/>
      <c r="F181" s="18"/>
      <c r="G181" s="18"/>
      <c r="H181" s="18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</row>
    <row r="182" spans="1:26" x14ac:dyDescent="0.25">
      <c r="B182" s="43"/>
      <c r="C182" s="1"/>
      <c r="D182" s="1"/>
      <c r="E182" s="1"/>
      <c r="F182" s="18"/>
      <c r="G182" s="18"/>
      <c r="H182" s="18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</row>
    <row r="183" spans="1:26" x14ac:dyDescent="0.25">
      <c r="B183" s="43"/>
      <c r="C183" s="1"/>
      <c r="D183" s="1"/>
      <c r="E183" s="1"/>
      <c r="F183" s="18"/>
      <c r="G183" s="18"/>
      <c r="H183" s="18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</row>
    <row r="186" spans="1:26" ht="15" x14ac:dyDescent="0.25">
      <c r="A186" s="46" t="s">
        <v>106</v>
      </c>
      <c r="B186" s="6" t="s">
        <v>19</v>
      </c>
      <c r="C186" s="6" t="s">
        <v>89</v>
      </c>
      <c r="D186" s="6" t="s">
        <v>90</v>
      </c>
      <c r="E186" s="6" t="s">
        <v>91</v>
      </c>
      <c r="F186" s="6" t="s">
        <v>19</v>
      </c>
      <c r="G186" s="6" t="s">
        <v>89</v>
      </c>
      <c r="H186" s="6" t="s">
        <v>90</v>
      </c>
      <c r="I186" s="6" t="s">
        <v>91</v>
      </c>
      <c r="J186" s="6" t="s">
        <v>19</v>
      </c>
      <c r="K186" s="6" t="s">
        <v>89</v>
      </c>
      <c r="L186" s="6" t="s">
        <v>90</v>
      </c>
      <c r="M186" s="6" t="s">
        <v>91</v>
      </c>
      <c r="N186" s="6" t="s">
        <v>19</v>
      </c>
      <c r="O186" s="6" t="s">
        <v>89</v>
      </c>
      <c r="P186" s="6" t="s">
        <v>90</v>
      </c>
      <c r="Q186" s="3"/>
      <c r="R186" s="3"/>
      <c r="S186" s="3"/>
      <c r="T186" s="3"/>
      <c r="U186" s="3"/>
      <c r="V186" s="3"/>
      <c r="W186" s="3"/>
      <c r="X186" s="3"/>
      <c r="Y186" s="3"/>
      <c r="Z186" s="3"/>
    </row>
    <row r="187" spans="1:26" x14ac:dyDescent="0.25">
      <c r="B187" s="7">
        <v>45236</v>
      </c>
      <c r="C187" s="7">
        <v>45237</v>
      </c>
      <c r="D187" s="7">
        <v>45239</v>
      </c>
      <c r="E187" s="7">
        <v>45240</v>
      </c>
      <c r="F187" s="7">
        <v>45243</v>
      </c>
      <c r="G187" s="7">
        <v>45244</v>
      </c>
      <c r="H187" s="7">
        <v>45246</v>
      </c>
      <c r="I187" s="7">
        <v>45247</v>
      </c>
      <c r="J187" s="7">
        <v>45250</v>
      </c>
      <c r="K187" s="7">
        <v>45251</v>
      </c>
      <c r="L187" s="7">
        <v>45253</v>
      </c>
      <c r="M187" s="7">
        <v>45254</v>
      </c>
      <c r="N187" s="7">
        <v>45257</v>
      </c>
      <c r="O187" s="7">
        <v>45258</v>
      </c>
      <c r="P187" s="7">
        <v>45260</v>
      </c>
      <c r="Q187" s="3"/>
      <c r="R187" s="3"/>
      <c r="S187" s="3"/>
      <c r="T187" s="3"/>
      <c r="U187" s="3"/>
      <c r="V187" s="3"/>
      <c r="W187" s="3"/>
      <c r="X187" s="3"/>
      <c r="Y187" s="3"/>
      <c r="Z187" s="3"/>
    </row>
  </sheetData>
  <mergeCells count="50">
    <mergeCell ref="B162:B180"/>
    <mergeCell ref="C162:E162"/>
    <mergeCell ref="F162:F163"/>
    <mergeCell ref="G162:G163"/>
    <mergeCell ref="H162:H163"/>
    <mergeCell ref="B120:B138"/>
    <mergeCell ref="C120:E120"/>
    <mergeCell ref="F120:F121"/>
    <mergeCell ref="G120:G121"/>
    <mergeCell ref="H120:H121"/>
    <mergeCell ref="B141:B159"/>
    <mergeCell ref="C141:E141"/>
    <mergeCell ref="F141:F142"/>
    <mergeCell ref="G141:G142"/>
    <mergeCell ref="H141:H142"/>
    <mergeCell ref="B52:B83"/>
    <mergeCell ref="C52:E52"/>
    <mergeCell ref="F52:F53"/>
    <mergeCell ref="G52:G53"/>
    <mergeCell ref="H52:H53"/>
    <mergeCell ref="B86:B117"/>
    <mergeCell ref="C86:E86"/>
    <mergeCell ref="F86:F87"/>
    <mergeCell ref="G86:G87"/>
    <mergeCell ref="H86:H87"/>
    <mergeCell ref="F13:H13"/>
    <mergeCell ref="F14:H14"/>
    <mergeCell ref="B18:B49"/>
    <mergeCell ref="C18:E18"/>
    <mergeCell ref="F18:F19"/>
    <mergeCell ref="G18:G19"/>
    <mergeCell ref="H18:H19"/>
    <mergeCell ref="B9:D9"/>
    <mergeCell ref="F9:H9"/>
    <mergeCell ref="B10:D10"/>
    <mergeCell ref="F10:H10"/>
    <mergeCell ref="F11:H11"/>
    <mergeCell ref="F12:H12"/>
    <mergeCell ref="B6:D6"/>
    <mergeCell ref="F6:H6"/>
    <mergeCell ref="B7:D7"/>
    <mergeCell ref="F7:H7"/>
    <mergeCell ref="B8:D8"/>
    <mergeCell ref="F8:H8"/>
    <mergeCell ref="B1:Z1"/>
    <mergeCell ref="B4:D4"/>
    <mergeCell ref="F4:H4"/>
    <mergeCell ref="X4:Z4"/>
    <mergeCell ref="B5:D5"/>
    <mergeCell ref="F5:H5"/>
  </mergeCells>
  <conditionalFormatting sqref="C20:C49">
    <cfRule type="cellIs" dxfId="330" priority="17" operator="greaterThan">
      <formula>2</formula>
    </cfRule>
  </conditionalFormatting>
  <conditionalFormatting sqref="C54:C83">
    <cfRule type="cellIs" dxfId="329" priority="14" operator="greaterThan">
      <formula>2</formula>
    </cfRule>
  </conditionalFormatting>
  <conditionalFormatting sqref="C88:C117">
    <cfRule type="cellIs" dxfId="328" priority="11" operator="greaterThan">
      <formula>2</formula>
    </cfRule>
  </conditionalFormatting>
  <conditionalFormatting sqref="C122:C138">
    <cfRule type="cellIs" dxfId="327" priority="10" operator="greaterThan">
      <formula>2</formula>
    </cfRule>
  </conditionalFormatting>
  <conditionalFormatting sqref="C143:C159">
    <cfRule type="cellIs" dxfId="326" priority="9" operator="greaterThan">
      <formula>2</formula>
    </cfRule>
  </conditionalFormatting>
  <conditionalFormatting sqref="C164:C183">
    <cfRule type="cellIs" dxfId="325" priority="8" operator="greaterThan">
      <formula>2</formula>
    </cfRule>
  </conditionalFormatting>
  <conditionalFormatting sqref="F54:F78">
    <cfRule type="expression" dxfId="324" priority="5">
      <formula>$C54&gt;2</formula>
    </cfRule>
  </conditionalFormatting>
  <conditionalFormatting sqref="F88:F112">
    <cfRule type="expression" dxfId="323" priority="4">
      <formula>$C88&gt;2</formula>
    </cfRule>
  </conditionalFormatting>
  <conditionalFormatting sqref="F122:F133">
    <cfRule type="expression" dxfId="322" priority="3">
      <formula>$C122&gt;2</formula>
    </cfRule>
  </conditionalFormatting>
  <conditionalFormatting sqref="F143:F154">
    <cfRule type="expression" dxfId="321" priority="2">
      <formula>$C143&gt;2</formula>
    </cfRule>
  </conditionalFormatting>
  <conditionalFormatting sqref="F164:F175">
    <cfRule type="expression" dxfId="320" priority="1">
      <formula>$C164&gt;2</formula>
    </cfRule>
  </conditionalFormatting>
  <conditionalFormatting sqref="F20:H20 G21:H43 F21:F44 G122:H133 F134:H138 F176:H183">
    <cfRule type="expression" dxfId="319" priority="18">
      <formula>$C20&gt;2</formula>
    </cfRule>
  </conditionalFormatting>
  <conditionalFormatting sqref="G44:H44">
    <cfRule type="expression" dxfId="318" priority="19">
      <formula>$C49&gt;2</formula>
    </cfRule>
  </conditionalFormatting>
  <conditionalFormatting sqref="G54:H77">
    <cfRule type="expression" dxfId="317" priority="15">
      <formula>$C54&gt;2</formula>
    </cfRule>
  </conditionalFormatting>
  <conditionalFormatting sqref="G78:H78">
    <cfRule type="expression" dxfId="316" priority="16">
      <formula>$C83&gt;2</formula>
    </cfRule>
  </conditionalFormatting>
  <conditionalFormatting sqref="G88:H111">
    <cfRule type="expression" dxfId="315" priority="12">
      <formula>$C88&gt;2</formula>
    </cfRule>
  </conditionalFormatting>
  <conditionalFormatting sqref="G112:H112">
    <cfRule type="expression" dxfId="314" priority="13">
      <formula>$C117&gt;2</formula>
    </cfRule>
  </conditionalFormatting>
  <conditionalFormatting sqref="G143:H154 F155:H159">
    <cfRule type="expression" dxfId="313" priority="7">
      <formula>$C143&gt;2</formula>
    </cfRule>
  </conditionalFormatting>
  <conditionalFormatting sqref="G164:H175 F176:H180">
    <cfRule type="expression" dxfId="312" priority="6">
      <formula>$C164&gt;2</formula>
    </cfRule>
  </conditionalFormatting>
  <hyperlinks>
    <hyperlink ref="A18" location="'NOVEMBRE (3)'!A1" display="↑" xr:uid="{8E267DC9-52BE-4E49-864D-F844EDAE6B2D}"/>
    <hyperlink ref="X4:Z4" location="NOVEMBRE!A461" display="Configuration mensuelle" xr:uid="{6CCDAA31-40A9-4442-B94B-4FD4E8D9F0FD}"/>
    <hyperlink ref="A52" location="'NOVEMBRE (3)'!A1" display="↑" xr:uid="{14F548A2-FF9B-4596-9BFD-C91288E06C17}"/>
    <hyperlink ref="A86" location="'NOVEMBRE (3)'!A1" display="↑" xr:uid="{3620C4D2-16C9-4776-876D-3808DB74F243}"/>
    <hyperlink ref="A120" location="'NOVEMBRE (3)'!A1" display="↑" xr:uid="{613AF9F7-3EB5-4D50-B1BE-2C40976E87AF}"/>
    <hyperlink ref="A141" location="'NOVEMBRE (3)'!A1" display="↑" xr:uid="{0FD71DB1-4D50-4C23-BE53-B87A739C61C8}"/>
    <hyperlink ref="A162" location="'NOVEMBRE (3)'!A1" display="↑" xr:uid="{745A8D0D-0DE8-4B60-9460-2C5D065ADF29}"/>
    <hyperlink ref="A186" location="'NOVEMBRE (3)'!A1" display="↑" xr:uid="{3196A707-D308-4C35-9D50-A578A3DA9634}"/>
  </hyperlinks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NOVEMBRE </vt:lpstr>
      <vt:lpstr>DECEMBRE</vt:lpstr>
      <vt:lpstr>DECEMBRE!Géraldine</vt:lpstr>
      <vt:lpstr>'NOVEMBRE '!Géraldine</vt:lpstr>
      <vt:lpstr>DECEMBRE!test</vt:lpstr>
      <vt:lpstr>'NOVEMBRE '!test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JOURNE</dc:creator>
  <cp:lastModifiedBy>Samuel HERVOUET</cp:lastModifiedBy>
  <dcterms:created xsi:type="dcterms:W3CDTF">2023-10-19T07:38:15Z</dcterms:created>
  <dcterms:modified xsi:type="dcterms:W3CDTF">2023-10-20T07:55:36Z</dcterms:modified>
</cp:coreProperties>
</file>