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escaSerrurier\Desktop\"/>
    </mc:Choice>
  </mc:AlternateContent>
  <xr:revisionPtr revIDLastSave="0" documentId="8_{740666CB-D609-4AB1-B64A-41DE8B4FFE03}" xr6:coauthVersionLast="47" xr6:coauthVersionMax="47" xr10:uidLastSave="{00000000-0000-0000-0000-000000000000}"/>
  <bookViews>
    <workbookView xWindow="-120" yWindow="-120" windowWidth="29040" windowHeight="17520" tabRatio="500" xr2:uid="{00000000-000D-0000-FFFF-FFFF00000000}"/>
  </bookViews>
  <sheets>
    <sheet name="Feuil1" sheetId="1" r:id="rId1"/>
  </sheets>
  <calcPr calcId="191029" iterateDelta="1E-4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40" i="1" l="1"/>
  <c r="I40" i="1"/>
  <c r="E40" i="1"/>
  <c r="J39" i="1"/>
  <c r="I39" i="1"/>
  <c r="J38" i="1"/>
  <c r="I38" i="1"/>
  <c r="E38" i="1"/>
  <c r="J37" i="1"/>
  <c r="I37" i="1"/>
  <c r="E37" i="1"/>
  <c r="J36" i="1"/>
  <c r="I36" i="1"/>
  <c r="J35" i="1"/>
  <c r="I35" i="1"/>
  <c r="E35" i="1"/>
  <c r="J34" i="1"/>
  <c r="I34" i="1"/>
  <c r="E34" i="1"/>
  <c r="J33" i="1"/>
  <c r="I33" i="1"/>
  <c r="J32" i="1"/>
  <c r="I32" i="1"/>
  <c r="J31" i="1"/>
  <c r="I31" i="1"/>
  <c r="J30" i="1"/>
  <c r="I30" i="1"/>
  <c r="J29" i="1"/>
  <c r="I29" i="1"/>
  <c r="J28" i="1"/>
  <c r="I28" i="1"/>
  <c r="I27" i="1"/>
  <c r="J27" i="1" s="1"/>
  <c r="J26" i="1"/>
  <c r="I26" i="1"/>
  <c r="J25" i="1"/>
  <c r="I25" i="1"/>
  <c r="J24" i="1"/>
  <c r="I24" i="1"/>
  <c r="J23" i="1"/>
  <c r="I23" i="1"/>
  <c r="J22" i="1"/>
  <c r="I22" i="1"/>
  <c r="E22" i="1"/>
  <c r="J21" i="1"/>
  <c r="I21" i="1"/>
  <c r="J20" i="1"/>
  <c r="I20" i="1"/>
  <c r="E20" i="1"/>
  <c r="J19" i="1"/>
  <c r="I19" i="1"/>
  <c r="E19" i="1"/>
  <c r="J18" i="1"/>
  <c r="I18" i="1"/>
  <c r="E18" i="1"/>
  <c r="J17" i="1"/>
  <c r="I17" i="1"/>
  <c r="C42" i="1" s="1"/>
  <c r="E17" i="1"/>
  <c r="C5" i="1"/>
  <c r="D42" i="1" l="1"/>
  <c r="H42" i="1" s="1"/>
</calcChain>
</file>

<file path=xl/sharedStrings.xml><?xml version="1.0" encoding="utf-8"?>
<sst xmlns="http://schemas.openxmlformats.org/spreadsheetml/2006/main" count="21" uniqueCount="21">
  <si>
    <t>Désignation</t>
  </si>
  <si>
    <t>quantité</t>
  </si>
  <si>
    <t>unité</t>
  </si>
  <si>
    <t>P.U. HT</t>
  </si>
  <si>
    <t>% Rem</t>
  </si>
  <si>
    <t>Montant HT</t>
  </si>
  <si>
    <t>TVA</t>
  </si>
  <si>
    <t>Numéro de Lot :050723 52</t>
  </si>
  <si>
    <t>Livraison du 05/07/23</t>
  </si>
  <si>
    <t xml:space="preserve"> </t>
  </si>
  <si>
    <t>Bq</t>
  </si>
  <si>
    <t xml:space="preserve"> type 3014</t>
  </si>
  <si>
    <t>Kg</t>
  </si>
  <si>
    <t xml:space="preserve">  type 3014</t>
  </si>
  <si>
    <t xml:space="preserve">  ORIGINE    FRANCE  </t>
  </si>
  <si>
    <t>Montant  HT</t>
  </si>
  <si>
    <t>Montant TVA</t>
  </si>
  <si>
    <t>% TVA</t>
  </si>
  <si>
    <t>Total EURO</t>
  </si>
  <si>
    <r>
      <rPr>
        <b/>
        <sz val="11"/>
        <color rgb="FFFF0000"/>
        <rFont val="Calibri"/>
        <family val="2"/>
      </rPr>
      <t xml:space="preserve"> 24</t>
    </r>
    <r>
      <rPr>
        <sz val="11"/>
        <color rgb="FF000000"/>
        <rFont val="Calibri"/>
        <family val="2"/>
        <charset val="1"/>
      </rPr>
      <t xml:space="preserve">  xxxxx  8 X 200g</t>
    </r>
  </si>
  <si>
    <r>
      <t xml:space="preserve"> </t>
    </r>
    <r>
      <rPr>
        <sz val="11"/>
        <color rgb="FFFF0000"/>
        <rFont val="Calibri"/>
        <family val="2"/>
      </rPr>
      <t xml:space="preserve"> 49 </t>
    </r>
    <r>
      <rPr>
        <sz val="11"/>
        <color rgb="FF000000"/>
        <rFont val="Calibri"/>
        <family val="2"/>
        <charset val="1"/>
      </rPr>
      <t>xxxx X 2 Kg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</si>
</sst>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0000"/>
    <numFmt numFmtId="165" formatCode="[$€-40C]\ #,##0.00"/>
    <numFmt numFmtId="166" formatCode="0.00\ %"/>
    <numFmt numFmtId="167" formatCode="#,##0.00&quot;  &quot;"/>
    <numFmt numFmtId="168" formatCode="#,##0.00\ [$€-40C];[Red]\-#,##0.00\ [$€-40C]"/>
  </numFmts>
  <fonts count="30" x14ac:knownFonts="1">
    <font>
      <sz val="11"/>
      <color rgb="FF000000"/>
      <name val="Calibri"/>
      <family val="2"/>
      <charset val="1"/>
    </font>
    <font>
      <b/>
      <sz val="11"/>
      <color rgb="FFFFFFFF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11"/>
      <color rgb="FFCC0000"/>
      <name val="Calibri"/>
      <family val="2"/>
      <charset val="1"/>
    </font>
    <font>
      <i/>
      <sz val="11"/>
      <color rgb="FF808080"/>
      <name val="Calibri"/>
      <family val="2"/>
      <charset val="1"/>
    </font>
    <font>
      <sz val="11"/>
      <color rgb="FF006600"/>
      <name val="Calibri"/>
      <family val="2"/>
      <charset val="1"/>
    </font>
    <font>
      <b/>
      <sz val="18"/>
      <color rgb="FF000000"/>
      <name val="Calibri"/>
      <family val="2"/>
      <charset val="1"/>
    </font>
    <font>
      <b/>
      <sz val="24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u/>
      <sz val="11"/>
      <color rgb="FF0000EE"/>
      <name val="Calibri"/>
      <family val="2"/>
      <charset val="1"/>
    </font>
    <font>
      <sz val="11"/>
      <color rgb="FF996600"/>
      <name val="Calibri"/>
      <family val="2"/>
      <charset val="1"/>
    </font>
    <font>
      <b/>
      <i/>
      <u/>
      <sz val="11"/>
      <color rgb="FF000000"/>
      <name val="Calibri"/>
      <family val="2"/>
      <charset val="1"/>
    </font>
    <font>
      <i/>
      <sz val="36"/>
      <color rgb="FF000000"/>
      <name val="Bell MT"/>
      <family val="1"/>
      <charset val="1"/>
    </font>
    <font>
      <sz val="10"/>
      <color rgb="FF000000"/>
      <name val="Times New Roman"/>
      <family val="1"/>
      <charset val="1"/>
    </font>
    <font>
      <i/>
      <sz val="48"/>
      <color rgb="FF000000"/>
      <name val="Bell MT"/>
      <family val="1"/>
      <charset val="1"/>
    </font>
    <font>
      <b/>
      <i/>
      <sz val="12"/>
      <color rgb="FF000000"/>
      <name val="Calibri"/>
      <family val="2"/>
      <charset val="1"/>
    </font>
    <font>
      <sz val="14"/>
      <color rgb="FF000000"/>
      <name val="Times New Roman"/>
      <family val="1"/>
      <charset val="1"/>
    </font>
    <font>
      <b/>
      <sz val="12"/>
      <color rgb="FF000000"/>
      <name val="Times New Roman"/>
      <family val="1"/>
      <charset val="1"/>
    </font>
    <font>
      <b/>
      <sz val="14"/>
      <color rgb="FF000000"/>
      <name val="Times New Roman"/>
      <family val="1"/>
      <charset val="1"/>
    </font>
    <font>
      <sz val="10"/>
      <color rgb="FF000000"/>
      <name val="Script MT Bold"/>
      <family val="4"/>
      <charset val="1"/>
    </font>
    <font>
      <sz val="12"/>
      <color rgb="FF000000"/>
      <name val="Times New Roman"/>
      <family val="1"/>
      <charset val="1"/>
    </font>
    <font>
      <b/>
      <sz val="10"/>
      <color rgb="FF000000"/>
      <name val="Times New Roman"/>
      <family val="1"/>
      <charset val="1"/>
    </font>
    <font>
      <i/>
      <sz val="12"/>
      <color rgb="FF000000"/>
      <name val="Calibri"/>
      <family val="2"/>
      <charset val="1"/>
    </font>
    <font>
      <i/>
      <sz val="14"/>
      <color rgb="FF000000"/>
      <name val="Calibri"/>
      <family val="2"/>
      <charset val="1"/>
    </font>
    <font>
      <b/>
      <i/>
      <sz val="11"/>
      <color rgb="FF000000"/>
      <name val="Calibri"/>
      <family val="2"/>
      <charset val="1"/>
    </font>
    <font>
      <b/>
      <i/>
      <sz val="14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b/>
      <sz val="11"/>
      <color rgb="FFFF0000"/>
      <name val="Calibri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FFF"/>
      </patternFill>
    </fill>
  </fills>
  <borders count="10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8">
    <xf numFmtId="0" fontId="0" fillId="0" borderId="0"/>
    <xf numFmtId="0" fontId="1" fillId="2" borderId="0"/>
    <xf numFmtId="0" fontId="1" fillId="3" borderId="0"/>
    <xf numFmtId="0" fontId="2" fillId="4" borderId="0"/>
    <xf numFmtId="0" fontId="2" fillId="0" borderId="0"/>
    <xf numFmtId="0" fontId="3" fillId="5" borderId="0"/>
    <xf numFmtId="0" fontId="1" fillId="6" borderId="0"/>
    <xf numFmtId="0" fontId="4" fillId="0" borderId="0"/>
    <xf numFmtId="0" fontId="5" fillId="7" borderId="0"/>
    <xf numFmtId="0" fontId="6" fillId="0" borderId="0"/>
    <xf numFmtId="0" fontId="7" fillId="0" borderId="0"/>
    <xf numFmtId="0" fontId="8" fillId="0" borderId="0"/>
    <xf numFmtId="0" fontId="9" fillId="0" borderId="0"/>
    <xf numFmtId="0" fontId="10" fillId="8" borderId="0"/>
    <xf numFmtId="0" fontId="11" fillId="0" borderId="0"/>
    <xf numFmtId="0" fontId="26" fillId="0" borderId="0"/>
    <xf numFmtId="0" fontId="26" fillId="0" borderId="0"/>
    <xf numFmtId="0" fontId="3" fillId="0" borderId="0"/>
  </cellStyleXfs>
  <cellXfs count="60">
    <xf numFmtId="0" fontId="0" fillId="0" borderId="0" xfId="0"/>
    <xf numFmtId="0" fontId="22" fillId="0" borderId="3" xfId="0" applyFont="1" applyBorder="1" applyAlignment="1">
      <alignment horizontal="center" wrapText="1"/>
    </xf>
    <xf numFmtId="0" fontId="0" fillId="0" borderId="0" xfId="0" applyAlignment="1">
      <alignment horizontal="center"/>
    </xf>
    <xf numFmtId="0" fontId="12" fillId="0" borderId="0" xfId="0" applyFont="1" applyAlignment="1">
      <alignment horizontal="center" vertical="center"/>
    </xf>
    <xf numFmtId="0" fontId="13" fillId="0" borderId="0" xfId="0" applyFont="1"/>
    <xf numFmtId="0" fontId="14" fillId="0" borderId="0" xfId="0" applyFont="1" applyAlignment="1">
      <alignment horizontal="right"/>
    </xf>
    <xf numFmtId="0" fontId="14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5" fillId="0" borderId="0" xfId="0" applyFont="1" applyAlignment="1">
      <alignment horizontal="left"/>
    </xf>
    <xf numFmtId="0" fontId="16" fillId="0" borderId="0" xfId="0" applyFont="1" applyAlignment="1">
      <alignment horizontal="left" vertical="center" readingOrder="1"/>
    </xf>
    <xf numFmtId="0" fontId="17" fillId="0" borderId="0" xfId="0" applyFont="1" applyAlignment="1">
      <alignment wrapText="1"/>
    </xf>
    <xf numFmtId="0" fontId="18" fillId="0" borderId="0" xfId="0" applyFont="1" applyAlignment="1">
      <alignment wrapText="1"/>
    </xf>
    <xf numFmtId="0" fontId="19" fillId="0" borderId="0" xfId="0" applyFont="1"/>
    <xf numFmtId="0" fontId="18" fillId="0" borderId="0" xfId="0" applyFont="1"/>
    <xf numFmtId="0" fontId="20" fillId="0" borderId="0" xfId="0" applyFont="1" applyAlignment="1">
      <alignment wrapText="1"/>
    </xf>
    <xf numFmtId="0" fontId="13" fillId="0" borderId="0" xfId="0" applyFont="1" applyAlignment="1">
      <alignment wrapText="1"/>
    </xf>
    <xf numFmtId="164" fontId="17" fillId="0" borderId="0" xfId="0" applyNumberFormat="1" applyFont="1" applyAlignment="1">
      <alignment wrapText="1"/>
    </xf>
    <xf numFmtId="0" fontId="13" fillId="0" borderId="1" xfId="0" applyFont="1" applyBorder="1"/>
    <xf numFmtId="0" fontId="20" fillId="0" borderId="1" xfId="0" applyFont="1" applyBorder="1" applyAlignment="1">
      <alignment vertical="center"/>
    </xf>
    <xf numFmtId="0" fontId="20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13" fillId="0" borderId="2" xfId="0" applyFont="1" applyBorder="1"/>
    <xf numFmtId="0" fontId="22" fillId="0" borderId="4" xfId="0" applyFont="1" applyBorder="1" applyAlignment="1">
      <alignment horizontal="center" wrapText="1"/>
    </xf>
    <xf numFmtId="0" fontId="22" fillId="0" borderId="4" xfId="0" applyFont="1" applyBorder="1" applyAlignment="1">
      <alignment horizontal="center"/>
    </xf>
    <xf numFmtId="0" fontId="23" fillId="0" borderId="0" xfId="0" applyFont="1" applyAlignment="1">
      <alignment horizontal="right"/>
    </xf>
    <xf numFmtId="0" fontId="23" fillId="0" borderId="6" xfId="0" applyFont="1" applyBorder="1" applyAlignment="1">
      <alignment horizontal="left"/>
    </xf>
    <xf numFmtId="165" fontId="23" fillId="0" borderId="5" xfId="0" applyNumberFormat="1" applyFont="1" applyBorder="1" applyAlignment="1">
      <alignment horizontal="center"/>
    </xf>
    <xf numFmtId="0" fontId="23" fillId="0" borderId="5" xfId="0" applyFont="1" applyBorder="1"/>
    <xf numFmtId="165" fontId="23" fillId="0" borderId="7" xfId="0" applyNumberFormat="1" applyFont="1" applyBorder="1" applyAlignment="1">
      <alignment horizontal="center"/>
    </xf>
    <xf numFmtId="0" fontId="23" fillId="0" borderId="2" xfId="0" applyFont="1" applyBorder="1" applyAlignment="1">
      <alignment horizontal="left"/>
    </xf>
    <xf numFmtId="0" fontId="23" fillId="0" borderId="0" xfId="0" applyFont="1" applyAlignment="1">
      <alignment horizontal="center"/>
    </xf>
    <xf numFmtId="0" fontId="23" fillId="0" borderId="7" xfId="0" applyFont="1" applyBorder="1"/>
    <xf numFmtId="0" fontId="23" fillId="0" borderId="0" xfId="0" applyFont="1" applyAlignment="1">
      <alignment horizontal="right" vertical="center"/>
    </xf>
    <xf numFmtId="0" fontId="23" fillId="0" borderId="0" xfId="0" applyFont="1" applyAlignment="1">
      <alignment horizontal="left" vertical="center"/>
    </xf>
    <xf numFmtId="166" fontId="23" fillId="0" borderId="7" xfId="0" applyNumberFormat="1" applyFont="1" applyBorder="1"/>
    <xf numFmtId="0" fontId="23" fillId="0" borderId="1" xfId="0" applyFont="1" applyBorder="1" applyAlignment="1">
      <alignment horizontal="right"/>
    </xf>
    <xf numFmtId="0" fontId="23" fillId="0" borderId="8" xfId="0" applyFont="1" applyBorder="1" applyAlignment="1">
      <alignment horizontal="left"/>
    </xf>
    <xf numFmtId="165" fontId="23" fillId="0" borderId="4" xfId="0" applyNumberFormat="1" applyFont="1" applyBorder="1" applyAlignment="1">
      <alignment horizontal="center"/>
    </xf>
    <xf numFmtId="0" fontId="23" fillId="0" borderId="4" xfId="0" applyFont="1" applyBorder="1"/>
    <xf numFmtId="0" fontId="23" fillId="0" borderId="0" xfId="0" applyFont="1"/>
    <xf numFmtId="0" fontId="23" fillId="0" borderId="1" xfId="0" applyFont="1" applyBorder="1"/>
    <xf numFmtId="165" fontId="23" fillId="0" borderId="1" xfId="0" applyNumberFormat="1" applyFont="1" applyBorder="1" applyAlignment="1">
      <alignment horizontal="center"/>
    </xf>
    <xf numFmtId="165" fontId="23" fillId="0" borderId="0" xfId="0" applyNumberFormat="1" applyFont="1" applyAlignment="1">
      <alignment horizontal="center"/>
    </xf>
    <xf numFmtId="0" fontId="23" fillId="0" borderId="2" xfId="0" applyFont="1" applyBorder="1"/>
    <xf numFmtId="0" fontId="23" fillId="0" borderId="8" xfId="0" applyFont="1" applyBorder="1" applyAlignment="1">
      <alignment horizontal="center" wrapText="1"/>
    </xf>
    <xf numFmtId="0" fontId="23" fillId="0" borderId="4" xfId="0" applyFont="1" applyBorder="1" applyAlignment="1">
      <alignment horizontal="center" wrapText="1"/>
    </xf>
    <xf numFmtId="165" fontId="23" fillId="0" borderId="9" xfId="0" applyNumberFormat="1" applyFont="1" applyBorder="1" applyAlignment="1">
      <alignment horizontal="center"/>
    </xf>
    <xf numFmtId="167" fontId="25" fillId="0" borderId="3" xfId="0" applyNumberFormat="1" applyFont="1" applyBorder="1" applyAlignment="1">
      <alignment horizontal="center"/>
    </xf>
    <xf numFmtId="167" fontId="25" fillId="0" borderId="3" xfId="0" applyNumberFormat="1" applyFont="1" applyBorder="1" applyAlignment="1">
      <alignment horizontal="center" vertical="center"/>
    </xf>
    <xf numFmtId="168" fontId="25" fillId="0" borderId="3" xfId="0" applyNumberFormat="1" applyFont="1" applyBorder="1" applyAlignment="1">
      <alignment horizontal="center"/>
    </xf>
    <xf numFmtId="0" fontId="0" fillId="0" borderId="7" xfId="0" applyBorder="1"/>
    <xf numFmtId="0" fontId="0" fillId="0" borderId="4" xfId="0" applyBorder="1"/>
    <xf numFmtId="0" fontId="23" fillId="0" borderId="3" xfId="0" applyFont="1" applyBorder="1" applyAlignment="1">
      <alignment horizontal="center"/>
    </xf>
    <xf numFmtId="0" fontId="23" fillId="0" borderId="3" xfId="0" applyFont="1" applyBorder="1" applyAlignment="1">
      <alignment horizontal="center" wrapText="1"/>
    </xf>
    <xf numFmtId="0" fontId="0" fillId="0" borderId="5" xfId="0" applyBorder="1"/>
    <xf numFmtId="0" fontId="24" fillId="0" borderId="7" xfId="0" applyFont="1" applyBorder="1"/>
    <xf numFmtId="0" fontId="0" fillId="0" borderId="0" xfId="0"/>
    <xf numFmtId="0" fontId="21" fillId="0" borderId="0" xfId="0" applyFont="1" applyAlignment="1">
      <alignment horizontal="center" vertical="center"/>
    </xf>
    <xf numFmtId="0" fontId="22" fillId="0" borderId="3" xfId="0" applyFont="1" applyBorder="1" applyAlignment="1">
      <alignment horizontal="center" wrapText="1"/>
    </xf>
    <xf numFmtId="0" fontId="28" fillId="0" borderId="7" xfId="0" applyFont="1" applyBorder="1"/>
  </cellXfs>
  <cellStyles count="18">
    <cellStyle name="Accent 1 5" xfId="1" xr:uid="{00000000-0005-0000-0000-000006000000}"/>
    <cellStyle name="Accent 2 6" xfId="2" xr:uid="{00000000-0005-0000-0000-000007000000}"/>
    <cellStyle name="Accent 3 7" xfId="3" xr:uid="{00000000-0005-0000-0000-000008000000}"/>
    <cellStyle name="Accent 4" xfId="4" xr:uid="{00000000-0005-0000-0000-000009000000}"/>
    <cellStyle name="Bad 8" xfId="5" xr:uid="{00000000-0005-0000-0000-00000A000000}"/>
    <cellStyle name="Error 9" xfId="6" xr:uid="{00000000-0005-0000-0000-00000B000000}"/>
    <cellStyle name="Footnote 10" xfId="7" xr:uid="{00000000-0005-0000-0000-00000C000000}"/>
    <cellStyle name="Good 11" xfId="8" xr:uid="{00000000-0005-0000-0000-00000D000000}"/>
    <cellStyle name="Heading 1 13" xfId="9" xr:uid="{00000000-0005-0000-0000-00000E000000}"/>
    <cellStyle name="Heading 12" xfId="10" xr:uid="{00000000-0005-0000-0000-00000F000000}"/>
    <cellStyle name="Heading 2 14" xfId="11" xr:uid="{00000000-0005-0000-0000-000010000000}"/>
    <cellStyle name="Hyperlink 15" xfId="12" xr:uid="{00000000-0005-0000-0000-000011000000}"/>
    <cellStyle name="Neutral 16" xfId="13" xr:uid="{00000000-0005-0000-0000-000012000000}"/>
    <cellStyle name="Normal" xfId="0" builtinId="0"/>
    <cellStyle name="Result 17" xfId="14" xr:uid="{00000000-0005-0000-0000-000013000000}"/>
    <cellStyle name="Status 18" xfId="15" xr:uid="{00000000-0005-0000-0000-000014000000}"/>
    <cellStyle name="Text 19" xfId="16" xr:uid="{00000000-0005-0000-0000-000015000000}"/>
    <cellStyle name="Warning 20" xfId="17" xr:uid="{00000000-0005-0000-0000-000016000000}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73800</xdr:colOff>
      <xdr:row>4</xdr:row>
      <xdr:rowOff>93240</xdr:rowOff>
    </xdr:from>
    <xdr:to>
      <xdr:col>4</xdr:col>
      <xdr:colOff>64440</xdr:colOff>
      <xdr:row>10</xdr:row>
      <xdr:rowOff>88200</xdr:rowOff>
    </xdr:to>
    <xdr:sp macro="" textlink="">
      <xdr:nvSpPr>
        <xdr:cNvPr id="2" name="Rectangle : coins arrondis 16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4360" y="1845720"/>
          <a:ext cx="2577600" cy="1791360"/>
        </a:xfrm>
        <a:custGeom>
          <a:avLst/>
          <a:gdLst>
            <a:gd name="textAreaLeft" fmla="*/ 87120 w 2577600"/>
            <a:gd name="textAreaRight" fmla="*/ 2490480 w 2577600"/>
            <a:gd name="textAreaTop" fmla="*/ 87120 h 1791360"/>
            <a:gd name="textAreaBottom" fmla="*/ 1704240 h 1791360"/>
          </a:gdLst>
          <a:ahLst/>
          <a:cxnLst/>
          <a:rect l="textAreaLeft" t="textAreaTop" r="textAreaRight" b="textAreaBottom"/>
          <a:pathLst>
            <a:path w="7161" h="5067">
              <a:moveTo>
                <a:pt x="830" y="0"/>
              </a:moveTo>
              <a:arcTo wR="829.5" hR="829.5" stAng="16200000" swAng="-5400000"/>
              <a:lnTo>
                <a:pt x="0" y="4148"/>
              </a:lnTo>
              <a:arcTo wR="829.5" hR="829.5" stAng="10800000" swAng="-5400000"/>
              <a:lnTo>
                <a:pt x="6332" y="4977"/>
              </a:lnTo>
              <a:arcTo wR="829.5" hR="829.5" stAng="5400000" swAng="-5400000"/>
              <a:lnTo>
                <a:pt x="7161" y="830"/>
              </a:lnTo>
              <a:arcTo wR="829.5" hR="829.5" stAng="0" swAng="-5400000"/>
              <a:close/>
            </a:path>
          </a:pathLst>
        </a:custGeom>
        <a:noFill/>
        <a:ln w="9360">
          <a:solidFill>
            <a:srgbClr val="000000"/>
          </a:solidFill>
          <a:round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  <xdr:txBody>
        <a:bodyPr lIns="18360" tIns="0" rIns="0" bIns="0" anchor="t">
          <a:noAutofit/>
        </a:bodyPr>
        <a:lstStyle/>
        <a:p>
          <a:pPr algn="ctr">
            <a:lnSpc>
              <a:spcPct val="100000"/>
            </a:lnSpc>
            <a:tabLst>
              <a:tab pos="0" algn="l"/>
            </a:tabLst>
          </a:pPr>
          <a:r>
            <a:rPr lang="fr-FR" sz="1800" b="1" i="1" u="sng" strike="noStrike" spc="-1">
              <a:solidFill>
                <a:srgbClr val="000000"/>
              </a:solidFill>
              <a:uFillTx/>
              <a:latin typeface="Calibri"/>
              <a:ea typeface="Segoe UI"/>
            </a:rPr>
            <a:t>Facture</a:t>
          </a:r>
          <a:endParaRPr lang="fr-FR" sz="1800" b="0" strike="noStrike" spc="-1">
            <a:latin typeface="Times New Roman"/>
          </a:endParaRPr>
        </a:p>
        <a:p>
          <a:pPr>
            <a:lnSpc>
              <a:spcPct val="100000"/>
            </a:lnSpc>
            <a:tabLst>
              <a:tab pos="0" algn="l"/>
            </a:tabLst>
          </a:pPr>
          <a:r>
            <a:rPr lang="fr-FR" sz="1200" b="1" i="1" strike="noStrike" spc="-1">
              <a:solidFill>
                <a:srgbClr val="000000"/>
              </a:solidFill>
              <a:latin typeface="Calibri"/>
              <a:ea typeface="Segoe UI"/>
            </a:rPr>
            <a:t>Réfénce	:  XXXX                        </a:t>
          </a:r>
          <a:endParaRPr lang="fr-FR" sz="1200" b="0" strike="noStrike" spc="-1">
            <a:latin typeface="Times New Roman"/>
          </a:endParaRPr>
        </a:p>
        <a:p>
          <a:pPr>
            <a:lnSpc>
              <a:spcPct val="100000"/>
            </a:lnSpc>
            <a:tabLst>
              <a:tab pos="0" algn="l"/>
            </a:tabLst>
          </a:pPr>
          <a:r>
            <a:rPr lang="fr-FR" sz="1200" b="1" i="1" strike="noStrike" spc="-1">
              <a:solidFill>
                <a:srgbClr val="000000"/>
              </a:solidFill>
              <a:latin typeface="Calibri"/>
              <a:ea typeface="Segoe UI"/>
            </a:rPr>
            <a:t>Date :	:  </a:t>
          </a:r>
          <a:endParaRPr lang="fr-FR" sz="1200" b="0" strike="noStrike" spc="-1">
            <a:latin typeface="Times New Roman"/>
          </a:endParaRPr>
        </a:p>
        <a:p>
          <a:pPr>
            <a:lnSpc>
              <a:spcPct val="100000"/>
            </a:lnSpc>
            <a:tabLst>
              <a:tab pos="0" algn="l"/>
            </a:tabLst>
          </a:pPr>
          <a:endParaRPr lang="fr-FR" sz="1200" b="0" strike="noStrike" spc="-1">
            <a:latin typeface="Times New Roman"/>
          </a:endParaRPr>
        </a:p>
        <a:p>
          <a:pPr>
            <a:lnSpc>
              <a:spcPct val="100000"/>
            </a:lnSpc>
            <a:tabLst>
              <a:tab pos="0" algn="l"/>
            </a:tabLst>
          </a:pPr>
          <a:r>
            <a:rPr lang="fr-FR" sz="1200" b="1" i="1" strike="noStrike" spc="-1">
              <a:solidFill>
                <a:srgbClr val="000000"/>
              </a:solidFill>
              <a:latin typeface="Calibri"/>
              <a:ea typeface="Segoe UI"/>
            </a:rPr>
            <a:t>Document en 	: EUROS</a:t>
          </a:r>
          <a:endParaRPr lang="fr-FR" sz="1200" b="0" strike="noStrike" spc="-1">
            <a:latin typeface="Times New Roman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42"/>
  <sheetViews>
    <sheetView tabSelected="1" topLeftCell="A4" zoomScaleNormal="100" workbookViewId="0">
      <selection activeCell="D27" sqref="D27"/>
    </sheetView>
  </sheetViews>
  <sheetFormatPr baseColWidth="10" defaultColWidth="10.7109375" defaultRowHeight="15" x14ac:dyDescent="0.25"/>
  <cols>
    <col min="1" max="1" width="1" customWidth="1"/>
    <col min="2" max="2" width="11.42578125" customWidth="1"/>
    <col min="3" max="3" width="13.85546875" customWidth="1"/>
    <col min="4" max="5" width="11.42578125" customWidth="1"/>
    <col min="6" max="6" width="11.42578125" style="2" customWidth="1"/>
    <col min="7" max="8" width="11.42578125" customWidth="1"/>
    <col min="9" max="9" width="14" style="2" customWidth="1"/>
    <col min="10" max="10" width="11.42578125" style="2" customWidth="1"/>
    <col min="11" max="11" width="11.42578125" customWidth="1"/>
  </cols>
  <sheetData>
    <row r="1" spans="1:10" x14ac:dyDescent="0.25">
      <c r="A1" s="56"/>
      <c r="B1" s="56"/>
      <c r="C1" s="56"/>
      <c r="D1" s="56"/>
      <c r="E1" s="56"/>
      <c r="F1" s="56"/>
      <c r="G1" s="56"/>
      <c r="H1" s="56"/>
      <c r="I1" s="56"/>
      <c r="J1" s="56"/>
    </row>
    <row r="2" spans="1:10" x14ac:dyDescent="0.25">
      <c r="A2" s="56"/>
      <c r="B2" s="56"/>
      <c r="C2" s="56"/>
      <c r="D2" s="56"/>
      <c r="E2" s="56"/>
      <c r="F2" s="56"/>
      <c r="G2" s="56"/>
      <c r="H2" s="56"/>
      <c r="I2" s="56"/>
      <c r="J2" s="56"/>
    </row>
    <row r="3" spans="1:10" ht="46.5" x14ac:dyDescent="0.25">
      <c r="A3" s="3"/>
      <c r="B3" s="3"/>
      <c r="C3" s="3"/>
      <c r="D3" s="3"/>
      <c r="E3" s="3"/>
      <c r="F3" s="3"/>
      <c r="G3" s="3"/>
      <c r="H3" s="3"/>
      <c r="I3" s="3"/>
      <c r="J3" s="3"/>
    </row>
    <row r="4" spans="1:10" ht="61.5" x14ac:dyDescent="0.9">
      <c r="A4" s="4"/>
      <c r="B4" s="4"/>
      <c r="C4" s="5"/>
      <c r="D4" s="5"/>
      <c r="E4" s="5"/>
      <c r="F4" s="6"/>
      <c r="G4" s="5"/>
      <c r="H4" s="5"/>
      <c r="I4" s="6"/>
      <c r="J4" s="7"/>
    </row>
    <row r="5" spans="1:10" ht="61.5" x14ac:dyDescent="0.9">
      <c r="A5" s="4"/>
      <c r="B5" s="4"/>
      <c r="C5" s="8" t="str">
        <f ca="1">IF(ISNUMBER(MATCH("Livraison*",B3:B39,0)),SUBSTITUTE(INDIRECT("B"&amp;MATCH("Livraison*",B3:B39,0)+2,1),"Livraison du ",""),"")</f>
        <v>05/07/23</v>
      </c>
      <c r="D5" s="5"/>
      <c r="E5" s="5"/>
      <c r="F5" s="6"/>
      <c r="G5" s="5"/>
      <c r="H5" s="5"/>
      <c r="I5" s="6"/>
      <c r="J5" s="7"/>
    </row>
    <row r="6" spans="1:10" ht="18.75" x14ac:dyDescent="0.25">
      <c r="A6" s="4"/>
      <c r="B6" s="9"/>
      <c r="C6" s="4"/>
      <c r="D6" s="4"/>
      <c r="E6" s="4"/>
      <c r="F6" s="7"/>
      <c r="G6" s="7"/>
      <c r="H6" s="4"/>
      <c r="I6" s="7"/>
      <c r="J6" s="7"/>
    </row>
    <row r="7" spans="1:10" ht="18.75" x14ac:dyDescent="0.3">
      <c r="A7" s="4"/>
      <c r="B7" s="9"/>
      <c r="C7" s="10"/>
      <c r="D7" s="4"/>
      <c r="E7" s="11"/>
      <c r="F7" s="7"/>
      <c r="G7" s="12"/>
      <c r="H7" s="13"/>
      <c r="I7" s="7"/>
      <c r="J7" s="7"/>
    </row>
    <row r="8" spans="1:10" ht="15.75" x14ac:dyDescent="0.25">
      <c r="A8" s="4"/>
      <c r="B8" s="14"/>
      <c r="C8" s="15"/>
      <c r="D8" s="4"/>
      <c r="E8" s="4"/>
      <c r="F8" s="7"/>
      <c r="G8" s="4"/>
      <c r="H8" s="16"/>
      <c r="I8" s="7"/>
      <c r="J8" s="7"/>
    </row>
    <row r="9" spans="1:10" ht="15.75" x14ac:dyDescent="0.25">
      <c r="A9" s="4"/>
      <c r="B9" s="14"/>
      <c r="C9" s="15"/>
      <c r="D9" s="4"/>
      <c r="E9" s="4"/>
      <c r="F9" s="7"/>
      <c r="G9" s="4"/>
      <c r="H9" s="16"/>
      <c r="I9" s="7"/>
      <c r="J9" s="7"/>
    </row>
    <row r="10" spans="1:10" x14ac:dyDescent="0.25">
      <c r="A10" s="4"/>
      <c r="B10" s="4"/>
      <c r="C10" s="4"/>
      <c r="D10" s="4"/>
      <c r="E10" s="4"/>
      <c r="F10" s="7"/>
      <c r="G10" s="4"/>
      <c r="H10" s="4"/>
      <c r="I10" s="7"/>
      <c r="J10" s="7"/>
    </row>
    <row r="11" spans="1:10" x14ac:dyDescent="0.25">
      <c r="A11" s="4"/>
      <c r="B11" s="4"/>
      <c r="C11" s="4"/>
      <c r="D11" s="4"/>
      <c r="E11" s="4"/>
      <c r="F11" s="7"/>
      <c r="G11" s="4"/>
      <c r="H11" s="4"/>
      <c r="I11" s="7"/>
      <c r="J11" s="7"/>
    </row>
    <row r="12" spans="1:10" x14ac:dyDescent="0.25">
      <c r="A12" s="4"/>
      <c r="B12" s="4"/>
      <c r="C12" s="57"/>
      <c r="D12" s="57"/>
      <c r="E12" s="57"/>
      <c r="F12" s="57"/>
      <c r="G12" s="57"/>
      <c r="H12" s="57"/>
      <c r="I12" s="57"/>
      <c r="J12" s="7"/>
    </row>
    <row r="13" spans="1:10" x14ac:dyDescent="0.25">
      <c r="A13" s="4"/>
      <c r="B13" s="4"/>
      <c r="C13" s="57"/>
      <c r="D13" s="57"/>
      <c r="E13" s="57"/>
      <c r="F13" s="57"/>
      <c r="G13" s="57"/>
      <c r="H13" s="57"/>
      <c r="I13" s="57"/>
      <c r="J13" s="7"/>
    </row>
    <row r="14" spans="1:10" x14ac:dyDescent="0.25">
      <c r="A14" s="4"/>
      <c r="B14" s="4"/>
      <c r="C14" s="57"/>
      <c r="D14" s="57"/>
      <c r="E14" s="57"/>
      <c r="F14" s="57"/>
      <c r="G14" s="57"/>
      <c r="H14" s="57"/>
      <c r="I14" s="57"/>
      <c r="J14" s="7"/>
    </row>
    <row r="15" spans="1:10" ht="15.75" x14ac:dyDescent="0.25">
      <c r="A15" s="4"/>
      <c r="B15" s="17"/>
      <c r="C15" s="18"/>
      <c r="D15" s="18"/>
      <c r="E15" s="18"/>
      <c r="F15" s="19"/>
      <c r="G15" s="17"/>
      <c r="H15" s="17"/>
      <c r="I15" s="20"/>
      <c r="J15" s="20"/>
    </row>
    <row r="16" spans="1:10" ht="15" customHeight="1" x14ac:dyDescent="0.25">
      <c r="A16" s="21"/>
      <c r="B16" s="58" t="s">
        <v>0</v>
      </c>
      <c r="C16" s="58"/>
      <c r="D16" s="1" t="s">
        <v>1</v>
      </c>
      <c r="E16" s="1" t="s">
        <v>2</v>
      </c>
      <c r="F16" s="22" t="s">
        <v>3</v>
      </c>
      <c r="G16" s="22" t="s">
        <v>4</v>
      </c>
      <c r="H16" s="22"/>
      <c r="I16" s="23" t="s">
        <v>5</v>
      </c>
      <c r="J16" s="1" t="s">
        <v>6</v>
      </c>
    </row>
    <row r="17" spans="1:10" ht="18.75" x14ac:dyDescent="0.3">
      <c r="A17" s="21"/>
      <c r="B17" s="54" t="s">
        <v>7</v>
      </c>
      <c r="C17" s="54"/>
      <c r="D17" s="24"/>
      <c r="E17" s="25" t="str">
        <f>IF(D17="","","kg")</f>
        <v/>
      </c>
      <c r="F17" s="26"/>
      <c r="G17" s="27"/>
      <c r="H17" s="27"/>
      <c r="I17" s="28" t="str">
        <f t="shared" ref="I17:I39" si="0">IF(F17="","",(D17*(1-G17))*F17)</f>
        <v/>
      </c>
      <c r="J17" s="28" t="str">
        <f t="shared" ref="J17:J39" si="1">IF(F17="","",(I17*$G$42)/100)</f>
        <v/>
      </c>
    </row>
    <row r="18" spans="1:10" ht="18.75" x14ac:dyDescent="0.3">
      <c r="A18" s="21"/>
      <c r="B18" s="50"/>
      <c r="C18" s="50"/>
      <c r="D18" s="24"/>
      <c r="E18" s="29" t="str">
        <f>IF(D18="","","kg")</f>
        <v/>
      </c>
      <c r="F18" s="30"/>
      <c r="G18" s="31"/>
      <c r="H18" s="31"/>
      <c r="I18" s="28" t="str">
        <f t="shared" si="0"/>
        <v/>
      </c>
      <c r="J18" s="28" t="str">
        <f t="shared" si="1"/>
        <v/>
      </c>
    </row>
    <row r="19" spans="1:10" ht="18.75" x14ac:dyDescent="0.3">
      <c r="A19" s="21"/>
      <c r="B19" s="50" t="s">
        <v>8</v>
      </c>
      <c r="C19" s="50"/>
      <c r="D19" s="24"/>
      <c r="E19" s="29" t="str">
        <f>IF(D19="","","kg")</f>
        <v/>
      </c>
      <c r="F19" s="28"/>
      <c r="G19" s="31"/>
      <c r="H19" s="31"/>
      <c r="I19" s="28" t="str">
        <f t="shared" si="0"/>
        <v/>
      </c>
      <c r="J19" s="28" t="str">
        <f t="shared" si="1"/>
        <v/>
      </c>
    </row>
    <row r="20" spans="1:10" ht="18.75" x14ac:dyDescent="0.3">
      <c r="A20" s="21"/>
      <c r="B20" s="55" t="s">
        <v>9</v>
      </c>
      <c r="C20" s="55"/>
      <c r="D20" s="24"/>
      <c r="E20" s="29" t="str">
        <f>IF(D20="","","kg")</f>
        <v/>
      </c>
      <c r="F20" s="28"/>
      <c r="G20" s="31"/>
      <c r="H20" s="31"/>
      <c r="I20" s="28" t="str">
        <f t="shared" si="0"/>
        <v/>
      </c>
      <c r="J20" s="28" t="str">
        <f t="shared" si="1"/>
        <v/>
      </c>
    </row>
    <row r="21" spans="1:10" ht="18.75" x14ac:dyDescent="0.3">
      <c r="A21" s="21"/>
      <c r="B21" s="50"/>
      <c r="C21" s="50"/>
      <c r="D21" s="24"/>
      <c r="E21" s="29"/>
      <c r="F21" s="28"/>
      <c r="G21" s="31"/>
      <c r="H21" s="31"/>
      <c r="I21" s="28" t="str">
        <f t="shared" si="0"/>
        <v/>
      </c>
      <c r="J21" s="28" t="str">
        <f t="shared" si="1"/>
        <v/>
      </c>
    </row>
    <row r="22" spans="1:10" ht="18.75" x14ac:dyDescent="0.3">
      <c r="A22" s="21"/>
      <c r="B22" s="50"/>
      <c r="C22" s="50"/>
      <c r="D22" s="24"/>
      <c r="E22" s="29" t="str">
        <f>IF(D22="","","kg")</f>
        <v/>
      </c>
      <c r="F22" s="28"/>
      <c r="G22" s="31"/>
      <c r="H22" s="31"/>
      <c r="I22" s="28" t="str">
        <f t="shared" si="0"/>
        <v/>
      </c>
      <c r="J22" s="28" t="str">
        <f t="shared" si="1"/>
        <v/>
      </c>
    </row>
    <row r="23" spans="1:10" ht="18.75" x14ac:dyDescent="0.3">
      <c r="A23" s="21"/>
      <c r="B23" s="50"/>
      <c r="C23" s="50"/>
      <c r="D23" s="24"/>
      <c r="E23" s="29"/>
      <c r="F23" s="28"/>
      <c r="G23" s="31"/>
      <c r="H23" s="31"/>
      <c r="I23" s="28" t="str">
        <f t="shared" si="0"/>
        <v/>
      </c>
      <c r="J23" s="28" t="str">
        <f t="shared" si="1"/>
        <v/>
      </c>
    </row>
    <row r="24" spans="1:10" ht="18.75" x14ac:dyDescent="0.3">
      <c r="A24" s="21"/>
      <c r="B24" s="50"/>
      <c r="C24" s="50"/>
      <c r="D24" s="24"/>
      <c r="E24" s="29"/>
      <c r="F24" s="28"/>
      <c r="G24" s="31"/>
      <c r="H24" s="31"/>
      <c r="I24" s="28" t="str">
        <f t="shared" si="0"/>
        <v/>
      </c>
      <c r="J24" s="28" t="str">
        <f t="shared" si="1"/>
        <v/>
      </c>
    </row>
    <row r="25" spans="1:10" ht="18.75" x14ac:dyDescent="0.3">
      <c r="A25" s="21"/>
      <c r="B25" s="50"/>
      <c r="C25" s="50"/>
      <c r="D25" s="24"/>
      <c r="E25" s="29"/>
      <c r="F25" s="28"/>
      <c r="G25" s="31"/>
      <c r="H25" s="31"/>
      <c r="I25" s="28" t="str">
        <f t="shared" si="0"/>
        <v/>
      </c>
      <c r="J25" s="28" t="str">
        <f t="shared" si="1"/>
        <v/>
      </c>
    </row>
    <row r="26" spans="1:10" ht="18.75" x14ac:dyDescent="0.3">
      <c r="A26" s="21"/>
      <c r="B26" s="50"/>
      <c r="C26" s="50"/>
      <c r="D26" s="24"/>
      <c r="E26" s="29"/>
      <c r="F26" s="28"/>
      <c r="G26" s="31"/>
      <c r="H26" s="31"/>
      <c r="I26" s="28" t="str">
        <f t="shared" si="0"/>
        <v/>
      </c>
      <c r="J26" s="28" t="str">
        <f t="shared" si="1"/>
        <v/>
      </c>
    </row>
    <row r="27" spans="1:10" ht="18.75" x14ac:dyDescent="0.3">
      <c r="A27" s="21"/>
      <c r="B27" s="59" t="s">
        <v>19</v>
      </c>
      <c r="C27" s="50"/>
      <c r="D27" s="32">
        <v>192</v>
      </c>
      <c r="E27" s="33" t="s">
        <v>10</v>
      </c>
      <c r="F27" s="28">
        <v>0.75</v>
      </c>
      <c r="G27" s="34">
        <v>0</v>
      </c>
      <c r="H27" s="31"/>
      <c r="I27" s="28">
        <f t="shared" si="0"/>
        <v>144</v>
      </c>
      <c r="J27" s="28">
        <f t="shared" si="1"/>
        <v>7.92</v>
      </c>
    </row>
    <row r="28" spans="1:10" ht="18.75" x14ac:dyDescent="0.3">
      <c r="A28" s="21"/>
      <c r="B28" s="50" t="s">
        <v>11</v>
      </c>
      <c r="C28" s="50"/>
      <c r="D28" s="24"/>
      <c r="E28" s="29"/>
      <c r="F28" s="28"/>
      <c r="G28" s="31"/>
      <c r="H28" s="31"/>
      <c r="I28" s="28" t="str">
        <f t="shared" si="0"/>
        <v/>
      </c>
      <c r="J28" s="28" t="str">
        <f t="shared" si="1"/>
        <v/>
      </c>
    </row>
    <row r="29" spans="1:10" ht="18.75" x14ac:dyDescent="0.3">
      <c r="A29" s="21"/>
      <c r="B29" s="50"/>
      <c r="C29" s="50"/>
      <c r="D29" s="24"/>
      <c r="E29" s="29"/>
      <c r="F29" s="28"/>
      <c r="G29" s="31"/>
      <c r="H29" s="31"/>
      <c r="I29" s="28" t="str">
        <f t="shared" si="0"/>
        <v/>
      </c>
      <c r="J29" s="28" t="str">
        <f t="shared" si="1"/>
        <v/>
      </c>
    </row>
    <row r="30" spans="1:10" ht="18.75" x14ac:dyDescent="0.3">
      <c r="A30" s="21"/>
      <c r="B30" s="50"/>
      <c r="C30" s="50"/>
      <c r="D30" s="24"/>
      <c r="E30" s="29"/>
      <c r="F30" s="28"/>
      <c r="G30" s="31"/>
      <c r="H30" s="31"/>
      <c r="I30" s="28" t="str">
        <f t="shared" si="0"/>
        <v/>
      </c>
      <c r="J30" s="28" t="str">
        <f t="shared" si="1"/>
        <v/>
      </c>
    </row>
    <row r="31" spans="1:10" ht="18.75" x14ac:dyDescent="0.3">
      <c r="A31" s="21"/>
      <c r="B31" s="50"/>
      <c r="C31" s="50"/>
      <c r="D31" s="24"/>
      <c r="E31" s="29"/>
      <c r="F31" s="28"/>
      <c r="G31" s="31"/>
      <c r="H31" s="31"/>
      <c r="I31" s="28" t="str">
        <f t="shared" si="0"/>
        <v/>
      </c>
      <c r="J31" s="28" t="str">
        <f t="shared" si="1"/>
        <v/>
      </c>
    </row>
    <row r="32" spans="1:10" ht="18.75" x14ac:dyDescent="0.3">
      <c r="A32" s="21"/>
      <c r="B32" s="50" t="s">
        <v>20</v>
      </c>
      <c r="C32" s="50"/>
      <c r="D32" s="32">
        <v>98</v>
      </c>
      <c r="E32" s="33" t="s">
        <v>12</v>
      </c>
      <c r="F32" s="28">
        <v>3.8</v>
      </c>
      <c r="G32" s="34">
        <v>0.1</v>
      </c>
      <c r="H32" s="31"/>
      <c r="I32" s="28">
        <f t="shared" si="0"/>
        <v>335.15999999999997</v>
      </c>
      <c r="J32" s="28">
        <f t="shared" si="1"/>
        <v>18.433799999999998</v>
      </c>
    </row>
    <row r="33" spans="1:10" ht="18.75" x14ac:dyDescent="0.3">
      <c r="A33" s="21"/>
      <c r="B33" s="50" t="s">
        <v>13</v>
      </c>
      <c r="C33" s="50"/>
      <c r="D33" s="24"/>
      <c r="E33" s="29"/>
      <c r="F33" s="28"/>
      <c r="G33" s="31"/>
      <c r="H33" s="31"/>
      <c r="I33" s="28" t="str">
        <f t="shared" si="0"/>
        <v/>
      </c>
      <c r="J33" s="28" t="str">
        <f t="shared" si="1"/>
        <v/>
      </c>
    </row>
    <row r="34" spans="1:10" ht="18.75" x14ac:dyDescent="0.3">
      <c r="A34" s="21"/>
      <c r="B34" s="50"/>
      <c r="C34" s="50"/>
      <c r="D34" s="24"/>
      <c r="E34" s="29" t="str">
        <f>IF(D34="","","kg")</f>
        <v/>
      </c>
      <c r="F34" s="28"/>
      <c r="G34" s="31"/>
      <c r="H34" s="31"/>
      <c r="I34" s="28" t="str">
        <f t="shared" si="0"/>
        <v/>
      </c>
      <c r="J34" s="28" t="str">
        <f t="shared" si="1"/>
        <v/>
      </c>
    </row>
    <row r="35" spans="1:10" ht="18.75" x14ac:dyDescent="0.3">
      <c r="A35" s="21"/>
      <c r="B35" s="50"/>
      <c r="C35" s="50"/>
      <c r="D35" s="24"/>
      <c r="E35" s="29" t="str">
        <f>IF(D35="","","kg")</f>
        <v/>
      </c>
      <c r="F35" s="28"/>
      <c r="G35" s="31"/>
      <c r="H35" s="31"/>
      <c r="I35" s="28" t="str">
        <f t="shared" si="0"/>
        <v/>
      </c>
      <c r="J35" s="28" t="str">
        <f t="shared" si="1"/>
        <v/>
      </c>
    </row>
    <row r="36" spans="1:10" ht="18.75" x14ac:dyDescent="0.3">
      <c r="A36" s="21"/>
      <c r="B36" s="50"/>
      <c r="C36" s="50"/>
      <c r="D36" s="24"/>
      <c r="E36" s="29"/>
      <c r="F36" s="28"/>
      <c r="G36" s="31"/>
      <c r="H36" s="31"/>
      <c r="I36" s="28" t="str">
        <f t="shared" si="0"/>
        <v/>
      </c>
      <c r="J36" s="28" t="str">
        <f t="shared" si="1"/>
        <v/>
      </c>
    </row>
    <row r="37" spans="1:10" ht="18.75" x14ac:dyDescent="0.3">
      <c r="A37" s="21"/>
      <c r="B37" s="50"/>
      <c r="C37" s="50"/>
      <c r="D37" s="24"/>
      <c r="E37" s="29" t="str">
        <f>IF(D37="","","kg")</f>
        <v/>
      </c>
      <c r="F37" s="28"/>
      <c r="G37" s="31"/>
      <c r="H37" s="31"/>
      <c r="I37" s="28" t="str">
        <f t="shared" si="0"/>
        <v/>
      </c>
      <c r="J37" s="28" t="str">
        <f t="shared" si="1"/>
        <v/>
      </c>
    </row>
    <row r="38" spans="1:10" ht="18.75" x14ac:dyDescent="0.3">
      <c r="A38" s="21"/>
      <c r="B38" s="50" t="s">
        <v>14</v>
      </c>
      <c r="C38" s="50"/>
      <c r="D38" s="24"/>
      <c r="E38" s="29" t="str">
        <f>IF(D38="","","kg")</f>
        <v/>
      </c>
      <c r="F38" s="28"/>
      <c r="G38" s="31"/>
      <c r="H38" s="31"/>
      <c r="I38" s="28" t="str">
        <f t="shared" si="0"/>
        <v/>
      </c>
      <c r="J38" s="28" t="str">
        <f t="shared" si="1"/>
        <v/>
      </c>
    </row>
    <row r="39" spans="1:10" ht="18.75" x14ac:dyDescent="0.3">
      <c r="A39" s="21"/>
      <c r="B39" s="51"/>
      <c r="C39" s="51"/>
      <c r="D39" s="35"/>
      <c r="E39" s="36"/>
      <c r="F39" s="37"/>
      <c r="G39" s="38"/>
      <c r="H39" s="38"/>
      <c r="I39" s="38" t="str">
        <f t="shared" si="0"/>
        <v/>
      </c>
      <c r="J39" s="38" t="str">
        <f t="shared" si="1"/>
        <v/>
      </c>
    </row>
    <row r="40" spans="1:10" ht="18.75" x14ac:dyDescent="0.3">
      <c r="A40" s="4"/>
      <c r="B40" s="39"/>
      <c r="C40" s="40"/>
      <c r="D40" s="40"/>
      <c r="E40" s="40" t="str">
        <f>IF(D40="","","kg")</f>
        <v/>
      </c>
      <c r="F40" s="41"/>
      <c r="G40" s="40"/>
      <c r="H40" s="40"/>
      <c r="I40" s="41" t="str">
        <f>IF(F40="","",D40*F40)</f>
        <v/>
      </c>
      <c r="J40" s="42" t="str">
        <f>IF(F40="","",I40/100*$G$42)</f>
        <v/>
      </c>
    </row>
    <row r="41" spans="1:10" ht="37.5" customHeight="1" x14ac:dyDescent="0.3">
      <c r="A41" s="4"/>
      <c r="B41" s="43"/>
      <c r="C41" s="44" t="s">
        <v>15</v>
      </c>
      <c r="D41" s="52" t="s">
        <v>16</v>
      </c>
      <c r="E41" s="52"/>
      <c r="F41" s="52"/>
      <c r="G41" s="45" t="s">
        <v>17</v>
      </c>
      <c r="H41" s="53" t="s">
        <v>18</v>
      </c>
      <c r="I41" s="53"/>
      <c r="J41" s="46"/>
    </row>
    <row r="42" spans="1:10" ht="18.75" x14ac:dyDescent="0.3">
      <c r="A42" s="4"/>
      <c r="B42" s="39"/>
      <c r="C42" s="47">
        <f>SUM(I17:I39)</f>
        <v>479.15999999999997</v>
      </c>
      <c r="D42" s="48">
        <f>SUM(J17:J39)</f>
        <v>26.3538</v>
      </c>
      <c r="E42" s="48"/>
      <c r="F42" s="48"/>
      <c r="G42" s="47">
        <v>5.5</v>
      </c>
      <c r="H42" s="49">
        <f>SUM(C42:D42)</f>
        <v>505.51379999999995</v>
      </c>
      <c r="I42" s="49"/>
      <c r="J42" s="30"/>
    </row>
  </sheetData>
  <mergeCells count="32">
    <mergeCell ref="A1:J2"/>
    <mergeCell ref="C12:I12"/>
    <mergeCell ref="C13:I13"/>
    <mergeCell ref="C14:I14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D42:F42"/>
    <mergeCell ref="H42:I42"/>
    <mergeCell ref="B37:C37"/>
    <mergeCell ref="B38:C38"/>
    <mergeCell ref="B39:C39"/>
    <mergeCell ref="D41:F41"/>
    <mergeCell ref="H41:I41"/>
  </mergeCells>
  <pageMargins left="0.7" right="0.7" top="0.75" bottom="0.75" header="0.511811023622047" footer="0.511811023622047"/>
  <pageSetup paperSize="9" fitToHeight="0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Francesca Serrurier</dc:creator>
  <dc:description/>
  <cp:lastModifiedBy>Francesca Serrurier</cp:lastModifiedBy>
  <cp:revision>1</cp:revision>
  <dcterms:created xsi:type="dcterms:W3CDTF">2023-07-06T14:59:38Z</dcterms:created>
  <dcterms:modified xsi:type="dcterms:W3CDTF">2023-07-06T12:30:29Z</dcterms:modified>
  <dc:language>fr-FR</dc:language>
</cp:coreProperties>
</file>