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serrurier\Desktop\"/>
    </mc:Choice>
  </mc:AlternateContent>
  <xr:revisionPtr revIDLastSave="0" documentId="13_ncr:1_{50470B21-9B86-40E6-9A27-579DAF540C7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2020" sheetId="1" r:id="rId1"/>
  </sheets>
  <definedNames>
    <definedName name="_xlnm.Database">'2020'!#REF!</definedName>
    <definedName name="_xlnm.Print_Titles" localSheetId="0">'2020'!#REF!</definedName>
    <definedName name="solver_num" localSheetId="0" hidden="1">0</definedName>
    <definedName name="solver_typ" localSheetId="0" hidden="1">1</definedName>
    <definedName name="solver_val" localSheetId="0" hidden="1">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5" i="1" l="1"/>
  <c r="D13" i="1"/>
  <c r="D16" i="1"/>
  <c r="D17" i="1" l="1"/>
  <c r="D18" i="1"/>
  <c r="D19" i="1"/>
  <c r="D20" i="1"/>
  <c r="D21" i="1"/>
  <c r="D22" i="1"/>
  <c r="D23" i="1"/>
  <c r="D24" i="1"/>
  <c r="D25" i="1"/>
  <c r="D26" i="1"/>
  <c r="D27" i="1"/>
  <c r="D28" i="1" l="1"/>
  <c r="F28" i="1"/>
  <c r="H17" i="1"/>
  <c r="E28" i="1"/>
  <c r="C28" i="1"/>
  <c r="B29" i="1" l="1"/>
</calcChain>
</file>

<file path=xl/sharedStrings.xml><?xml version="1.0" encoding="utf-8"?>
<sst xmlns="http://schemas.openxmlformats.org/spreadsheetml/2006/main" count="22" uniqueCount="19">
  <si>
    <t>Maladie</t>
  </si>
  <si>
    <t>TOTAL</t>
  </si>
  <si>
    <t>Observations</t>
  </si>
  <si>
    <t>Période du congé</t>
  </si>
  <si>
    <t>Du</t>
  </si>
  <si>
    <t>Au</t>
  </si>
  <si>
    <t>Arrêt</t>
  </si>
  <si>
    <t>Auto abs</t>
  </si>
  <si>
    <t>Arrêt cas contact covid</t>
  </si>
  <si>
    <t>Arrêt COVID</t>
  </si>
  <si>
    <t>2021-2022</t>
  </si>
  <si>
    <t>Année scolaire</t>
  </si>
  <si>
    <t>Soit un total de</t>
  </si>
  <si>
    <t>jours à déduire des heures mensuelles</t>
  </si>
  <si>
    <t>vacances</t>
  </si>
  <si>
    <t>Nombre de Jours sans mercredi
 weekend et vacances</t>
  </si>
  <si>
    <t>Nombre de Jours sans mercredi
weekend et vacances</t>
  </si>
  <si>
    <t>lundi 24/10/2022</t>
  </si>
  <si>
    <t>2022-2023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</si>
</sst>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\-mmmm\-yy"/>
    <numFmt numFmtId="165" formatCode="0.00;[Red]0.00"/>
    <numFmt numFmtId="166" formatCode="dddd\ dd\-mmm\-yy"/>
    <numFmt numFmtId="167" formatCode="dddd\ dd/mm/yyyy"/>
  </numFmts>
  <fonts count="10" x14ac:knownFonts="1">
    <font>
      <sz val="12"/>
      <name val="Times New Roman"/>
    </font>
    <font>
      <sz val="12"/>
      <name val="Times New Roman"/>
      <family val="1"/>
    </font>
    <font>
      <b/>
      <sz val="12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  <font>
      <b/>
      <sz val="8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b/>
      <sz val="18"/>
      <name val="Times New Roman"/>
      <family val="1"/>
    </font>
    <font>
      <b/>
      <sz val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indexed="1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2" fillId="0" borderId="0" xfId="0" applyFont="1" applyProtection="1">
      <protection locked="0"/>
    </xf>
    <xf numFmtId="164" fontId="3" fillId="0" borderId="1" xfId="0" applyNumberFormat="1" applyFont="1" applyBorder="1" applyAlignment="1" applyProtection="1">
      <alignment horizontal="center"/>
      <protection locked="0"/>
    </xf>
    <xf numFmtId="0" fontId="2" fillId="0" borderId="0" xfId="0" applyFont="1"/>
    <xf numFmtId="164" fontId="2" fillId="0" borderId="0" xfId="0" applyNumberFormat="1" applyFont="1" applyProtection="1">
      <protection locked="0"/>
    </xf>
    <xf numFmtId="0" fontId="0" fillId="0" borderId="0" xfId="0" applyFill="1" applyBorder="1" applyProtection="1">
      <protection locked="0"/>
    </xf>
    <xf numFmtId="0" fontId="3" fillId="0" borderId="2" xfId="0" applyFont="1" applyBorder="1" applyProtection="1">
      <protection locked="0"/>
    </xf>
    <xf numFmtId="0" fontId="2" fillId="0" borderId="2" xfId="0" applyFont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164" fontId="3" fillId="0" borderId="5" xfId="0" applyNumberFormat="1" applyFont="1" applyBorder="1" applyAlignment="1" applyProtection="1">
      <alignment horizontal="center"/>
      <protection locked="0"/>
    </xf>
    <xf numFmtId="0" fontId="3" fillId="4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Protection="1">
      <protection locked="0"/>
    </xf>
    <xf numFmtId="0" fontId="5" fillId="5" borderId="4" xfId="0" applyFont="1" applyFill="1" applyBorder="1" applyAlignment="1" applyProtection="1">
      <alignment horizontal="center" vertical="center" textRotation="90"/>
      <protection locked="0"/>
    </xf>
    <xf numFmtId="0" fontId="7" fillId="2" borderId="2" xfId="0" applyFont="1" applyFill="1" applyBorder="1" applyAlignment="1" applyProtection="1">
      <alignment horizontal="center"/>
      <protection locked="0"/>
    </xf>
    <xf numFmtId="0" fontId="7" fillId="4" borderId="2" xfId="0" applyFont="1" applyFill="1" applyBorder="1" applyAlignment="1" applyProtection="1">
      <alignment horizontal="center"/>
      <protection locked="0"/>
    </xf>
    <xf numFmtId="16" fontId="0" fillId="0" borderId="0" xfId="0" applyNumberFormat="1"/>
    <xf numFmtId="1" fontId="0" fillId="0" borderId="0" xfId="0" applyNumberFormat="1"/>
    <xf numFmtId="0" fontId="9" fillId="4" borderId="4" xfId="0" applyFont="1" applyFill="1" applyBorder="1" applyAlignment="1" applyProtection="1">
      <alignment horizontal="center" vertical="center" textRotation="90"/>
      <protection locked="0"/>
    </xf>
    <xf numFmtId="0" fontId="1" fillId="0" borderId="0" xfId="0" applyFont="1" applyAlignment="1">
      <alignment horizontal="right"/>
    </xf>
    <xf numFmtId="165" fontId="1" fillId="0" borderId="10" xfId="0" applyNumberFormat="1" applyFont="1" applyBorder="1" applyAlignment="1">
      <alignment horizontal="center"/>
    </xf>
    <xf numFmtId="21" fontId="1" fillId="0" borderId="0" xfId="0" applyNumberFormat="1" applyFont="1" applyBorder="1" applyAlignment="1">
      <alignment horizontal="center"/>
    </xf>
    <xf numFmtId="0" fontId="3" fillId="0" borderId="7" xfId="0" applyFont="1" applyFill="1" applyBorder="1" applyProtection="1">
      <protection locked="0"/>
    </xf>
    <xf numFmtId="0" fontId="1" fillId="0" borderId="0" xfId="0" applyFont="1" applyBorder="1" applyAlignment="1">
      <alignment horizontal="center"/>
    </xf>
    <xf numFmtId="21" fontId="1" fillId="0" borderId="0" xfId="0" applyNumberFormat="1" applyFont="1" applyBorder="1" applyAlignment="1">
      <alignment horizontal="left"/>
    </xf>
    <xf numFmtId="14" fontId="0" fillId="0" borderId="0" xfId="0" applyNumberFormat="1"/>
    <xf numFmtId="0" fontId="7" fillId="4" borderId="7" xfId="0" applyFont="1" applyFill="1" applyBorder="1" applyAlignment="1" applyProtection="1">
      <alignment horizontal="center"/>
      <protection locked="0"/>
    </xf>
    <xf numFmtId="0" fontId="3" fillId="4" borderId="7" xfId="0" applyFont="1" applyFill="1" applyBorder="1" applyAlignment="1" applyProtection="1">
      <alignment horizontal="center"/>
      <protection locked="0"/>
    </xf>
    <xf numFmtId="0" fontId="4" fillId="0" borderId="9" xfId="0" applyFont="1" applyFill="1" applyBorder="1" applyAlignment="1" applyProtection="1">
      <alignment horizontal="center"/>
      <protection locked="0"/>
    </xf>
    <xf numFmtId="0" fontId="0" fillId="3" borderId="2" xfId="0" applyFill="1" applyBorder="1" applyProtection="1">
      <protection locked="0"/>
    </xf>
    <xf numFmtId="0" fontId="5" fillId="5" borderId="4" xfId="0" applyFont="1" applyFill="1" applyBorder="1" applyAlignment="1" applyProtection="1">
      <alignment horizontal="center" vertical="center" textRotation="90" wrapText="1"/>
      <protection locked="0"/>
    </xf>
    <xf numFmtId="0" fontId="5" fillId="4" borderId="2" xfId="0" applyFont="1" applyFill="1" applyBorder="1" applyAlignment="1" applyProtection="1">
      <alignment horizontal="center" vertical="center" textRotation="90" wrapText="1"/>
      <protection locked="0"/>
    </xf>
    <xf numFmtId="166" fontId="7" fillId="0" borderId="2" xfId="0" applyNumberFormat="1" applyFont="1" applyFill="1" applyBorder="1" applyAlignment="1" applyProtection="1">
      <alignment horizontal="center"/>
      <protection locked="0"/>
    </xf>
    <xf numFmtId="165" fontId="3" fillId="2" borderId="2" xfId="0" applyNumberFormat="1" applyFont="1" applyFill="1" applyBorder="1" applyAlignment="1" applyProtection="1">
      <alignment horizontal="center"/>
      <protection locked="0"/>
    </xf>
    <xf numFmtId="165" fontId="3" fillId="4" borderId="7" xfId="0" applyNumberFormat="1" applyFont="1" applyFill="1" applyBorder="1" applyAlignment="1" applyProtection="1">
      <alignment horizontal="center"/>
      <protection locked="0"/>
    </xf>
    <xf numFmtId="165" fontId="3" fillId="4" borderId="2" xfId="0" applyNumberFormat="1" applyFont="1" applyFill="1" applyBorder="1" applyAlignment="1" applyProtection="1">
      <alignment horizontal="center"/>
      <protection locked="0"/>
    </xf>
    <xf numFmtId="167" fontId="0" fillId="0" borderId="0" xfId="0" applyNumberFormat="1"/>
    <xf numFmtId="0" fontId="1" fillId="0" borderId="0" xfId="0" applyFont="1" applyAlignment="1">
      <alignment horizontal="center"/>
    </xf>
    <xf numFmtId="164" fontId="3" fillId="6" borderId="1" xfId="0" applyNumberFormat="1" applyFont="1" applyFill="1" applyBorder="1" applyAlignment="1" applyProtection="1">
      <alignment horizontal="center"/>
      <protection locked="0"/>
    </xf>
    <xf numFmtId="164" fontId="3" fillId="6" borderId="5" xfId="0" applyNumberFormat="1" applyFont="1" applyFill="1" applyBorder="1" applyAlignment="1" applyProtection="1">
      <alignment horizontal="center"/>
      <protection locked="0"/>
    </xf>
    <xf numFmtId="0" fontId="3" fillId="6" borderId="2" xfId="0" applyFont="1" applyFill="1" applyBorder="1" applyAlignment="1" applyProtection="1">
      <alignment horizontal="center"/>
      <protection locked="0"/>
    </xf>
    <xf numFmtId="165" fontId="3" fillId="6" borderId="2" xfId="0" applyNumberFormat="1" applyFont="1" applyFill="1" applyBorder="1" applyAlignment="1" applyProtection="1">
      <alignment horizontal="center"/>
      <protection locked="0"/>
    </xf>
    <xf numFmtId="0" fontId="3" fillId="6" borderId="7" xfId="0" applyFont="1" applyFill="1" applyBorder="1" applyAlignment="1" applyProtection="1">
      <alignment horizontal="center"/>
      <protection locked="0"/>
    </xf>
    <xf numFmtId="0" fontId="3" fillId="6" borderId="7" xfId="0" applyFont="1" applyFill="1" applyBorder="1" applyProtection="1">
      <protection locked="0"/>
    </xf>
    <xf numFmtId="164" fontId="3" fillId="0" borderId="1" xfId="0" applyNumberFormat="1" applyFont="1" applyFill="1" applyBorder="1" applyAlignment="1" applyProtection="1">
      <alignment horizontal="center"/>
      <protection locked="0"/>
    </xf>
    <xf numFmtId="164" fontId="3" fillId="0" borderId="5" xfId="0" applyNumberFormat="1" applyFont="1" applyFill="1" applyBorder="1" applyAlignment="1" applyProtection="1">
      <alignment horizontal="center"/>
      <protection locked="0"/>
    </xf>
    <xf numFmtId="0" fontId="7" fillId="0" borderId="7" xfId="0" applyFont="1" applyFill="1" applyBorder="1" applyAlignment="1" applyProtection="1">
      <alignment horizontal="left"/>
      <protection locked="0"/>
    </xf>
    <xf numFmtId="0" fontId="0" fillId="0" borderId="0" xfId="0" applyBorder="1"/>
    <xf numFmtId="0" fontId="0" fillId="0" borderId="0" xfId="0" applyBorder="1" applyAlignment="1">
      <alignment horizontal="center"/>
    </xf>
    <xf numFmtId="15" fontId="3" fillId="0" borderId="6" xfId="0" applyNumberFormat="1" applyFont="1" applyBorder="1" applyAlignment="1" applyProtection="1">
      <alignment horizontal="center"/>
      <protection locked="0"/>
    </xf>
    <xf numFmtId="15" fontId="3" fillId="0" borderId="0" xfId="0" applyNumberFormat="1" applyFont="1" applyAlignment="1" applyProtection="1">
      <alignment horizontal="center"/>
      <protection locked="0"/>
    </xf>
    <xf numFmtId="167" fontId="0" fillId="0" borderId="0" xfId="0" applyNumberFormat="1" applyAlignment="1">
      <alignment horizontal="right"/>
    </xf>
    <xf numFmtId="164" fontId="6" fillId="0" borderId="8" xfId="0" applyNumberFormat="1" applyFont="1" applyBorder="1" applyAlignment="1" applyProtection="1">
      <alignment horizontal="center" vertical="center"/>
      <protection locked="0"/>
    </xf>
    <xf numFmtId="164" fontId="6" fillId="0" borderId="9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2" fillId="0" borderId="8" xfId="0" applyFont="1" applyFill="1" applyBorder="1" applyAlignment="1" applyProtection="1">
      <alignment horizontal="left" vertical="center"/>
      <protection locked="0"/>
    </xf>
    <xf numFmtId="0" fontId="2" fillId="0" borderId="3" xfId="0" applyFont="1" applyFill="1" applyBorder="1" applyAlignment="1" applyProtection="1">
      <alignment horizontal="left" vertical="center"/>
      <protection locked="0"/>
    </xf>
    <xf numFmtId="0" fontId="2" fillId="0" borderId="9" xfId="0" applyFont="1" applyFill="1" applyBorder="1" applyAlignment="1" applyProtection="1">
      <alignment horizontal="left" vertical="center"/>
      <protection locked="0"/>
    </xf>
    <xf numFmtId="0" fontId="8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autoPageBreaks="0"/>
  </sheetPr>
  <dimension ref="A1:L45"/>
  <sheetViews>
    <sheetView showGridLines="0" tabSelected="1" workbookViewId="0">
      <pane ySplit="6" topLeftCell="A7" activePane="bottomLeft" state="frozen"/>
      <selection pane="bottomLeft" activeCell="E15" sqref="E15"/>
    </sheetView>
  </sheetViews>
  <sheetFormatPr baseColWidth="10" defaultColWidth="12.5" defaultRowHeight="15.75" x14ac:dyDescent="0.25"/>
  <cols>
    <col min="1" max="1" width="17.125" customWidth="1"/>
    <col min="2" max="2" width="16.75" customWidth="1"/>
    <col min="3" max="3" width="5.125" customWidth="1"/>
    <col min="4" max="4" width="10.375" customWidth="1"/>
    <col min="5" max="5" width="5.125" customWidth="1"/>
    <col min="6" max="6" width="11.75" customWidth="1"/>
    <col min="7" max="7" width="19.125" customWidth="1"/>
    <col min="8" max="8" width="7.125" customWidth="1"/>
    <col min="9" max="9" width="20" customWidth="1"/>
    <col min="10" max="10" width="17.75" customWidth="1"/>
    <col min="11" max="11" width="11.25" customWidth="1"/>
  </cols>
  <sheetData>
    <row r="1" spans="1:12" ht="22.5" x14ac:dyDescent="0.3">
      <c r="A1" s="60"/>
      <c r="B1" s="60"/>
      <c r="C1" s="60"/>
      <c r="D1" s="60"/>
      <c r="E1" s="60"/>
      <c r="F1" s="60"/>
      <c r="G1" s="60"/>
    </row>
    <row r="2" spans="1:12" x14ac:dyDescent="0.25">
      <c r="A2" s="6"/>
    </row>
    <row r="3" spans="1:12" x14ac:dyDescent="0.25">
      <c r="A3" s="7"/>
      <c r="B3" s="2"/>
      <c r="C3" s="2"/>
      <c r="D3" s="2"/>
      <c r="E3" s="2"/>
      <c r="F3" s="2"/>
      <c r="G3" s="2"/>
    </row>
    <row r="4" spans="1:12" ht="53.25" customHeight="1" x14ac:dyDescent="0.25">
      <c r="A4" s="4"/>
      <c r="B4" s="2"/>
      <c r="C4" s="15" t="s">
        <v>0</v>
      </c>
      <c r="D4" s="32" t="s">
        <v>15</v>
      </c>
      <c r="E4" s="20" t="s">
        <v>7</v>
      </c>
      <c r="F4" s="33" t="s">
        <v>16</v>
      </c>
      <c r="G4" s="3"/>
    </row>
    <row r="5" spans="1:12" ht="20.25" customHeight="1" x14ac:dyDescent="0.25">
      <c r="A5" s="57" t="s">
        <v>3</v>
      </c>
      <c r="B5" s="58"/>
      <c r="C5" s="58"/>
      <c r="D5" s="58"/>
      <c r="E5" s="58"/>
      <c r="F5" s="59"/>
      <c r="G5" s="8"/>
    </row>
    <row r="6" spans="1:12" x14ac:dyDescent="0.25">
      <c r="A6" s="10" t="s">
        <v>4</v>
      </c>
      <c r="B6" s="10" t="s">
        <v>5</v>
      </c>
      <c r="C6" s="31"/>
      <c r="D6" s="31"/>
      <c r="E6" s="31"/>
      <c r="F6" s="31"/>
      <c r="G6" s="30" t="s">
        <v>2</v>
      </c>
      <c r="I6" s="18"/>
      <c r="J6" s="18"/>
    </row>
    <row r="7" spans="1:12" x14ac:dyDescent="0.25">
      <c r="A7" s="51">
        <v>44271</v>
      </c>
      <c r="B7" s="52">
        <v>44297</v>
      </c>
      <c r="C7" s="11">
        <v>27</v>
      </c>
      <c r="D7" s="16"/>
      <c r="E7" s="17"/>
      <c r="F7" s="28"/>
      <c r="G7" s="14" t="s">
        <v>6</v>
      </c>
      <c r="I7" s="18"/>
    </row>
    <row r="8" spans="1:12" x14ac:dyDescent="0.25">
      <c r="A8" s="5">
        <v>44295</v>
      </c>
      <c r="B8" s="12">
        <v>44302</v>
      </c>
      <c r="C8" s="11">
        <v>8</v>
      </c>
      <c r="D8" s="11"/>
      <c r="E8" s="13"/>
      <c r="F8" s="29"/>
      <c r="G8" s="14" t="s">
        <v>6</v>
      </c>
      <c r="I8" s="19"/>
    </row>
    <row r="9" spans="1:12" x14ac:dyDescent="0.25">
      <c r="A9" s="5">
        <v>44320</v>
      </c>
      <c r="B9" s="12">
        <v>44324</v>
      </c>
      <c r="C9" s="11">
        <v>5</v>
      </c>
      <c r="D9" s="11"/>
      <c r="E9" s="13"/>
      <c r="F9" s="29"/>
      <c r="G9" s="14" t="s">
        <v>8</v>
      </c>
    </row>
    <row r="10" spans="1:12" x14ac:dyDescent="0.25">
      <c r="A10" s="5">
        <v>44324</v>
      </c>
      <c r="B10" s="12">
        <v>44333</v>
      </c>
      <c r="C10" s="11">
        <v>10</v>
      </c>
      <c r="D10" s="11"/>
      <c r="E10" s="13"/>
      <c r="F10" s="29"/>
      <c r="G10" s="14" t="s">
        <v>9</v>
      </c>
    </row>
    <row r="11" spans="1:12" x14ac:dyDescent="0.25">
      <c r="A11" s="46"/>
      <c r="B11" s="47"/>
      <c r="C11" s="11"/>
      <c r="D11" s="11"/>
      <c r="E11" s="13"/>
      <c r="F11" s="29"/>
      <c r="G11" s="48"/>
      <c r="I11" s="39" t="s">
        <v>14</v>
      </c>
      <c r="J11" t="s">
        <v>14</v>
      </c>
      <c r="K11" s="56"/>
      <c r="L11" s="56"/>
    </row>
    <row r="12" spans="1:12" x14ac:dyDescent="0.25">
      <c r="A12" s="40" t="s">
        <v>11</v>
      </c>
      <c r="B12" s="41" t="s">
        <v>10</v>
      </c>
      <c r="C12" s="42"/>
      <c r="D12" s="43"/>
      <c r="E12" s="42"/>
      <c r="F12" s="44"/>
      <c r="G12" s="45"/>
      <c r="I12" s="38">
        <v>44494</v>
      </c>
      <c r="J12" s="53" t="s">
        <v>17</v>
      </c>
      <c r="K12" s="27"/>
      <c r="L12" s="27"/>
    </row>
    <row r="13" spans="1:12" x14ac:dyDescent="0.25">
      <c r="A13" s="34"/>
      <c r="B13" s="34"/>
      <c r="C13" s="11"/>
      <c r="D13" s="35">
        <f t="shared" ref="D13:D16" si="0">NETWORKDAYS.INTL(A13,B13,"0010011",$I$12:$I$45)</f>
        <v>0</v>
      </c>
      <c r="E13" s="13"/>
      <c r="F13" s="36"/>
      <c r="G13" s="14"/>
      <c r="I13" s="38">
        <v>44495</v>
      </c>
      <c r="J13" s="53">
        <v>44859</v>
      </c>
      <c r="K13" s="27"/>
      <c r="L13" s="27"/>
    </row>
    <row r="14" spans="1:12" x14ac:dyDescent="0.25">
      <c r="A14" s="40" t="s">
        <v>11</v>
      </c>
      <c r="B14" s="41" t="s">
        <v>18</v>
      </c>
      <c r="C14" s="42"/>
      <c r="D14" s="43"/>
      <c r="E14" s="42"/>
      <c r="F14" s="44"/>
      <c r="G14" s="45"/>
      <c r="I14" s="38">
        <v>44497</v>
      </c>
      <c r="J14" s="53">
        <v>44861</v>
      </c>
      <c r="K14" s="27"/>
      <c r="L14" s="27"/>
    </row>
    <row r="15" spans="1:12" x14ac:dyDescent="0.25">
      <c r="A15" s="34"/>
      <c r="B15" s="34"/>
      <c r="C15" s="11"/>
      <c r="D15" s="35" t="e">
        <f>NETWORKDAYS.INTL(A15,B15,"0010011",$J$12:$J$44)</f>
        <v>#VALUE!</v>
      </c>
      <c r="E15" s="13"/>
      <c r="F15" s="36"/>
      <c r="G15" s="14"/>
      <c r="H15" s="18">
        <v>44739</v>
      </c>
      <c r="I15" s="38">
        <v>44498</v>
      </c>
      <c r="J15" s="53">
        <v>44862</v>
      </c>
      <c r="K15" s="27"/>
      <c r="L15" s="27"/>
    </row>
    <row r="16" spans="1:12" x14ac:dyDescent="0.25">
      <c r="A16" s="34"/>
      <c r="B16" s="34"/>
      <c r="C16" s="11"/>
      <c r="D16" s="35">
        <f t="shared" si="0"/>
        <v>0</v>
      </c>
      <c r="E16" s="13"/>
      <c r="F16" s="36"/>
      <c r="G16" s="14"/>
      <c r="H16" s="18">
        <v>44747</v>
      </c>
      <c r="I16" s="38">
        <v>44502</v>
      </c>
      <c r="J16" s="53">
        <v>44865</v>
      </c>
      <c r="K16" s="27"/>
      <c r="L16" s="27"/>
    </row>
    <row r="17" spans="1:10" x14ac:dyDescent="0.25">
      <c r="A17" s="34"/>
      <c r="B17" s="34"/>
      <c r="C17" s="11"/>
      <c r="D17" s="35">
        <f t="shared" ref="D17:D27" si="1">NETWORKDAYS.INTL(A17,B17,"0010011",$I$12:$I$45)</f>
        <v>0</v>
      </c>
      <c r="E17" s="13"/>
      <c r="F17" s="36"/>
      <c r="G17" s="14"/>
      <c r="H17" s="19">
        <f>(H16-H15)+1</f>
        <v>9</v>
      </c>
      <c r="I17" s="38">
        <v>44504</v>
      </c>
      <c r="J17" s="53">
        <v>44866</v>
      </c>
    </row>
    <row r="18" spans="1:10" x14ac:dyDescent="0.25">
      <c r="A18" s="34"/>
      <c r="B18" s="34"/>
      <c r="C18" s="11"/>
      <c r="D18" s="35">
        <f t="shared" si="1"/>
        <v>0</v>
      </c>
      <c r="E18" s="13"/>
      <c r="F18" s="36"/>
      <c r="G18" s="14"/>
      <c r="I18" s="38">
        <v>44505</v>
      </c>
      <c r="J18" s="53">
        <v>44868</v>
      </c>
    </row>
    <row r="19" spans="1:10" x14ac:dyDescent="0.25">
      <c r="A19" s="34"/>
      <c r="B19" s="34"/>
      <c r="C19" s="11"/>
      <c r="D19" s="35">
        <f t="shared" si="1"/>
        <v>0</v>
      </c>
      <c r="E19" s="13"/>
      <c r="F19" s="36"/>
      <c r="G19" s="14"/>
      <c r="I19" s="38">
        <v>44550</v>
      </c>
      <c r="J19" s="53">
        <v>44869</v>
      </c>
    </row>
    <row r="20" spans="1:10" x14ac:dyDescent="0.25">
      <c r="A20" s="34"/>
      <c r="B20" s="34"/>
      <c r="C20" s="11"/>
      <c r="D20" s="35">
        <f t="shared" si="1"/>
        <v>0</v>
      </c>
      <c r="E20" s="13"/>
      <c r="F20" s="36"/>
      <c r="G20" s="24"/>
      <c r="I20" s="38">
        <v>44551</v>
      </c>
      <c r="J20" s="53">
        <v>44914</v>
      </c>
    </row>
    <row r="21" spans="1:10" x14ac:dyDescent="0.25">
      <c r="A21" s="34"/>
      <c r="B21" s="34"/>
      <c r="C21" s="11"/>
      <c r="D21" s="35">
        <f t="shared" si="1"/>
        <v>0</v>
      </c>
      <c r="E21" s="13"/>
      <c r="F21" s="36"/>
      <c r="G21" s="14"/>
      <c r="I21" s="38">
        <v>44553</v>
      </c>
      <c r="J21" s="53">
        <v>44915</v>
      </c>
    </row>
    <row r="22" spans="1:10" x14ac:dyDescent="0.25">
      <c r="A22" s="34"/>
      <c r="B22" s="34"/>
      <c r="C22" s="11"/>
      <c r="D22" s="35">
        <f t="shared" si="1"/>
        <v>0</v>
      </c>
      <c r="E22" s="13"/>
      <c r="F22" s="36"/>
      <c r="G22" s="14"/>
      <c r="I22" s="38">
        <v>44554</v>
      </c>
      <c r="J22" s="53">
        <v>44917</v>
      </c>
    </row>
    <row r="23" spans="1:10" x14ac:dyDescent="0.25">
      <c r="A23" s="34"/>
      <c r="B23" s="34"/>
      <c r="C23" s="11"/>
      <c r="D23" s="35">
        <f t="shared" si="1"/>
        <v>0</v>
      </c>
      <c r="E23" s="13"/>
      <c r="F23" s="36"/>
      <c r="G23" s="14"/>
      <c r="I23" s="38">
        <v>44557</v>
      </c>
      <c r="J23" s="53">
        <v>44918</v>
      </c>
    </row>
    <row r="24" spans="1:10" x14ac:dyDescent="0.25">
      <c r="A24" s="34"/>
      <c r="B24" s="34"/>
      <c r="C24" s="11"/>
      <c r="D24" s="35">
        <f t="shared" si="1"/>
        <v>0</v>
      </c>
      <c r="E24" s="13"/>
      <c r="F24" s="36"/>
      <c r="G24" s="14"/>
      <c r="I24" s="38">
        <v>44558</v>
      </c>
      <c r="J24" s="53">
        <v>44921</v>
      </c>
    </row>
    <row r="25" spans="1:10" x14ac:dyDescent="0.25">
      <c r="A25" s="34"/>
      <c r="B25" s="34"/>
      <c r="C25" s="11"/>
      <c r="D25" s="35">
        <f t="shared" si="1"/>
        <v>0</v>
      </c>
      <c r="E25" s="13"/>
      <c r="F25" s="36"/>
      <c r="G25" s="14"/>
      <c r="I25" s="38">
        <v>44560</v>
      </c>
      <c r="J25" s="53">
        <v>44922</v>
      </c>
    </row>
    <row r="26" spans="1:10" x14ac:dyDescent="0.25">
      <c r="A26" s="34"/>
      <c r="B26" s="34"/>
      <c r="C26" s="11"/>
      <c r="D26" s="35">
        <f t="shared" si="1"/>
        <v>0</v>
      </c>
      <c r="E26" s="13"/>
      <c r="F26" s="36"/>
      <c r="G26" s="14"/>
      <c r="I26" s="38">
        <v>44561</v>
      </c>
      <c r="J26" s="53">
        <v>44924</v>
      </c>
    </row>
    <row r="27" spans="1:10" x14ac:dyDescent="0.25">
      <c r="A27" s="34"/>
      <c r="B27" s="34"/>
      <c r="C27" s="11"/>
      <c r="D27" s="35">
        <f t="shared" si="1"/>
        <v>0</v>
      </c>
      <c r="E27" s="13"/>
      <c r="F27" s="36"/>
      <c r="G27" s="14"/>
      <c r="I27" s="38">
        <v>44234</v>
      </c>
      <c r="J27" s="53">
        <v>44925</v>
      </c>
    </row>
    <row r="28" spans="1:10" ht="16.5" thickBot="1" x14ac:dyDescent="0.3">
      <c r="A28" s="54" t="s">
        <v>1</v>
      </c>
      <c r="B28" s="55"/>
      <c r="C28" s="11">
        <f>SUM(C7:C27)</f>
        <v>50</v>
      </c>
      <c r="D28" s="35" t="e">
        <f>SUM(D13:D27)</f>
        <v>#VALUE!</v>
      </c>
      <c r="E28" s="13">
        <f>SUM(E7:E27)</f>
        <v>0</v>
      </c>
      <c r="F28" s="37">
        <f>SUM(F13:F27)</f>
        <v>0</v>
      </c>
      <c r="G28" s="9"/>
      <c r="I28" s="38">
        <v>44235</v>
      </c>
      <c r="J28" s="53">
        <v>44928</v>
      </c>
    </row>
    <row r="29" spans="1:10" ht="16.5" thickBot="1" x14ac:dyDescent="0.3">
      <c r="A29" s="21" t="s">
        <v>12</v>
      </c>
      <c r="B29" s="22" t="e">
        <f>SUM(D28+F28)</f>
        <v>#VALUE!</v>
      </c>
      <c r="C29" s="26" t="s">
        <v>13</v>
      </c>
      <c r="D29" s="23"/>
      <c r="E29" s="25"/>
      <c r="I29" s="38">
        <v>44560</v>
      </c>
      <c r="J29" s="53">
        <v>44970</v>
      </c>
    </row>
    <row r="30" spans="1:10" x14ac:dyDescent="0.25">
      <c r="B30" s="50"/>
      <c r="C30" s="1"/>
      <c r="D30" s="1"/>
      <c r="I30" s="38">
        <v>44561</v>
      </c>
      <c r="J30" s="53">
        <v>44971</v>
      </c>
    </row>
    <row r="31" spans="1:10" x14ac:dyDescent="0.25">
      <c r="B31" s="49"/>
      <c r="I31" s="38">
        <v>44599</v>
      </c>
      <c r="J31" s="53">
        <v>44973</v>
      </c>
    </row>
    <row r="32" spans="1:10" x14ac:dyDescent="0.25">
      <c r="I32" s="38">
        <v>44600</v>
      </c>
      <c r="J32" s="53">
        <v>44974</v>
      </c>
    </row>
    <row r="33" spans="9:10" x14ac:dyDescent="0.25">
      <c r="I33" s="38">
        <v>44602</v>
      </c>
      <c r="J33" s="53">
        <v>44977</v>
      </c>
    </row>
    <row r="34" spans="9:10" x14ac:dyDescent="0.25">
      <c r="I34" s="38">
        <v>44603</v>
      </c>
      <c r="J34" s="53">
        <v>44978</v>
      </c>
    </row>
    <row r="35" spans="9:10" x14ac:dyDescent="0.25">
      <c r="I35" s="38">
        <v>44606</v>
      </c>
      <c r="J35" s="53">
        <v>44980</v>
      </c>
    </row>
    <row r="36" spans="9:10" x14ac:dyDescent="0.25">
      <c r="I36" s="38">
        <v>44607</v>
      </c>
      <c r="J36" s="53">
        <v>44981</v>
      </c>
    </row>
    <row r="37" spans="9:10" x14ac:dyDescent="0.25">
      <c r="I37" s="38">
        <v>44609</v>
      </c>
      <c r="J37" s="53">
        <v>45033</v>
      </c>
    </row>
    <row r="38" spans="9:10" x14ac:dyDescent="0.25">
      <c r="I38" s="38">
        <v>44610</v>
      </c>
      <c r="J38" s="53">
        <v>45034</v>
      </c>
    </row>
    <row r="39" spans="9:10" x14ac:dyDescent="0.25">
      <c r="I39" s="38">
        <v>44662</v>
      </c>
      <c r="J39" s="53">
        <v>45036</v>
      </c>
    </row>
    <row r="40" spans="9:10" x14ac:dyDescent="0.25">
      <c r="I40" s="38">
        <v>44663</v>
      </c>
      <c r="J40" s="53">
        <v>45037</v>
      </c>
    </row>
    <row r="41" spans="9:10" x14ac:dyDescent="0.25">
      <c r="I41" s="38">
        <v>44665</v>
      </c>
      <c r="J41" s="53">
        <v>45040</v>
      </c>
    </row>
    <row r="42" spans="9:10" x14ac:dyDescent="0.25">
      <c r="I42" s="38">
        <v>44666</v>
      </c>
      <c r="J42" s="53">
        <v>45041</v>
      </c>
    </row>
    <row r="43" spans="9:10" x14ac:dyDescent="0.25">
      <c r="I43" s="38">
        <v>44670</v>
      </c>
      <c r="J43" s="53">
        <v>45043</v>
      </c>
    </row>
    <row r="44" spans="9:10" x14ac:dyDescent="0.25">
      <c r="I44" s="38">
        <v>44672</v>
      </c>
      <c r="J44" s="53">
        <v>45044</v>
      </c>
    </row>
    <row r="45" spans="9:10" x14ac:dyDescent="0.25">
      <c r="I45" s="38">
        <v>44673</v>
      </c>
      <c r="J45" s="53"/>
    </row>
  </sheetData>
  <sheetProtection password="CA27"/>
  <dataConsolidate/>
  <mergeCells count="4">
    <mergeCell ref="A28:B28"/>
    <mergeCell ref="K11:L11"/>
    <mergeCell ref="A5:F5"/>
    <mergeCell ref="A1:G1"/>
  </mergeCells>
  <phoneticPr fontId="0" type="noConversion"/>
  <printOptions gridLinesSet="0"/>
  <pageMargins left="0.35433070866141736" right="0.39370078740157483" top="0.39370078740157483" bottom="0.39370078740157483" header="0.4921259845" footer="0.4921259845"/>
  <pageSetup paperSize="9" orientation="portrait" horizontalDpi="4294967292" verticalDpi="4294967292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Francesca SERRURIER</dc:creator>
  <cp:lastModifiedBy>Francesca SERRURIER</cp:lastModifiedBy>
  <cp:lastPrinted>2021-07-13T13:27:44Z</cp:lastPrinted>
  <dcterms:created xsi:type="dcterms:W3CDTF">2005-09-15T14:36:19Z</dcterms:created>
  <dcterms:modified xsi:type="dcterms:W3CDTF">2022-06-28T13:49:28Z</dcterms:modified>
</cp:coreProperties>
</file>