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DUFLOT\"/>
    </mc:Choice>
  </mc:AlternateContent>
  <xr:revisionPtr revIDLastSave="0" documentId="13_ncr:1_{F30678FF-C618-4558-97CD-5EBEF681B521}" xr6:coauthVersionLast="47" xr6:coauthVersionMax="47" xr10:uidLastSave="{00000000-0000-0000-0000-000000000000}"/>
  <bookViews>
    <workbookView xWindow="-120" yWindow="-120" windowWidth="29040" windowHeight="15720" xr2:uid="{87F4EDE3-FF11-4ABD-8A92-2731562091FA}"/>
  </bookViews>
  <sheets>
    <sheet name="Saisie données prêt" sheetId="4" r:id="rId1"/>
    <sheet name="Tarif et liste" sheetId="6" r:id="rId2"/>
    <sheet name="Formulaire Prêt" sheetId="5" r:id="rId3"/>
    <sheet name="Prêteur_Emprunteur" sheetId="1" r:id="rId4"/>
  </sheets>
  <externalReferences>
    <externalReference r:id="rId5"/>
  </externalReferences>
  <definedNames>
    <definedName name="f_nom">OFFSET(p_usager,0,0,COUNTA(L_Nom),1)</definedName>
    <definedName name="f_rcr">OFFSET(p_rcr,0,0,COUNTA(L_RCR_Bu_prêteuse),1)</definedName>
    <definedName name="l_CodeFournisseur">[1]!T_CodeFournisseur[Code/fournisseur]</definedName>
    <definedName name="L_Nom">[1]!T_Demandeur[Nom]</definedName>
    <definedName name="l_noms_labo">[1]!t_noms_labo[Nom du laboratoire]</definedName>
    <definedName name="L_RCR_Bu_prêteuse">[1]Prêteur_Emprunteur!$A:$A</definedName>
    <definedName name="l_Statut_type_fourniture">[1]!T_Statut_type_fourniture[Statut et type de fourniture/Demandeur]</definedName>
    <definedName name="l_TarifBu">[1]!T_TarifBu[#Data]</definedName>
    <definedName name="l_Typedocument">[1]!T_Typedocument[Type de document]</definedName>
    <definedName name="l_typefourniture">[1]!T_typefourniture[Type de fourniture]</definedName>
    <definedName name="l_usager">[1]Demandeur!$A:$A</definedName>
    <definedName name="p_rcr">[1]Prêteur_Emprunteur!$A$2</definedName>
    <definedName name="p_usager">[1]Demandeur!$A$2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2" i="4" l="1"/>
  <c r="C13" i="4"/>
  <c r="C12" i="4"/>
  <c r="C9" i="4"/>
  <c r="C8" i="4"/>
  <c r="C7" i="4"/>
  <c r="C6" i="4"/>
  <c r="C5" i="4"/>
  <c r="C4" i="4"/>
  <c r="C2" i="4"/>
</calcChain>
</file>

<file path=xl/sharedStrings.xml><?xml version="1.0" encoding="utf-8"?>
<sst xmlns="http://schemas.openxmlformats.org/spreadsheetml/2006/main" count="75" uniqueCount="47">
  <si>
    <t>Date de création</t>
  </si>
  <si>
    <t>Coût</t>
  </si>
  <si>
    <t>Organisme</t>
  </si>
  <si>
    <t>Type de consultation</t>
  </si>
  <si>
    <t>Type de document</t>
  </si>
  <si>
    <t>Relance</t>
  </si>
  <si>
    <t>Observation</t>
  </si>
  <si>
    <t>Etat du document</t>
  </si>
  <si>
    <t>Retourné le</t>
  </si>
  <si>
    <t>Retour le :</t>
  </si>
  <si>
    <t>Envoyé le</t>
  </si>
  <si>
    <t>Désignation</t>
  </si>
  <si>
    <t>Votre référence lecteur</t>
  </si>
  <si>
    <t>Numéro Peb</t>
  </si>
  <si>
    <t xml:space="preserve">Si paiement IFLA </t>
  </si>
  <si>
    <t>Type Fourniture</t>
  </si>
  <si>
    <t>Intitulé abrégé</t>
  </si>
  <si>
    <t>Paiement IFLA</t>
  </si>
  <si>
    <t>Réciprocité/ P</t>
  </si>
  <si>
    <t>Réciprocité/ O</t>
  </si>
  <si>
    <t>Code Tarif</t>
  </si>
  <si>
    <t>RCR</t>
  </si>
  <si>
    <t>Prêt</t>
  </si>
  <si>
    <t xml:space="preserve"> Prêt</t>
  </si>
  <si>
    <t>RCR_Bu prêteuse</t>
  </si>
  <si>
    <t>Réciprocité/O</t>
  </si>
  <si>
    <t>Réciprocité/P</t>
  </si>
  <si>
    <t>DISCIPLINE</t>
  </si>
  <si>
    <t>ADRESSE</t>
  </si>
  <si>
    <t>ADRESSE 2</t>
  </si>
  <si>
    <t>CODE POSTAL</t>
  </si>
  <si>
    <t>VILLE</t>
  </si>
  <si>
    <t>TELEPHONE</t>
  </si>
  <si>
    <t>E-MAIL</t>
  </si>
  <si>
    <t>Mémo</t>
  </si>
  <si>
    <t>Code Tarif/fournisseur</t>
  </si>
  <si>
    <t>Original</t>
  </si>
  <si>
    <t>Reprographie</t>
  </si>
  <si>
    <t>Nombre IFLA</t>
  </si>
  <si>
    <t>Coût IFLA Entier</t>
  </si>
  <si>
    <t>BU</t>
  </si>
  <si>
    <t>Europe</t>
  </si>
  <si>
    <t>Hors Europe</t>
  </si>
  <si>
    <t>Hors Reseau</t>
  </si>
  <si>
    <t>Tarif BU</t>
  </si>
  <si>
    <t>Ifla</t>
  </si>
  <si>
    <t>Type de fourniture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</si>
</sst>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164" formatCode="#,##0.00\ &quot;€&quot;"/>
    <numFmt numFmtId="165" formatCode="\P000"/>
    <numFmt numFmtId="167" formatCode="\E000"/>
  </numFmts>
  <fonts count="6" x14ac:knownFonts="1">
    <font>
      <sz val="12"/>
      <color theme="1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2"/>
      <name val="Calibri"/>
      <family val="2"/>
    </font>
    <font>
      <sz val="11"/>
      <color theme="0"/>
      <name val="Calibri"/>
      <family val="2"/>
      <scheme val="minor"/>
    </font>
    <font>
      <sz val="12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FF7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</patternFill>
    </fill>
    <fill>
      <patternFill patternType="solid">
        <fgColor theme="0"/>
      </patternFill>
    </fill>
  </fills>
  <borders count="7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 style="medium">
        <color theme="0"/>
      </left>
      <right/>
      <top style="thin">
        <color theme="7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/>
      <top/>
      <bottom/>
      <diagonal/>
    </border>
  </borders>
  <cellStyleXfs count="6">
    <xf numFmtId="0" fontId="0" fillId="0" borderId="0"/>
    <xf numFmtId="0" fontId="2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1" fillId="5" borderId="0" applyNumberFormat="0" applyBorder="0" applyAlignment="0" applyProtection="0"/>
    <xf numFmtId="0" fontId="4" fillId="9" borderId="0" applyNumberFormat="0" applyBorder="0" applyAlignment="0" applyProtection="0"/>
  </cellStyleXfs>
  <cellXfs count="72">
    <xf numFmtId="0" fontId="0" fillId="0" borderId="0" xfId="0"/>
    <xf numFmtId="0" fontId="1" fillId="0" borderId="1" xfId="1" applyFont="1" applyBorder="1" applyProtection="1">
      <protection locked="0"/>
    </xf>
    <xf numFmtId="0" fontId="1" fillId="0" borderId="1" xfId="1" applyFont="1" applyBorder="1" applyAlignment="1" applyProtection="1">
      <alignment vertical="center"/>
      <protection locked="0"/>
    </xf>
    <xf numFmtId="0" fontId="1" fillId="4" borderId="0" xfId="4" applyFill="1"/>
    <xf numFmtId="0" fontId="1" fillId="5" borderId="0" xfId="4"/>
    <xf numFmtId="0" fontId="1" fillId="8" borderId="1" xfId="1" applyFont="1" applyFill="1" applyBorder="1" applyProtection="1">
      <protection locked="0"/>
    </xf>
    <xf numFmtId="15" fontId="1" fillId="8" borderId="1" xfId="1" applyNumberFormat="1" applyFont="1" applyFill="1" applyBorder="1" applyProtection="1">
      <protection locked="0"/>
    </xf>
    <xf numFmtId="15" fontId="3" fillId="8" borderId="1" xfId="1" applyNumberFormat="1" applyFont="1" applyFill="1" applyBorder="1" applyProtection="1">
      <protection locked="0"/>
    </xf>
    <xf numFmtId="15" fontId="1" fillId="8" borderId="1" xfId="1" applyNumberFormat="1" applyFont="1" applyFill="1" applyBorder="1" applyAlignment="1" applyProtection="1">
      <alignment horizontal="center"/>
      <protection locked="0"/>
    </xf>
    <xf numFmtId="0" fontId="1" fillId="8" borderId="1" xfId="1" applyFont="1" applyFill="1" applyBorder="1" applyAlignment="1" applyProtection="1">
      <alignment horizontal="center"/>
      <protection locked="0"/>
    </xf>
    <xf numFmtId="14" fontId="1" fillId="8" borderId="1" xfId="1" applyNumberFormat="1" applyFont="1" applyFill="1" applyBorder="1" applyAlignment="1" applyProtection="1">
      <alignment horizontal="center"/>
      <protection locked="0"/>
    </xf>
    <xf numFmtId="14" fontId="1" fillId="8" borderId="1" xfId="1" applyNumberFormat="1" applyFont="1" applyFill="1" applyBorder="1" applyProtection="1">
      <protection locked="0"/>
    </xf>
    <xf numFmtId="0" fontId="1" fillId="8" borderId="1" xfId="0" applyFont="1" applyFill="1" applyBorder="1" applyAlignment="1" applyProtection="1">
      <alignment horizontal="center"/>
      <protection locked="0"/>
    </xf>
    <xf numFmtId="0" fontId="1" fillId="8" borderId="1" xfId="1" applyFont="1" applyFill="1" applyBorder="1" applyAlignment="1" applyProtection="1">
      <alignment horizontal="center" vertical="center"/>
      <protection locked="0"/>
    </xf>
    <xf numFmtId="164" fontId="1" fillId="8" borderId="1" xfId="1" applyNumberFormat="1" applyFont="1" applyFill="1" applyBorder="1" applyAlignment="1" applyProtection="1">
      <alignment horizontal="center" vertical="center"/>
      <protection locked="0"/>
    </xf>
    <xf numFmtId="0" fontId="1" fillId="8" borderId="1" xfId="1" applyFont="1" applyFill="1" applyBorder="1" applyAlignment="1" applyProtection="1">
      <alignment horizontal="left" vertical="center"/>
      <protection locked="0"/>
    </xf>
    <xf numFmtId="0" fontId="1" fillId="8" borderId="1" xfId="1" applyFont="1" applyFill="1" applyBorder="1" applyAlignment="1" applyProtection="1">
      <alignment horizontal="left"/>
      <protection locked="0"/>
    </xf>
    <xf numFmtId="49" fontId="1" fillId="8" borderId="1" xfId="1" applyNumberFormat="1" applyFont="1" applyFill="1" applyBorder="1" applyProtection="1">
      <protection locked="0"/>
    </xf>
    <xf numFmtId="0" fontId="1" fillId="8" borderId="1" xfId="0" applyFont="1" applyFill="1" applyBorder="1"/>
    <xf numFmtId="0" fontId="1" fillId="8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left"/>
    </xf>
    <xf numFmtId="49" fontId="1" fillId="8" borderId="1" xfId="0" applyNumberFormat="1" applyFont="1" applyFill="1" applyBorder="1"/>
    <xf numFmtId="0" fontId="1" fillId="8" borderId="1" xfId="1" applyFont="1" applyFill="1" applyBorder="1" applyAlignment="1" applyProtection="1">
      <alignment vertical="center"/>
      <protection locked="0"/>
    </xf>
    <xf numFmtId="0" fontId="1" fillId="4" borderId="2" xfId="4" applyNumberFormat="1" applyFill="1" applyBorder="1" applyAlignment="1">
      <alignment horizontal="center" vertical="center"/>
    </xf>
    <xf numFmtId="0" fontId="1" fillId="4" borderId="2" xfId="4" applyNumberFormat="1" applyFill="1" applyBorder="1" applyAlignment="1">
      <alignment vertical="center"/>
    </xf>
    <xf numFmtId="14" fontId="1" fillId="4" borderId="2" xfId="4" applyNumberFormat="1" applyFill="1" applyBorder="1" applyAlignment="1">
      <alignment horizontal="right" vertical="center"/>
    </xf>
    <xf numFmtId="14" fontId="1" fillId="4" borderId="2" xfId="4" applyNumberFormat="1" applyFill="1" applyBorder="1" applyAlignment="1">
      <alignment horizontal="center" vertical="center"/>
    </xf>
    <xf numFmtId="0" fontId="1" fillId="4" borderId="2" xfId="4" applyNumberFormat="1" applyFill="1" applyBorder="1" applyAlignment="1">
      <alignment horizontal="left"/>
    </xf>
    <xf numFmtId="1" fontId="1" fillId="4" borderId="2" xfId="4" applyNumberFormat="1" applyFill="1" applyBorder="1" applyAlignment="1">
      <alignment horizontal="center" vertical="center"/>
    </xf>
    <xf numFmtId="164" fontId="1" fillId="4" borderId="2" xfId="4" applyNumberFormat="1" applyFill="1" applyBorder="1" applyAlignment="1">
      <alignment horizontal="center" vertical="center" wrapText="1"/>
    </xf>
    <xf numFmtId="0" fontId="1" fillId="4" borderId="2" xfId="4" applyNumberFormat="1" applyFill="1" applyBorder="1" applyAlignment="1">
      <alignment horizontal="left" vertical="center"/>
    </xf>
    <xf numFmtId="0" fontId="1" fillId="4" borderId="2" xfId="4" applyNumberFormat="1" applyFill="1" applyBorder="1" applyAlignment="1"/>
    <xf numFmtId="165" fontId="1" fillId="4" borderId="3" xfId="4" applyNumberFormat="1" applyFill="1" applyBorder="1" applyAlignment="1">
      <alignment horizontal="left" vertical="center"/>
    </xf>
    <xf numFmtId="0" fontId="3" fillId="10" borderId="5" xfId="5" applyNumberFormat="1" applyFont="1" applyFill="1" applyBorder="1" applyAlignment="1">
      <alignment horizontal="left" vertical="center"/>
    </xf>
    <xf numFmtId="0" fontId="3" fillId="10" borderId="5" xfId="5" applyFont="1" applyFill="1" applyBorder="1" applyAlignment="1">
      <alignment vertical="center"/>
    </xf>
    <xf numFmtId="0" fontId="3" fillId="10" borderId="5" xfId="5" applyFont="1" applyFill="1" applyBorder="1" applyAlignment="1">
      <alignment horizontal="center" vertical="center"/>
    </xf>
    <xf numFmtId="0" fontId="3" fillId="10" borderId="5" xfId="5" applyFont="1" applyFill="1" applyBorder="1" applyAlignment="1">
      <alignment horizontal="left" vertical="center"/>
    </xf>
    <xf numFmtId="8" fontId="0" fillId="0" borderId="0" xfId="0" applyNumberFormat="1"/>
    <xf numFmtId="0" fontId="5" fillId="5" borderId="3" xfId="4" applyFont="1" applyBorder="1" applyAlignment="1">
      <alignment horizontal="left" vertical="center" wrapText="1"/>
    </xf>
    <xf numFmtId="49" fontId="5" fillId="5" borderId="2" xfId="4" applyNumberFormat="1" applyFont="1" applyBorder="1" applyAlignment="1">
      <alignment horizontal="center" vertical="center" wrapText="1"/>
    </xf>
    <xf numFmtId="0" fontId="5" fillId="5" borderId="2" xfId="4" applyFont="1" applyBorder="1" applyAlignment="1">
      <alignment horizontal="center" vertical="center" wrapText="1"/>
    </xf>
    <xf numFmtId="0" fontId="5" fillId="5" borderId="2" xfId="4" applyFont="1" applyBorder="1" applyAlignment="1">
      <alignment horizontal="left" vertical="center" wrapText="1"/>
    </xf>
    <xf numFmtId="164" fontId="5" fillId="5" borderId="2" xfId="4" applyNumberFormat="1" applyFont="1" applyBorder="1" applyAlignment="1">
      <alignment horizontal="center" vertical="center" wrapText="1"/>
    </xf>
    <xf numFmtId="14" fontId="5" fillId="5" borderId="2" xfId="4" applyNumberFormat="1" applyFont="1" applyBorder="1" applyAlignment="1">
      <alignment horizontal="center" vertical="center" wrapText="1"/>
    </xf>
    <xf numFmtId="15" fontId="5" fillId="5" borderId="2" xfId="4" applyNumberFormat="1" applyFont="1" applyBorder="1" applyAlignment="1">
      <alignment horizontal="center" vertical="center" wrapText="1"/>
    </xf>
    <xf numFmtId="0" fontId="5" fillId="5" borderId="2" xfId="4" applyNumberFormat="1" applyFont="1" applyBorder="1" applyAlignment="1">
      <alignment horizontal="center" vertical="center" wrapText="1"/>
    </xf>
    <xf numFmtId="0" fontId="5" fillId="5" borderId="4" xfId="4" applyNumberFormat="1" applyFont="1" applyBorder="1" applyAlignment="1">
      <alignment horizontal="center" vertical="center" wrapText="1"/>
    </xf>
    <xf numFmtId="0" fontId="5" fillId="8" borderId="1" xfId="1" applyFont="1" applyFill="1" applyBorder="1" applyAlignment="1" applyProtection="1">
      <alignment vertical="center" wrapText="1"/>
      <protection locked="0"/>
    </xf>
    <xf numFmtId="0" fontId="5" fillId="0" borderId="1" xfId="1" applyFont="1" applyBorder="1" applyAlignment="1" applyProtection="1">
      <alignment vertical="center" wrapText="1"/>
      <protection locked="0"/>
    </xf>
    <xf numFmtId="0" fontId="1" fillId="8" borderId="3" xfId="1" applyFont="1" applyFill="1" applyBorder="1" applyAlignment="1" applyProtection="1">
      <alignment horizontal="left" vertical="center"/>
      <protection locked="0"/>
    </xf>
    <xf numFmtId="49" fontId="1" fillId="8" borderId="2" xfId="1" applyNumberFormat="1" applyFont="1" applyFill="1" applyBorder="1" applyProtection="1">
      <protection locked="0"/>
    </xf>
    <xf numFmtId="0" fontId="1" fillId="8" borderId="2" xfId="1" applyFont="1" applyFill="1" applyBorder="1" applyAlignment="1" applyProtection="1">
      <alignment horizontal="center"/>
      <protection locked="0"/>
    </xf>
    <xf numFmtId="0" fontId="1" fillId="8" borderId="2" xfId="1" applyFont="1" applyFill="1" applyBorder="1" applyAlignment="1" applyProtection="1">
      <alignment horizontal="left"/>
      <protection locked="0"/>
    </xf>
    <xf numFmtId="0" fontId="1" fillId="8" borderId="2" xfId="1" applyFont="1" applyFill="1" applyBorder="1" applyProtection="1">
      <protection locked="0"/>
    </xf>
    <xf numFmtId="0" fontId="1" fillId="8" borderId="2" xfId="1" applyFont="1" applyFill="1" applyBorder="1" applyAlignment="1" applyProtection="1">
      <alignment horizontal="left" vertical="center"/>
      <protection locked="0"/>
    </xf>
    <xf numFmtId="164" fontId="1" fillId="8" borderId="2" xfId="1" applyNumberFormat="1" applyFont="1" applyFill="1" applyBorder="1" applyAlignment="1" applyProtection="1">
      <alignment horizontal="center" vertical="center"/>
      <protection locked="0"/>
    </xf>
    <xf numFmtId="0" fontId="1" fillId="8" borderId="2" xfId="1" applyFont="1" applyFill="1" applyBorder="1" applyAlignment="1" applyProtection="1">
      <alignment horizontal="center" vertical="center"/>
      <protection locked="0"/>
    </xf>
    <xf numFmtId="0" fontId="1" fillId="8" borderId="2" xfId="0" applyFont="1" applyFill="1" applyBorder="1" applyAlignment="1" applyProtection="1">
      <alignment horizontal="center"/>
      <protection locked="0"/>
    </xf>
    <xf numFmtId="14" fontId="1" fillId="8" borderId="2" xfId="1" applyNumberFormat="1" applyFont="1" applyFill="1" applyBorder="1" applyProtection="1">
      <protection locked="0"/>
    </xf>
    <xf numFmtId="14" fontId="1" fillId="8" borderId="2" xfId="1" applyNumberFormat="1" applyFont="1" applyFill="1" applyBorder="1" applyAlignment="1" applyProtection="1">
      <alignment horizontal="center"/>
      <protection locked="0"/>
    </xf>
    <xf numFmtId="15" fontId="1" fillId="8" borderId="2" xfId="1" applyNumberFormat="1" applyFont="1" applyFill="1" applyBorder="1" applyAlignment="1" applyProtection="1">
      <alignment horizontal="center"/>
      <protection locked="0"/>
    </xf>
    <xf numFmtId="15" fontId="3" fillId="8" borderId="2" xfId="1" applyNumberFormat="1" applyFont="1" applyFill="1" applyBorder="1" applyProtection="1">
      <protection locked="0"/>
    </xf>
    <xf numFmtId="15" fontId="1" fillId="8" borderId="2" xfId="1" applyNumberFormat="1" applyFont="1" applyFill="1" applyBorder="1" applyProtection="1">
      <protection locked="0"/>
    </xf>
    <xf numFmtId="0" fontId="1" fillId="8" borderId="6" xfId="1" applyFont="1" applyFill="1" applyBorder="1" applyProtection="1">
      <protection locked="0"/>
    </xf>
    <xf numFmtId="0" fontId="0" fillId="6" borderId="0" xfId="0" applyFill="1" applyAlignment="1">
      <alignment horizontal="center"/>
    </xf>
    <xf numFmtId="0" fontId="1" fillId="5" borderId="0" xfId="4" applyNumberFormat="1" applyBorder="1"/>
    <xf numFmtId="0" fontId="0" fillId="4" borderId="0" xfId="0" applyNumberFormat="1" applyFill="1" applyBorder="1"/>
    <xf numFmtId="0" fontId="0" fillId="7" borderId="0" xfId="0" applyNumberFormat="1" applyFill="1" applyBorder="1" applyAlignment="1">
      <alignment horizontal="left"/>
    </xf>
    <xf numFmtId="0" fontId="0" fillId="4" borderId="0" xfId="0" applyNumberFormat="1" applyFill="1" applyBorder="1" applyAlignment="1">
      <alignment horizontal="left"/>
    </xf>
    <xf numFmtId="0" fontId="1" fillId="5" borderId="0" xfId="4" applyNumberFormat="1" applyBorder="1" applyAlignment="1">
      <alignment horizontal="left" vertical="center"/>
    </xf>
    <xf numFmtId="167" fontId="1" fillId="5" borderId="0" xfId="4" applyNumberFormat="1" applyBorder="1"/>
  </cellXfs>
  <cellStyles count="6">
    <cellStyle name="20 % - Accent1 2" xfId="2" xr:uid="{DE445379-252E-4CE7-9D91-D2514CC02187}"/>
    <cellStyle name="20 % - Accent2" xfId="4" builtinId="34"/>
    <cellStyle name="60 % - Accent6 2" xfId="3" xr:uid="{905A2509-14EC-46CF-9490-DC93576687CB}"/>
    <cellStyle name="Accent5 2" xfId="5" xr:uid="{D8045247-03B1-4DD2-A7CC-836A4099FE31}"/>
    <cellStyle name="Normal" xfId="0" builtinId="0"/>
    <cellStyle name="Normal 2" xfId="1" xr:uid="{1D4C0D81-8AAB-4A8D-B1C7-603295229221}"/>
  </cellStyles>
  <dxfs count="29">
    <dxf>
      <numFmt numFmtId="0" formatCode="General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19" formatCode="dd/mm/yyyy"/>
      <fill>
        <patternFill patternType="solid">
          <fgColor indexed="64"/>
          <bgColor rgb="FFFFEFF7"/>
        </patternFill>
      </fill>
      <alignment horizontal="right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19" formatCode="dd/mm/yyyy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19" formatCode="dd/mm/yyyy"/>
      <fill>
        <patternFill patternType="solid">
          <fgColor indexed="64"/>
          <bgColor rgb="FFFFEFF7"/>
        </patternFill>
      </fill>
      <alignment horizontal="right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19" formatCode="dd/mm/yyyy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19" formatCode="dd/mm/yyyy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left" vertical="bottom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1" formatCode="0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164" formatCode="#,##0.00\ &quot;€&quot;"/>
      <fill>
        <patternFill patternType="solid">
          <fgColor indexed="64"/>
          <bgColor rgb="FFFFEFF7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left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0" formatCode="General"/>
      <fill>
        <patternFill patternType="solid">
          <fgColor indexed="64"/>
          <bgColor rgb="FFFFEFF7"/>
        </patternFill>
      </fill>
      <alignment horizontal="general" vertical="bottom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/>
      </border>
    </dxf>
    <dxf>
      <numFmt numFmtId="165" formatCode="\P000"/>
      <fill>
        <patternFill patternType="solid">
          <fgColor indexed="64"/>
          <bgColor rgb="FFFFEFF7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/>
      </border>
    </dxf>
    <dxf>
      <border outline="0">
        <left style="medium">
          <color theme="0"/>
        </left>
        <right style="medium">
          <color theme="0"/>
        </right>
      </border>
    </dxf>
    <dxf>
      <fill>
        <patternFill patternType="solid">
          <fgColor indexed="64"/>
          <bgColor rgb="FFFFEFF7"/>
        </patternFill>
      </fill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none"/>
      </font>
    </dxf>
    <dxf>
      <numFmt numFmtId="12" formatCode="#,##0.00\ &quot;€&quot;;[Red]\-#,##0.00\ &quot;€&quot;"/>
    </dxf>
    <dxf>
      <numFmt numFmtId="12" formatCode="#,##0.00\ &quot;€&quot;;[Red]\-#,##0.00\ &quot;€&quot;"/>
    </dxf>
    <dxf>
      <numFmt numFmtId="12" formatCode="#,##0.00\ &quot;€&quot;;[Red]\-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3908705" y="563880"/>
    <xdr:ext cx="1939290" cy="861907"/>
    <xdr:sp macro="[0]!EnregistrerPrêt" textlink="">
      <xdr:nvSpPr>
        <xdr:cNvPr id="2" name="ZoneTexte 1">
          <a:extLst>
            <a:ext uri="{FF2B5EF4-FFF2-40B4-BE49-F238E27FC236}">
              <a16:creationId xmlns:a16="http://schemas.microsoft.com/office/drawing/2014/main" id="{110C6D43-C807-4945-9184-CA1E7EEF00AA}"/>
            </a:ext>
          </a:extLst>
        </xdr:cNvPr>
        <xdr:cNvSpPr txBox="1"/>
      </xdr:nvSpPr>
      <xdr:spPr>
        <a:xfrm>
          <a:off x="13908705" y="563880"/>
          <a:ext cx="1939290" cy="861907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Enregistrer dans "Formulaire prêt"</a:t>
          </a:r>
        </a:p>
      </xdr:txBody>
    </xdr:sp>
    <xdr:clientData fPrintsWithSheet="0"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uflot\Desktop\Dossier%20PEB_Droit\Gestion_Peb_%202025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ueil"/>
      <sheetName val="Saisie données emprunt"/>
      <sheetName val="Formulaire Emprunt"/>
      <sheetName val="Envoi mails"/>
      <sheetName val="Publipostage Fiche Emprunt"/>
      <sheetName val="Publipostage Fiche copie"/>
      <sheetName val="Emprunt par Usager"/>
      <sheetName val="Courriel Relance Emprunt"/>
      <sheetName val=" Saisie données prêt"/>
      <sheetName val="Formulaire Prêt"/>
      <sheetName val="Publipostage Fiche Prêt"/>
      <sheetName val="Prêt par BU"/>
      <sheetName val="Tarif et Liste"/>
      <sheetName val="Labos"/>
      <sheetName val="Demandeur"/>
      <sheetName val="Prêteur_Emprunteur"/>
      <sheetName val="Relevé_DAG_Labo"/>
      <sheetName val="Statistiques ESGBU"/>
      <sheetName val="Relevé_DAG_Bu_Prêteuse"/>
      <sheetName val="Gestion_Peb_ 2025 - Copie"/>
      <sheetName val="Saisie emprunt"/>
      <sheetName val=" Courriel Relance Empru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>
        <row r="1">
          <cell r="A1" t="str">
            <v>Nom</v>
          </cell>
        </row>
        <row r="2">
          <cell r="A2" t="str">
            <v>ADEIMI Jessica</v>
          </cell>
        </row>
        <row r="3">
          <cell r="A3" t="str">
            <v>AGHRIBI SORAYA</v>
          </cell>
        </row>
        <row r="4">
          <cell r="A4" t="str">
            <v>AJMIA Yasmina</v>
          </cell>
        </row>
        <row r="5">
          <cell r="A5" t="str">
            <v>AKAKPO Martial</v>
          </cell>
        </row>
        <row r="6">
          <cell r="A6" t="str">
            <v>AKPONIKPE Olongnide</v>
          </cell>
        </row>
        <row r="7">
          <cell r="A7" t="str">
            <v>ALASHKAR MARIA</v>
          </cell>
        </row>
        <row r="8">
          <cell r="A8" t="str">
            <v>ALAWAD, Hussain</v>
          </cell>
        </row>
        <row r="9">
          <cell r="A9" t="str">
            <v>ALBERTINI</v>
          </cell>
        </row>
        <row r="10">
          <cell r="A10" t="str">
            <v>ALEXANDRE GUILLAUME TOLLINCHI</v>
          </cell>
        </row>
        <row r="11">
          <cell r="A11" t="str">
            <v>ALIBALI Semirada</v>
          </cell>
        </row>
        <row r="12">
          <cell r="A12" t="str">
            <v>ALINQUANT, Estelle</v>
          </cell>
        </row>
        <row r="13">
          <cell r="A13" t="str">
            <v>ALISSA ANTOINE</v>
          </cell>
        </row>
        <row r="14">
          <cell r="A14" t="str">
            <v>ALLESSANDRO  GALIA</v>
          </cell>
        </row>
        <row r="15">
          <cell r="A15" t="str">
            <v>ALTHAFIRI, Meshal</v>
          </cell>
        </row>
        <row r="16">
          <cell r="A16" t="str">
            <v>AMADOU TIDJANI, Ismael</v>
          </cell>
        </row>
        <row r="17">
          <cell r="A17" t="str">
            <v>AMELLAL ASCALIS</v>
          </cell>
        </row>
        <row r="18">
          <cell r="A18" t="str">
            <v>AMELLE GUESMI</v>
          </cell>
        </row>
        <row r="19">
          <cell r="A19" t="str">
            <v>AMMAR GUESMI</v>
          </cell>
        </row>
        <row r="20">
          <cell r="A20" t="str">
            <v>ANDRE Anne-Laurice</v>
          </cell>
        </row>
        <row r="21">
          <cell r="A21" t="str">
            <v>ANNE TRESCASES</v>
          </cell>
        </row>
        <row r="22">
          <cell r="A22" t="str">
            <v>ANTRI-BOUZAR Chahnez</v>
          </cell>
        </row>
        <row r="23">
          <cell r="A23" t="str">
            <v>ANVO, Wandan</v>
          </cell>
        </row>
        <row r="24">
          <cell r="A24" t="str">
            <v>ARNOLD MELODIE</v>
          </cell>
        </row>
        <row r="25">
          <cell r="A25" t="str">
            <v>AUQUE Francoise</v>
          </cell>
        </row>
        <row r="26">
          <cell r="A26" t="str">
            <v>AWESSO Dessa-nin</v>
          </cell>
        </row>
        <row r="27">
          <cell r="A27" t="str">
            <v>AYACHI Hailene</v>
          </cell>
        </row>
        <row r="28">
          <cell r="A28" t="str">
            <v>AYLIES, INES</v>
          </cell>
        </row>
        <row r="29">
          <cell r="A29" t="str">
            <v>AYLLON, Ines</v>
          </cell>
        </row>
        <row r="30">
          <cell r="A30" t="str">
            <v>BABER, WILLIAM</v>
          </cell>
        </row>
        <row r="31">
          <cell r="A31" t="str">
            <v>BAH Saliou</v>
          </cell>
        </row>
        <row r="32">
          <cell r="A32" t="str">
            <v>BAMBA Karamoko</v>
          </cell>
        </row>
        <row r="33">
          <cell r="A33" t="str">
            <v>BARANES, YANKEL</v>
          </cell>
        </row>
        <row r="34">
          <cell r="A34" t="str">
            <v>BARDY, Jennifer</v>
          </cell>
        </row>
        <row r="35">
          <cell r="A35" t="str">
            <v>BARGEL, Lucie</v>
          </cell>
        </row>
        <row r="36">
          <cell r="A36" t="str">
            <v>BARRAL Janet</v>
          </cell>
        </row>
        <row r="37">
          <cell r="A37" t="str">
            <v>BAYGILDINA Yulia</v>
          </cell>
        </row>
        <row r="38">
          <cell r="A38" t="str">
            <v>BEL RAMON, Roxanne</v>
          </cell>
        </row>
        <row r="39">
          <cell r="A39" t="str">
            <v>BELAMBRI, Kenza</v>
          </cell>
        </row>
        <row r="40">
          <cell r="A40" t="str">
            <v>BELLABARBA, Romane</v>
          </cell>
        </row>
        <row r="41">
          <cell r="A41" t="str">
            <v>BELLAGAMBA, Ugo</v>
          </cell>
        </row>
        <row r="42">
          <cell r="A42" t="str">
            <v>BEN AHMED, DONIA</v>
          </cell>
        </row>
        <row r="43">
          <cell r="A43" t="str">
            <v>BEN HASSEN SARRAH</v>
          </cell>
        </row>
        <row r="44">
          <cell r="A44" t="str">
            <v>BENKEMOUN BARBIER, Elise</v>
          </cell>
        </row>
        <row r="45">
          <cell r="A45" t="str">
            <v>BERGER  MARIE-SOPHIE</v>
          </cell>
        </row>
        <row r="46">
          <cell r="A46" t="str">
            <v>BERNARD VALENTIN</v>
          </cell>
        </row>
        <row r="47">
          <cell r="A47" t="str">
            <v>BIENVENU Loic</v>
          </cell>
        </row>
        <row r="48">
          <cell r="A48" t="str">
            <v>BINET ANDREA</v>
          </cell>
        </row>
        <row r="49">
          <cell r="A49" t="str">
            <v>BITSAMANA Hilarion</v>
          </cell>
        </row>
        <row r="50">
          <cell r="A50" t="str">
            <v>Blot, Antoine</v>
          </cell>
        </row>
        <row r="51">
          <cell r="A51" t="str">
            <v>BOISSON, Aurelie</v>
          </cell>
        </row>
        <row r="52">
          <cell r="A52" t="str">
            <v>BORDERON Severine</v>
          </cell>
        </row>
        <row r="53">
          <cell r="A53" t="str">
            <v>BORGHINI, Audrey</v>
          </cell>
        </row>
        <row r="54">
          <cell r="A54" t="str">
            <v>Bottin Jean-Baptiste</v>
          </cell>
        </row>
        <row r="55">
          <cell r="A55" t="str">
            <v>BOTTIN Louise</v>
          </cell>
        </row>
        <row r="56">
          <cell r="A56" t="str">
            <v>BOUKRA Mohamed Zineddine</v>
          </cell>
        </row>
        <row r="57">
          <cell r="A57" t="str">
            <v>BOUNIS, Gael</v>
          </cell>
        </row>
        <row r="58">
          <cell r="A58" t="str">
            <v>BOURU Emmanuelle</v>
          </cell>
        </row>
        <row r="59">
          <cell r="A59" t="str">
            <v>BOURU Michaël</v>
          </cell>
        </row>
        <row r="60">
          <cell r="A60" t="str">
            <v>BRAHIM BALKIS</v>
          </cell>
        </row>
        <row r="61">
          <cell r="A61" t="str">
            <v>BRENNER-LESUEUR, Marie-Julie</v>
          </cell>
        </row>
        <row r="62">
          <cell r="A62" t="str">
            <v>BRITO, Nicolas</v>
          </cell>
        </row>
        <row r="63">
          <cell r="A63" t="str">
            <v>BROWN Christine</v>
          </cell>
        </row>
        <row r="64">
          <cell r="A64" t="str">
            <v>BRUN, FRANCOISE</v>
          </cell>
        </row>
        <row r="65">
          <cell r="A65" t="str">
            <v>BUTTICE  Camille</v>
          </cell>
        </row>
        <row r="66">
          <cell r="A66" t="str">
            <v>CABUS Marion</v>
          </cell>
        </row>
        <row r="67">
          <cell r="A67" t="str">
            <v>CALLEMEIN  GWENAELLE (perso)</v>
          </cell>
        </row>
        <row r="68">
          <cell r="A68" t="str">
            <v>CALLEMEIN, Gwenaelle</v>
          </cell>
        </row>
        <row r="69">
          <cell r="A69" t="str">
            <v>CAMARA Sekou</v>
          </cell>
        </row>
        <row r="70">
          <cell r="A70" t="str">
            <v>CAMBALOVA Beata épouse CHANUT</v>
          </cell>
        </row>
        <row r="71">
          <cell r="A71" t="str">
            <v>CAMPEGGIANI, ALESSANDRO</v>
          </cell>
        </row>
        <row r="72">
          <cell r="A72" t="str">
            <v>CAMPORA, Valentin</v>
          </cell>
        </row>
        <row r="73">
          <cell r="A73" t="str">
            <v>CAROLINE LEQUESNE ROTH</v>
          </cell>
        </row>
        <row r="74">
          <cell r="A74" t="str">
            <v>CASTEJON Maxime</v>
          </cell>
        </row>
        <row r="75">
          <cell r="A75" t="str">
            <v>CHAABENE Mariem</v>
          </cell>
        </row>
        <row r="76">
          <cell r="A76" t="str">
            <v>CHABBI Iskander</v>
          </cell>
        </row>
        <row r="77">
          <cell r="A77" t="str">
            <v>CHAIBOU ALI</v>
          </cell>
        </row>
        <row r="78">
          <cell r="A78" t="str">
            <v>CHARANEK ARWA</v>
          </cell>
        </row>
        <row r="79">
          <cell r="A79" t="str">
            <v>CHARBIT Levana</v>
          </cell>
        </row>
        <row r="80">
          <cell r="A80" t="str">
            <v>CHARBIT, Levana</v>
          </cell>
        </row>
        <row r="81">
          <cell r="A81" t="str">
            <v>CHARPENET, Julie</v>
          </cell>
        </row>
        <row r="82">
          <cell r="A82" t="str">
            <v>CHATTI  Chaima</v>
          </cell>
        </row>
        <row r="83">
          <cell r="A83" t="str">
            <v>CHERUBIN, Audrey</v>
          </cell>
        </row>
        <row r="84">
          <cell r="A84" t="str">
            <v>CHOCHON Lea</v>
          </cell>
        </row>
        <row r="85">
          <cell r="A85" t="str">
            <v>CHOUGARA Islam</v>
          </cell>
        </row>
        <row r="86">
          <cell r="A86" t="str">
            <v>CHRIF</v>
          </cell>
        </row>
        <row r="87">
          <cell r="A87" t="str">
            <v>CHRISTANCHO ROCHA</v>
          </cell>
        </row>
        <row r="88">
          <cell r="A88" t="str">
            <v>CIVILETTI MELANIE</v>
          </cell>
        </row>
        <row r="89">
          <cell r="A89" t="str">
            <v>COLOMBI, Justine</v>
          </cell>
        </row>
        <row r="90">
          <cell r="A90" t="str">
            <v>CONNOLLY  ALISON</v>
          </cell>
        </row>
        <row r="91">
          <cell r="A91" t="str">
            <v>CONSTANT FRÉDÉRIC</v>
          </cell>
        </row>
        <row r="92">
          <cell r="A92" t="str">
            <v>CONTARGYRIS, Jean-Baptiste</v>
          </cell>
        </row>
        <row r="93">
          <cell r="A93" t="str">
            <v>CRISTANCHO ROCHA (PERSO)</v>
          </cell>
        </row>
        <row r="94">
          <cell r="A94" t="str">
            <v>CROIZET FONTANE, Romane</v>
          </cell>
        </row>
        <row r="95">
          <cell r="A95" t="str">
            <v>DANNA Charlotte</v>
          </cell>
        </row>
        <row r="96">
          <cell r="A96" t="str">
            <v>DE SURREL DE SAINT JULIEN Nathalie</v>
          </cell>
        </row>
        <row r="97">
          <cell r="A97" t="str">
            <v>DECOOL Romain</v>
          </cell>
        </row>
        <row r="98">
          <cell r="A98" t="str">
            <v>DECOURT-HOLLENDER, Benedicte</v>
          </cell>
        </row>
        <row r="99">
          <cell r="A99" t="str">
            <v>DEGRACE Ketty</v>
          </cell>
        </row>
        <row r="100">
          <cell r="A100" t="str">
            <v>DEHARBE, Karine</v>
          </cell>
        </row>
        <row r="101">
          <cell r="A101" t="str">
            <v>DELLATORRE Jean-Marc</v>
          </cell>
        </row>
        <row r="102">
          <cell r="A102" t="str">
            <v>DENOYELLE  LINDA</v>
          </cell>
        </row>
        <row r="103">
          <cell r="A103" t="str">
            <v>DI GIOIA, MARIE</v>
          </cell>
        </row>
        <row r="104">
          <cell r="A104" t="str">
            <v>DIAGNE El Hadji Ousmane</v>
          </cell>
        </row>
        <row r="105">
          <cell r="A105" t="str">
            <v>DIALLO MAMADOU</v>
          </cell>
        </row>
        <row r="106">
          <cell r="A106" t="str">
            <v>DIDIER Elodie</v>
          </cell>
        </row>
        <row r="107">
          <cell r="A107" t="str">
            <v>DJAMALDINOVA, Zalina</v>
          </cell>
        </row>
        <row r="108">
          <cell r="A108" t="str">
            <v>DJAZIRI</v>
          </cell>
        </row>
        <row r="109">
          <cell r="A109" t="str">
            <v>DJAZIRI (EXT)</v>
          </cell>
        </row>
        <row r="110">
          <cell r="A110" t="str">
            <v>DJAZIRI SCHEYMA (lectrice ext)</v>
          </cell>
        </row>
        <row r="111">
          <cell r="A111" t="str">
            <v>DJAZIRI, SCHEYMA</v>
          </cell>
        </row>
        <row r="112">
          <cell r="A112" t="str">
            <v>DJOGNIBO Louis Michael</v>
          </cell>
        </row>
        <row r="113">
          <cell r="A113" t="str">
            <v>DJOUMBOU MBECKA BRAY</v>
          </cell>
        </row>
        <row r="114">
          <cell r="A114" t="str">
            <v>DOMINIQUE VIDAL</v>
          </cell>
        </row>
        <row r="115">
          <cell r="A115" t="str">
            <v>DORVILLE, Raphaël</v>
          </cell>
        </row>
        <row r="116">
          <cell r="A116" t="str">
            <v>Dossetto-Malaspina, Capucine</v>
          </cell>
        </row>
        <row r="117">
          <cell r="A117" t="str">
            <v>DOSSIOS Loïs</v>
          </cell>
        </row>
        <row r="118">
          <cell r="A118" t="str">
            <v>DOUCY, Elliot</v>
          </cell>
        </row>
        <row r="119">
          <cell r="A119" t="str">
            <v>DOUIDER  Samy</v>
          </cell>
        </row>
        <row r="120">
          <cell r="A120" t="str">
            <v>DUBOIS Madison</v>
          </cell>
        </row>
        <row r="121">
          <cell r="A121" t="str">
            <v>DUDEK CARL</v>
          </cell>
        </row>
        <row r="122">
          <cell r="A122" t="str">
            <v>DUHAMEL Jean Luc</v>
          </cell>
        </row>
        <row r="123">
          <cell r="A123" t="str">
            <v>DUMONT Kevin</v>
          </cell>
        </row>
        <row r="124">
          <cell r="A124" t="str">
            <v>DUVAL SARA</v>
          </cell>
        </row>
        <row r="125">
          <cell r="A125" t="str">
            <v>Echihani Rhita</v>
          </cell>
        </row>
        <row r="126">
          <cell r="A126" t="str">
            <v>EKRA  KANGA (perso)</v>
          </cell>
        </row>
        <row r="127">
          <cell r="A127" t="str">
            <v>EKRA KANGA</v>
          </cell>
        </row>
        <row r="128">
          <cell r="A128" t="str">
            <v>EL AMRI Najwa</v>
          </cell>
        </row>
        <row r="129">
          <cell r="A129" t="str">
            <v>EL KACHAI Manel</v>
          </cell>
        </row>
        <row r="130">
          <cell r="A130" t="str">
            <v>ERHART, Camille</v>
          </cell>
        </row>
        <row r="131">
          <cell r="A131" t="str">
            <v>EVA MOUIAL</v>
          </cell>
        </row>
        <row r="132">
          <cell r="A132" t="str">
            <v>FABRE Emmanuel</v>
          </cell>
        </row>
        <row r="133">
          <cell r="A133" t="str">
            <v>FABRICE SIIRIAINEN</v>
          </cell>
        </row>
        <row r="134">
          <cell r="A134" t="str">
            <v>FAJON, Yan-Erick</v>
          </cell>
        </row>
        <row r="135">
          <cell r="A135" t="str">
            <v>FANNA, Sana</v>
          </cell>
        </row>
        <row r="136">
          <cell r="A136" t="str">
            <v>FAUGERE Odelia</v>
          </cell>
        </row>
        <row r="137">
          <cell r="A137" t="str">
            <v>FAURE, Roxane</v>
          </cell>
        </row>
        <row r="138">
          <cell r="A138" t="str">
            <v>FERRAND  JULIE</v>
          </cell>
        </row>
        <row r="139">
          <cell r="A139" t="str">
            <v>FERRARI, Benjamin</v>
          </cell>
        </row>
        <row r="140">
          <cell r="A140" t="str">
            <v>FEVRE Melodie</v>
          </cell>
        </row>
        <row r="141">
          <cell r="A141" t="str">
            <v>FLEURY, Margaux</v>
          </cell>
        </row>
        <row r="142">
          <cell r="A142" t="str">
            <v>FLORENCE NICOUD</v>
          </cell>
        </row>
        <row r="143">
          <cell r="A143" t="str">
            <v>FLORENT MONTOYA</v>
          </cell>
        </row>
        <row r="144">
          <cell r="A144" t="str">
            <v>FORGET CHARLENE</v>
          </cell>
        </row>
        <row r="145">
          <cell r="A145" t="str">
            <v>FRANCOIS, Lionel</v>
          </cell>
        </row>
        <row r="146">
          <cell r="A146" t="str">
            <v>FREDERIC MARTY</v>
          </cell>
        </row>
        <row r="147">
          <cell r="A147" t="str">
            <v>FROMENT, Gwennaelle</v>
          </cell>
        </row>
        <row r="148">
          <cell r="A148" t="str">
            <v>FUNGA LUFE MOTEMA, ALEXANDRE-CHANCEL</v>
          </cell>
        </row>
        <row r="149">
          <cell r="A149" t="str">
            <v>FUSTER Gregory</v>
          </cell>
        </row>
        <row r="150">
          <cell r="A150" t="str">
            <v>GARACIAN EVY</v>
          </cell>
        </row>
        <row r="151">
          <cell r="A151" t="str">
            <v>GAROFALO Didier</v>
          </cell>
        </row>
        <row r="152">
          <cell r="A152" t="str">
            <v>GAUTHIER Nicolas</v>
          </cell>
        </row>
        <row r="153">
          <cell r="A153" t="str">
            <v>GERARD MONDELLO</v>
          </cell>
        </row>
        <row r="154">
          <cell r="A154" t="str">
            <v>GHEZLAOUI, Mohammed</v>
          </cell>
        </row>
        <row r="155">
          <cell r="A155" t="str">
            <v>GILLES MARTIN</v>
          </cell>
        </row>
        <row r="156">
          <cell r="A156" t="str">
            <v>GIOANNI Loris</v>
          </cell>
        </row>
        <row r="157">
          <cell r="A157" t="str">
            <v>GIORDANO Olivia</v>
          </cell>
        </row>
        <row r="158">
          <cell r="A158" t="str">
            <v>GIORGINI, Giulio Cesare</v>
          </cell>
        </row>
        <row r="159">
          <cell r="A159" t="str">
            <v>GIRARD-BOEX François</v>
          </cell>
        </row>
        <row r="160">
          <cell r="A160" t="str">
            <v>GIRAUD, Laura</v>
          </cell>
        </row>
        <row r="161">
          <cell r="A161" t="str">
            <v>GIUGLARIS, Aude</v>
          </cell>
        </row>
        <row r="162">
          <cell r="A162" t="str">
            <v>GNENIN, Akissi Laetitia Emmanuelle</v>
          </cell>
        </row>
        <row r="163">
          <cell r="A163" t="str">
            <v>GODONOU  Axelle</v>
          </cell>
        </row>
        <row r="164">
          <cell r="A164" t="str">
            <v>GONIN, Guillaume</v>
          </cell>
        </row>
        <row r="165">
          <cell r="A165" t="str">
            <v>GORACCI, Serge</v>
          </cell>
        </row>
        <row r="166">
          <cell r="A166" t="str">
            <v>GOUJON-BETHAN, Thibault</v>
          </cell>
        </row>
        <row r="167">
          <cell r="A167" t="str">
            <v>GRANGER MarcAntoine</v>
          </cell>
        </row>
        <row r="168">
          <cell r="A168" t="str">
            <v>GRIGUAA Housam</v>
          </cell>
        </row>
        <row r="169">
          <cell r="A169" t="str">
            <v>GUIGLION François</v>
          </cell>
        </row>
        <row r="170">
          <cell r="A170" t="str">
            <v>GUILHEM Allison</v>
          </cell>
        </row>
        <row r="171">
          <cell r="A171" t="str">
            <v>GUILLARD, Manon</v>
          </cell>
        </row>
        <row r="172">
          <cell r="A172" t="str">
            <v>GUITI SORAYA</v>
          </cell>
        </row>
        <row r="173">
          <cell r="A173" t="str">
            <v>GUY  Ophelie</v>
          </cell>
        </row>
        <row r="174">
          <cell r="A174" t="str">
            <v>HAKOBYAN, MERI</v>
          </cell>
        </row>
        <row r="175">
          <cell r="A175" t="str">
            <v>HARTANI Nahla</v>
          </cell>
        </row>
        <row r="176">
          <cell r="A176" t="str">
            <v>HASSOUMI Abdoul Karim</v>
          </cell>
        </row>
        <row r="177">
          <cell r="A177" t="str">
            <v>HIZMAJ Enisa</v>
          </cell>
        </row>
        <row r="178">
          <cell r="A178" t="str">
            <v>HOENIG, William</v>
          </cell>
        </row>
        <row r="179">
          <cell r="A179" t="str">
            <v>HUGUET Stephane</v>
          </cell>
        </row>
        <row r="180">
          <cell r="A180" t="str">
            <v>IBOU SAGNA</v>
          </cell>
        </row>
        <row r="181">
          <cell r="A181" t="str">
            <v>ILCHEV Konstantin</v>
          </cell>
        </row>
        <row r="182">
          <cell r="A182" t="str">
            <v>ILCHEVA Ana Maria</v>
          </cell>
        </row>
        <row r="183">
          <cell r="A183" t="str">
            <v>IRINA PARACHKEVOVA</v>
          </cell>
        </row>
        <row r="184">
          <cell r="A184" t="str">
            <v>ISABELLE DOUSSAN</v>
          </cell>
        </row>
        <row r="185">
          <cell r="A185" t="str">
            <v>ISMAIL , Tarek</v>
          </cell>
        </row>
        <row r="186">
          <cell r="A186" t="str">
            <v>IVARS, Jordan</v>
          </cell>
        </row>
        <row r="187">
          <cell r="A187" t="str">
            <v>JACOMINO Faustine</v>
          </cell>
        </row>
        <row r="188">
          <cell r="A188" t="str">
            <v>JEAN BAPTISTE RACINE</v>
          </cell>
        </row>
        <row r="189">
          <cell r="A189" t="str">
            <v>JEAN JACQUES SUEUR</v>
          </cell>
        </row>
        <row r="190">
          <cell r="A190" t="str">
            <v>JOEL RIDEAU</v>
          </cell>
        </row>
        <row r="191">
          <cell r="A191" t="str">
            <v>JORDAN IVARS</v>
          </cell>
        </row>
        <row r="192">
          <cell r="A192" t="str">
            <v>JOSEPH  BILLYMARC</v>
          </cell>
        </row>
        <row r="193">
          <cell r="A193" t="str">
            <v>KAIS, Abdelhamid</v>
          </cell>
        </row>
        <row r="194">
          <cell r="A194" t="str">
            <v>KAMGAING  PIERRE CLAVER</v>
          </cell>
        </row>
        <row r="195">
          <cell r="A195" t="str">
            <v>KARAOUI SARAH</v>
          </cell>
        </row>
        <row r="196">
          <cell r="A196" t="str">
            <v>KARZAZI Abdellatif</v>
          </cell>
        </row>
        <row r="197">
          <cell r="A197" t="str">
            <v>KASTRATI Sicilia</v>
          </cell>
        </row>
        <row r="198">
          <cell r="A198" t="str">
            <v>KATJA SONTAG</v>
          </cell>
        </row>
        <row r="199">
          <cell r="A199" t="str">
            <v>KAV Banu</v>
          </cell>
        </row>
        <row r="200">
          <cell r="A200" t="str">
            <v>KEISERMANN, Sacha</v>
          </cell>
        </row>
        <row r="201">
          <cell r="A201" t="str">
            <v>khedidja</v>
          </cell>
        </row>
        <row r="202">
          <cell r="A202" t="str">
            <v>KOFFI AKISSI SANDRINE</v>
          </cell>
        </row>
        <row r="203">
          <cell r="A203" t="str">
            <v>KONATE IDAL</v>
          </cell>
        </row>
        <row r="204">
          <cell r="A204" t="str">
            <v>KONE MARCEL (labo)</v>
          </cell>
        </row>
        <row r="205">
          <cell r="A205" t="str">
            <v>KONE MARCEL (PERSO)</v>
          </cell>
        </row>
        <row r="206">
          <cell r="A206" t="str">
            <v>KUITCHE TAKOUDOUM Florent</v>
          </cell>
        </row>
        <row r="207">
          <cell r="A207" t="str">
            <v>LAHROUNI Sanaa</v>
          </cell>
        </row>
        <row r="208">
          <cell r="A208" t="str">
            <v>LAKHDAR, Eurydice</v>
          </cell>
        </row>
        <row r="209">
          <cell r="A209" t="str">
            <v>LAPLANCHE-SERVIGNE, Soline</v>
          </cell>
        </row>
        <row r="210">
          <cell r="A210" t="str">
            <v>LARIVE KATHLEEN</v>
          </cell>
        </row>
        <row r="211">
          <cell r="A211" t="str">
            <v>LAROCHE, Inès</v>
          </cell>
        </row>
        <row r="212">
          <cell r="A212" t="str">
            <v>LATOUR, Xavier</v>
          </cell>
        </row>
        <row r="213">
          <cell r="A213" t="str">
            <v>LAURIBE, LISA</v>
          </cell>
        </row>
        <row r="214">
          <cell r="A214" t="str">
            <v>LAUT ANOUCK (PERSO)</v>
          </cell>
        </row>
        <row r="215">
          <cell r="A215" t="str">
            <v>LAUT ANOUK</v>
          </cell>
        </row>
        <row r="216">
          <cell r="A216" t="str">
            <v>LE BOURGEOIS ARMONY</v>
          </cell>
        </row>
        <row r="217">
          <cell r="A217" t="str">
            <v>LE CORRE Pierre-Michel</v>
          </cell>
        </row>
        <row r="218">
          <cell r="A218" t="str">
            <v>LE HECHO, Gabin</v>
          </cell>
        </row>
        <row r="219">
          <cell r="A219" t="str">
            <v>Léa ROCAMORA</v>
          </cell>
        </row>
        <row r="220">
          <cell r="A220" t="str">
            <v>LEGROS PIERRE</v>
          </cell>
        </row>
        <row r="221">
          <cell r="A221" t="str">
            <v>LEMY GODEFROY</v>
          </cell>
        </row>
        <row r="222">
          <cell r="A222" t="str">
            <v>LEPOUTRE, Jules</v>
          </cell>
        </row>
        <row r="223">
          <cell r="A223" t="str">
            <v>LEROY Sonia</v>
          </cell>
        </row>
        <row r="224">
          <cell r="A224" t="str">
            <v>LEROY THEO</v>
          </cell>
        </row>
        <row r="225">
          <cell r="A225" t="str">
            <v>LIROY Axel</v>
          </cell>
        </row>
        <row r="226">
          <cell r="A226" t="str">
            <v>LUBRANO DI FIGOLO Remi</v>
          </cell>
        </row>
        <row r="227">
          <cell r="A227" t="str">
            <v>LUCIANO KEVIN</v>
          </cell>
        </row>
        <row r="228">
          <cell r="A228" t="str">
            <v>M. IBOU SAGNA</v>
          </cell>
        </row>
        <row r="229">
          <cell r="A229" t="str">
            <v>MACARIO CARLA</v>
          </cell>
        </row>
        <row r="230">
          <cell r="A230" t="str">
            <v>MACCAGNAN Stephanie</v>
          </cell>
        </row>
        <row r="231">
          <cell r="A231" t="str">
            <v>MACCAGNAN, Lison</v>
          </cell>
        </row>
        <row r="232">
          <cell r="A232" t="str">
            <v>MACHADO, Kevin</v>
          </cell>
        </row>
        <row r="233">
          <cell r="A233" t="str">
            <v>MADELEINE Emily</v>
          </cell>
        </row>
        <row r="234">
          <cell r="A234" t="str">
            <v>MAGALI BOUCARON</v>
          </cell>
        </row>
        <row r="235">
          <cell r="A235" t="str">
            <v>MAGNE FOSSO Viviane Yolande</v>
          </cell>
        </row>
        <row r="236">
          <cell r="A236" t="str">
            <v>MAHJOUBI, Ouns</v>
          </cell>
        </row>
        <row r="237">
          <cell r="A237" t="str">
            <v>MAI-AHN NGO</v>
          </cell>
        </row>
        <row r="238">
          <cell r="A238" t="str">
            <v>MANE</v>
          </cell>
        </row>
        <row r="239">
          <cell r="A239" t="str">
            <v>MANE, Tidiane</v>
          </cell>
        </row>
        <row r="240">
          <cell r="A240" t="str">
            <v>MARCHANT  CHARLES</v>
          </cell>
        </row>
        <row r="241">
          <cell r="A241" t="str">
            <v>MARCOTTE, Thierry</v>
          </cell>
        </row>
        <row r="242">
          <cell r="A242" t="str">
            <v>MARINA TELLER</v>
          </cell>
        </row>
        <row r="243">
          <cell r="A243" t="str">
            <v>MARSAUD Guillaume</v>
          </cell>
        </row>
        <row r="244">
          <cell r="A244" t="str">
            <v>MARTINEZ, Nicolas</v>
          </cell>
        </row>
        <row r="245">
          <cell r="A245" t="str">
            <v>MARTINON ESTELLE</v>
          </cell>
        </row>
        <row r="246">
          <cell r="A246" t="str">
            <v>MASSET, Donia</v>
          </cell>
        </row>
        <row r="247">
          <cell r="A247" t="str">
            <v>MAUGEY, Adrien</v>
          </cell>
        </row>
        <row r="248">
          <cell r="A248" t="str">
            <v>MAUREL Emilie</v>
          </cell>
        </row>
        <row r="249">
          <cell r="A249" t="str">
            <v>MAVOUNGOU Larios Offray Crushnan</v>
          </cell>
        </row>
        <row r="250">
          <cell r="A250" t="str">
            <v>MBODJ, Hamady-Hamidou</v>
          </cell>
        </row>
        <row r="251">
          <cell r="A251" t="str">
            <v>MECHBAL, Farah</v>
          </cell>
        </row>
        <row r="252">
          <cell r="A252" t="str">
            <v>meersman</v>
          </cell>
        </row>
        <row r="253">
          <cell r="A253" t="str">
            <v>MEERSMAN (perso)</v>
          </cell>
        </row>
        <row r="254">
          <cell r="A254" t="str">
            <v>MEERSMAN Jimmy (MIU)</v>
          </cell>
        </row>
        <row r="255">
          <cell r="A255" t="str">
            <v>MEHDI MEZAGUER</v>
          </cell>
        </row>
        <row r="256">
          <cell r="A256" t="str">
            <v>MENAUD</v>
          </cell>
        </row>
        <row r="257">
          <cell r="A257" t="str">
            <v>MENAUD ALICE (Labo)</v>
          </cell>
        </row>
        <row r="258">
          <cell r="A258" t="str">
            <v>MENAUD, Alice (Perso)</v>
          </cell>
        </row>
        <row r="259">
          <cell r="A259" t="str">
            <v>MENGAT SANNA (LABO)</v>
          </cell>
        </row>
        <row r="260">
          <cell r="A260" t="str">
            <v>MIHINDOU Liberty Leslie</v>
          </cell>
        </row>
        <row r="261">
          <cell r="A261" t="str">
            <v>MINGUCCI Mickaël</v>
          </cell>
        </row>
        <row r="262">
          <cell r="A262" t="str">
            <v>MOBIO, Lysmee</v>
          </cell>
        </row>
        <row r="263">
          <cell r="A263" t="str">
            <v>MONFORT, Chiara</v>
          </cell>
        </row>
        <row r="264">
          <cell r="A264" t="str">
            <v>MONMARTY UGO</v>
          </cell>
        </row>
        <row r="265">
          <cell r="A265" t="str">
            <v>MONNERIE Nils</v>
          </cell>
        </row>
        <row r="266">
          <cell r="A266" t="str">
            <v>MONTOYA, Florent</v>
          </cell>
        </row>
        <row r="267">
          <cell r="A267" t="str">
            <v>MOREAU VICTORIA</v>
          </cell>
        </row>
        <row r="268">
          <cell r="A268" t="str">
            <v>MOTHERE LUCREZIA</v>
          </cell>
        </row>
        <row r="269">
          <cell r="A269" t="str">
            <v>MOTTET CAISSON Margot</v>
          </cell>
        </row>
        <row r="270">
          <cell r="A270" t="str">
            <v>MOTTO CELINE</v>
          </cell>
        </row>
        <row r="271">
          <cell r="A271" t="str">
            <v>MOUSAVI SEYED</v>
          </cell>
        </row>
        <row r="272">
          <cell r="A272" t="str">
            <v>MOUSSA-IBRAHIM, Adamou</v>
          </cell>
        </row>
        <row r="273">
          <cell r="A273" t="str">
            <v>NGO BINYOM Annie Claire</v>
          </cell>
        </row>
        <row r="274">
          <cell r="A274" t="str">
            <v>NGO NKOT Michèle, Lynda</v>
          </cell>
        </row>
        <row r="275">
          <cell r="A275" t="str">
            <v>NGO NOLLA Christelle</v>
          </cell>
        </row>
        <row r="276">
          <cell r="A276" t="str">
            <v>NONO TEMIEUDJOUONG YvonBarth</v>
          </cell>
        </row>
        <row r="277">
          <cell r="A277" t="str">
            <v>NORMAND Bastien</v>
          </cell>
        </row>
        <row r="278">
          <cell r="A278" t="str">
            <v>NOSI Komi</v>
          </cell>
        </row>
        <row r="279">
          <cell r="A279" t="str">
            <v>NOVINSKAYA Anna</v>
          </cell>
        </row>
        <row r="280">
          <cell r="A280" t="str">
            <v>OBAME  BASSECK (perso)</v>
          </cell>
        </row>
        <row r="281">
          <cell r="A281" t="str">
            <v>OBAME BASSECK</v>
          </cell>
        </row>
        <row r="282">
          <cell r="A282" t="str">
            <v>OFIARA Gaetan</v>
          </cell>
        </row>
        <row r="283">
          <cell r="A283" t="str">
            <v>OHRESSER, MARGAUX</v>
          </cell>
        </row>
        <row r="284">
          <cell r="A284" t="str">
            <v>OKAIS Marianne</v>
          </cell>
        </row>
        <row r="285">
          <cell r="A285" t="str">
            <v>OKHRIMENKO-ZATTONI, Oléna</v>
          </cell>
        </row>
        <row r="286">
          <cell r="A286" t="str">
            <v>OKONEK DAVID</v>
          </cell>
        </row>
        <row r="287">
          <cell r="A287" t="str">
            <v>OLAGOT JOSEPHINE</v>
          </cell>
        </row>
        <row r="288">
          <cell r="A288" t="str">
            <v>Oléna</v>
          </cell>
        </row>
        <row r="289">
          <cell r="A289" t="str">
            <v>OLENA Okhrimenko-Zattoni</v>
          </cell>
        </row>
        <row r="290">
          <cell r="A290" t="str">
            <v>ORLOV  JURI</v>
          </cell>
        </row>
        <row r="291">
          <cell r="A291" t="str">
            <v>ORTOLANI  Marc</v>
          </cell>
        </row>
        <row r="292">
          <cell r="A292" t="str">
            <v>OUATARA Songuimondenin</v>
          </cell>
        </row>
        <row r="293">
          <cell r="A293" t="str">
            <v>OURO  Yakinou</v>
          </cell>
        </row>
        <row r="294">
          <cell r="A294" t="str">
            <v>PANCHETTI Lea</v>
          </cell>
        </row>
        <row r="295">
          <cell r="A295" t="str">
            <v>PARAGOULGOV Madina</v>
          </cell>
        </row>
        <row r="296">
          <cell r="A296" t="str">
            <v>PARET GREGOIRE</v>
          </cell>
        </row>
        <row r="297">
          <cell r="A297" t="str">
            <v>PARISI, CHIARA</v>
          </cell>
        </row>
        <row r="298">
          <cell r="A298" t="str">
            <v>PASCAL  Lissage</v>
          </cell>
        </row>
        <row r="299">
          <cell r="A299" t="str">
            <v>PASCALE STEICHEN</v>
          </cell>
        </row>
        <row r="300">
          <cell r="A300" t="str">
            <v>PATRICE REIS</v>
          </cell>
        </row>
        <row r="301">
          <cell r="A301" t="str">
            <v>PEB</v>
          </cell>
        </row>
        <row r="302">
          <cell r="A302" t="str">
            <v>PELTIER, Marc</v>
          </cell>
        </row>
        <row r="303">
          <cell r="A303" t="str">
            <v>PERBAL Bernard</v>
          </cell>
        </row>
        <row r="304">
          <cell r="A304" t="str">
            <v>PERRONE CHRISTOPHE</v>
          </cell>
        </row>
        <row r="305">
          <cell r="A305" t="str">
            <v>PETITEAU  Vincent</v>
          </cell>
        </row>
        <row r="306">
          <cell r="A306" t="str">
            <v>PHiLIPPE SAUNIER</v>
          </cell>
        </row>
        <row r="307">
          <cell r="A307" t="str">
            <v>PIGEON NICOLAS</v>
          </cell>
        </row>
        <row r="308">
          <cell r="A308" t="str">
            <v>PINA, Christine</v>
          </cell>
        </row>
        <row r="309">
          <cell r="A309" t="str">
            <v>PIRROTTA MARIO</v>
          </cell>
        </row>
        <row r="310">
          <cell r="A310" t="str">
            <v>POLETTI ARTHUR</v>
          </cell>
        </row>
        <row r="311">
          <cell r="A311" t="str">
            <v>PONZO  Cloe</v>
          </cell>
        </row>
        <row r="312">
          <cell r="A312" t="str">
            <v>POTEMKINA  ASTEGGIANO</v>
          </cell>
        </row>
        <row r="313">
          <cell r="A313" t="str">
            <v>POULET FRANCOIS</v>
          </cell>
        </row>
        <row r="314">
          <cell r="A314" t="str">
            <v>PROTIN Philippe</v>
          </cell>
        </row>
        <row r="315">
          <cell r="A315" t="str">
            <v>PUIGVENTOS Remy</v>
          </cell>
        </row>
        <row r="316">
          <cell r="A316" t="str">
            <v>RACINE Jean-Baptiste</v>
          </cell>
        </row>
        <row r="317">
          <cell r="A317" t="str">
            <v>RADILOFE Randianina</v>
          </cell>
        </row>
        <row r="318">
          <cell r="A318" t="str">
            <v>RAHAL, Mohamed Redha Djamel</v>
          </cell>
        </row>
        <row r="319">
          <cell r="A319" t="str">
            <v>Raharison, Nirina</v>
          </cell>
        </row>
        <row r="320">
          <cell r="A320" t="str">
            <v>RAMOINO Luisella</v>
          </cell>
        </row>
        <row r="321">
          <cell r="A321" t="str">
            <v>RAUCH, Delphine</v>
          </cell>
        </row>
        <row r="322">
          <cell r="A322" t="str">
            <v>REIF Morgane</v>
          </cell>
        </row>
        <row r="323">
          <cell r="A323" t="str">
            <v>REJEB Safa</v>
          </cell>
        </row>
        <row r="324">
          <cell r="A324" t="str">
            <v>RICCARDI, Antoine</v>
          </cell>
        </row>
        <row r="325">
          <cell r="A325" t="str">
            <v>RIDA HOUCINE</v>
          </cell>
        </row>
        <row r="326">
          <cell r="A326" t="str">
            <v>RIQUET Hippolyte</v>
          </cell>
        </row>
        <row r="327">
          <cell r="A327" t="str">
            <v>ROCAMORA, Léa</v>
          </cell>
        </row>
        <row r="328">
          <cell r="A328" t="str">
            <v>ROFFE, Morgane</v>
          </cell>
        </row>
        <row r="329">
          <cell r="A329" t="str">
            <v>ROLY, Eva</v>
          </cell>
        </row>
        <row r="330">
          <cell r="A330" t="str">
            <v>ROOS</v>
          </cell>
        </row>
        <row r="331">
          <cell r="A331" t="str">
            <v>ROOS, Jean</v>
          </cell>
        </row>
        <row r="332">
          <cell r="A332" t="str">
            <v>ROSIER, ARTHUR</v>
          </cell>
        </row>
        <row r="333">
          <cell r="A333" t="str">
            <v>ROSSANINO-LODS, Antonin</v>
          </cell>
        </row>
        <row r="334">
          <cell r="A334" t="str">
            <v>ROUX, Christophe</v>
          </cell>
        </row>
        <row r="335">
          <cell r="A335" t="str">
            <v>RUMPALA, Yannick</v>
          </cell>
        </row>
        <row r="336">
          <cell r="A336" t="str">
            <v>RUSSO Sandra</v>
          </cell>
        </row>
        <row r="337">
          <cell r="A337" t="str">
            <v>SA VILAS BOAS, Marie-Helene</v>
          </cell>
        </row>
        <row r="338">
          <cell r="A338" t="str">
            <v>SAI  DOUNYA</v>
          </cell>
        </row>
        <row r="339">
          <cell r="A339" t="str">
            <v>SALAUN  CAMILLE</v>
          </cell>
        </row>
        <row r="340">
          <cell r="A340" t="str">
            <v>SALAVERT Patricia</v>
          </cell>
        </row>
        <row r="341">
          <cell r="A341" t="str">
            <v>SALINI, Alicia</v>
          </cell>
        </row>
        <row r="342">
          <cell r="A342" t="str">
            <v>SALMON, Florence</v>
          </cell>
        </row>
        <row r="343">
          <cell r="A343" t="str">
            <v>SALOMON ILLONA</v>
          </cell>
        </row>
        <row r="344">
          <cell r="A344" t="str">
            <v>SARAH VANUXEM</v>
          </cell>
        </row>
        <row r="345">
          <cell r="A345" t="str">
            <v>SASSI, Nawel</v>
          </cell>
        </row>
        <row r="346">
          <cell r="A346" t="str">
            <v>SAUVE Melanie</v>
          </cell>
        </row>
        <row r="347">
          <cell r="A347" t="str">
            <v>SEKLOKA, Alexia</v>
          </cell>
        </row>
        <row r="348">
          <cell r="A348" t="str">
            <v>SELLAME, Oceane</v>
          </cell>
        </row>
        <row r="349">
          <cell r="A349" t="str">
            <v>SERIADIS WANDA</v>
          </cell>
        </row>
        <row r="350">
          <cell r="A350" t="str">
            <v>SERRANO, Joye</v>
          </cell>
        </row>
        <row r="351">
          <cell r="A351" t="str">
            <v>SIOLI  MARTINO</v>
          </cell>
        </row>
        <row r="352">
          <cell r="A352" t="str">
            <v>SOUMAH Facinet</v>
          </cell>
        </row>
        <row r="353">
          <cell r="A353" t="str">
            <v>SOW Seydou</v>
          </cell>
        </row>
        <row r="354">
          <cell r="A354" t="str">
            <v>SPIGA ANNA-CARLA</v>
          </cell>
        </row>
        <row r="355">
          <cell r="A355" t="str">
            <v>STRECHIE ELENA</v>
          </cell>
        </row>
        <row r="356">
          <cell r="A356" t="str">
            <v>TANGI MARIAM</v>
          </cell>
        </row>
        <row r="357">
          <cell r="A357" t="str">
            <v>TERRADE Benjamin</v>
          </cell>
        </row>
        <row r="358">
          <cell r="A358" t="str">
            <v>THIBOUT Orianne</v>
          </cell>
        </row>
        <row r="359">
          <cell r="A359" t="str">
            <v>THIERRY MARTEU</v>
          </cell>
        </row>
        <row r="360">
          <cell r="A360" t="str">
            <v>TORRESANI Laura</v>
          </cell>
        </row>
        <row r="361">
          <cell r="A361" t="str">
            <v>TOUMBAINE, Samir</v>
          </cell>
        </row>
        <row r="362">
          <cell r="A362" t="str">
            <v>TRABUCATTI Matthieu</v>
          </cell>
        </row>
        <row r="363">
          <cell r="A363" t="str">
            <v>TRASTOUR Marie</v>
          </cell>
        </row>
        <row r="364">
          <cell r="A364" t="str">
            <v>TRIKI Aicha épouse ANTOINE</v>
          </cell>
        </row>
        <row r="365">
          <cell r="A365" t="str">
            <v>VERNIER (etudiant)</v>
          </cell>
        </row>
        <row r="366">
          <cell r="A366" t="str">
            <v>VERNIER, Olivier</v>
          </cell>
        </row>
        <row r="367">
          <cell r="A367" t="str">
            <v>VIEIRA DA COSTA CERQUEIRA, Gustavo</v>
          </cell>
        </row>
        <row r="368">
          <cell r="A368" t="str">
            <v>VIETTI RAMUS , Wilmer</v>
          </cell>
        </row>
        <row r="369">
          <cell r="A369" t="str">
            <v>VODOUNON-DJENI Rene</v>
          </cell>
        </row>
        <row r="370">
          <cell r="A370" t="str">
            <v>VOLPI Nicolas</v>
          </cell>
        </row>
        <row r="371">
          <cell r="A371" t="str">
            <v>VOYE Tiphanie</v>
          </cell>
        </row>
        <row r="372">
          <cell r="A372" t="str">
            <v>WILD Titouan</v>
          </cell>
        </row>
        <row r="373">
          <cell r="A373" t="str">
            <v>WILLIAM BABER</v>
          </cell>
        </row>
        <row r="374">
          <cell r="A374" t="str">
            <v>ZAFFAGNINI Marie</v>
          </cell>
        </row>
        <row r="375">
          <cell r="A375" t="str">
            <v>ZAIEM Amani</v>
          </cell>
        </row>
        <row r="376">
          <cell r="A376" t="str">
            <v>ZERROUG, Rania</v>
          </cell>
        </row>
        <row r="377">
          <cell r="A377" t="str">
            <v>ZINOU</v>
          </cell>
        </row>
      </sheetData>
      <sheetData sheetId="15">
        <row r="1">
          <cell r="A1" t="str">
            <v>RCR_Bu prêteuse</v>
          </cell>
        </row>
        <row r="2">
          <cell r="A2" t="str">
            <v>00163 ROME</v>
          </cell>
        </row>
        <row r="3">
          <cell r="A3" t="str">
            <v>00185 ROMA</v>
          </cell>
        </row>
        <row r="4">
          <cell r="A4" t="str">
            <v>00186 EFR</v>
          </cell>
        </row>
        <row r="5">
          <cell r="A5" t="str">
            <v>00-312 WARSZAWA</v>
          </cell>
        </row>
        <row r="6">
          <cell r="A6" t="str">
            <v>01006 VITORIA-GASTEIZ (ES)</v>
          </cell>
        </row>
        <row r="7">
          <cell r="A7" t="str">
            <v>01006 VITORIA-GASTEIZ5</v>
          </cell>
        </row>
        <row r="8">
          <cell r="A8" t="str">
            <v>01069 DRESEN</v>
          </cell>
        </row>
        <row r="9">
          <cell r="A9" t="str">
            <v>02138 CAMBRIDGE</v>
          </cell>
        </row>
        <row r="10">
          <cell r="A10" t="str">
            <v>02139-4307 CAMBRIDGE</v>
          </cell>
        </row>
        <row r="11">
          <cell r="A11" t="str">
            <v>02467 CHESTNUT HILL</v>
          </cell>
        </row>
        <row r="12">
          <cell r="A12" t="str">
            <v>03690 ALICANTE</v>
          </cell>
        </row>
        <row r="13">
          <cell r="A13" t="str">
            <v>04003 - DIGNE-LES-BAINS</v>
          </cell>
        </row>
        <row r="14">
          <cell r="A14" t="str">
            <v>04120 ALMERIA</v>
          </cell>
        </row>
        <row r="15">
          <cell r="A15" t="str">
            <v>050612101</v>
          </cell>
        </row>
        <row r="16">
          <cell r="A16" t="str">
            <v>050616201</v>
          </cell>
        </row>
        <row r="17">
          <cell r="A17" t="str">
            <v>06000 IPAG</v>
          </cell>
        </row>
        <row r="18">
          <cell r="A18" t="str">
            <v>060695201</v>
          </cell>
        </row>
        <row r="19">
          <cell r="A19" t="str">
            <v>060882101</v>
          </cell>
        </row>
        <row r="20">
          <cell r="A20" t="str">
            <v>060882102</v>
          </cell>
        </row>
        <row r="21">
          <cell r="A21" t="str">
            <v>060882103</v>
          </cell>
        </row>
        <row r="22">
          <cell r="A22" t="str">
            <v>060882104</v>
          </cell>
        </row>
        <row r="23">
          <cell r="A23" t="str">
            <v>060885103</v>
          </cell>
        </row>
        <row r="24">
          <cell r="A24" t="str">
            <v>060886101</v>
          </cell>
        </row>
        <row r="25">
          <cell r="A25" t="str">
            <v>06108 HALLE</v>
          </cell>
        </row>
        <row r="26">
          <cell r="A26" t="str">
            <v>06122</v>
          </cell>
        </row>
        <row r="27">
          <cell r="A27" t="str">
            <v>06130 GRASSE</v>
          </cell>
        </row>
        <row r="28">
          <cell r="A28" t="str">
            <v>061522302</v>
          </cell>
        </row>
        <row r="29">
          <cell r="A29" t="str">
            <v>06364  R.GARI</v>
          </cell>
        </row>
        <row r="30">
          <cell r="A30" t="str">
            <v>06364 BMVR</v>
          </cell>
        </row>
        <row r="31">
          <cell r="A31" t="str">
            <v>06400 CANNES</v>
          </cell>
        </row>
        <row r="32">
          <cell r="A32" t="str">
            <v>06410</v>
          </cell>
        </row>
        <row r="33">
          <cell r="A33" t="str">
            <v>06902 INRIA</v>
          </cell>
        </row>
        <row r="34">
          <cell r="A34" t="str">
            <v>06903 INRA PACA</v>
          </cell>
        </row>
        <row r="35">
          <cell r="A35" t="str">
            <v>06904 MINES PARISTECH</v>
          </cell>
        </row>
        <row r="36">
          <cell r="A36" t="str">
            <v>07122</v>
          </cell>
        </row>
        <row r="37">
          <cell r="A37" t="str">
            <v>071866201</v>
          </cell>
        </row>
        <row r="38">
          <cell r="A38" t="str">
            <v>08001 BARCELONA</v>
          </cell>
        </row>
        <row r="39">
          <cell r="A39" t="str">
            <v>08005 BARCELONA</v>
          </cell>
        </row>
        <row r="40">
          <cell r="A40" t="str">
            <v>08028</v>
          </cell>
        </row>
        <row r="41">
          <cell r="A41" t="str">
            <v>08193 BELLATERRA</v>
          </cell>
        </row>
        <row r="42">
          <cell r="A42" t="str">
            <v>08544-2098</v>
          </cell>
        </row>
        <row r="43">
          <cell r="A43" t="str">
            <v>08901</v>
          </cell>
        </row>
        <row r="44">
          <cell r="A44" t="str">
            <v>09123</v>
          </cell>
        </row>
        <row r="45">
          <cell r="A45" t="str">
            <v>09124 CAGLIARI</v>
          </cell>
        </row>
        <row r="46">
          <cell r="A46" t="str">
            <v>09127 CAGLIARI</v>
          </cell>
        </row>
        <row r="47">
          <cell r="A47" t="str">
            <v>09599 FREIBERG</v>
          </cell>
        </row>
        <row r="48">
          <cell r="A48" t="str">
            <v>10012</v>
          </cell>
        </row>
        <row r="49">
          <cell r="A49" t="str">
            <v>10088 TROYES</v>
          </cell>
        </row>
        <row r="50">
          <cell r="A50" t="str">
            <v>10099 BERLIN</v>
          </cell>
        </row>
        <row r="51">
          <cell r="A51" t="str">
            <v>10124 TORINO</v>
          </cell>
        </row>
        <row r="52">
          <cell r="A52" t="str">
            <v>1015 DORIGNY</v>
          </cell>
        </row>
        <row r="53">
          <cell r="A53" t="str">
            <v>10153</v>
          </cell>
        </row>
        <row r="54">
          <cell r="A54" t="str">
            <v>10153 TORINO</v>
          </cell>
        </row>
        <row r="55">
          <cell r="A55" t="str">
            <v>101-8301  TOKYO</v>
          </cell>
        </row>
        <row r="56">
          <cell r="A56" t="str">
            <v>103872102</v>
          </cell>
        </row>
        <row r="57">
          <cell r="A57" t="str">
            <v>1050 BRUXELLES</v>
          </cell>
        </row>
        <row r="58">
          <cell r="A58" t="str">
            <v>1075 TUNIS</v>
          </cell>
        </row>
        <row r="59">
          <cell r="A59" t="str">
            <v>10772 BERLIN</v>
          </cell>
        </row>
        <row r="60">
          <cell r="A60" t="str">
            <v>10785 BERLIN</v>
          </cell>
        </row>
        <row r="61">
          <cell r="A61" t="str">
            <v>11000 PRAGUE</v>
          </cell>
        </row>
        <row r="62">
          <cell r="A62" t="str">
            <v>11100 AOSTE</v>
          </cell>
        </row>
        <row r="63">
          <cell r="A63" t="str">
            <v>1111111</v>
          </cell>
        </row>
        <row r="64">
          <cell r="A64" t="str">
            <v>11635 ATHENES</v>
          </cell>
        </row>
        <row r="65">
          <cell r="A65" t="str">
            <v>11890</v>
          </cell>
        </row>
        <row r="66">
          <cell r="A66" t="str">
            <v>1205 GENEVE</v>
          </cell>
        </row>
        <row r="67">
          <cell r="A67" t="str">
            <v>1211 GENEVE 4</v>
          </cell>
        </row>
        <row r="68">
          <cell r="A68" t="str">
            <v>1219 K COPENHAGEN</v>
          </cell>
        </row>
        <row r="69">
          <cell r="A69" t="str">
            <v>13001 MARSEILLE</v>
          </cell>
        </row>
        <row r="70">
          <cell r="A70" t="str">
            <v>130012101</v>
          </cell>
        </row>
        <row r="71">
          <cell r="A71" t="str">
            <v>130012102</v>
          </cell>
        </row>
        <row r="72">
          <cell r="A72" t="str">
            <v>130012104</v>
          </cell>
        </row>
        <row r="73">
          <cell r="A73" t="str">
            <v>130012206</v>
          </cell>
        </row>
        <row r="74">
          <cell r="A74" t="str">
            <v>130012302</v>
          </cell>
        </row>
        <row r="75">
          <cell r="A75" t="str">
            <v>130012304</v>
          </cell>
        </row>
        <row r="76">
          <cell r="A76" t="str">
            <v>130012305</v>
          </cell>
        </row>
        <row r="77">
          <cell r="A77" t="str">
            <v>13003 MAISON/ASIE</v>
          </cell>
        </row>
        <row r="78">
          <cell r="A78" t="str">
            <v>130045201</v>
          </cell>
        </row>
        <row r="79">
          <cell r="A79" t="str">
            <v>130552101</v>
          </cell>
        </row>
        <row r="80">
          <cell r="A80" t="str">
            <v>130552102</v>
          </cell>
        </row>
        <row r="81">
          <cell r="A81" t="str">
            <v>130552103</v>
          </cell>
        </row>
        <row r="82">
          <cell r="A82" t="str">
            <v>130552104</v>
          </cell>
        </row>
        <row r="83">
          <cell r="A83" t="str">
            <v>130552105</v>
          </cell>
        </row>
        <row r="84">
          <cell r="A84" t="str">
            <v>130552106</v>
          </cell>
        </row>
        <row r="85">
          <cell r="A85" t="str">
            <v>130552107</v>
          </cell>
        </row>
        <row r="86">
          <cell r="A86" t="str">
            <v>130552109</v>
          </cell>
        </row>
        <row r="87">
          <cell r="A87" t="str">
            <v>130552301</v>
          </cell>
        </row>
        <row r="88">
          <cell r="A88" t="str">
            <v>130552302</v>
          </cell>
        </row>
        <row r="89">
          <cell r="A89" t="str">
            <v>130552313</v>
          </cell>
        </row>
        <row r="90">
          <cell r="A90" t="str">
            <v>130552318</v>
          </cell>
        </row>
        <row r="91">
          <cell r="A91" t="str">
            <v>130566201</v>
          </cell>
        </row>
        <row r="92">
          <cell r="A92" t="str">
            <v>13071-UCLM</v>
          </cell>
        </row>
        <row r="93">
          <cell r="A93" t="str">
            <v>13098</v>
          </cell>
        </row>
        <row r="94">
          <cell r="A94" t="str">
            <v>13100 VERCELLI</v>
          </cell>
        </row>
        <row r="95">
          <cell r="A95" t="str">
            <v>13231 MARSEILLE</v>
          </cell>
        </row>
        <row r="96">
          <cell r="A96" t="str">
            <v>13300</v>
          </cell>
        </row>
        <row r="97">
          <cell r="A97" t="str">
            <v>13692 BM MARTIGUES</v>
          </cell>
        </row>
        <row r="98">
          <cell r="A98" t="str">
            <v>13800 ISTRES</v>
          </cell>
        </row>
        <row r="99">
          <cell r="A99" t="str">
            <v>13887 MAGNANO</v>
          </cell>
        </row>
        <row r="100">
          <cell r="A100" t="str">
            <v>141182101</v>
          </cell>
        </row>
        <row r="101">
          <cell r="A101" t="str">
            <v>141182102</v>
          </cell>
        </row>
        <row r="102">
          <cell r="A102" t="str">
            <v>141182103</v>
          </cell>
        </row>
        <row r="103">
          <cell r="A103" t="str">
            <v>141182302</v>
          </cell>
        </row>
        <row r="104">
          <cell r="A104" t="str">
            <v>14193 BERLIN</v>
          </cell>
        </row>
        <row r="105">
          <cell r="A105" t="str">
            <v>14476</v>
          </cell>
        </row>
        <row r="106">
          <cell r="A106" t="str">
            <v>15012 AURILLAC</v>
          </cell>
        </row>
        <row r="107">
          <cell r="A107" t="str">
            <v>15121</v>
          </cell>
        </row>
        <row r="108">
          <cell r="A108" t="str">
            <v>15782</v>
          </cell>
        </row>
        <row r="109">
          <cell r="A109" t="str">
            <v>1600-241 LISBOA</v>
          </cell>
        </row>
        <row r="110">
          <cell r="A110" t="str">
            <v>160152201</v>
          </cell>
        </row>
        <row r="111">
          <cell r="A111" t="str">
            <v>16071 CUENCA</v>
          </cell>
        </row>
        <row r="112">
          <cell r="A112" t="str">
            <v>16111 BM COGNAC</v>
          </cell>
        </row>
        <row r="113">
          <cell r="A113" t="str">
            <v>16124 GENOVA LINGUE</v>
          </cell>
        </row>
        <row r="114">
          <cell r="A114" t="str">
            <v>16126 BALBI GENOVA</v>
          </cell>
        </row>
        <row r="115">
          <cell r="A115" t="str">
            <v>1649-014 LISBOA</v>
          </cell>
        </row>
        <row r="116">
          <cell r="A116" t="str">
            <v>1701 FRIBOURG</v>
          </cell>
        </row>
        <row r="117">
          <cell r="A117" t="str">
            <v>173002101</v>
          </cell>
        </row>
        <row r="118">
          <cell r="A118" t="str">
            <v>17487 GREFSWALD</v>
          </cell>
        </row>
        <row r="119">
          <cell r="A119" t="str">
            <v>1749081 LISBOA</v>
          </cell>
        </row>
        <row r="120">
          <cell r="A120" t="str">
            <v>180332101</v>
          </cell>
        </row>
        <row r="121">
          <cell r="A121" t="str">
            <v>180332203</v>
          </cell>
        </row>
        <row r="122">
          <cell r="A122" t="str">
            <v>180332302</v>
          </cell>
        </row>
        <row r="123">
          <cell r="A123" t="str">
            <v>18071 GRANADA</v>
          </cell>
        </row>
        <row r="124">
          <cell r="A124" t="str">
            <v>1827 BUDAPEST</v>
          </cell>
        </row>
        <row r="125">
          <cell r="A125" t="str">
            <v>190312201</v>
          </cell>
        </row>
        <row r="126">
          <cell r="A126" t="str">
            <v>19053 SCHWERIN</v>
          </cell>
        </row>
        <row r="127">
          <cell r="A127" t="str">
            <v>19100 BRIVE</v>
          </cell>
        </row>
        <row r="128">
          <cell r="A128" t="str">
            <v>19100 BRIVE-LA-GAILLARDE</v>
          </cell>
        </row>
        <row r="129">
          <cell r="A129" t="str">
            <v>191069 ST PETERSBURG</v>
          </cell>
        </row>
        <row r="130">
          <cell r="A130" t="str">
            <v>2000 BELGIQUE</v>
          </cell>
        </row>
        <row r="131">
          <cell r="A131" t="str">
            <v>200336201</v>
          </cell>
        </row>
        <row r="132">
          <cell r="A132" t="str">
            <v>200962101</v>
          </cell>
        </row>
        <row r="133">
          <cell r="A133" t="str">
            <v>20121 MILANO</v>
          </cell>
        </row>
        <row r="134">
          <cell r="A134" t="str">
            <v>20122 MILANO</v>
          </cell>
        </row>
        <row r="135">
          <cell r="A135" t="str">
            <v>20122 MILANO (BC)</v>
          </cell>
        </row>
        <row r="136">
          <cell r="A136" t="str">
            <v>20122 MILANO SCIENZE POLOTICHE</v>
          </cell>
        </row>
        <row r="137">
          <cell r="A137" t="str">
            <v>20146 HAMBURG</v>
          </cell>
        </row>
        <row r="138">
          <cell r="A138" t="str">
            <v>20200 BM BASTIA</v>
          </cell>
        </row>
        <row r="139">
          <cell r="A139" t="str">
            <v>212312101</v>
          </cell>
        </row>
        <row r="140">
          <cell r="A140" t="str">
            <v>212312102</v>
          </cell>
        </row>
        <row r="141">
          <cell r="A141" t="str">
            <v>212312103</v>
          </cell>
        </row>
        <row r="142">
          <cell r="A142" t="str">
            <v>21400 BM</v>
          </cell>
        </row>
        <row r="143">
          <cell r="A143" t="str">
            <v>22015 SAINT BRIEUC</v>
          </cell>
        </row>
        <row r="144">
          <cell r="A144" t="str">
            <v>22043 HAMBURG</v>
          </cell>
        </row>
        <row r="145">
          <cell r="A145" t="str">
            <v>220706201</v>
          </cell>
        </row>
        <row r="146">
          <cell r="A146" t="str">
            <v>221132206</v>
          </cell>
        </row>
        <row r="147">
          <cell r="A147" t="str">
            <v>222772103</v>
          </cell>
        </row>
        <row r="148">
          <cell r="A148" t="str">
            <v>22302 IUT LANNION</v>
          </cell>
        </row>
        <row r="149">
          <cell r="A149" t="str">
            <v>24000 PERIGUEUX</v>
          </cell>
        </row>
        <row r="150">
          <cell r="A150" t="str">
            <v>24071 LEÓN -ESPAÑA</v>
          </cell>
        </row>
        <row r="151">
          <cell r="A151" t="str">
            <v>24105 KIEL</v>
          </cell>
        </row>
        <row r="152">
          <cell r="A152" t="str">
            <v>24129 BERGAMO</v>
          </cell>
        </row>
        <row r="153">
          <cell r="A153" t="str">
            <v>2450 BN LUXEMBOURG</v>
          </cell>
        </row>
        <row r="154">
          <cell r="A154" t="str">
            <v>250562101</v>
          </cell>
        </row>
        <row r="155">
          <cell r="A155" t="str">
            <v>250562102</v>
          </cell>
        </row>
        <row r="156">
          <cell r="A156" t="str">
            <v>250562103</v>
          </cell>
        </row>
        <row r="157">
          <cell r="A157" t="str">
            <v>250562104</v>
          </cell>
        </row>
        <row r="158">
          <cell r="A158" t="str">
            <v>2517 KJ  THE HAGUE</v>
          </cell>
        </row>
        <row r="159">
          <cell r="A159" t="str">
            <v>26004 LOGRONO</v>
          </cell>
        </row>
        <row r="160">
          <cell r="A160" t="str">
            <v>26006 LOGRONO (LA RIOJA)</v>
          </cell>
        </row>
        <row r="161">
          <cell r="A161" t="str">
            <v>26100 CREMONA</v>
          </cell>
        </row>
        <row r="162">
          <cell r="A162" t="str">
            <v>26200 MONTELIMAR</v>
          </cell>
        </row>
        <row r="163">
          <cell r="A163" t="str">
            <v>263626101</v>
          </cell>
        </row>
        <row r="164">
          <cell r="A164" t="str">
            <v>27100 PAVIA</v>
          </cell>
        </row>
        <row r="165">
          <cell r="A165" t="str">
            <v>27100 PAVIA*</v>
          </cell>
        </row>
        <row r="166">
          <cell r="A166" t="str">
            <v>272292101</v>
          </cell>
        </row>
        <row r="167">
          <cell r="A167" t="str">
            <v>28000</v>
          </cell>
        </row>
        <row r="168">
          <cell r="A168" t="str">
            <v>28010</v>
          </cell>
        </row>
        <row r="169">
          <cell r="A169" t="str">
            <v>28037 TOMAS NAVARRO</v>
          </cell>
        </row>
        <row r="170">
          <cell r="A170" t="str">
            <v>28040 COMPLUTENSE</v>
          </cell>
        </row>
        <row r="171">
          <cell r="A171" t="str">
            <v>28040 MADRID GH</v>
          </cell>
        </row>
        <row r="172">
          <cell r="A172" t="str">
            <v>28040 U.N.E.D</v>
          </cell>
        </row>
        <row r="173">
          <cell r="A173" t="str">
            <v>28045</v>
          </cell>
        </row>
        <row r="174">
          <cell r="A174" t="str">
            <v>28049 MADRID UAM</v>
          </cell>
        </row>
        <row r="175">
          <cell r="A175" t="str">
            <v>280852203</v>
          </cell>
        </row>
        <row r="176">
          <cell r="A176" t="str">
            <v>28223</v>
          </cell>
        </row>
        <row r="177">
          <cell r="A177" t="str">
            <v>28223 MADRID</v>
          </cell>
        </row>
        <row r="178">
          <cell r="A178" t="str">
            <v>2823</v>
          </cell>
        </row>
        <row r="179">
          <cell r="A179" t="str">
            <v>28801 MADRID</v>
          </cell>
        </row>
        <row r="180">
          <cell r="A180" t="str">
            <v>290192101</v>
          </cell>
        </row>
        <row r="181">
          <cell r="A181" t="str">
            <v>290192102</v>
          </cell>
        </row>
        <row r="182">
          <cell r="A182" t="str">
            <v>290192103</v>
          </cell>
        </row>
        <row r="183">
          <cell r="A183" t="str">
            <v>290192306</v>
          </cell>
        </row>
        <row r="184">
          <cell r="A184" t="str">
            <v>290192308</v>
          </cell>
        </row>
        <row r="185">
          <cell r="A185" t="str">
            <v>290195209</v>
          </cell>
        </row>
        <row r="186">
          <cell r="A186" t="str">
            <v>290196101</v>
          </cell>
        </row>
        <row r="187">
          <cell r="A187" t="str">
            <v>29122  PIACENZA</v>
          </cell>
        </row>
        <row r="188">
          <cell r="A188" t="str">
            <v>3000 BERN 9</v>
          </cell>
        </row>
        <row r="189">
          <cell r="A189" t="str">
            <v>3000 LEUVEN</v>
          </cell>
        </row>
        <row r="190">
          <cell r="A190" t="str">
            <v>300072301</v>
          </cell>
        </row>
        <row r="191">
          <cell r="A191" t="str">
            <v>30123 VENEZIA</v>
          </cell>
        </row>
        <row r="192">
          <cell r="A192" t="str">
            <v>30123 VENEZIA BIS</v>
          </cell>
        </row>
        <row r="193">
          <cell r="A193" t="str">
            <v>30124 VENEZIA</v>
          </cell>
        </row>
        <row r="194">
          <cell r="A194" t="str">
            <v>30135 VENEZIA</v>
          </cell>
        </row>
        <row r="195">
          <cell r="A195" t="str">
            <v>301892101</v>
          </cell>
        </row>
        <row r="196">
          <cell r="A196" t="str">
            <v>301892102</v>
          </cell>
        </row>
        <row r="197">
          <cell r="A197" t="str">
            <v>301896101</v>
          </cell>
        </row>
        <row r="198">
          <cell r="A198" t="str">
            <v>30322-2870</v>
          </cell>
        </row>
        <row r="199">
          <cell r="A199" t="str">
            <v>31006 PAMPLONA</v>
          </cell>
        </row>
        <row r="200">
          <cell r="A200" t="str">
            <v>31042 TOULOUSE</v>
          </cell>
        </row>
        <row r="201">
          <cell r="A201" t="str">
            <v>31080</v>
          </cell>
        </row>
        <row r="202">
          <cell r="A202" t="str">
            <v>315552102</v>
          </cell>
        </row>
        <row r="203">
          <cell r="A203" t="str">
            <v>315552103</v>
          </cell>
        </row>
        <row r="204">
          <cell r="A204" t="str">
            <v>315552104</v>
          </cell>
        </row>
        <row r="205">
          <cell r="A205" t="str">
            <v>315552105</v>
          </cell>
        </row>
        <row r="206">
          <cell r="A206" t="str">
            <v>315552107</v>
          </cell>
        </row>
        <row r="207">
          <cell r="A207" t="str">
            <v>315552301</v>
          </cell>
        </row>
        <row r="208">
          <cell r="A208" t="str">
            <v>315552308</v>
          </cell>
        </row>
        <row r="209">
          <cell r="A209" t="str">
            <v>315552311</v>
          </cell>
        </row>
        <row r="210">
          <cell r="A210" t="str">
            <v>315552318</v>
          </cell>
        </row>
        <row r="211">
          <cell r="A211" t="str">
            <v>315552319</v>
          </cell>
        </row>
        <row r="212">
          <cell r="A212" t="str">
            <v>315552324</v>
          </cell>
        </row>
        <row r="213">
          <cell r="A213" t="str">
            <v>315556101</v>
          </cell>
        </row>
        <row r="214">
          <cell r="A214" t="str">
            <v>32000</v>
          </cell>
        </row>
        <row r="215">
          <cell r="A215" t="str">
            <v>32000 AUCH</v>
          </cell>
        </row>
        <row r="216">
          <cell r="A216" t="str">
            <v>330632101</v>
          </cell>
        </row>
        <row r="217">
          <cell r="A217" t="str">
            <v>330632102</v>
          </cell>
        </row>
        <row r="218">
          <cell r="A218" t="str">
            <v>330632201</v>
          </cell>
        </row>
        <row r="219">
          <cell r="A219" t="str">
            <v>330635203</v>
          </cell>
        </row>
        <row r="220">
          <cell r="A220" t="str">
            <v>330636101</v>
          </cell>
        </row>
        <row r="221">
          <cell r="A221" t="str">
            <v>333182205</v>
          </cell>
        </row>
        <row r="222">
          <cell r="A222" t="str">
            <v>335222101</v>
          </cell>
        </row>
        <row r="223">
          <cell r="A223" t="str">
            <v>335222102</v>
          </cell>
        </row>
        <row r="224">
          <cell r="A224" t="str">
            <v>335222103</v>
          </cell>
        </row>
        <row r="225">
          <cell r="A225" t="str">
            <v>335222105</v>
          </cell>
        </row>
        <row r="226">
          <cell r="A226" t="str">
            <v>335222202</v>
          </cell>
        </row>
        <row r="227">
          <cell r="A227" t="str">
            <v>335222203</v>
          </cell>
        </row>
        <row r="228">
          <cell r="A228" t="str">
            <v>335222218</v>
          </cell>
        </row>
        <row r="229">
          <cell r="A229" t="str">
            <v>335222219</v>
          </cell>
        </row>
        <row r="230">
          <cell r="A230" t="str">
            <v>335222304</v>
          </cell>
        </row>
        <row r="231">
          <cell r="A231" t="str">
            <v>335502201</v>
          </cell>
        </row>
        <row r="232">
          <cell r="A232" t="str">
            <v>340325101</v>
          </cell>
        </row>
        <row r="233">
          <cell r="A233" t="str">
            <v>34060 CEPEL/CNRS</v>
          </cell>
        </row>
        <row r="234">
          <cell r="A234" t="str">
            <v>34095 MONTPELLIER</v>
          </cell>
        </row>
        <row r="235">
          <cell r="A235" t="str">
            <v>34127 TRIESTE</v>
          </cell>
        </row>
        <row r="236">
          <cell r="A236" t="str">
            <v>34170 GORIZIA</v>
          </cell>
        </row>
        <row r="237">
          <cell r="A237" t="str">
            <v>341722101</v>
          </cell>
        </row>
        <row r="238">
          <cell r="A238" t="str">
            <v>341722102</v>
          </cell>
        </row>
        <row r="239">
          <cell r="A239" t="str">
            <v>341722103</v>
          </cell>
        </row>
        <row r="240">
          <cell r="A240" t="str">
            <v>341722104</v>
          </cell>
        </row>
        <row r="241">
          <cell r="A241" t="str">
            <v>341722105</v>
          </cell>
        </row>
        <row r="242">
          <cell r="A242" t="str">
            <v>341722106</v>
          </cell>
        </row>
        <row r="243">
          <cell r="A243" t="str">
            <v>341722108</v>
          </cell>
        </row>
        <row r="244">
          <cell r="A244" t="str">
            <v>341722112</v>
          </cell>
        </row>
        <row r="245">
          <cell r="A245" t="str">
            <v>341722321</v>
          </cell>
        </row>
        <row r="246">
          <cell r="A246" t="str">
            <v>341725201</v>
          </cell>
        </row>
        <row r="247">
          <cell r="A247" t="str">
            <v>34503 CIRDOC</v>
          </cell>
        </row>
        <row r="248">
          <cell r="A248" t="str">
            <v>35121 PADOVA</v>
          </cell>
        </row>
        <row r="249">
          <cell r="A249" t="str">
            <v>352382101</v>
          </cell>
        </row>
        <row r="250">
          <cell r="A250" t="str">
            <v>352382102</v>
          </cell>
        </row>
        <row r="251">
          <cell r="A251" t="str">
            <v>352382103</v>
          </cell>
        </row>
        <row r="252">
          <cell r="A252" t="str">
            <v>352382104</v>
          </cell>
        </row>
        <row r="253">
          <cell r="A253" t="str">
            <v>352382126</v>
          </cell>
        </row>
        <row r="254">
          <cell r="A254" t="str">
            <v>352382311</v>
          </cell>
        </row>
        <row r="255">
          <cell r="A255" t="str">
            <v>352382323</v>
          </cell>
        </row>
        <row r="256">
          <cell r="A256" t="str">
            <v>352382339</v>
          </cell>
        </row>
        <row r="257">
          <cell r="A257" t="str">
            <v>352386106</v>
          </cell>
        </row>
        <row r="258">
          <cell r="A258" t="str">
            <v>35394 GIESSEN</v>
          </cell>
        </row>
        <row r="259">
          <cell r="A259" t="str">
            <v>360442203</v>
          </cell>
        </row>
        <row r="260">
          <cell r="A260" t="str">
            <v>360446201</v>
          </cell>
        </row>
        <row r="261">
          <cell r="A261" t="str">
            <v>36310 VIGO</v>
          </cell>
        </row>
        <row r="262">
          <cell r="A262" t="str">
            <v>37007 SALAMANCA</v>
          </cell>
        </row>
        <row r="263">
          <cell r="A263" t="str">
            <v>37070 GOTTINGEN</v>
          </cell>
        </row>
        <row r="264">
          <cell r="A264" t="str">
            <v>371392201</v>
          </cell>
        </row>
        <row r="265">
          <cell r="A265" t="str">
            <v>371592301</v>
          </cell>
        </row>
        <row r="266">
          <cell r="A266" t="str">
            <v>372612101</v>
          </cell>
        </row>
        <row r="267">
          <cell r="A267" t="str">
            <v>372612102</v>
          </cell>
        </row>
        <row r="268">
          <cell r="A268" t="str">
            <v>372612103</v>
          </cell>
        </row>
        <row r="269">
          <cell r="A269" t="str">
            <v>372612104</v>
          </cell>
        </row>
        <row r="270">
          <cell r="A270" t="str">
            <v>372615206</v>
          </cell>
        </row>
        <row r="271">
          <cell r="A271" t="str">
            <v>372615207</v>
          </cell>
        </row>
        <row r="272">
          <cell r="A272" t="str">
            <v>38036</v>
          </cell>
        </row>
        <row r="273">
          <cell r="A273" t="str">
            <v>384212101</v>
          </cell>
        </row>
        <row r="274">
          <cell r="A274" t="str">
            <v>384212102</v>
          </cell>
        </row>
        <row r="275">
          <cell r="A275" t="str">
            <v>384212103</v>
          </cell>
        </row>
        <row r="276">
          <cell r="A276" t="str">
            <v>385162101</v>
          </cell>
        </row>
        <row r="277">
          <cell r="A277" t="str">
            <v>39005</v>
          </cell>
        </row>
        <row r="278">
          <cell r="A278" t="str">
            <v>400886501</v>
          </cell>
        </row>
        <row r="279">
          <cell r="A279" t="str">
            <v>40124</v>
          </cell>
        </row>
        <row r="280">
          <cell r="A280" t="str">
            <v>40124 BOLOGNA</v>
          </cell>
        </row>
        <row r="281">
          <cell r="A281" t="str">
            <v>40126 BOLOGNA</v>
          </cell>
        </row>
        <row r="282">
          <cell r="A282" t="str">
            <v>40126 BOLOGNA BIB GATTULLO</v>
          </cell>
        </row>
        <row r="283">
          <cell r="A283" t="str">
            <v>40126 BOLOGNA/38</v>
          </cell>
        </row>
        <row r="284">
          <cell r="A284" t="str">
            <v>40126 BOLOGNE/32</v>
          </cell>
        </row>
        <row r="285">
          <cell r="A285" t="str">
            <v>41004 SEVILLA</v>
          </cell>
        </row>
        <row r="286">
          <cell r="A286" t="str">
            <v>41013 SEVILLA</v>
          </cell>
        </row>
        <row r="287">
          <cell r="A287" t="str">
            <v>410182101</v>
          </cell>
        </row>
        <row r="288">
          <cell r="A288" t="str">
            <v>410182201</v>
          </cell>
        </row>
        <row r="289">
          <cell r="A289" t="str">
            <v>41121 MODENA</v>
          </cell>
        </row>
        <row r="290">
          <cell r="A290" t="str">
            <v>422182101</v>
          </cell>
        </row>
        <row r="291">
          <cell r="A291" t="str">
            <v>422182102</v>
          </cell>
        </row>
        <row r="292">
          <cell r="A292" t="str">
            <v>422182103</v>
          </cell>
        </row>
        <row r="293">
          <cell r="A293" t="str">
            <v>422182204</v>
          </cell>
        </row>
        <row r="294">
          <cell r="A294" t="str">
            <v>422182304</v>
          </cell>
        </row>
        <row r="295">
          <cell r="A295" t="str">
            <v>422182305</v>
          </cell>
        </row>
        <row r="296">
          <cell r="A296" t="str">
            <v>44041 BM</v>
          </cell>
        </row>
        <row r="297">
          <cell r="A297" t="str">
            <v>441092101</v>
          </cell>
        </row>
        <row r="298">
          <cell r="A298" t="str">
            <v>441092102</v>
          </cell>
        </row>
        <row r="299">
          <cell r="A299" t="str">
            <v>441092103</v>
          </cell>
        </row>
        <row r="300">
          <cell r="A300" t="str">
            <v>441092104</v>
          </cell>
        </row>
        <row r="301">
          <cell r="A301" t="str">
            <v>441092203</v>
          </cell>
        </row>
        <row r="302">
          <cell r="A302" t="str">
            <v>441092302</v>
          </cell>
        </row>
        <row r="303">
          <cell r="A303" t="str">
            <v>441092306</v>
          </cell>
        </row>
        <row r="304">
          <cell r="A304" t="str">
            <v>441092310</v>
          </cell>
        </row>
        <row r="305">
          <cell r="A305" t="str">
            <v>441092314</v>
          </cell>
        </row>
        <row r="306">
          <cell r="A306" t="str">
            <v>44121 FERRARA</v>
          </cell>
        </row>
        <row r="307">
          <cell r="A307" t="str">
            <v>44122</v>
          </cell>
        </row>
        <row r="308">
          <cell r="A308" t="str">
            <v>441842101</v>
          </cell>
        </row>
        <row r="309">
          <cell r="A309" t="str">
            <v>44262 ENSA</v>
          </cell>
        </row>
        <row r="310">
          <cell r="A310" t="str">
            <v>44321 ECN</v>
          </cell>
        </row>
        <row r="311">
          <cell r="A311" t="str">
            <v>452342102</v>
          </cell>
        </row>
        <row r="312">
          <cell r="A312" t="str">
            <v>452342103</v>
          </cell>
        </row>
        <row r="313">
          <cell r="A313" t="str">
            <v>452342104</v>
          </cell>
        </row>
        <row r="314">
          <cell r="A314" t="str">
            <v>452342201</v>
          </cell>
        </row>
        <row r="315">
          <cell r="A315" t="str">
            <v>452345202</v>
          </cell>
        </row>
        <row r="316">
          <cell r="A316" t="str">
            <v>452346101</v>
          </cell>
        </row>
        <row r="317">
          <cell r="A317" t="str">
            <v>46003 VALENCIA</v>
          </cell>
        </row>
        <row r="318">
          <cell r="A318" t="str">
            <v>4604 NORWAY</v>
          </cell>
        </row>
        <row r="319">
          <cell r="A319" t="str">
            <v>46071 VALENCIA</v>
          </cell>
        </row>
        <row r="320">
          <cell r="A320" t="str">
            <v>46100 MANTOVA</v>
          </cell>
        </row>
        <row r="321">
          <cell r="A321" t="str">
            <v>461022201</v>
          </cell>
        </row>
        <row r="322">
          <cell r="A322" t="str">
            <v>470012101</v>
          </cell>
        </row>
        <row r="323">
          <cell r="A323" t="str">
            <v>47003 VALLADOLID</v>
          </cell>
        </row>
        <row r="324">
          <cell r="A324" t="str">
            <v>47916 AGEN</v>
          </cell>
        </row>
        <row r="325">
          <cell r="A325" t="str">
            <v>48018 FAENZA</v>
          </cell>
        </row>
        <row r="326">
          <cell r="A326" t="str">
            <v>48080</v>
          </cell>
        </row>
        <row r="327">
          <cell r="A327" t="str">
            <v>48080 BILBAO</v>
          </cell>
        </row>
        <row r="328">
          <cell r="A328" t="str">
            <v>48859</v>
          </cell>
        </row>
        <row r="329">
          <cell r="A329" t="str">
            <v>490072101</v>
          </cell>
        </row>
        <row r="330">
          <cell r="A330" t="str">
            <v>490072104</v>
          </cell>
        </row>
        <row r="331">
          <cell r="A331" t="str">
            <v>490072105</v>
          </cell>
        </row>
        <row r="332">
          <cell r="A332" t="str">
            <v>490072106</v>
          </cell>
        </row>
        <row r="333">
          <cell r="A333" t="str">
            <v>490072107</v>
          </cell>
        </row>
        <row r="334">
          <cell r="A334" t="str">
            <v>490072303</v>
          </cell>
        </row>
        <row r="335">
          <cell r="A335" t="str">
            <v>490076101</v>
          </cell>
        </row>
        <row r="336">
          <cell r="A336" t="str">
            <v>490925201</v>
          </cell>
        </row>
        <row r="337">
          <cell r="A337" t="str">
            <v>5000 LE TILBURG</v>
          </cell>
        </row>
        <row r="338">
          <cell r="A338" t="str">
            <v>50014 FIESOLE</v>
          </cell>
        </row>
        <row r="339">
          <cell r="A339" t="str">
            <v>50122 FIRENZE</v>
          </cell>
        </row>
        <row r="340">
          <cell r="A340" t="str">
            <v>50127 SOC FIRENZE</v>
          </cell>
        </row>
        <row r="341">
          <cell r="A341" t="str">
            <v>50931 KÖLN</v>
          </cell>
        </row>
        <row r="342">
          <cell r="A342" t="str">
            <v>51100 BM</v>
          </cell>
        </row>
        <row r="343">
          <cell r="A343" t="str">
            <v>51100 REIMS</v>
          </cell>
        </row>
        <row r="344">
          <cell r="A344" t="str">
            <v>514542101</v>
          </cell>
        </row>
        <row r="345">
          <cell r="A345" t="str">
            <v>514542102</v>
          </cell>
        </row>
        <row r="346">
          <cell r="A346" t="str">
            <v>514542103</v>
          </cell>
        </row>
        <row r="347">
          <cell r="A347" t="str">
            <v>514542104</v>
          </cell>
        </row>
        <row r="348">
          <cell r="A348" t="str">
            <v>514542217</v>
          </cell>
        </row>
        <row r="349">
          <cell r="A349" t="str">
            <v>514546101</v>
          </cell>
        </row>
        <row r="350">
          <cell r="A350" t="str">
            <v>531302201</v>
          </cell>
        </row>
        <row r="351">
          <cell r="A351" t="str">
            <v>541 24 THESSALONIKI GREECE</v>
          </cell>
        </row>
        <row r="352">
          <cell r="A352" t="str">
            <v>543952101</v>
          </cell>
        </row>
        <row r="353">
          <cell r="A353" t="str">
            <v>543952102</v>
          </cell>
        </row>
        <row r="354">
          <cell r="A354" t="str">
            <v>543952103</v>
          </cell>
        </row>
        <row r="355">
          <cell r="A355" t="str">
            <v>543952105</v>
          </cell>
        </row>
        <row r="356">
          <cell r="A356" t="str">
            <v>543952106</v>
          </cell>
        </row>
        <row r="357">
          <cell r="A357" t="str">
            <v>543952215</v>
          </cell>
        </row>
        <row r="358">
          <cell r="A358" t="str">
            <v>545472101</v>
          </cell>
        </row>
        <row r="359">
          <cell r="A359" t="str">
            <v>545472102</v>
          </cell>
        </row>
        <row r="360">
          <cell r="A360" t="str">
            <v>545472303</v>
          </cell>
        </row>
        <row r="361">
          <cell r="A361" t="str">
            <v>545472304</v>
          </cell>
        </row>
        <row r="362">
          <cell r="A362" t="str">
            <v>545782101</v>
          </cell>
        </row>
        <row r="363">
          <cell r="A363" t="str">
            <v>55100 LUCCA</v>
          </cell>
        </row>
        <row r="364">
          <cell r="A364" t="str">
            <v>560752302</v>
          </cell>
        </row>
        <row r="365">
          <cell r="A365" t="str">
            <v>56109 LORIENT</v>
          </cell>
        </row>
        <row r="366">
          <cell r="A366" t="str">
            <v>561212106</v>
          </cell>
        </row>
        <row r="367">
          <cell r="A367" t="str">
            <v>56124 PISA</v>
          </cell>
        </row>
        <row r="368">
          <cell r="A368" t="str">
            <v>56126 PISA</v>
          </cell>
        </row>
        <row r="369">
          <cell r="A369" t="str">
            <v>562602102</v>
          </cell>
        </row>
        <row r="370">
          <cell r="A370" t="str">
            <v>56381 GUER</v>
          </cell>
        </row>
        <row r="371">
          <cell r="A371" t="str">
            <v>574632102</v>
          </cell>
        </row>
        <row r="372">
          <cell r="A372" t="str">
            <v>574632104</v>
          </cell>
        </row>
        <row r="373">
          <cell r="A373" t="str">
            <v>574632105</v>
          </cell>
        </row>
        <row r="374">
          <cell r="A374" t="str">
            <v>590092101</v>
          </cell>
        </row>
        <row r="375">
          <cell r="A375" t="str">
            <v>590092102</v>
          </cell>
        </row>
        <row r="376">
          <cell r="A376" t="str">
            <v>590092218</v>
          </cell>
        </row>
        <row r="377">
          <cell r="A377" t="str">
            <v>590092243</v>
          </cell>
        </row>
        <row r="378">
          <cell r="A378" t="str">
            <v>590092308</v>
          </cell>
        </row>
        <row r="379">
          <cell r="A379" t="str">
            <v>591782101</v>
          </cell>
        </row>
        <row r="380">
          <cell r="A380" t="str">
            <v>591782202</v>
          </cell>
        </row>
        <row r="381">
          <cell r="A381" t="str">
            <v>591782301</v>
          </cell>
        </row>
        <row r="382">
          <cell r="A382" t="str">
            <v>591832101</v>
          </cell>
        </row>
        <row r="383">
          <cell r="A383" t="str">
            <v>59208 BM TOURCOING</v>
          </cell>
        </row>
        <row r="384">
          <cell r="A384" t="str">
            <v>593502101</v>
          </cell>
        </row>
        <row r="385">
          <cell r="A385" t="str">
            <v>593502103</v>
          </cell>
        </row>
        <row r="386">
          <cell r="A386" t="str">
            <v>593502213</v>
          </cell>
        </row>
        <row r="387">
          <cell r="A387" t="str">
            <v>593502215</v>
          </cell>
        </row>
        <row r="388">
          <cell r="A388" t="str">
            <v>593502322</v>
          </cell>
        </row>
        <row r="389">
          <cell r="A389" t="str">
            <v>593502332</v>
          </cell>
        </row>
        <row r="390">
          <cell r="A390" t="str">
            <v>593922101</v>
          </cell>
        </row>
        <row r="391">
          <cell r="A391" t="str">
            <v>595126101</v>
          </cell>
        </row>
        <row r="392">
          <cell r="A392" t="str">
            <v>596062101</v>
          </cell>
        </row>
        <row r="393">
          <cell r="A393" t="str">
            <v>596062102</v>
          </cell>
        </row>
        <row r="394">
          <cell r="A394" t="str">
            <v>601592101</v>
          </cell>
        </row>
        <row r="395">
          <cell r="A395" t="str">
            <v>60325 FRANKFURT</v>
          </cell>
        </row>
        <row r="396">
          <cell r="A396" t="str">
            <v>60550 INERIS</v>
          </cell>
        </row>
        <row r="397">
          <cell r="A397" t="str">
            <v>61029 URBINO</v>
          </cell>
        </row>
        <row r="398">
          <cell r="A398" t="str">
            <v>61700 DOMFRONT</v>
          </cell>
        </row>
        <row r="399">
          <cell r="A399" t="str">
            <v>620412103</v>
          </cell>
        </row>
        <row r="400">
          <cell r="A400" t="str">
            <v>620412209</v>
          </cell>
        </row>
        <row r="401">
          <cell r="A401" t="str">
            <v>62100 MACERATA</v>
          </cell>
        </row>
        <row r="402">
          <cell r="A402" t="str">
            <v>621192101</v>
          </cell>
        </row>
        <row r="403">
          <cell r="A403" t="str">
            <v>621602101</v>
          </cell>
        </row>
        <row r="404">
          <cell r="A404" t="str">
            <v>621932101</v>
          </cell>
        </row>
        <row r="405">
          <cell r="A405" t="str">
            <v>624982102</v>
          </cell>
        </row>
        <row r="406">
          <cell r="A406" t="str">
            <v>630142101</v>
          </cell>
        </row>
        <row r="407">
          <cell r="A407" t="str">
            <v>631132101</v>
          </cell>
        </row>
        <row r="408">
          <cell r="A408" t="str">
            <v>631132103</v>
          </cell>
        </row>
        <row r="409">
          <cell r="A409" t="str">
            <v>631132104</v>
          </cell>
        </row>
        <row r="410">
          <cell r="A410" t="str">
            <v>631132212</v>
          </cell>
        </row>
        <row r="411">
          <cell r="A411" t="str">
            <v>641022101</v>
          </cell>
        </row>
        <row r="412">
          <cell r="A412" t="str">
            <v>641025202</v>
          </cell>
        </row>
        <row r="413">
          <cell r="A413" t="str">
            <v>641226201</v>
          </cell>
        </row>
        <row r="414">
          <cell r="A414" t="str">
            <v>644452101</v>
          </cell>
        </row>
        <row r="415">
          <cell r="A415" t="str">
            <v>644452103</v>
          </cell>
        </row>
        <row r="416">
          <cell r="A416" t="str">
            <v>644455402</v>
          </cell>
        </row>
        <row r="417">
          <cell r="A417" t="str">
            <v>644456101</v>
          </cell>
        </row>
        <row r="418">
          <cell r="A418" t="str">
            <v>65121 PESCARA</v>
          </cell>
        </row>
        <row r="419">
          <cell r="A419" t="str">
            <v>66041 SAARBRÜCKEN</v>
          </cell>
        </row>
        <row r="420">
          <cell r="A420" t="str">
            <v>66123 SAARBRUCKEN</v>
          </cell>
        </row>
        <row r="421">
          <cell r="A421" t="str">
            <v>661362101</v>
          </cell>
        </row>
        <row r="422">
          <cell r="A422" t="str">
            <v>661362102</v>
          </cell>
        </row>
        <row r="423">
          <cell r="A423" t="str">
            <v>661362103</v>
          </cell>
        </row>
        <row r="424">
          <cell r="A424" t="str">
            <v>67100 ACQUILA</v>
          </cell>
        </row>
        <row r="425">
          <cell r="A425" t="str">
            <v>67100 BAZZANO</v>
          </cell>
        </row>
        <row r="426">
          <cell r="A426" t="str">
            <v>672182101</v>
          </cell>
        </row>
        <row r="427">
          <cell r="A427" t="str">
            <v>672182102</v>
          </cell>
        </row>
        <row r="428">
          <cell r="A428" t="str">
            <v>672182103</v>
          </cell>
        </row>
        <row r="429">
          <cell r="A429" t="str">
            <v>674821001</v>
          </cell>
        </row>
        <row r="430">
          <cell r="A430" t="str">
            <v>674822101</v>
          </cell>
        </row>
        <row r="431">
          <cell r="A431" t="str">
            <v>674822102</v>
          </cell>
        </row>
        <row r="432">
          <cell r="A432" t="str">
            <v>674822103</v>
          </cell>
        </row>
        <row r="433">
          <cell r="A433" t="str">
            <v>674822116</v>
          </cell>
        </row>
        <row r="434">
          <cell r="A434" t="str">
            <v>674822118</v>
          </cell>
        </row>
        <row r="435">
          <cell r="A435" t="str">
            <v>674822138</v>
          </cell>
        </row>
        <row r="436">
          <cell r="A436" t="str">
            <v>674822140</v>
          </cell>
        </row>
        <row r="437">
          <cell r="A437" t="str">
            <v>674822204</v>
          </cell>
        </row>
        <row r="438">
          <cell r="A438" t="str">
            <v>68021 BM COLMAR</v>
          </cell>
        </row>
        <row r="439">
          <cell r="A439" t="str">
            <v>68051 CH MULHOUSE</v>
          </cell>
        </row>
        <row r="440">
          <cell r="A440" t="str">
            <v>68052</v>
          </cell>
        </row>
        <row r="441">
          <cell r="A441" t="str">
            <v>680662101</v>
          </cell>
        </row>
        <row r="442">
          <cell r="A442" t="str">
            <v>680666101</v>
          </cell>
        </row>
        <row r="443">
          <cell r="A443" t="str">
            <v>68131 MANNHEIM</v>
          </cell>
        </row>
        <row r="444">
          <cell r="A444" t="str">
            <v>682242101</v>
          </cell>
        </row>
        <row r="445">
          <cell r="A445" t="str">
            <v>682242102</v>
          </cell>
        </row>
        <row r="446">
          <cell r="A446" t="str">
            <v>682242104</v>
          </cell>
        </row>
        <row r="447">
          <cell r="A447" t="str">
            <v>690292101</v>
          </cell>
        </row>
        <row r="448">
          <cell r="A448" t="str">
            <v>69047 HEIDELBERG</v>
          </cell>
        </row>
        <row r="449">
          <cell r="A449" t="str">
            <v>690812301</v>
          </cell>
        </row>
        <row r="450">
          <cell r="A450" t="str">
            <v>69117</v>
          </cell>
        </row>
        <row r="451">
          <cell r="A451" t="str">
            <v>69117 HEIDELBERG</v>
          </cell>
        </row>
        <row r="452">
          <cell r="A452" t="str">
            <v>692562301</v>
          </cell>
        </row>
        <row r="453">
          <cell r="A453" t="str">
            <v>692662101</v>
          </cell>
        </row>
        <row r="454">
          <cell r="A454" t="str">
            <v>692662301</v>
          </cell>
        </row>
        <row r="455">
          <cell r="A455" t="str">
            <v>692662303</v>
          </cell>
        </row>
        <row r="456">
          <cell r="A456" t="str">
            <v>69288 LYON</v>
          </cell>
        </row>
        <row r="457">
          <cell r="A457" t="str">
            <v>69363 LYON</v>
          </cell>
        </row>
        <row r="458">
          <cell r="A458" t="str">
            <v>693822301</v>
          </cell>
        </row>
        <row r="459">
          <cell r="A459" t="str">
            <v>693836101</v>
          </cell>
        </row>
        <row r="460">
          <cell r="A460" t="str">
            <v>693842301</v>
          </cell>
        </row>
        <row r="461">
          <cell r="A461" t="str">
            <v>693872101</v>
          </cell>
        </row>
        <row r="462">
          <cell r="A462" t="str">
            <v>693872102</v>
          </cell>
        </row>
        <row r="463">
          <cell r="A463" t="str">
            <v>693872103</v>
          </cell>
        </row>
        <row r="464">
          <cell r="A464" t="str">
            <v>693872205</v>
          </cell>
        </row>
        <row r="465">
          <cell r="A465" t="str">
            <v>693872301</v>
          </cell>
        </row>
        <row r="466">
          <cell r="A466" t="str">
            <v>693872304</v>
          </cell>
        </row>
        <row r="467">
          <cell r="A467" t="str">
            <v>693872305</v>
          </cell>
        </row>
        <row r="468">
          <cell r="A468" t="str">
            <v>693875203</v>
          </cell>
        </row>
        <row r="469">
          <cell r="A469" t="str">
            <v>693882101</v>
          </cell>
        </row>
        <row r="470">
          <cell r="A470" t="str">
            <v>693882213</v>
          </cell>
        </row>
        <row r="471">
          <cell r="A471" t="str">
            <v>69424 CH LYON</v>
          </cell>
        </row>
        <row r="472">
          <cell r="A472" t="str">
            <v>69665 MEDIATHEQUE</v>
          </cell>
        </row>
        <row r="473">
          <cell r="A473" t="str">
            <v>700511</v>
          </cell>
        </row>
        <row r="474">
          <cell r="A474" t="str">
            <v>70803</v>
          </cell>
        </row>
        <row r="475">
          <cell r="A475" t="str">
            <v>71206 LE CREUSOT</v>
          </cell>
        </row>
        <row r="476">
          <cell r="A476" t="str">
            <v>72016 TUBINGEN</v>
          </cell>
        </row>
        <row r="477">
          <cell r="A477" t="str">
            <v>72074 TUBINGEN</v>
          </cell>
        </row>
        <row r="478">
          <cell r="A478" t="str">
            <v>721812108</v>
          </cell>
        </row>
        <row r="479">
          <cell r="A479" t="str">
            <v>721812109</v>
          </cell>
        </row>
        <row r="480">
          <cell r="A480" t="str">
            <v>721812202</v>
          </cell>
        </row>
        <row r="481">
          <cell r="A481" t="str">
            <v>730512101</v>
          </cell>
        </row>
        <row r="482">
          <cell r="A482" t="str">
            <v>730656101</v>
          </cell>
        </row>
        <row r="483">
          <cell r="A483" t="str">
            <v>731372101</v>
          </cell>
        </row>
        <row r="484">
          <cell r="A484" t="str">
            <v>740105301</v>
          </cell>
        </row>
        <row r="485">
          <cell r="A485" t="str">
            <v>740106201</v>
          </cell>
        </row>
        <row r="486">
          <cell r="A486" t="str">
            <v>740112101</v>
          </cell>
        </row>
        <row r="487">
          <cell r="A487" t="str">
            <v>74700 SALLANCHES</v>
          </cell>
        </row>
        <row r="488">
          <cell r="A488" t="str">
            <v>75005 PARIS</v>
          </cell>
        </row>
        <row r="489">
          <cell r="A489" t="str">
            <v>75007 AMERICAN LIBRARY</v>
          </cell>
        </row>
        <row r="490">
          <cell r="A490" t="str">
            <v>75009 LDG</v>
          </cell>
        </row>
        <row r="491">
          <cell r="A491" t="str">
            <v>75019</v>
          </cell>
        </row>
        <row r="492">
          <cell r="A492" t="str">
            <v>751015204</v>
          </cell>
        </row>
        <row r="493">
          <cell r="A493" t="str">
            <v>751015205</v>
          </cell>
        </row>
        <row r="494">
          <cell r="A494" t="str">
            <v>751015208</v>
          </cell>
        </row>
        <row r="495">
          <cell r="A495" t="str">
            <v>751022302</v>
          </cell>
        </row>
        <row r="496">
          <cell r="A496" t="str">
            <v>751025203</v>
          </cell>
        </row>
        <row r="497">
          <cell r="A497" t="str">
            <v>751025206</v>
          </cell>
        </row>
        <row r="498">
          <cell r="A498" t="str">
            <v>751032301</v>
          </cell>
        </row>
        <row r="499">
          <cell r="A499" t="str">
            <v>751042101</v>
          </cell>
        </row>
        <row r="500">
          <cell r="A500" t="str">
            <v>751052101</v>
          </cell>
        </row>
        <row r="501">
          <cell r="A501" t="str">
            <v>751052102</v>
          </cell>
        </row>
        <row r="502">
          <cell r="A502" t="str">
            <v>751052104</v>
          </cell>
        </row>
        <row r="503">
          <cell r="A503" t="str">
            <v>751052105</v>
          </cell>
        </row>
        <row r="504">
          <cell r="A504" t="str">
            <v>751052106</v>
          </cell>
        </row>
        <row r="505">
          <cell r="A505" t="str">
            <v>751052111</v>
          </cell>
        </row>
        <row r="506">
          <cell r="A506" t="str">
            <v>751052113</v>
          </cell>
        </row>
        <row r="507">
          <cell r="A507" t="str">
            <v>751052114</v>
          </cell>
        </row>
        <row r="508">
          <cell r="A508" t="str">
            <v>751052116</v>
          </cell>
        </row>
        <row r="509">
          <cell r="A509" t="str">
            <v>751052119</v>
          </cell>
        </row>
        <row r="510">
          <cell r="A510" t="str">
            <v>751052129</v>
          </cell>
        </row>
        <row r="511">
          <cell r="A511" t="str">
            <v>751052148</v>
          </cell>
        </row>
        <row r="512">
          <cell r="A512" t="str">
            <v>751052202</v>
          </cell>
        </row>
        <row r="513">
          <cell r="A513" t="str">
            <v>751052204</v>
          </cell>
        </row>
        <row r="514">
          <cell r="A514" t="str">
            <v>751052205</v>
          </cell>
        </row>
        <row r="515">
          <cell r="A515" t="str">
            <v>751052219</v>
          </cell>
        </row>
        <row r="516">
          <cell r="A516" t="str">
            <v>751052302</v>
          </cell>
        </row>
        <row r="517">
          <cell r="A517" t="str">
            <v>751052304</v>
          </cell>
        </row>
        <row r="518">
          <cell r="A518" t="str">
            <v>751052314</v>
          </cell>
        </row>
        <row r="519">
          <cell r="A519" t="str">
            <v>751052319</v>
          </cell>
        </row>
        <row r="520">
          <cell r="A520" t="str">
            <v>751052320</v>
          </cell>
        </row>
        <row r="521">
          <cell r="A521" t="str">
            <v>751052333</v>
          </cell>
        </row>
        <row r="522">
          <cell r="A522" t="str">
            <v>751055201</v>
          </cell>
        </row>
        <row r="523">
          <cell r="A523" t="str">
            <v>751055204</v>
          </cell>
        </row>
        <row r="524">
          <cell r="A524" t="str">
            <v>751055210</v>
          </cell>
        </row>
        <row r="525">
          <cell r="A525" t="str">
            <v>751055218</v>
          </cell>
        </row>
        <row r="526">
          <cell r="A526" t="str">
            <v>751055220</v>
          </cell>
        </row>
        <row r="527">
          <cell r="A527" t="str">
            <v>751055224</v>
          </cell>
        </row>
        <row r="528">
          <cell r="A528" t="str">
            <v>751055228</v>
          </cell>
        </row>
        <row r="529">
          <cell r="A529" t="str">
            <v>751062101</v>
          </cell>
        </row>
        <row r="530">
          <cell r="A530" t="str">
            <v>751062102</v>
          </cell>
        </row>
        <row r="531">
          <cell r="A531" t="str">
            <v>751062103</v>
          </cell>
        </row>
        <row r="532">
          <cell r="A532" t="str">
            <v>751062104</v>
          </cell>
        </row>
        <row r="533">
          <cell r="A533" t="str">
            <v>751062106</v>
          </cell>
        </row>
        <row r="534">
          <cell r="A534" t="str">
            <v>751062107</v>
          </cell>
        </row>
        <row r="535">
          <cell r="A535" t="str">
            <v>751062109</v>
          </cell>
        </row>
        <row r="536">
          <cell r="A536" t="str">
            <v>751062113</v>
          </cell>
        </row>
        <row r="537">
          <cell r="A537" t="str">
            <v>751062202</v>
          </cell>
        </row>
        <row r="538">
          <cell r="A538" t="str">
            <v>751062301</v>
          </cell>
        </row>
        <row r="539">
          <cell r="A539" t="str">
            <v>751062310</v>
          </cell>
        </row>
        <row r="540">
          <cell r="A540" t="str">
            <v>751062315</v>
          </cell>
        </row>
        <row r="541">
          <cell r="A541" t="str">
            <v>751063001</v>
          </cell>
        </row>
        <row r="542">
          <cell r="A542" t="str">
            <v>751063002</v>
          </cell>
        </row>
        <row r="543">
          <cell r="A543" t="str">
            <v>751065201</v>
          </cell>
        </row>
        <row r="544">
          <cell r="A544" t="str">
            <v>751065210</v>
          </cell>
        </row>
        <row r="545">
          <cell r="A545" t="str">
            <v>751072101</v>
          </cell>
        </row>
        <row r="546">
          <cell r="A546" t="str">
            <v>751072201</v>
          </cell>
        </row>
        <row r="547">
          <cell r="A547" t="str">
            <v>751072202</v>
          </cell>
        </row>
        <row r="548">
          <cell r="A548" t="str">
            <v>751072303</v>
          </cell>
        </row>
        <row r="549">
          <cell r="A549" t="str">
            <v>751075217</v>
          </cell>
        </row>
        <row r="550">
          <cell r="A550" t="str">
            <v>751082101</v>
          </cell>
        </row>
        <row r="551">
          <cell r="A551" t="str">
            <v>751085204</v>
          </cell>
        </row>
        <row r="552">
          <cell r="A552" t="str">
            <v>751102101</v>
          </cell>
        </row>
        <row r="553">
          <cell r="A553" t="str">
            <v>751122101</v>
          </cell>
        </row>
        <row r="554">
          <cell r="A554" t="str">
            <v>751122102</v>
          </cell>
        </row>
        <row r="555">
          <cell r="A555" t="str">
            <v>751122104</v>
          </cell>
        </row>
        <row r="556">
          <cell r="A556" t="str">
            <v>751131013</v>
          </cell>
        </row>
        <row r="557">
          <cell r="A557" t="str">
            <v>751132101</v>
          </cell>
        </row>
        <row r="558">
          <cell r="A558" t="str">
            <v>751132102</v>
          </cell>
        </row>
        <row r="559">
          <cell r="A559" t="str">
            <v>751132103</v>
          </cell>
        </row>
        <row r="560">
          <cell r="A560" t="str">
            <v>751132104</v>
          </cell>
        </row>
        <row r="561">
          <cell r="A561" t="str">
            <v>751132105</v>
          </cell>
        </row>
        <row r="562">
          <cell r="A562" t="str">
            <v>751132108</v>
          </cell>
        </row>
        <row r="563">
          <cell r="A563" t="str">
            <v>751132109 BIB COLLIARD</v>
          </cell>
        </row>
        <row r="564">
          <cell r="A564" t="str">
            <v>751132201</v>
          </cell>
        </row>
        <row r="565">
          <cell r="A565" t="str">
            <v>751132302</v>
          </cell>
        </row>
        <row r="566">
          <cell r="A566" t="str">
            <v>751132303</v>
          </cell>
        </row>
        <row r="567">
          <cell r="A567" t="str">
            <v>751132304</v>
          </cell>
        </row>
        <row r="568">
          <cell r="A568" t="str">
            <v>751135101</v>
          </cell>
        </row>
        <row r="569">
          <cell r="A569" t="str">
            <v>751142101</v>
          </cell>
        </row>
        <row r="570">
          <cell r="A570" t="str">
            <v>751142102</v>
          </cell>
        </row>
        <row r="571">
          <cell r="A571" t="str">
            <v>751142302</v>
          </cell>
        </row>
        <row r="572">
          <cell r="A572" t="str">
            <v>751145102</v>
          </cell>
        </row>
        <row r="573">
          <cell r="A573" t="str">
            <v>751152101</v>
          </cell>
        </row>
        <row r="574">
          <cell r="A574" t="str">
            <v>751152103</v>
          </cell>
        </row>
        <row r="575">
          <cell r="A575" t="str">
            <v>751152301</v>
          </cell>
        </row>
        <row r="576">
          <cell r="A576" t="str">
            <v>751152303</v>
          </cell>
        </row>
        <row r="577">
          <cell r="A577" t="str">
            <v>75116 PARIS</v>
          </cell>
        </row>
        <row r="578">
          <cell r="A578" t="str">
            <v>751162101</v>
          </cell>
        </row>
        <row r="579">
          <cell r="A579" t="str">
            <v>751162302</v>
          </cell>
        </row>
        <row r="580">
          <cell r="A580" t="str">
            <v>751162305</v>
          </cell>
        </row>
        <row r="581">
          <cell r="A581" t="str">
            <v>751162310</v>
          </cell>
        </row>
        <row r="582">
          <cell r="A582" t="str">
            <v>751182101</v>
          </cell>
        </row>
        <row r="583">
          <cell r="A583" t="str">
            <v>751182102</v>
          </cell>
        </row>
        <row r="584">
          <cell r="A584" t="str">
            <v>751192101</v>
          </cell>
        </row>
        <row r="585">
          <cell r="A585" t="str">
            <v>751202101</v>
          </cell>
        </row>
        <row r="586">
          <cell r="A586" t="str">
            <v>751202301</v>
          </cell>
        </row>
        <row r="587">
          <cell r="A587" t="str">
            <v>75181 CNRS</v>
          </cell>
        </row>
        <row r="588">
          <cell r="A588" t="str">
            <v>75231 APT</v>
          </cell>
        </row>
        <row r="589">
          <cell r="A589" t="str">
            <v>75270 PARIS FELS</v>
          </cell>
        </row>
        <row r="590">
          <cell r="A590" t="str">
            <v>75475</v>
          </cell>
        </row>
        <row r="591">
          <cell r="A591" t="str">
            <v>75648 MSH</v>
          </cell>
        </row>
        <row r="592">
          <cell r="A592" t="str">
            <v>75980 INED</v>
          </cell>
        </row>
        <row r="593">
          <cell r="A593" t="str">
            <v>759999999</v>
          </cell>
        </row>
        <row r="594">
          <cell r="A594" t="str">
            <v>76019-0497 UTA</v>
          </cell>
        </row>
        <row r="595">
          <cell r="A595" t="str">
            <v>763512101</v>
          </cell>
        </row>
        <row r="596">
          <cell r="A596" t="str">
            <v>763512102</v>
          </cell>
        </row>
        <row r="597">
          <cell r="A597" t="str">
            <v>763512103</v>
          </cell>
        </row>
        <row r="598">
          <cell r="A598" t="str">
            <v>763512104</v>
          </cell>
        </row>
        <row r="599">
          <cell r="A599" t="str">
            <v>763515402</v>
          </cell>
        </row>
        <row r="600">
          <cell r="A600" t="str">
            <v>764512101</v>
          </cell>
        </row>
        <row r="601">
          <cell r="A601" t="str">
            <v>764512102</v>
          </cell>
        </row>
        <row r="602">
          <cell r="A602" t="str">
            <v>764512228</v>
          </cell>
        </row>
        <row r="603">
          <cell r="A603" t="str">
            <v>764512301</v>
          </cell>
        </row>
        <row r="604">
          <cell r="A604" t="str">
            <v>765402101</v>
          </cell>
        </row>
        <row r="605">
          <cell r="A605" t="str">
            <v>765402102</v>
          </cell>
        </row>
        <row r="606">
          <cell r="A606" t="str">
            <v>765405201</v>
          </cell>
        </row>
        <row r="607">
          <cell r="A607" t="str">
            <v>771862301</v>
          </cell>
        </row>
        <row r="608">
          <cell r="A608" t="str">
            <v>772886201</v>
          </cell>
        </row>
        <row r="609">
          <cell r="A609" t="str">
            <v>77455 ENPC</v>
          </cell>
        </row>
        <row r="610">
          <cell r="A610" t="str">
            <v>774682101</v>
          </cell>
        </row>
        <row r="611">
          <cell r="A611" t="str">
            <v>774682301</v>
          </cell>
        </row>
        <row r="612">
          <cell r="A612" t="str">
            <v>774682303</v>
          </cell>
        </row>
        <row r="613">
          <cell r="A613" t="str">
            <v>774682306</v>
          </cell>
        </row>
        <row r="614">
          <cell r="A614" t="str">
            <v>782972101</v>
          </cell>
        </row>
        <row r="615">
          <cell r="A615" t="str">
            <v>783222301</v>
          </cell>
        </row>
        <row r="616">
          <cell r="A616" t="str">
            <v>78464 KONSTANZ</v>
          </cell>
        </row>
        <row r="617">
          <cell r="A617" t="str">
            <v>786385401</v>
          </cell>
        </row>
        <row r="618">
          <cell r="A618" t="str">
            <v>786462101</v>
          </cell>
        </row>
        <row r="619">
          <cell r="A619" t="str">
            <v>786465201</v>
          </cell>
        </row>
        <row r="620">
          <cell r="A620" t="str">
            <v>79016 FREIBURG</v>
          </cell>
        </row>
        <row r="621">
          <cell r="A621" t="str">
            <v>79098 FREIBURG</v>
          </cell>
        </row>
        <row r="622">
          <cell r="A622" t="str">
            <v>800212101</v>
          </cell>
        </row>
        <row r="623">
          <cell r="A623" t="str">
            <v>800212102</v>
          </cell>
        </row>
        <row r="624">
          <cell r="A624" t="str">
            <v>800212103</v>
          </cell>
        </row>
        <row r="625">
          <cell r="A625" t="str">
            <v>800212104</v>
          </cell>
        </row>
        <row r="626">
          <cell r="A626" t="str">
            <v>800212105</v>
          </cell>
        </row>
        <row r="627">
          <cell r="A627" t="str">
            <v>80132</v>
          </cell>
        </row>
        <row r="628">
          <cell r="A628" t="str">
            <v>80138 NAPOLI</v>
          </cell>
        </row>
        <row r="629">
          <cell r="A629" t="str">
            <v>80328 MUNCHEN</v>
          </cell>
        </row>
        <row r="630">
          <cell r="A630" t="str">
            <v>80539 MÜNCHEN</v>
          </cell>
        </row>
        <row r="631">
          <cell r="A631" t="str">
            <v>80539 MUNICH BIS</v>
          </cell>
        </row>
        <row r="632">
          <cell r="A632" t="str">
            <v>810042101</v>
          </cell>
        </row>
        <row r="633">
          <cell r="A633" t="str">
            <v>810042301</v>
          </cell>
        </row>
        <row r="634">
          <cell r="A634" t="str">
            <v>81108 CASTRES</v>
          </cell>
        </row>
        <row r="635">
          <cell r="A635" t="str">
            <v>815-8540 JAPON FUKUOKA</v>
          </cell>
        </row>
        <row r="636">
          <cell r="A636" t="str">
            <v>821212101</v>
          </cell>
        </row>
        <row r="637">
          <cell r="A637" t="str">
            <v>83000</v>
          </cell>
        </row>
        <row r="638">
          <cell r="A638" t="str">
            <v>830622101</v>
          </cell>
        </row>
        <row r="639">
          <cell r="A639" t="str">
            <v>831372101</v>
          </cell>
        </row>
        <row r="640">
          <cell r="A640" t="str">
            <v>83220 LE PRADET</v>
          </cell>
        </row>
        <row r="641">
          <cell r="A641" t="str">
            <v>83300</v>
          </cell>
        </row>
        <row r="642">
          <cell r="A642" t="str">
            <v>83300 ESPE</v>
          </cell>
        </row>
        <row r="643">
          <cell r="A643" t="str">
            <v>83500 IUFM</v>
          </cell>
        </row>
        <row r="644">
          <cell r="A644" t="str">
            <v>83510 LORGUES</v>
          </cell>
        </row>
        <row r="645">
          <cell r="A645" t="str">
            <v>83600 DOCUMENTALISTE FRÉJUS</v>
          </cell>
        </row>
        <row r="646">
          <cell r="A646" t="str">
            <v>83600 MÉDIATHÈQUE FRÉJUS</v>
          </cell>
        </row>
        <row r="647">
          <cell r="A647" t="str">
            <v>84000 MUSEE CALVET</v>
          </cell>
        </row>
        <row r="648">
          <cell r="A648" t="str">
            <v>840072101</v>
          </cell>
        </row>
        <row r="649">
          <cell r="A649" t="str">
            <v>84911 AVIGNON CEDEX 9</v>
          </cell>
        </row>
        <row r="650">
          <cell r="A650" t="str">
            <v>8500 KORTRIJK</v>
          </cell>
        </row>
        <row r="651">
          <cell r="A651" t="str">
            <v>851912101</v>
          </cell>
        </row>
        <row r="652">
          <cell r="A652" t="str">
            <v>851912102</v>
          </cell>
        </row>
        <row r="653">
          <cell r="A653" t="str">
            <v>86159 AUGSBURG</v>
          </cell>
        </row>
        <row r="654">
          <cell r="A654" t="str">
            <v>861942101</v>
          </cell>
        </row>
        <row r="655">
          <cell r="A655" t="str">
            <v>861942102</v>
          </cell>
        </row>
        <row r="656">
          <cell r="A656" t="str">
            <v>861942103</v>
          </cell>
        </row>
        <row r="657">
          <cell r="A657" t="str">
            <v>861942105</v>
          </cell>
        </row>
        <row r="658">
          <cell r="A658" t="str">
            <v>861942107</v>
          </cell>
        </row>
        <row r="659">
          <cell r="A659" t="str">
            <v>87032</v>
          </cell>
        </row>
        <row r="660">
          <cell r="A660" t="str">
            <v>870852106</v>
          </cell>
        </row>
        <row r="661">
          <cell r="A661" t="str">
            <v>870852107</v>
          </cell>
        </row>
        <row r="662">
          <cell r="A662" t="str">
            <v>870852108</v>
          </cell>
        </row>
        <row r="663">
          <cell r="A663" t="str">
            <v>870852109</v>
          </cell>
        </row>
        <row r="664">
          <cell r="A664" t="str">
            <v>870856101</v>
          </cell>
        </row>
        <row r="665">
          <cell r="A665" t="str">
            <v>88025 EPINAL</v>
          </cell>
        </row>
        <row r="666">
          <cell r="A666" t="str">
            <v>881606401</v>
          </cell>
        </row>
        <row r="667">
          <cell r="A667" t="str">
            <v>900102102</v>
          </cell>
        </row>
        <row r="668">
          <cell r="A668" t="str">
            <v>900942101</v>
          </cell>
        </row>
        <row r="669">
          <cell r="A669" t="str">
            <v>900942102</v>
          </cell>
        </row>
        <row r="670">
          <cell r="A670" t="str">
            <v>90095-1575 UCLA</v>
          </cell>
        </row>
        <row r="671">
          <cell r="A671" t="str">
            <v>912282101</v>
          </cell>
        </row>
        <row r="672">
          <cell r="A672" t="str">
            <v>912722101</v>
          </cell>
        </row>
        <row r="673">
          <cell r="A673" t="str">
            <v>912722301</v>
          </cell>
        </row>
        <row r="674">
          <cell r="A674" t="str">
            <v>912722309</v>
          </cell>
        </row>
        <row r="675">
          <cell r="A675" t="str">
            <v>912725101</v>
          </cell>
        </row>
        <row r="676">
          <cell r="A676" t="str">
            <v>914712101</v>
          </cell>
        </row>
        <row r="677">
          <cell r="A677" t="str">
            <v>914772301</v>
          </cell>
        </row>
        <row r="678">
          <cell r="A678" t="str">
            <v>920042101</v>
          </cell>
        </row>
        <row r="679">
          <cell r="A679" t="str">
            <v>920122101</v>
          </cell>
        </row>
        <row r="680">
          <cell r="A680" t="str">
            <v>920125201</v>
          </cell>
        </row>
        <row r="681">
          <cell r="A681" t="str">
            <v>920192101</v>
          </cell>
        </row>
        <row r="682">
          <cell r="A682" t="str">
            <v>920192301</v>
          </cell>
        </row>
        <row r="683">
          <cell r="A683" t="str">
            <v>92023</v>
          </cell>
        </row>
        <row r="684">
          <cell r="A684" t="str">
            <v>920232101</v>
          </cell>
        </row>
        <row r="685">
          <cell r="A685" t="str">
            <v>920332101</v>
          </cell>
        </row>
        <row r="686">
          <cell r="A686" t="str">
            <v>920402302</v>
          </cell>
        </row>
        <row r="687">
          <cell r="A687" t="str">
            <v>920462101</v>
          </cell>
        </row>
        <row r="688">
          <cell r="A688" t="str">
            <v>920482302</v>
          </cell>
        </row>
        <row r="689">
          <cell r="A689" t="str">
            <v>920492101</v>
          </cell>
        </row>
        <row r="690">
          <cell r="A690" t="str">
            <v>920502101</v>
          </cell>
        </row>
        <row r="691">
          <cell r="A691" t="str">
            <v>920502102</v>
          </cell>
        </row>
        <row r="692">
          <cell r="A692" t="str">
            <v>920632301</v>
          </cell>
        </row>
        <row r="693">
          <cell r="A693" t="str">
            <v>920712101</v>
          </cell>
        </row>
        <row r="694">
          <cell r="A694" t="str">
            <v>92245</v>
          </cell>
        </row>
        <row r="695">
          <cell r="A695" t="str">
            <v>92761 IST</v>
          </cell>
        </row>
        <row r="696">
          <cell r="A696" t="str">
            <v>930012301</v>
          </cell>
        </row>
        <row r="697">
          <cell r="A697" t="str">
            <v>930082101</v>
          </cell>
        </row>
        <row r="698">
          <cell r="A698" t="str">
            <v>930102301</v>
          </cell>
        </row>
        <row r="699">
          <cell r="A699" t="str">
            <v>930462301</v>
          </cell>
        </row>
        <row r="700">
          <cell r="A700" t="str">
            <v>930662101</v>
          </cell>
        </row>
        <row r="701">
          <cell r="A701" t="str">
            <v>930792101</v>
          </cell>
        </row>
        <row r="702">
          <cell r="A702" t="str">
            <v>930792102</v>
          </cell>
        </row>
        <row r="703">
          <cell r="A703" t="str">
            <v>93162 ESIEE</v>
          </cell>
        </row>
        <row r="704">
          <cell r="A704" t="str">
            <v>93200 SAINT DENIS</v>
          </cell>
        </row>
        <row r="705">
          <cell r="A705" t="str">
            <v>940025101</v>
          </cell>
        </row>
        <row r="706">
          <cell r="A706" t="str">
            <v>940162301</v>
          </cell>
        </row>
        <row r="707">
          <cell r="A707" t="str">
            <v>940282101</v>
          </cell>
        </row>
        <row r="708">
          <cell r="A708" t="str">
            <v>940282102</v>
          </cell>
        </row>
        <row r="709">
          <cell r="A709" t="str">
            <v>940282103</v>
          </cell>
        </row>
        <row r="710">
          <cell r="A710" t="str">
            <v>940432101</v>
          </cell>
        </row>
        <row r="711">
          <cell r="A711" t="str">
            <v>940682101</v>
          </cell>
        </row>
        <row r="712">
          <cell r="A712" t="str">
            <v>94801 VILLEJUIF</v>
          </cell>
        </row>
        <row r="713">
          <cell r="A713" t="str">
            <v>9501-801</v>
          </cell>
        </row>
        <row r="714">
          <cell r="A714" t="str">
            <v>950182201</v>
          </cell>
        </row>
        <row r="715">
          <cell r="A715" t="str">
            <v>951272101</v>
          </cell>
        </row>
        <row r="716">
          <cell r="A716" t="str">
            <v>951272102</v>
          </cell>
        </row>
        <row r="717">
          <cell r="A717" t="str">
            <v>951272104</v>
          </cell>
        </row>
        <row r="718">
          <cell r="A718" t="str">
            <v>951272301</v>
          </cell>
        </row>
        <row r="719">
          <cell r="A719" t="str">
            <v>951272302</v>
          </cell>
        </row>
        <row r="720">
          <cell r="A720" t="str">
            <v>95447 BAYREUTH</v>
          </cell>
        </row>
        <row r="721">
          <cell r="A721" t="str">
            <v>971202101</v>
          </cell>
        </row>
        <row r="722">
          <cell r="A722" t="str">
            <v>971202102</v>
          </cell>
        </row>
        <row r="723">
          <cell r="A723" t="str">
            <v>972332101</v>
          </cell>
        </row>
        <row r="724">
          <cell r="A724" t="str">
            <v>972332102</v>
          </cell>
        </row>
        <row r="725">
          <cell r="A725" t="str">
            <v>973022101</v>
          </cell>
        </row>
        <row r="726">
          <cell r="A726" t="str">
            <v>974112101</v>
          </cell>
        </row>
        <row r="727">
          <cell r="A727" t="str">
            <v>974112203</v>
          </cell>
        </row>
        <row r="728">
          <cell r="A728" t="str">
            <v>974119901</v>
          </cell>
        </row>
        <row r="729">
          <cell r="A729" t="str">
            <v>974222101</v>
          </cell>
        </row>
        <row r="730">
          <cell r="A730" t="str">
            <v>98122</v>
          </cell>
        </row>
        <row r="731">
          <cell r="A731" t="str">
            <v>987352101</v>
          </cell>
        </row>
        <row r="732">
          <cell r="A732" t="str">
            <v>987352102</v>
          </cell>
        </row>
        <row r="733">
          <cell r="A733" t="str">
            <v>991012103</v>
          </cell>
        </row>
        <row r="734">
          <cell r="A734" t="str">
            <v>991262301</v>
          </cell>
        </row>
        <row r="735">
          <cell r="A735" t="str">
            <v>991312101</v>
          </cell>
        </row>
        <row r="736">
          <cell r="A736" t="str">
            <v>991312103</v>
          </cell>
        </row>
        <row r="737">
          <cell r="A737" t="str">
            <v>991345201</v>
          </cell>
        </row>
        <row r="738">
          <cell r="A738" t="str">
            <v>991385402</v>
          </cell>
        </row>
        <row r="739">
          <cell r="A739" t="str">
            <v>B-3000 LEUVEN</v>
          </cell>
        </row>
        <row r="740">
          <cell r="A740" t="str">
            <v>B3H4R2</v>
          </cell>
        </row>
        <row r="741">
          <cell r="A741" t="str">
            <v>B-4000 LIEGE</v>
          </cell>
        </row>
        <row r="742">
          <cell r="A742" t="str">
            <v>B-5000 NAMUR</v>
          </cell>
        </row>
        <row r="743">
          <cell r="A743" t="str">
            <v>BRISTOL LIBRARY</v>
          </cell>
        </row>
        <row r="744">
          <cell r="A744" t="str">
            <v>CENTRE D'ETUDES DE L'EMPLOI</v>
          </cell>
        </row>
        <row r="745">
          <cell r="A745" t="str">
            <v>CG06</v>
          </cell>
        </row>
        <row r="746">
          <cell r="A746" t="str">
            <v>CH-1701</v>
          </cell>
        </row>
        <row r="747">
          <cell r="A747" t="str">
            <v>CH-3000 BERN 9</v>
          </cell>
        </row>
        <row r="748">
          <cell r="A748" t="str">
            <v>CH-8001</v>
          </cell>
        </row>
        <row r="749">
          <cell r="A749" t="str">
            <v>CH-8092</v>
          </cell>
        </row>
        <row r="750">
          <cell r="A750" t="str">
            <v>CH-9000 ST. GALLEN</v>
          </cell>
        </row>
        <row r="751">
          <cell r="A751" t="str">
            <v>CMMC</v>
          </cell>
        </row>
        <row r="752">
          <cell r="A752" t="str">
            <v>DK 1016</v>
          </cell>
        </row>
        <row r="753">
          <cell r="A753" t="str">
            <v>E-03080</v>
          </cell>
        </row>
        <row r="754">
          <cell r="A754" t="str">
            <v>EDMONTON AB T6G 2J4</v>
          </cell>
        </row>
        <row r="755">
          <cell r="A755" t="str">
            <v>FRS- BIBLIOTHEQUE</v>
          </cell>
        </row>
        <row r="756">
          <cell r="A756" t="str">
            <v>G1V 0A6</v>
          </cell>
        </row>
        <row r="757">
          <cell r="A757" t="str">
            <v>G9A5H7</v>
          </cell>
        </row>
        <row r="758">
          <cell r="A758" t="str">
            <v>GÖTTINGER</v>
          </cell>
        </row>
        <row r="759">
          <cell r="A759" t="str">
            <v>GUYANCOURT, CESDIP</v>
          </cell>
        </row>
        <row r="760">
          <cell r="A760" t="str">
            <v>H3A 1B9</v>
          </cell>
        </row>
        <row r="761">
          <cell r="A761" t="str">
            <v>H3C 3J7</v>
          </cell>
        </row>
        <row r="762">
          <cell r="A762" t="str">
            <v>HONG KONG LIBRARIES</v>
          </cell>
        </row>
        <row r="763">
          <cell r="A763" t="str">
            <v>IUFM 83300</v>
          </cell>
        </row>
        <row r="764">
          <cell r="A764" t="str">
            <v>IUFM 83500</v>
          </cell>
        </row>
        <row r="765">
          <cell r="A765" t="str">
            <v>JAEN 23071</v>
          </cell>
        </row>
        <row r="766">
          <cell r="A766" t="str">
            <v>L-1855 LUXEMBOURG</v>
          </cell>
        </row>
        <row r="767">
          <cell r="A767" t="str">
            <v>M5S 1A5 CANADA</v>
          </cell>
        </row>
        <row r="768">
          <cell r="A768" t="str">
            <v>MONTREAL H2L 5C4</v>
          </cell>
        </row>
        <row r="769">
          <cell r="A769" t="str">
            <v>MONTREAL-COLOMBO</v>
          </cell>
        </row>
        <row r="770">
          <cell r="A770" t="str">
            <v>MONTREAL-CONCORDIA</v>
          </cell>
        </row>
        <row r="771">
          <cell r="A771" t="str">
            <v>MSH AQUITAINE</v>
          </cell>
        </row>
        <row r="772">
          <cell r="A772" t="str">
            <v>MUNICH</v>
          </cell>
        </row>
        <row r="773">
          <cell r="A773" t="str">
            <v>MUSEE DAUPHINOIS</v>
          </cell>
        </row>
        <row r="774">
          <cell r="A774" t="str">
            <v>N-0203 OSLO</v>
          </cell>
        </row>
        <row r="775">
          <cell r="A775" t="str">
            <v>NL 3584</v>
          </cell>
        </row>
        <row r="776">
          <cell r="A776" t="str">
            <v>OX1 3NA ST GILES</v>
          </cell>
        </row>
        <row r="777">
          <cell r="A777" t="str">
            <v>QC H3C 3J7</v>
          </cell>
        </row>
        <row r="778">
          <cell r="A778" t="str">
            <v>QUEBEC G1V 0A6</v>
          </cell>
        </row>
        <row r="779">
          <cell r="A779" t="str">
            <v>R-010071 BUCURESTI</v>
          </cell>
        </row>
        <row r="780">
          <cell r="A780" t="str">
            <v>ROMA SCIENCES PO</v>
          </cell>
        </row>
        <row r="781">
          <cell r="A781" t="str">
            <v>S-10691 STOCKHOLM</v>
          </cell>
        </row>
        <row r="782">
          <cell r="A782" t="str">
            <v>SKEMA 06902</v>
          </cell>
        </row>
        <row r="783">
          <cell r="A783" t="str">
            <v>SUBITO</v>
          </cell>
        </row>
        <row r="784">
          <cell r="A784" t="str">
            <v>VENISE, IUAV</v>
          </cell>
        </row>
        <row r="785">
          <cell r="A785" t="str">
            <v>WC1E6BT</v>
          </cell>
        </row>
        <row r="786">
          <cell r="A786" t="str">
            <v>WC2A 1LR</v>
          </cell>
        </row>
        <row r="787">
          <cell r="A787" t="str">
            <v>WC2A 2HD</v>
          </cell>
        </row>
        <row r="788">
          <cell r="A788">
            <v>711536201</v>
          </cell>
        </row>
      </sheetData>
      <sheetData sheetId="16"/>
      <sheetData sheetId="17"/>
      <sheetData sheetId="18"/>
      <sheetData sheetId="19" refreshError="1"/>
      <sheetData sheetId="20"/>
      <sheetData sheetId="2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2FAFEAA-8090-44EB-BD6F-B4949C142EB9}" name="T_TariBu" displayName="T_TariBu" ref="I4:I6" totalsRowShown="0">
  <autoFilter ref="I4:I6" xr:uid="{52FAFEAA-8090-44EB-BD6F-B4949C142EB9}"/>
  <tableColumns count="1">
    <tableColumn id="1" xr3:uid="{C3CC1BA5-2B25-4C2F-80A0-A77B33C32049}" name="Type de fournitu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FA18AA6-4057-4DB9-B9D3-E4D9DCD5B7CB}" name="T_TarifBu" displayName="T_TarifBu" ref="D14:H18" totalsRowShown="0">
  <autoFilter ref="D14:H18" xr:uid="{EFA18AA6-4057-4DB9-B9D3-E4D9DCD5B7CB}"/>
  <tableColumns count="5">
    <tableColumn id="1" xr3:uid="{32BD2099-8EA3-4632-8F72-AB576AC88871}" name="Code Tarif/fournisseur"/>
    <tableColumn id="2" xr3:uid="{F81E2AAC-A70D-4B60-B7FC-DEEA98E6FDC5}" name="Original" dataDxfId="28"/>
    <tableColumn id="3" xr3:uid="{5DB02A85-2B78-44FE-BE62-7B6BAD20978D}" name="Reprographie" dataDxfId="27"/>
    <tableColumn id="4" xr3:uid="{316E2F34-40B7-4E76-AC32-D8925F384B78}" name="Nombre IFLA"/>
    <tableColumn id="5" xr3:uid="{103B7AA0-4158-42F8-AD9D-613E9CE96B2D}" name="Coût IFLA Entier" dataDxfId="2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E6FF9A-D60E-46BC-AAD9-998B0E007D4C}" name="T_Formulaire_prêt" displayName="T_Formulaire_prêt" ref="A2:W3" insertRow="1" totalsRowShown="0" headerRowDxfId="25" dataDxfId="24" tableBorderDxfId="23" headerRowCellStyle="20 % - Accent2" dataCellStyle="20 % - Accent2">
  <autoFilter ref="A2:W3" xr:uid="{9746DCDF-D74E-4F8F-ACF9-6AAB7847DE3F}"/>
  <tableColumns count="23">
    <tableColumn id="1" xr3:uid="{0119ABD5-ED81-4943-A13C-D88F2AD9DB6D}" name=" Prêt" dataDxfId="22" dataCellStyle="20 % - Accent2"/>
    <tableColumn id="2" xr3:uid="{0A33AE4A-88F2-4854-9B33-B03795D5AEED}" name="RCR" dataDxfId="21" dataCellStyle="20 % - Accent2"/>
    <tableColumn id="3" xr3:uid="{A5C993A2-14A8-4F97-A818-61731EE3339A}" name="Code Tarif" dataDxfId="20" dataCellStyle="20 % - Accent2"/>
    <tableColumn id="4" xr3:uid="{FAE8B523-8130-4A83-A7DC-174C4B27DCD6}" name="Réciprocité/ O" dataDxfId="19" dataCellStyle="20 % - Accent2"/>
    <tableColumn id="5" xr3:uid="{DBCA7ABA-7D6B-4333-8A83-E71CB10CA596}" name="Réciprocité/ P" dataDxfId="18" dataCellStyle="20 % - Accent2"/>
    <tableColumn id="6" xr3:uid="{DEAD3EF3-9C51-4360-94A5-F7C5E73C637F}" name="Paiement IFLA" dataDxfId="17" dataCellStyle="20 % - Accent2"/>
    <tableColumn id="7" xr3:uid="{E95CF4B3-B546-4962-906F-585168CC38D4}" name="Organisme" dataDxfId="16" dataCellStyle="20 % - Accent2"/>
    <tableColumn id="8" xr3:uid="{A54F3808-6569-443D-8C5F-652F8F88D999}" name="Intitulé abrégé" dataDxfId="15" dataCellStyle="20 % - Accent2"/>
    <tableColumn id="9" xr3:uid="{6F57A148-A70F-4BD5-AE03-5510B7C5D285}" name="Type de document" dataDxfId="14" dataCellStyle="20 % - Accent2"/>
    <tableColumn id="10" xr3:uid="{01143565-F1AB-4FD1-A3F3-7696AE078266}" name="Type Fourniture" dataDxfId="13" dataCellStyle="20 % - Accent2"/>
    <tableColumn id="11" xr3:uid="{5712BA2E-0571-4885-AFC5-B36EBF092BDC}" name="Coût" dataDxfId="12" dataCellStyle="20 % - Accent2"/>
    <tableColumn id="12" xr3:uid="{2D698B62-4AE4-470B-8605-E0FE2990EEF7}" name="Si paiement IFLA " dataDxfId="11" dataCellStyle="20 % - Accent2"/>
    <tableColumn id="13" xr3:uid="{710388C0-6D69-456F-A03E-E2C3CAED7E10}" name="Numéro Peb" dataDxfId="10" dataCellStyle="20 % - Accent2"/>
    <tableColumn id="14" xr3:uid="{3696E4F2-A408-4D01-9A58-0FF61A70E49C}" name="Votre référence lecteur" dataDxfId="9" dataCellStyle="20 % - Accent2"/>
    <tableColumn id="15" xr3:uid="{1C400942-AA3A-4529-8E9A-3B2FBC600F19}" name="Désignation" dataDxfId="8" dataCellStyle="20 % - Accent2"/>
    <tableColumn id="16" xr3:uid="{7D7B236C-AEED-479A-8F8B-F9726073C7F4}" name="Type de consultation" dataDxfId="7" dataCellStyle="20 % - Accent2"/>
    <tableColumn id="17" xr3:uid="{8B1C6F12-D80F-43B4-BAF0-E0AE6B833CED}" name="Date de création" dataDxfId="6" dataCellStyle="20 % - Accent2"/>
    <tableColumn id="18" xr3:uid="{1C107890-4DE8-4617-A200-C6CD99F338BC}" name="Envoyé le" dataDxfId="5" dataCellStyle="20 % - Accent2"/>
    <tableColumn id="19" xr3:uid="{75ECA7D5-48D1-4A22-BA82-D42A4F7F3EBE}" name="Retour le :" dataDxfId="4" dataCellStyle="20 % - Accent2"/>
    <tableColumn id="20" xr3:uid="{8C9A31D6-E8EC-4247-9813-585ED9467E6B}" name="Retourné le" dataDxfId="3" dataCellStyle="20 % - Accent2"/>
    <tableColumn id="21" xr3:uid="{BAEEC16D-0C0D-447D-8553-E79DA9C20C1E}" name="Relance" dataDxfId="2" dataCellStyle="20 % - Accent2"/>
    <tableColumn id="22" xr3:uid="{C028D1D7-D811-4C57-91EC-814A2D4A348D}" name="Observation" dataDxfId="1" dataCellStyle="20 % - Accent2"/>
    <tableColumn id="23" xr3:uid="{98CAD2BF-E512-4068-A0E7-A310EA17444D}" name="Etat du document" dataDxfId="0" dataCellStyle="20 % - Accent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B39DA-93A5-4DE8-B537-BC78BCD51460}">
  <sheetPr codeName="Feuil5">
    <tabColor theme="0"/>
  </sheetPr>
  <dimension ref="A2:C24"/>
  <sheetViews>
    <sheetView showGridLines="0" tabSelected="1" zoomScale="95" zoomScaleNormal="95" workbookViewId="0">
      <selection activeCell="C9" sqref="C9"/>
    </sheetView>
  </sheetViews>
  <sheetFormatPr baseColWidth="10" defaultColWidth="17.875" defaultRowHeight="15.75" x14ac:dyDescent="0.25"/>
  <cols>
    <col min="2" max="2" width="2.375" customWidth="1"/>
    <col min="3" max="3" width="65.25" customWidth="1"/>
  </cols>
  <sheetData>
    <row r="2" spans="1:3" x14ac:dyDescent="0.25">
      <c r="A2" s="4" t="s">
        <v>22</v>
      </c>
      <c r="B2" s="65"/>
      <c r="C2" s="71">
        <f>MAX('Formulaire Prêt'!$A$2:$A$12)+1</f>
        <v>1</v>
      </c>
    </row>
    <row r="3" spans="1:3" x14ac:dyDescent="0.25">
      <c r="A3" s="4" t="s">
        <v>21</v>
      </c>
      <c r="B3" s="65"/>
      <c r="C3" s="67"/>
    </row>
    <row r="4" spans="1:3" x14ac:dyDescent="0.25">
      <c r="A4" s="4" t="s">
        <v>20</v>
      </c>
      <c r="B4" s="65"/>
      <c r="C4" s="66" t="str">
        <f>IF(ISBLANK($C$3),"",VLOOKUP($C$3, Prêteur_Emprunteur!A:G,2,FALSE))</f>
        <v/>
      </c>
    </row>
    <row r="5" spans="1:3" x14ac:dyDescent="0.25">
      <c r="A5" s="4" t="s">
        <v>19</v>
      </c>
      <c r="B5" s="65"/>
      <c r="C5" s="66" t="str">
        <f>IF(ISBLANK($C$3),"",VLOOKUP($C$3, Prêteur_Emprunteur!A:G,3,FALSE))</f>
        <v/>
      </c>
    </row>
    <row r="6" spans="1:3" x14ac:dyDescent="0.25">
      <c r="A6" s="4" t="s">
        <v>18</v>
      </c>
      <c r="B6" s="65"/>
      <c r="C6" s="66" t="str">
        <f>IF(ISBLANK($C$3),"",VLOOKUP($C$3, Prêteur_Emprunteur!A:G,4,FALSE))</f>
        <v/>
      </c>
    </row>
    <row r="7" spans="1:3" x14ac:dyDescent="0.25">
      <c r="A7" s="4" t="s">
        <v>17</v>
      </c>
      <c r="B7" s="65"/>
      <c r="C7" s="66" t="str">
        <f>IF(ISBLANK($E$5),"",VLOOKUP($E$5, Prêteur_Emprunteur!A:G,5,FALSE))</f>
        <v/>
      </c>
    </row>
    <row r="8" spans="1:3" x14ac:dyDescent="0.25">
      <c r="A8" s="4" t="s">
        <v>2</v>
      </c>
      <c r="B8" s="65"/>
      <c r="C8" s="66" t="str">
        <f>IF(ISBLANK($C$3),"",VLOOKUP($C$3,Prêteur_Emprunteur!$A:$G,6,FALSE))</f>
        <v/>
      </c>
    </row>
    <row r="9" spans="1:3" x14ac:dyDescent="0.25">
      <c r="A9" s="4" t="s">
        <v>16</v>
      </c>
      <c r="B9" s="65"/>
      <c r="C9" s="66" t="str">
        <f>IF(ISBLANK($C$3),"",VLOOKUP($C$3,Prêteur_Emprunteur!$A:$G,7,FALSE))</f>
        <v/>
      </c>
    </row>
    <row r="10" spans="1:3" x14ac:dyDescent="0.25">
      <c r="A10" s="3" t="s">
        <v>4</v>
      </c>
      <c r="B10" s="65"/>
      <c r="C10" s="67"/>
    </row>
    <row r="11" spans="1:3" x14ac:dyDescent="0.25">
      <c r="A11" s="3" t="s">
        <v>15</v>
      </c>
      <c r="B11" s="65"/>
      <c r="C11" s="67"/>
    </row>
    <row r="12" spans="1:3" x14ac:dyDescent="0.25">
      <c r="A12" s="4" t="s">
        <v>1</v>
      </c>
      <c r="B12" s="65"/>
      <c r="C12" s="68" t="str">
        <f>IF(ISBLANK($C$11),"",VLOOKUP($C$11,'Tarif et liste'!$D$11:$D$15,2,FALSE))</f>
        <v/>
      </c>
    </row>
    <row r="13" spans="1:3" x14ac:dyDescent="0.25">
      <c r="A13" s="4" t="s">
        <v>14</v>
      </c>
      <c r="B13" s="65"/>
      <c r="C13" s="68" t="str">
        <f>IF(ISBLANK(C11),"",IF(C11="Reprographie","",IF(C5="Oui","",IF(C6="Oui","",IF(C7="Non","",LOOKUP(C12,T_TarifBu[[Original]:[Nombre IFLA]],T_TarifBu[Nombre IFLA]))))))</f>
        <v/>
      </c>
    </row>
    <row r="14" spans="1:3" x14ac:dyDescent="0.25">
      <c r="A14" s="3" t="s">
        <v>13</v>
      </c>
      <c r="B14" s="65"/>
      <c r="C14" s="69"/>
    </row>
    <row r="15" spans="1:3" x14ac:dyDescent="0.25">
      <c r="A15" s="3" t="s">
        <v>12</v>
      </c>
      <c r="B15" s="65"/>
      <c r="C15" s="69"/>
    </row>
    <row r="16" spans="1:3" x14ac:dyDescent="0.25">
      <c r="A16" s="3" t="s">
        <v>11</v>
      </c>
      <c r="B16" s="65"/>
      <c r="C16" s="69"/>
    </row>
    <row r="17" spans="1:3" x14ac:dyDescent="0.25">
      <c r="A17" s="3" t="s">
        <v>3</v>
      </c>
      <c r="B17" s="65"/>
      <c r="C17" s="69"/>
    </row>
    <row r="18" spans="1:3" x14ac:dyDescent="0.25">
      <c r="A18" s="3" t="s">
        <v>0</v>
      </c>
      <c r="B18" s="65"/>
      <c r="C18" s="69"/>
    </row>
    <row r="19" spans="1:3" x14ac:dyDescent="0.25">
      <c r="A19" s="3" t="s">
        <v>10</v>
      </c>
      <c r="B19" s="65"/>
      <c r="C19" s="69"/>
    </row>
    <row r="20" spans="1:3" x14ac:dyDescent="0.25">
      <c r="A20" s="3" t="s">
        <v>9</v>
      </c>
      <c r="B20" s="65"/>
      <c r="C20" s="69"/>
    </row>
    <row r="21" spans="1:3" x14ac:dyDescent="0.25">
      <c r="A21" s="3" t="s">
        <v>8</v>
      </c>
      <c r="B21" s="65"/>
      <c r="C21" s="69"/>
    </row>
    <row r="22" spans="1:3" x14ac:dyDescent="0.25">
      <c r="A22" s="4" t="s">
        <v>5</v>
      </c>
      <c r="B22" s="65"/>
      <c r="C22" s="70" t="str">
        <f ca="1">IF($C$11="Reprographie","",IF($C$21&lt;&gt;"","",IF($C$20="","",IF($C$20&lt;TODAY(),"A relancer",""))))</f>
        <v/>
      </c>
    </row>
    <row r="23" spans="1:3" x14ac:dyDescent="0.25">
      <c r="A23" s="3" t="s">
        <v>6</v>
      </c>
      <c r="B23" s="65"/>
      <c r="C23" s="69"/>
    </row>
    <row r="24" spans="1:3" x14ac:dyDescent="0.25">
      <c r="A24" s="3" t="s">
        <v>7</v>
      </c>
      <c r="B24" s="65"/>
      <c r="C24" s="69"/>
    </row>
  </sheetData>
  <mergeCells count="1">
    <mergeCell ref="B2:B24"/>
  </mergeCells>
  <dataValidations count="2">
    <dataValidation type="list" allowBlank="1" showInputMessage="1" showErrorMessage="1" sqref="C3" xr:uid="{7F4E077F-DF7B-4726-8C45-3B2D00ACEF58}">
      <formula1>IF(C12&lt;&gt;"",OFFSET(f_rcr,MATCH(C12&amp;"*",f_rcr,0)-1,,COUNTIF(f_rcr,C12&amp;"*"),1),f_rcr)</formula1>
    </dataValidation>
    <dataValidation type="list" allowBlank="1" showInputMessage="1" showErrorMessage="1" sqref="C17" xr:uid="{B8655124-193F-4A12-A58B-CDA290DE05FE}">
      <formula1>"A domicile,Sur place"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A8EE2-A3A2-4135-B6B7-B89EF044C9EC}">
  <sheetPr codeName="Feuil2">
    <tabColor theme="0"/>
  </sheetPr>
  <dimension ref="B4:I18"/>
  <sheetViews>
    <sheetView workbookViewId="0">
      <selection activeCell="I16" sqref="I16"/>
    </sheetView>
  </sheetViews>
  <sheetFormatPr baseColWidth="10" defaultRowHeight="15.75" x14ac:dyDescent="0.25"/>
  <cols>
    <col min="4" max="4" width="21.625" customWidth="1"/>
    <col min="6" max="6" width="13.875" customWidth="1"/>
    <col min="7" max="7" width="13.25" customWidth="1"/>
    <col min="8" max="8" width="16" customWidth="1"/>
    <col min="9" max="9" width="18.25" customWidth="1"/>
  </cols>
  <sheetData>
    <row r="4" spans="2:9" x14ac:dyDescent="0.25">
      <c r="B4" t="s">
        <v>44</v>
      </c>
      <c r="I4" t="s">
        <v>46</v>
      </c>
    </row>
    <row r="5" spans="2:9" x14ac:dyDescent="0.25">
      <c r="B5" s="38">
        <v>8</v>
      </c>
      <c r="I5" t="s">
        <v>36</v>
      </c>
    </row>
    <row r="6" spans="2:9" x14ac:dyDescent="0.25">
      <c r="B6" s="38">
        <v>0</v>
      </c>
      <c r="I6" t="s">
        <v>37</v>
      </c>
    </row>
    <row r="7" spans="2:9" x14ac:dyDescent="0.25">
      <c r="B7" t="s">
        <v>45</v>
      </c>
    </row>
    <row r="14" spans="2:9" x14ac:dyDescent="0.25">
      <c r="D14" t="s">
        <v>35</v>
      </c>
      <c r="E14" t="s">
        <v>36</v>
      </c>
      <c r="F14" t="s">
        <v>37</v>
      </c>
      <c r="G14" t="s">
        <v>38</v>
      </c>
      <c r="H14" t="s">
        <v>39</v>
      </c>
    </row>
    <row r="15" spans="2:9" x14ac:dyDescent="0.25">
      <c r="D15" t="s">
        <v>40</v>
      </c>
      <c r="E15" s="38">
        <v>8</v>
      </c>
      <c r="F15" s="38">
        <v>0</v>
      </c>
      <c r="G15">
        <v>1</v>
      </c>
      <c r="H15" s="38">
        <v>8</v>
      </c>
    </row>
    <row r="16" spans="2:9" x14ac:dyDescent="0.25">
      <c r="D16" t="s">
        <v>41</v>
      </c>
      <c r="E16" s="38">
        <v>16</v>
      </c>
      <c r="F16" s="38">
        <v>0</v>
      </c>
      <c r="G16">
        <v>2</v>
      </c>
      <c r="H16" s="38">
        <v>8</v>
      </c>
    </row>
    <row r="17" spans="4:8" x14ac:dyDescent="0.25">
      <c r="D17" t="s">
        <v>42</v>
      </c>
      <c r="E17" s="38">
        <v>32</v>
      </c>
      <c r="F17" s="38">
        <v>0</v>
      </c>
      <c r="G17">
        <v>4</v>
      </c>
      <c r="H17" s="38">
        <v>8</v>
      </c>
    </row>
    <row r="18" spans="4:8" x14ac:dyDescent="0.25">
      <c r="D18" t="s">
        <v>43</v>
      </c>
      <c r="E18" s="38">
        <v>8</v>
      </c>
      <c r="F18" s="38">
        <v>0</v>
      </c>
      <c r="G18">
        <v>4</v>
      </c>
      <c r="H18" s="38">
        <v>8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43CCD-E03A-4837-A171-BE3FFB0432AD}">
  <sheetPr codeName="Feuil7">
    <tabColor theme="0"/>
  </sheetPr>
  <dimension ref="A1:AA256"/>
  <sheetViews>
    <sheetView topLeftCell="N1" workbookViewId="0">
      <pane ySplit="2" topLeftCell="A3" activePane="bottomLeft" state="frozen"/>
      <selection pane="bottomLeft" activeCell="N11" sqref="N11"/>
    </sheetView>
  </sheetViews>
  <sheetFormatPr baseColWidth="10" defaultColWidth="9.375" defaultRowHeight="16.5" thickBottom="1" x14ac:dyDescent="0.3"/>
  <cols>
    <col min="1" max="1" width="9.125" style="15" bestFit="1" customWidth="1"/>
    <col min="2" max="2" width="14.625" style="17" bestFit="1" customWidth="1"/>
    <col min="3" max="3" width="11.25" style="9" customWidth="1"/>
    <col min="4" max="4" width="15.875" style="9" customWidth="1"/>
    <col min="5" max="5" width="16.125" style="9" customWidth="1"/>
    <col min="6" max="6" width="14.75" style="9" customWidth="1"/>
    <col min="7" max="7" width="39.375" style="16" bestFit="1" customWidth="1"/>
    <col min="8" max="8" width="40.625" style="5" bestFit="1" customWidth="1"/>
    <col min="9" max="9" width="18.625" style="15" customWidth="1"/>
    <col min="10" max="10" width="16.375" style="15" customWidth="1"/>
    <col min="11" max="11" width="7" style="14" bestFit="1" customWidth="1"/>
    <col min="12" max="12" width="17.25" style="9" customWidth="1"/>
    <col min="13" max="13" width="15.375" style="13" bestFit="1" customWidth="1"/>
    <col min="14" max="14" width="22.5" style="12" customWidth="1"/>
    <col min="15" max="15" width="38.75" style="5" customWidth="1"/>
    <col min="16" max="16" width="20.625" style="11" customWidth="1"/>
    <col min="17" max="17" width="16.875" style="10" customWidth="1"/>
    <col min="18" max="18" width="10.875" style="8" customWidth="1"/>
    <col min="19" max="19" width="11.5" style="9" customWidth="1"/>
    <col min="20" max="20" width="12.625" style="8" customWidth="1"/>
    <col min="21" max="21" width="9.375" style="7" bestFit="1" customWidth="1"/>
    <col min="22" max="22" width="63.875" style="6" bestFit="1" customWidth="1"/>
    <col min="23" max="23" width="22.5" style="5" customWidth="1"/>
    <col min="24" max="24" width="20.125" style="5" bestFit="1" customWidth="1"/>
    <col min="25" max="25" width="12.25" style="5" bestFit="1" customWidth="1"/>
    <col min="26" max="27" width="9.375" style="5"/>
    <col min="28" max="16384" width="9.375" style="1"/>
  </cols>
  <sheetData>
    <row r="1" spans="1:27" ht="45.75" customHeight="1" thickBot="1" x14ac:dyDescent="0.3">
      <c r="A1" s="50"/>
      <c r="B1" s="51"/>
      <c r="C1" s="52"/>
      <c r="D1" s="52"/>
      <c r="E1" s="52"/>
      <c r="F1" s="52"/>
      <c r="G1" s="53"/>
      <c r="H1" s="54"/>
      <c r="I1" s="55"/>
      <c r="J1" s="55"/>
      <c r="K1" s="56"/>
      <c r="L1" s="52"/>
      <c r="M1" s="57"/>
      <c r="N1" s="58"/>
      <c r="O1" s="54"/>
      <c r="P1" s="59"/>
      <c r="Q1" s="60"/>
      <c r="R1" s="61"/>
      <c r="S1" s="52"/>
      <c r="T1" s="61"/>
      <c r="U1" s="62"/>
      <c r="V1" s="63"/>
      <c r="W1" s="64"/>
    </row>
    <row r="2" spans="1:27" s="49" customFormat="1" ht="89.25" customHeight="1" thickBot="1" x14ac:dyDescent="0.3">
      <c r="A2" s="39" t="s">
        <v>23</v>
      </c>
      <c r="B2" s="40" t="s">
        <v>21</v>
      </c>
      <c r="C2" s="41" t="s">
        <v>20</v>
      </c>
      <c r="D2" s="41" t="s">
        <v>19</v>
      </c>
      <c r="E2" s="41" t="s">
        <v>18</v>
      </c>
      <c r="F2" s="41" t="s">
        <v>17</v>
      </c>
      <c r="G2" s="42" t="s">
        <v>2</v>
      </c>
      <c r="H2" s="41" t="s">
        <v>16</v>
      </c>
      <c r="I2" s="42" t="s">
        <v>4</v>
      </c>
      <c r="J2" s="42" t="s">
        <v>15</v>
      </c>
      <c r="K2" s="43" t="s">
        <v>1</v>
      </c>
      <c r="L2" s="43" t="s">
        <v>14</v>
      </c>
      <c r="M2" s="41" t="s">
        <v>13</v>
      </c>
      <c r="N2" s="41" t="s">
        <v>12</v>
      </c>
      <c r="O2" s="41" t="s">
        <v>11</v>
      </c>
      <c r="P2" s="41" t="s">
        <v>3</v>
      </c>
      <c r="Q2" s="44" t="s">
        <v>0</v>
      </c>
      <c r="R2" s="45" t="s">
        <v>10</v>
      </c>
      <c r="S2" s="46" t="s">
        <v>9</v>
      </c>
      <c r="T2" s="45" t="s">
        <v>8</v>
      </c>
      <c r="U2" s="45" t="s">
        <v>5</v>
      </c>
      <c r="V2" s="41" t="s">
        <v>6</v>
      </c>
      <c r="W2" s="47" t="s">
        <v>7</v>
      </c>
      <c r="X2" s="48"/>
      <c r="Y2" s="48"/>
      <c r="Z2" s="48"/>
      <c r="AA2" s="48"/>
    </row>
    <row r="3" spans="1:27" s="2" customFormat="1" ht="24.95" customHeight="1" thickBot="1" x14ac:dyDescent="0.3">
      <c r="A3" s="33"/>
      <c r="B3" s="32"/>
      <c r="C3" s="24"/>
      <c r="D3" s="24"/>
      <c r="E3" s="24"/>
      <c r="F3" s="24"/>
      <c r="G3" s="31"/>
      <c r="H3" s="31"/>
      <c r="I3" s="31"/>
      <c r="J3" s="31"/>
      <c r="K3" s="30"/>
      <c r="L3" s="29"/>
      <c r="M3" s="24"/>
      <c r="N3" s="28"/>
      <c r="O3" s="25"/>
      <c r="P3" s="25"/>
      <c r="Q3" s="27"/>
      <c r="R3" s="27"/>
      <c r="S3" s="26"/>
      <c r="T3" s="27"/>
      <c r="U3" s="26"/>
      <c r="V3" s="25"/>
      <c r="W3" s="24"/>
      <c r="X3" s="23"/>
      <c r="Y3" s="23"/>
      <c r="Z3" s="23"/>
      <c r="AA3" s="23"/>
    </row>
    <row r="4" spans="1:27" s="5" customFormat="1" ht="24.95" customHeight="1" thickBot="1" x14ac:dyDescent="0.3">
      <c r="A4" s="21"/>
      <c r="B4" s="22"/>
      <c r="C4" s="19"/>
      <c r="D4" s="19"/>
      <c r="E4" s="19"/>
      <c r="F4" s="19"/>
      <c r="G4" s="21"/>
      <c r="H4" s="18"/>
      <c r="I4" s="21"/>
      <c r="J4" s="21"/>
      <c r="K4" s="18"/>
      <c r="L4" s="19"/>
      <c r="M4" s="20"/>
      <c r="N4" s="19"/>
      <c r="O4" s="18"/>
      <c r="P4" s="18"/>
      <c r="Q4" s="18"/>
      <c r="R4" s="18"/>
      <c r="S4" s="18"/>
      <c r="T4" s="18"/>
      <c r="U4" s="18"/>
      <c r="V4" s="18"/>
    </row>
    <row r="5" spans="1:27" s="5" customFormat="1" ht="24.95" customHeight="1" thickBot="1" x14ac:dyDescent="0.3">
      <c r="A5" s="21"/>
      <c r="B5" s="22"/>
      <c r="C5" s="19"/>
      <c r="D5" s="19"/>
      <c r="E5" s="19"/>
      <c r="F5" s="19"/>
      <c r="G5" s="21"/>
      <c r="H5" s="18"/>
      <c r="I5" s="21"/>
      <c r="J5" s="21"/>
      <c r="K5" s="18"/>
      <c r="L5" s="19"/>
      <c r="M5" s="20"/>
      <c r="N5" s="19"/>
      <c r="O5" s="18"/>
      <c r="P5" s="18"/>
      <c r="Q5" s="18"/>
      <c r="R5" s="18"/>
      <c r="S5" s="18"/>
      <c r="T5" s="18"/>
      <c r="U5" s="18"/>
      <c r="V5" s="18"/>
    </row>
    <row r="6" spans="1:27" s="5" customFormat="1" ht="24.95" customHeight="1" thickBot="1" x14ac:dyDescent="0.3">
      <c r="A6" s="21"/>
      <c r="B6" s="22"/>
      <c r="C6" s="19"/>
      <c r="D6" s="19"/>
      <c r="E6" s="19"/>
      <c r="F6" s="19"/>
      <c r="G6" s="21"/>
      <c r="H6" s="18"/>
      <c r="I6" s="21"/>
      <c r="J6" s="21"/>
      <c r="K6" s="18"/>
      <c r="L6" s="19"/>
      <c r="M6" s="20"/>
      <c r="N6" s="19"/>
      <c r="O6" s="18"/>
      <c r="P6" s="18"/>
      <c r="Q6" s="18"/>
      <c r="R6" s="18"/>
      <c r="S6" s="18"/>
      <c r="T6" s="18"/>
      <c r="U6" s="18"/>
      <c r="V6" s="18"/>
    </row>
    <row r="7" spans="1:27" s="5" customFormat="1" ht="24.95" customHeight="1" thickBot="1" x14ac:dyDescent="0.3">
      <c r="A7" s="21"/>
      <c r="B7" s="22"/>
      <c r="C7" s="19"/>
      <c r="D7" s="19"/>
      <c r="E7" s="19"/>
      <c r="F7" s="19"/>
      <c r="G7" s="21"/>
      <c r="H7" s="18"/>
      <c r="I7" s="21"/>
      <c r="J7" s="21"/>
      <c r="K7" s="18"/>
      <c r="L7" s="19"/>
      <c r="M7" s="20"/>
      <c r="N7" s="19"/>
      <c r="O7" s="18"/>
      <c r="P7" s="18"/>
      <c r="Q7" s="18"/>
      <c r="R7" s="18"/>
      <c r="S7" s="18"/>
      <c r="T7" s="18"/>
      <c r="U7" s="18"/>
      <c r="V7" s="18"/>
    </row>
    <row r="8" spans="1:27" s="5" customFormat="1" ht="24.95" customHeight="1" thickBot="1" x14ac:dyDescent="0.3">
      <c r="A8" s="21"/>
      <c r="B8" s="22"/>
      <c r="C8" s="19"/>
      <c r="D8" s="19"/>
      <c r="E8" s="19"/>
      <c r="F8" s="19"/>
      <c r="G8" s="21"/>
      <c r="H8" s="18"/>
      <c r="I8" s="21"/>
      <c r="J8" s="21"/>
      <c r="K8" s="18"/>
      <c r="L8" s="19"/>
      <c r="M8" s="20"/>
      <c r="N8" s="19"/>
      <c r="O8" s="18"/>
      <c r="P8" s="18"/>
      <c r="Q8" s="18"/>
      <c r="R8" s="18"/>
      <c r="S8" s="18"/>
      <c r="T8" s="18"/>
      <c r="U8" s="18"/>
      <c r="V8" s="18"/>
    </row>
    <row r="9" spans="1:27" s="5" customFormat="1" ht="24.95" customHeight="1" thickBot="1" x14ac:dyDescent="0.3">
      <c r="A9" s="21"/>
      <c r="B9" s="22"/>
      <c r="C9" s="19"/>
      <c r="D9" s="19"/>
      <c r="E9" s="19"/>
      <c r="F9" s="19"/>
      <c r="G9" s="21"/>
      <c r="H9" s="18"/>
      <c r="I9" s="21"/>
      <c r="J9" s="21"/>
      <c r="K9" s="18"/>
      <c r="L9" s="19"/>
      <c r="M9" s="20"/>
      <c r="N9" s="19"/>
      <c r="O9" s="18"/>
      <c r="P9" s="18"/>
      <c r="Q9" s="18"/>
      <c r="R9" s="18"/>
      <c r="S9" s="18"/>
      <c r="T9" s="18"/>
      <c r="U9" s="18"/>
      <c r="V9" s="18"/>
    </row>
    <row r="10" spans="1:27" s="5" customFormat="1" ht="24.95" customHeight="1" thickBot="1" x14ac:dyDescent="0.3">
      <c r="A10" s="21"/>
      <c r="B10" s="22"/>
      <c r="C10" s="19"/>
      <c r="D10" s="19"/>
      <c r="E10" s="19"/>
      <c r="F10" s="19"/>
      <c r="G10" s="21"/>
      <c r="H10" s="18"/>
      <c r="I10" s="21"/>
      <c r="J10" s="21"/>
      <c r="K10" s="18"/>
      <c r="L10" s="19"/>
      <c r="M10" s="20"/>
      <c r="N10" s="19"/>
      <c r="O10" s="18"/>
      <c r="P10" s="18"/>
      <c r="Q10" s="18"/>
      <c r="R10" s="18"/>
      <c r="S10" s="18"/>
      <c r="T10" s="18"/>
      <c r="U10" s="18"/>
      <c r="V10" s="18"/>
    </row>
    <row r="11" spans="1:27" s="5" customFormat="1" ht="24.95" customHeight="1" thickBot="1" x14ac:dyDescent="0.3">
      <c r="A11" s="21"/>
      <c r="B11" s="22"/>
      <c r="C11" s="19"/>
      <c r="D11" s="19"/>
      <c r="E11" s="19"/>
      <c r="F11" s="19"/>
      <c r="G11" s="21"/>
      <c r="H11" s="18"/>
      <c r="I11" s="21"/>
      <c r="J11" s="21"/>
      <c r="K11" s="18"/>
      <c r="L11" s="19"/>
      <c r="M11" s="20"/>
      <c r="N11" s="19"/>
      <c r="O11" s="18"/>
      <c r="P11" s="18"/>
      <c r="Q11" s="18"/>
      <c r="R11" s="18"/>
      <c r="S11" s="18"/>
      <c r="T11" s="18"/>
      <c r="U11" s="18"/>
      <c r="V11" s="18"/>
    </row>
    <row r="12" spans="1:27" s="5" customFormat="1" ht="24.95" customHeight="1" thickBot="1" x14ac:dyDescent="0.3">
      <c r="A12" s="21"/>
      <c r="B12" s="22"/>
      <c r="C12" s="19"/>
      <c r="D12" s="19"/>
      <c r="E12" s="19"/>
      <c r="F12" s="19"/>
      <c r="G12" s="21"/>
      <c r="H12" s="18"/>
      <c r="I12" s="21"/>
      <c r="J12" s="21"/>
      <c r="K12" s="18"/>
      <c r="L12" s="19"/>
      <c r="M12" s="20"/>
      <c r="N12" s="19"/>
      <c r="O12" s="18"/>
      <c r="P12" s="18"/>
      <c r="Q12" s="18"/>
      <c r="R12" s="18"/>
      <c r="S12" s="18"/>
      <c r="T12" s="18"/>
      <c r="U12" s="18"/>
      <c r="V12" s="18"/>
    </row>
    <row r="13" spans="1:27" s="5" customFormat="1" ht="24.95" customHeight="1" thickBot="1" x14ac:dyDescent="0.3">
      <c r="A13" s="21"/>
      <c r="B13" s="22"/>
      <c r="C13" s="19"/>
      <c r="D13" s="19"/>
      <c r="E13" s="19"/>
      <c r="F13" s="19"/>
      <c r="G13" s="21"/>
      <c r="H13" s="18"/>
      <c r="I13" s="21"/>
      <c r="J13" s="21"/>
      <c r="K13" s="18"/>
      <c r="L13" s="19"/>
      <c r="M13" s="20"/>
      <c r="N13" s="19"/>
      <c r="O13" s="18"/>
      <c r="P13" s="18"/>
      <c r="Q13" s="18"/>
      <c r="R13" s="18"/>
      <c r="S13" s="18"/>
      <c r="T13" s="18"/>
      <c r="U13" s="18"/>
      <c r="V13" s="18"/>
    </row>
    <row r="14" spans="1:27" s="5" customFormat="1" ht="24.95" customHeight="1" thickBot="1" x14ac:dyDescent="0.3">
      <c r="A14" s="21"/>
      <c r="B14" s="22"/>
      <c r="C14" s="19"/>
      <c r="D14" s="19"/>
      <c r="E14" s="19"/>
      <c r="F14" s="19"/>
      <c r="G14" s="21"/>
      <c r="H14" s="18"/>
      <c r="I14" s="21"/>
      <c r="J14" s="21"/>
      <c r="K14" s="18"/>
      <c r="L14" s="19"/>
      <c r="M14" s="20"/>
      <c r="N14" s="19"/>
      <c r="O14" s="18"/>
      <c r="P14" s="18"/>
      <c r="Q14" s="18"/>
      <c r="R14" s="18"/>
      <c r="S14" s="18"/>
      <c r="T14" s="18"/>
      <c r="U14" s="18"/>
      <c r="V14" s="18"/>
    </row>
    <row r="15" spans="1:27" s="5" customFormat="1" ht="24.95" customHeight="1" thickBot="1" x14ac:dyDescent="0.3">
      <c r="A15" s="21"/>
      <c r="B15" s="22"/>
      <c r="C15" s="19"/>
      <c r="D15" s="19"/>
      <c r="E15" s="19"/>
      <c r="F15" s="19"/>
      <c r="G15" s="21"/>
      <c r="H15" s="18"/>
      <c r="I15" s="21"/>
      <c r="J15" s="21"/>
      <c r="K15" s="18"/>
      <c r="L15" s="19"/>
      <c r="M15" s="20"/>
      <c r="N15" s="19"/>
      <c r="O15" s="18"/>
      <c r="P15" s="18"/>
      <c r="Q15" s="18"/>
      <c r="R15" s="18"/>
      <c r="S15" s="18"/>
      <c r="T15" s="18"/>
      <c r="U15" s="18"/>
      <c r="V15" s="18"/>
    </row>
    <row r="16" spans="1:27" s="5" customFormat="1" ht="24.95" customHeight="1" thickBot="1" x14ac:dyDescent="0.3">
      <c r="A16" s="21"/>
      <c r="B16" s="22"/>
      <c r="C16" s="19"/>
      <c r="D16" s="19"/>
      <c r="E16" s="19"/>
      <c r="F16" s="19"/>
      <c r="G16" s="21"/>
      <c r="H16" s="18"/>
      <c r="I16" s="21"/>
      <c r="J16" s="21"/>
      <c r="K16" s="18"/>
      <c r="L16" s="19"/>
      <c r="M16" s="20"/>
      <c r="N16" s="19"/>
      <c r="O16" s="18"/>
      <c r="P16" s="18"/>
      <c r="Q16" s="18"/>
      <c r="R16" s="18"/>
      <c r="S16" s="18"/>
      <c r="T16" s="18"/>
      <c r="U16" s="18"/>
      <c r="V16" s="18"/>
    </row>
    <row r="17" spans="1:22" s="5" customFormat="1" ht="24.95" customHeight="1" thickBot="1" x14ac:dyDescent="0.3">
      <c r="A17" s="21"/>
      <c r="B17" s="22"/>
      <c r="C17" s="19"/>
      <c r="D17" s="19"/>
      <c r="E17" s="19"/>
      <c r="F17" s="19"/>
      <c r="G17" s="21"/>
      <c r="H17" s="18"/>
      <c r="I17" s="21"/>
      <c r="J17" s="21"/>
      <c r="K17" s="18"/>
      <c r="L17" s="19"/>
      <c r="M17" s="20"/>
      <c r="N17" s="19"/>
      <c r="O17" s="18"/>
      <c r="P17" s="18"/>
      <c r="Q17" s="18"/>
      <c r="R17" s="18"/>
      <c r="S17" s="18"/>
      <c r="T17" s="18"/>
      <c r="U17" s="18"/>
      <c r="V17" s="18"/>
    </row>
    <row r="18" spans="1:22" s="5" customFormat="1" ht="24.95" customHeight="1" thickBot="1" x14ac:dyDescent="0.3">
      <c r="A18" s="21"/>
      <c r="B18" s="22"/>
      <c r="C18" s="19"/>
      <c r="D18" s="19"/>
      <c r="E18" s="19"/>
      <c r="F18" s="19"/>
      <c r="G18" s="21"/>
      <c r="H18" s="18"/>
      <c r="I18" s="21"/>
      <c r="J18" s="21"/>
      <c r="K18" s="18"/>
      <c r="L18" s="19"/>
      <c r="M18" s="20"/>
      <c r="N18" s="19"/>
      <c r="O18" s="18"/>
      <c r="P18" s="18"/>
      <c r="Q18" s="18"/>
      <c r="R18" s="18"/>
      <c r="S18" s="18"/>
      <c r="T18" s="18"/>
      <c r="U18" s="18"/>
      <c r="V18" s="18"/>
    </row>
    <row r="19" spans="1:22" s="5" customFormat="1" ht="24.95" customHeight="1" thickBot="1" x14ac:dyDescent="0.3">
      <c r="A19" s="21"/>
      <c r="B19" s="22"/>
      <c r="C19" s="19"/>
      <c r="D19" s="19"/>
      <c r="E19" s="19"/>
      <c r="F19" s="19"/>
      <c r="G19" s="21"/>
      <c r="H19" s="18"/>
      <c r="I19" s="21"/>
      <c r="J19" s="21"/>
      <c r="K19" s="18"/>
      <c r="L19" s="19"/>
      <c r="M19" s="20"/>
      <c r="N19" s="19"/>
      <c r="O19" s="18"/>
      <c r="P19" s="18"/>
      <c r="Q19" s="18"/>
      <c r="R19" s="18"/>
      <c r="S19" s="18"/>
      <c r="T19" s="18"/>
      <c r="U19" s="18"/>
      <c r="V19" s="18"/>
    </row>
    <row r="20" spans="1:22" s="5" customFormat="1" ht="24.95" customHeight="1" thickBot="1" x14ac:dyDescent="0.3">
      <c r="A20" s="21"/>
      <c r="B20" s="22"/>
      <c r="C20" s="19"/>
      <c r="D20" s="19"/>
      <c r="E20" s="19"/>
      <c r="F20" s="19"/>
      <c r="G20" s="21"/>
      <c r="H20" s="18"/>
      <c r="I20" s="21"/>
      <c r="J20" s="21"/>
      <c r="K20" s="18"/>
      <c r="L20" s="19"/>
      <c r="M20" s="20"/>
      <c r="N20" s="19"/>
      <c r="O20" s="18"/>
      <c r="P20" s="18"/>
      <c r="Q20" s="18"/>
      <c r="R20" s="18"/>
      <c r="S20" s="18"/>
      <c r="T20" s="18"/>
      <c r="U20" s="18"/>
      <c r="V20" s="18"/>
    </row>
    <row r="21" spans="1:22" s="5" customFormat="1" ht="24.95" customHeight="1" thickBot="1" x14ac:dyDescent="0.3">
      <c r="A21" s="21"/>
      <c r="B21" s="22"/>
      <c r="C21" s="19"/>
      <c r="D21" s="19"/>
      <c r="E21" s="19"/>
      <c r="F21" s="19"/>
      <c r="G21" s="21"/>
      <c r="H21" s="18"/>
      <c r="I21" s="21"/>
      <c r="J21" s="21"/>
      <c r="K21" s="18"/>
      <c r="L21" s="19"/>
      <c r="M21" s="20"/>
      <c r="N21" s="19"/>
      <c r="O21" s="18"/>
      <c r="P21" s="18"/>
      <c r="Q21" s="18"/>
      <c r="R21" s="18"/>
      <c r="S21" s="18"/>
      <c r="T21" s="18"/>
      <c r="U21" s="18"/>
      <c r="V21" s="18"/>
    </row>
    <row r="22" spans="1:22" s="5" customFormat="1" ht="24.95" customHeight="1" thickBot="1" x14ac:dyDescent="0.3">
      <c r="A22" s="21"/>
      <c r="B22" s="22"/>
      <c r="C22" s="19"/>
      <c r="D22" s="19"/>
      <c r="E22" s="19"/>
      <c r="F22" s="19"/>
      <c r="G22" s="21"/>
      <c r="H22" s="18"/>
      <c r="I22" s="21"/>
      <c r="J22" s="21"/>
      <c r="K22" s="18"/>
      <c r="L22" s="19"/>
      <c r="M22" s="20"/>
      <c r="N22" s="19"/>
      <c r="O22" s="18"/>
      <c r="P22" s="18"/>
      <c r="Q22" s="18"/>
      <c r="R22" s="18"/>
      <c r="S22" s="18"/>
      <c r="T22" s="18"/>
      <c r="U22" s="18"/>
      <c r="V22" s="18"/>
    </row>
    <row r="23" spans="1:22" s="5" customFormat="1" ht="24.95" customHeight="1" thickBot="1" x14ac:dyDescent="0.3">
      <c r="A23" s="21"/>
      <c r="B23" s="22"/>
      <c r="C23" s="19"/>
      <c r="D23" s="19"/>
      <c r="E23" s="19"/>
      <c r="F23" s="19"/>
      <c r="G23" s="21"/>
      <c r="H23" s="18"/>
      <c r="I23" s="21"/>
      <c r="J23" s="21"/>
      <c r="K23" s="18"/>
      <c r="L23" s="19"/>
      <c r="M23" s="20"/>
      <c r="N23" s="19"/>
      <c r="O23" s="18"/>
      <c r="P23" s="18"/>
      <c r="Q23" s="18"/>
      <c r="R23" s="18"/>
      <c r="S23" s="18"/>
      <c r="T23" s="18"/>
      <c r="U23" s="18"/>
      <c r="V23" s="18"/>
    </row>
    <row r="24" spans="1:22" s="5" customFormat="1" ht="24.95" customHeight="1" thickBot="1" x14ac:dyDescent="0.3">
      <c r="A24" s="21"/>
      <c r="B24" s="22"/>
      <c r="C24" s="19"/>
      <c r="D24" s="19"/>
      <c r="E24" s="19"/>
      <c r="F24" s="19"/>
      <c r="G24" s="21"/>
      <c r="H24" s="18"/>
      <c r="I24" s="21"/>
      <c r="J24" s="21"/>
      <c r="K24" s="18"/>
      <c r="L24" s="19"/>
      <c r="M24" s="20"/>
      <c r="N24" s="19"/>
      <c r="O24" s="18"/>
      <c r="P24" s="18"/>
      <c r="Q24" s="18"/>
      <c r="R24" s="18"/>
      <c r="S24" s="18"/>
      <c r="T24" s="18"/>
      <c r="U24" s="18"/>
      <c r="V24" s="18"/>
    </row>
    <row r="25" spans="1:22" s="5" customFormat="1" ht="24.95" customHeight="1" thickBot="1" x14ac:dyDescent="0.3">
      <c r="A25" s="21"/>
      <c r="B25" s="22"/>
      <c r="C25" s="19"/>
      <c r="D25" s="19"/>
      <c r="E25" s="19"/>
      <c r="F25" s="19"/>
      <c r="G25" s="21"/>
      <c r="H25" s="18"/>
      <c r="I25" s="21"/>
      <c r="J25" s="21"/>
      <c r="K25" s="18"/>
      <c r="L25" s="19"/>
      <c r="M25" s="20"/>
      <c r="N25" s="19"/>
      <c r="O25" s="18"/>
      <c r="P25" s="18"/>
      <c r="Q25" s="18"/>
      <c r="R25" s="18"/>
      <c r="S25" s="18"/>
      <c r="T25" s="18"/>
      <c r="U25" s="18"/>
      <c r="V25" s="18"/>
    </row>
    <row r="26" spans="1:22" s="5" customFormat="1" ht="24.95" customHeight="1" thickBot="1" x14ac:dyDescent="0.3">
      <c r="A26" s="21"/>
      <c r="B26" s="22"/>
      <c r="C26" s="19"/>
      <c r="D26" s="19"/>
      <c r="E26" s="19"/>
      <c r="F26" s="19"/>
      <c r="G26" s="21"/>
      <c r="H26" s="18"/>
      <c r="I26" s="21"/>
      <c r="J26" s="21"/>
      <c r="K26" s="18"/>
      <c r="L26" s="19"/>
      <c r="M26" s="20"/>
      <c r="N26" s="19"/>
      <c r="O26" s="18"/>
      <c r="P26" s="18"/>
      <c r="Q26" s="18"/>
      <c r="R26" s="18"/>
      <c r="S26" s="18"/>
      <c r="T26" s="18"/>
      <c r="U26" s="18"/>
      <c r="V26" s="18"/>
    </row>
    <row r="27" spans="1:22" s="5" customFormat="1" ht="24.95" customHeight="1" thickBot="1" x14ac:dyDescent="0.3">
      <c r="A27" s="21"/>
      <c r="B27" s="22"/>
      <c r="C27" s="19"/>
      <c r="D27" s="19"/>
      <c r="E27" s="19"/>
      <c r="F27" s="19"/>
      <c r="G27" s="21"/>
      <c r="H27" s="18"/>
      <c r="I27" s="21"/>
      <c r="J27" s="21"/>
      <c r="K27" s="18"/>
      <c r="L27" s="19"/>
      <c r="M27" s="20"/>
      <c r="N27" s="19"/>
      <c r="O27" s="18"/>
      <c r="P27" s="18"/>
      <c r="Q27" s="18"/>
      <c r="R27" s="18"/>
      <c r="S27" s="18"/>
      <c r="T27" s="18"/>
      <c r="U27" s="18"/>
      <c r="V27" s="18"/>
    </row>
    <row r="28" spans="1:22" s="5" customFormat="1" ht="24.95" customHeight="1" thickBot="1" x14ac:dyDescent="0.3">
      <c r="A28" s="21"/>
      <c r="B28" s="22"/>
      <c r="C28" s="19"/>
      <c r="D28" s="19"/>
      <c r="E28" s="19"/>
      <c r="F28" s="19"/>
      <c r="G28" s="21"/>
      <c r="H28" s="18"/>
      <c r="I28" s="21"/>
      <c r="J28" s="21"/>
      <c r="K28" s="18"/>
      <c r="L28" s="19"/>
      <c r="M28" s="20"/>
      <c r="N28" s="19"/>
      <c r="O28" s="18"/>
      <c r="P28" s="18"/>
      <c r="Q28" s="18"/>
      <c r="R28" s="18"/>
      <c r="S28" s="18"/>
      <c r="T28" s="18"/>
      <c r="U28" s="18"/>
      <c r="V28" s="18"/>
    </row>
    <row r="29" spans="1:22" s="5" customFormat="1" ht="24.95" customHeight="1" thickBot="1" x14ac:dyDescent="0.3">
      <c r="A29" s="21"/>
      <c r="B29" s="22"/>
      <c r="C29" s="19"/>
      <c r="D29" s="19"/>
      <c r="E29" s="19"/>
      <c r="F29" s="19"/>
      <c r="G29" s="21"/>
      <c r="H29" s="18"/>
      <c r="I29" s="21"/>
      <c r="J29" s="21"/>
      <c r="K29" s="18"/>
      <c r="L29" s="19"/>
      <c r="M29" s="20"/>
      <c r="N29" s="19"/>
      <c r="O29" s="18"/>
      <c r="P29" s="18"/>
      <c r="Q29" s="18"/>
      <c r="R29" s="18"/>
      <c r="S29" s="18"/>
      <c r="T29" s="18"/>
      <c r="U29" s="18"/>
      <c r="V29" s="18"/>
    </row>
    <row r="30" spans="1:22" s="5" customFormat="1" ht="24.95" customHeight="1" thickBot="1" x14ac:dyDescent="0.3">
      <c r="A30" s="21"/>
      <c r="B30" s="22"/>
      <c r="C30" s="19"/>
      <c r="D30" s="19"/>
      <c r="E30" s="19"/>
      <c r="F30" s="19"/>
      <c r="G30" s="21"/>
      <c r="H30" s="18"/>
      <c r="I30" s="21"/>
      <c r="J30" s="21"/>
      <c r="K30" s="18"/>
      <c r="L30" s="19"/>
      <c r="M30" s="20"/>
      <c r="N30" s="19"/>
      <c r="O30" s="18"/>
      <c r="P30" s="18"/>
      <c r="Q30" s="18"/>
      <c r="R30" s="18"/>
      <c r="S30" s="18"/>
      <c r="T30" s="18"/>
      <c r="U30" s="18"/>
      <c r="V30" s="18"/>
    </row>
    <row r="31" spans="1:22" s="5" customFormat="1" ht="24.95" customHeight="1" thickBot="1" x14ac:dyDescent="0.3">
      <c r="A31" s="21"/>
      <c r="B31" s="22"/>
      <c r="C31" s="19"/>
      <c r="D31" s="19"/>
      <c r="E31" s="19"/>
      <c r="F31" s="19"/>
      <c r="G31" s="21"/>
      <c r="H31" s="18"/>
      <c r="I31" s="21"/>
      <c r="J31" s="21"/>
      <c r="K31" s="18"/>
      <c r="L31" s="19"/>
      <c r="M31" s="20"/>
      <c r="N31" s="19"/>
      <c r="O31" s="18"/>
      <c r="P31" s="18"/>
      <c r="Q31" s="18"/>
      <c r="R31" s="18"/>
      <c r="S31" s="18"/>
      <c r="T31" s="18"/>
      <c r="U31" s="18"/>
      <c r="V31" s="18"/>
    </row>
    <row r="32" spans="1:22" s="5" customFormat="1" ht="24.95" customHeight="1" thickBot="1" x14ac:dyDescent="0.3">
      <c r="A32" s="21"/>
      <c r="B32" s="22"/>
      <c r="C32" s="19"/>
      <c r="D32" s="19"/>
      <c r="E32" s="19"/>
      <c r="F32" s="19"/>
      <c r="G32" s="21"/>
      <c r="H32" s="18"/>
      <c r="I32" s="21"/>
      <c r="J32" s="21"/>
      <c r="K32" s="18"/>
      <c r="L32" s="19"/>
      <c r="M32" s="20"/>
      <c r="N32" s="19"/>
      <c r="O32" s="18"/>
      <c r="P32" s="18"/>
      <c r="Q32" s="18"/>
      <c r="R32" s="18"/>
      <c r="S32" s="18"/>
      <c r="T32" s="18"/>
      <c r="U32" s="18"/>
      <c r="V32" s="18"/>
    </row>
    <row r="33" spans="1:22" s="5" customFormat="1" ht="24.95" customHeight="1" thickBot="1" x14ac:dyDescent="0.3">
      <c r="A33" s="21"/>
      <c r="B33" s="22"/>
      <c r="C33" s="19"/>
      <c r="D33" s="19"/>
      <c r="E33" s="19"/>
      <c r="F33" s="19"/>
      <c r="G33" s="21"/>
      <c r="H33" s="18"/>
      <c r="I33" s="21"/>
      <c r="J33" s="21"/>
      <c r="K33" s="18"/>
      <c r="L33" s="19"/>
      <c r="M33" s="20"/>
      <c r="N33" s="19"/>
      <c r="O33" s="18"/>
      <c r="P33" s="18"/>
      <c r="Q33" s="18"/>
      <c r="R33" s="18"/>
      <c r="S33" s="18"/>
      <c r="T33" s="18"/>
      <c r="U33" s="18"/>
      <c r="V33" s="18"/>
    </row>
    <row r="34" spans="1:22" s="5" customFormat="1" ht="24.95" customHeight="1" thickBot="1" x14ac:dyDescent="0.3">
      <c r="A34" s="21"/>
      <c r="B34" s="22"/>
      <c r="C34" s="19"/>
      <c r="D34" s="19"/>
      <c r="E34" s="19"/>
      <c r="F34" s="19"/>
      <c r="G34" s="21"/>
      <c r="H34" s="18"/>
      <c r="I34" s="21"/>
      <c r="J34" s="21"/>
      <c r="K34" s="18"/>
      <c r="L34" s="19"/>
      <c r="M34" s="20"/>
      <c r="N34" s="19"/>
      <c r="O34" s="18"/>
      <c r="P34" s="18"/>
      <c r="Q34" s="18"/>
      <c r="R34" s="18"/>
      <c r="S34" s="18"/>
      <c r="T34" s="18"/>
      <c r="U34" s="18"/>
      <c r="V34" s="18"/>
    </row>
    <row r="35" spans="1:22" s="5" customFormat="1" ht="24.95" customHeight="1" thickBot="1" x14ac:dyDescent="0.3">
      <c r="A35" s="21"/>
      <c r="B35" s="22"/>
      <c r="C35" s="19"/>
      <c r="D35" s="19"/>
      <c r="E35" s="19"/>
      <c r="F35" s="19"/>
      <c r="G35" s="21"/>
      <c r="H35" s="18"/>
      <c r="I35" s="21"/>
      <c r="J35" s="21"/>
      <c r="K35" s="18"/>
      <c r="L35" s="19"/>
      <c r="M35" s="20"/>
      <c r="N35" s="19"/>
      <c r="O35" s="18"/>
      <c r="P35" s="18"/>
      <c r="Q35" s="18"/>
      <c r="R35" s="18"/>
      <c r="S35" s="18"/>
      <c r="T35" s="18"/>
      <c r="U35" s="18"/>
      <c r="V35" s="18"/>
    </row>
    <row r="36" spans="1:22" s="5" customFormat="1" ht="24.95" customHeight="1" thickBot="1" x14ac:dyDescent="0.3">
      <c r="A36" s="21"/>
      <c r="B36" s="22"/>
      <c r="C36" s="19"/>
      <c r="D36" s="19"/>
      <c r="E36" s="19"/>
      <c r="F36" s="19"/>
      <c r="G36" s="21"/>
      <c r="H36" s="18"/>
      <c r="I36" s="21"/>
      <c r="J36" s="21"/>
      <c r="K36" s="18"/>
      <c r="L36" s="19"/>
      <c r="M36" s="20"/>
      <c r="N36" s="19"/>
      <c r="O36" s="18"/>
      <c r="P36" s="18"/>
      <c r="Q36" s="18"/>
      <c r="R36" s="18"/>
      <c r="S36" s="18"/>
      <c r="T36" s="18"/>
      <c r="U36" s="18"/>
      <c r="V36" s="18"/>
    </row>
    <row r="37" spans="1:22" s="5" customFormat="1" ht="24.95" customHeight="1" thickBot="1" x14ac:dyDescent="0.3">
      <c r="A37" s="21"/>
      <c r="B37" s="22"/>
      <c r="C37" s="19"/>
      <c r="D37" s="19"/>
      <c r="E37" s="19"/>
      <c r="F37" s="19"/>
      <c r="G37" s="21"/>
      <c r="H37" s="18"/>
      <c r="I37" s="21"/>
      <c r="J37" s="21"/>
      <c r="K37" s="18"/>
      <c r="L37" s="19"/>
      <c r="M37" s="20"/>
      <c r="N37" s="19"/>
      <c r="O37" s="18"/>
      <c r="P37" s="18"/>
      <c r="Q37" s="18"/>
      <c r="R37" s="18"/>
      <c r="S37" s="18"/>
      <c r="T37" s="18"/>
      <c r="U37" s="18"/>
      <c r="V37" s="18"/>
    </row>
    <row r="38" spans="1:22" s="5" customFormat="1" ht="24.95" customHeight="1" thickBot="1" x14ac:dyDescent="0.3">
      <c r="A38" s="21"/>
      <c r="B38" s="22"/>
      <c r="C38" s="19"/>
      <c r="D38" s="19"/>
      <c r="E38" s="19"/>
      <c r="F38" s="19"/>
      <c r="G38" s="21"/>
      <c r="H38" s="18"/>
      <c r="I38" s="21"/>
      <c r="J38" s="21"/>
      <c r="K38" s="18"/>
      <c r="L38" s="19"/>
      <c r="M38" s="20"/>
      <c r="N38" s="19"/>
      <c r="O38" s="18"/>
      <c r="P38" s="18"/>
      <c r="Q38" s="18"/>
      <c r="R38" s="18"/>
      <c r="S38" s="18"/>
      <c r="T38" s="18"/>
      <c r="U38" s="18"/>
      <c r="V38" s="18"/>
    </row>
    <row r="39" spans="1:22" s="5" customFormat="1" ht="24.95" customHeight="1" thickBot="1" x14ac:dyDescent="0.3">
      <c r="A39" s="21"/>
      <c r="B39" s="22"/>
      <c r="C39" s="19"/>
      <c r="D39" s="19"/>
      <c r="E39" s="19"/>
      <c r="F39" s="19"/>
      <c r="G39" s="21"/>
      <c r="H39" s="18"/>
      <c r="I39" s="21"/>
      <c r="J39" s="21"/>
      <c r="K39" s="18"/>
      <c r="L39" s="19"/>
      <c r="M39" s="20"/>
      <c r="N39" s="19"/>
      <c r="O39" s="18"/>
      <c r="P39" s="18"/>
      <c r="Q39" s="18"/>
      <c r="R39" s="18"/>
      <c r="S39" s="18"/>
      <c r="T39" s="18"/>
      <c r="U39" s="18"/>
      <c r="V39" s="18"/>
    </row>
    <row r="40" spans="1:22" s="5" customFormat="1" ht="24.95" customHeight="1" thickBot="1" x14ac:dyDescent="0.3">
      <c r="A40" s="21"/>
      <c r="B40" s="22"/>
      <c r="C40" s="19"/>
      <c r="D40" s="19"/>
      <c r="E40" s="19"/>
      <c r="F40" s="19"/>
      <c r="G40" s="21"/>
      <c r="H40" s="18"/>
      <c r="I40" s="21"/>
      <c r="J40" s="21"/>
      <c r="K40" s="18"/>
      <c r="L40" s="19"/>
      <c r="M40" s="20"/>
      <c r="N40" s="19"/>
      <c r="O40" s="18"/>
      <c r="P40" s="18"/>
      <c r="Q40" s="18"/>
      <c r="R40" s="18"/>
      <c r="S40" s="18"/>
      <c r="T40" s="18"/>
      <c r="U40" s="18"/>
      <c r="V40" s="18"/>
    </row>
    <row r="41" spans="1:22" s="5" customFormat="1" ht="24.95" customHeight="1" thickBot="1" x14ac:dyDescent="0.3">
      <c r="A41" s="21"/>
      <c r="B41" s="22"/>
      <c r="C41" s="19"/>
      <c r="D41" s="19"/>
      <c r="E41" s="19"/>
      <c r="F41" s="19"/>
      <c r="G41" s="21"/>
      <c r="H41" s="18"/>
      <c r="I41" s="21"/>
      <c r="J41" s="21"/>
      <c r="K41" s="18"/>
      <c r="L41" s="19"/>
      <c r="M41" s="20"/>
      <c r="N41" s="19"/>
      <c r="O41" s="18"/>
      <c r="P41" s="18"/>
      <c r="Q41" s="18"/>
      <c r="R41" s="18"/>
      <c r="S41" s="18"/>
      <c r="T41" s="18"/>
      <c r="U41" s="18"/>
      <c r="V41" s="18"/>
    </row>
    <row r="42" spans="1:22" s="5" customFormat="1" ht="24.95" customHeight="1" thickBot="1" x14ac:dyDescent="0.3">
      <c r="A42" s="21"/>
      <c r="B42" s="22"/>
      <c r="C42" s="19"/>
      <c r="D42" s="19"/>
      <c r="E42" s="19"/>
      <c r="F42" s="19"/>
      <c r="G42" s="21"/>
      <c r="H42" s="18"/>
      <c r="I42" s="21"/>
      <c r="J42" s="21"/>
      <c r="K42" s="18"/>
      <c r="L42" s="19"/>
      <c r="M42" s="20"/>
      <c r="N42" s="19"/>
      <c r="O42" s="18"/>
      <c r="P42" s="18"/>
      <c r="Q42" s="18"/>
      <c r="R42" s="18"/>
      <c r="S42" s="18"/>
      <c r="T42" s="18"/>
      <c r="U42" s="18"/>
      <c r="V42" s="18"/>
    </row>
    <row r="43" spans="1:22" s="5" customFormat="1" ht="24.95" customHeight="1" thickBot="1" x14ac:dyDescent="0.3">
      <c r="A43" s="21"/>
      <c r="B43" s="22"/>
      <c r="C43" s="19"/>
      <c r="D43" s="19"/>
      <c r="E43" s="19"/>
      <c r="F43" s="19"/>
      <c r="G43" s="21"/>
      <c r="H43" s="18"/>
      <c r="I43" s="21"/>
      <c r="J43" s="21"/>
      <c r="K43" s="18"/>
      <c r="L43" s="19"/>
      <c r="M43" s="20"/>
      <c r="N43" s="19"/>
      <c r="O43" s="18"/>
      <c r="P43" s="18"/>
      <c r="Q43" s="18"/>
      <c r="R43" s="18"/>
      <c r="S43" s="18"/>
      <c r="T43" s="18"/>
      <c r="U43" s="18"/>
      <c r="V43" s="18"/>
    </row>
    <row r="44" spans="1:22" s="5" customFormat="1" ht="24.95" customHeight="1" thickBot="1" x14ac:dyDescent="0.3">
      <c r="A44" s="21"/>
      <c r="B44" s="22"/>
      <c r="C44" s="19"/>
      <c r="D44" s="19"/>
      <c r="E44" s="19"/>
      <c r="F44" s="19"/>
      <c r="G44" s="21"/>
      <c r="H44" s="18"/>
      <c r="I44" s="21"/>
      <c r="J44" s="21"/>
      <c r="K44" s="18"/>
      <c r="L44" s="19"/>
      <c r="M44" s="20"/>
      <c r="N44" s="19"/>
      <c r="O44" s="18"/>
      <c r="P44" s="18"/>
      <c r="Q44" s="18"/>
      <c r="R44" s="18"/>
      <c r="S44" s="18"/>
      <c r="T44" s="18"/>
      <c r="U44" s="18"/>
      <c r="V44" s="18"/>
    </row>
    <row r="45" spans="1:22" s="5" customFormat="1" ht="24.95" customHeight="1" thickBot="1" x14ac:dyDescent="0.3">
      <c r="A45" s="21"/>
      <c r="B45" s="22"/>
      <c r="C45" s="19"/>
      <c r="D45" s="19"/>
      <c r="E45" s="19"/>
      <c r="F45" s="19"/>
      <c r="G45" s="21"/>
      <c r="H45" s="18"/>
      <c r="I45" s="21"/>
      <c r="J45" s="21"/>
      <c r="K45" s="18"/>
      <c r="L45" s="19"/>
      <c r="M45" s="20"/>
      <c r="N45" s="19"/>
      <c r="O45" s="18"/>
      <c r="P45" s="18"/>
      <c r="Q45" s="18"/>
      <c r="R45" s="18"/>
      <c r="S45" s="18"/>
      <c r="T45" s="18"/>
      <c r="U45" s="18"/>
      <c r="V45" s="18"/>
    </row>
    <row r="46" spans="1:22" s="5" customFormat="1" ht="24.95" customHeight="1" thickBot="1" x14ac:dyDescent="0.3">
      <c r="A46" s="21"/>
      <c r="B46" s="22"/>
      <c r="C46" s="19"/>
      <c r="D46" s="19"/>
      <c r="E46" s="19"/>
      <c r="F46" s="19"/>
      <c r="G46" s="21"/>
      <c r="H46" s="18"/>
      <c r="I46" s="21"/>
      <c r="J46" s="21"/>
      <c r="K46" s="18"/>
      <c r="L46" s="19"/>
      <c r="M46" s="20"/>
      <c r="N46" s="19"/>
      <c r="O46" s="18"/>
      <c r="P46" s="18"/>
      <c r="Q46" s="18"/>
      <c r="R46" s="18"/>
      <c r="S46" s="18"/>
      <c r="T46" s="18"/>
      <c r="U46" s="18"/>
      <c r="V46" s="18"/>
    </row>
    <row r="47" spans="1:22" s="5" customFormat="1" ht="24.95" customHeight="1" thickBot="1" x14ac:dyDescent="0.3">
      <c r="A47" s="21"/>
      <c r="B47" s="22"/>
      <c r="C47" s="19"/>
      <c r="D47" s="19"/>
      <c r="E47" s="19"/>
      <c r="F47" s="19"/>
      <c r="G47" s="21"/>
      <c r="H47" s="18"/>
      <c r="I47" s="21"/>
      <c r="J47" s="21"/>
      <c r="K47" s="18"/>
      <c r="L47" s="19"/>
      <c r="M47" s="20"/>
      <c r="N47" s="19"/>
      <c r="O47" s="18"/>
      <c r="P47" s="18"/>
      <c r="Q47" s="18"/>
      <c r="R47" s="18"/>
      <c r="S47" s="18"/>
      <c r="T47" s="18"/>
      <c r="U47" s="18"/>
      <c r="V47" s="18"/>
    </row>
    <row r="48" spans="1:22" s="5" customFormat="1" ht="24.95" customHeight="1" thickBot="1" x14ac:dyDescent="0.3">
      <c r="A48" s="21"/>
      <c r="B48" s="22"/>
      <c r="C48" s="19"/>
      <c r="D48" s="19"/>
      <c r="E48" s="19"/>
      <c r="F48" s="19"/>
      <c r="G48" s="21"/>
      <c r="H48" s="18"/>
      <c r="I48" s="21"/>
      <c r="J48" s="21"/>
      <c r="K48" s="18"/>
      <c r="L48" s="19"/>
      <c r="M48" s="20"/>
      <c r="N48" s="19"/>
      <c r="O48" s="18"/>
      <c r="P48" s="18"/>
      <c r="Q48" s="18"/>
      <c r="R48" s="18"/>
      <c r="S48" s="18"/>
      <c r="T48" s="18"/>
      <c r="U48" s="18"/>
      <c r="V48" s="18"/>
    </row>
    <row r="49" spans="1:22" s="5" customFormat="1" ht="24.95" customHeight="1" thickBot="1" x14ac:dyDescent="0.3">
      <c r="A49" s="21"/>
      <c r="B49" s="22"/>
      <c r="C49" s="19"/>
      <c r="D49" s="19"/>
      <c r="E49" s="19"/>
      <c r="F49" s="19"/>
      <c r="G49" s="21"/>
      <c r="H49" s="18"/>
      <c r="I49" s="21"/>
      <c r="J49" s="21"/>
      <c r="K49" s="18"/>
      <c r="L49" s="19"/>
      <c r="M49" s="20"/>
      <c r="N49" s="19"/>
      <c r="O49" s="18"/>
      <c r="P49" s="18"/>
      <c r="Q49" s="18"/>
      <c r="R49" s="18"/>
      <c r="S49" s="18"/>
      <c r="T49" s="18"/>
      <c r="U49" s="18"/>
      <c r="V49" s="18"/>
    </row>
    <row r="50" spans="1:22" s="5" customFormat="1" ht="24.95" customHeight="1" thickBot="1" x14ac:dyDescent="0.3">
      <c r="A50" s="21"/>
      <c r="B50" s="22"/>
      <c r="C50" s="19"/>
      <c r="D50" s="19"/>
      <c r="E50" s="19"/>
      <c r="F50" s="19"/>
      <c r="G50" s="21"/>
      <c r="H50" s="18"/>
      <c r="I50" s="21"/>
      <c r="J50" s="21"/>
      <c r="K50" s="18"/>
      <c r="L50" s="19"/>
      <c r="M50" s="20"/>
      <c r="N50" s="19"/>
      <c r="O50" s="18"/>
      <c r="P50" s="18"/>
      <c r="Q50" s="18"/>
      <c r="R50" s="18"/>
      <c r="S50" s="18"/>
      <c r="T50" s="18"/>
      <c r="U50" s="18"/>
      <c r="V50" s="18"/>
    </row>
    <row r="51" spans="1:22" s="5" customFormat="1" ht="24.95" customHeight="1" thickBot="1" x14ac:dyDescent="0.3">
      <c r="A51" s="21"/>
      <c r="B51" s="22"/>
      <c r="C51" s="19"/>
      <c r="D51" s="19"/>
      <c r="E51" s="19"/>
      <c r="F51" s="19"/>
      <c r="G51" s="21"/>
      <c r="H51" s="18"/>
      <c r="I51" s="21"/>
      <c r="J51" s="21"/>
      <c r="K51" s="18"/>
      <c r="L51" s="19"/>
      <c r="M51" s="20"/>
      <c r="N51" s="19"/>
      <c r="O51" s="18"/>
      <c r="P51" s="18"/>
      <c r="Q51" s="18"/>
      <c r="R51" s="18"/>
      <c r="S51" s="18"/>
      <c r="T51" s="18"/>
      <c r="U51" s="18"/>
      <c r="V51" s="18"/>
    </row>
    <row r="52" spans="1:22" s="5" customFormat="1" ht="24.95" customHeight="1" thickBot="1" x14ac:dyDescent="0.3">
      <c r="A52" s="21"/>
      <c r="B52" s="22"/>
      <c r="C52" s="19"/>
      <c r="D52" s="19"/>
      <c r="E52" s="19"/>
      <c r="F52" s="19"/>
      <c r="G52" s="21"/>
      <c r="H52" s="18"/>
      <c r="I52" s="21"/>
      <c r="J52" s="21"/>
      <c r="K52" s="18"/>
      <c r="L52" s="19"/>
      <c r="M52" s="20"/>
      <c r="N52" s="19"/>
      <c r="O52" s="18"/>
      <c r="P52" s="18"/>
      <c r="Q52" s="18"/>
      <c r="R52" s="18"/>
      <c r="S52" s="18"/>
      <c r="T52" s="18"/>
      <c r="U52" s="18"/>
      <c r="V52" s="18"/>
    </row>
    <row r="53" spans="1:22" s="5" customFormat="1" ht="24.95" customHeight="1" thickBot="1" x14ac:dyDescent="0.3">
      <c r="A53" s="21"/>
      <c r="B53" s="22"/>
      <c r="C53" s="19"/>
      <c r="D53" s="19"/>
      <c r="E53" s="19"/>
      <c r="F53" s="19"/>
      <c r="G53" s="21"/>
      <c r="H53" s="18"/>
      <c r="I53" s="21"/>
      <c r="J53" s="21"/>
      <c r="K53" s="18"/>
      <c r="L53" s="19"/>
      <c r="M53" s="20"/>
      <c r="N53" s="19"/>
      <c r="O53" s="18"/>
      <c r="P53" s="18"/>
      <c r="Q53" s="18"/>
      <c r="R53" s="18"/>
      <c r="S53" s="18"/>
      <c r="T53" s="18"/>
      <c r="U53" s="18"/>
      <c r="V53" s="18"/>
    </row>
    <row r="54" spans="1:22" s="5" customFormat="1" ht="24.95" customHeight="1" thickBot="1" x14ac:dyDescent="0.3">
      <c r="A54" s="21"/>
      <c r="B54" s="22"/>
      <c r="C54" s="19"/>
      <c r="D54" s="19"/>
      <c r="E54" s="19"/>
      <c r="F54" s="19"/>
      <c r="G54" s="21"/>
      <c r="H54" s="18"/>
      <c r="I54" s="21"/>
      <c r="J54" s="21"/>
      <c r="K54" s="18"/>
      <c r="L54" s="19"/>
      <c r="M54" s="20"/>
      <c r="N54" s="19"/>
      <c r="O54" s="18"/>
      <c r="P54" s="18"/>
      <c r="Q54" s="18"/>
      <c r="R54" s="18"/>
      <c r="S54" s="18"/>
      <c r="T54" s="18"/>
      <c r="U54" s="18"/>
      <c r="V54" s="18"/>
    </row>
    <row r="55" spans="1:22" s="5" customFormat="1" ht="24.95" customHeight="1" thickBot="1" x14ac:dyDescent="0.3">
      <c r="A55" s="21"/>
      <c r="B55" s="22"/>
      <c r="C55" s="19"/>
      <c r="D55" s="19"/>
      <c r="E55" s="19"/>
      <c r="F55" s="19"/>
      <c r="G55" s="21"/>
      <c r="H55" s="18"/>
      <c r="I55" s="21"/>
      <c r="J55" s="21"/>
      <c r="K55" s="18"/>
      <c r="L55" s="19"/>
      <c r="M55" s="20"/>
      <c r="N55" s="19"/>
      <c r="O55" s="18"/>
      <c r="P55" s="18"/>
      <c r="Q55" s="18"/>
      <c r="R55" s="18"/>
      <c r="S55" s="18"/>
      <c r="T55" s="18"/>
      <c r="U55" s="18"/>
      <c r="V55" s="18"/>
    </row>
    <row r="56" spans="1:22" s="5" customFormat="1" ht="24.95" customHeight="1" thickBot="1" x14ac:dyDescent="0.3">
      <c r="A56" s="21"/>
      <c r="B56" s="22"/>
      <c r="C56" s="19"/>
      <c r="D56" s="19"/>
      <c r="E56" s="19"/>
      <c r="F56" s="19"/>
      <c r="G56" s="21"/>
      <c r="H56" s="18"/>
      <c r="I56" s="21"/>
      <c r="J56" s="21"/>
      <c r="K56" s="18"/>
      <c r="L56" s="19"/>
      <c r="M56" s="20"/>
      <c r="N56" s="19"/>
      <c r="O56" s="18"/>
      <c r="P56" s="18"/>
      <c r="Q56" s="18"/>
      <c r="R56" s="18"/>
      <c r="S56" s="18"/>
      <c r="T56" s="18"/>
      <c r="U56" s="18"/>
      <c r="V56" s="18"/>
    </row>
    <row r="57" spans="1:22" s="5" customFormat="1" ht="24.95" customHeight="1" thickBot="1" x14ac:dyDescent="0.3">
      <c r="A57" s="21"/>
      <c r="B57" s="22"/>
      <c r="C57" s="19"/>
      <c r="D57" s="19"/>
      <c r="E57" s="19"/>
      <c r="F57" s="19"/>
      <c r="G57" s="21"/>
      <c r="H57" s="18"/>
      <c r="I57" s="21"/>
      <c r="J57" s="21"/>
      <c r="K57" s="18"/>
      <c r="L57" s="19"/>
      <c r="M57" s="20"/>
      <c r="N57" s="19"/>
      <c r="O57" s="18"/>
      <c r="P57" s="18"/>
      <c r="Q57" s="18"/>
      <c r="R57" s="18"/>
      <c r="S57" s="18"/>
      <c r="T57" s="18"/>
      <c r="U57" s="18"/>
      <c r="V57" s="18"/>
    </row>
    <row r="58" spans="1:22" s="5" customFormat="1" ht="24.95" customHeight="1" thickBot="1" x14ac:dyDescent="0.3">
      <c r="A58" s="21"/>
      <c r="B58" s="22"/>
      <c r="C58" s="19"/>
      <c r="D58" s="19"/>
      <c r="E58" s="19"/>
      <c r="F58" s="19"/>
      <c r="G58" s="21"/>
      <c r="H58" s="18"/>
      <c r="I58" s="21"/>
      <c r="J58" s="21"/>
      <c r="K58" s="18"/>
      <c r="L58" s="19"/>
      <c r="M58" s="20"/>
      <c r="N58" s="19"/>
      <c r="O58" s="18"/>
      <c r="P58" s="18"/>
      <c r="Q58" s="18"/>
      <c r="R58" s="18"/>
      <c r="S58" s="18"/>
      <c r="T58" s="18"/>
      <c r="U58" s="18"/>
      <c r="V58" s="18"/>
    </row>
    <row r="59" spans="1:22" s="5" customFormat="1" ht="24.95" customHeight="1" thickBot="1" x14ac:dyDescent="0.3">
      <c r="A59" s="21"/>
      <c r="B59" s="22"/>
      <c r="C59" s="19"/>
      <c r="D59" s="19"/>
      <c r="E59" s="19"/>
      <c r="F59" s="19"/>
      <c r="G59" s="21"/>
      <c r="H59" s="18"/>
      <c r="I59" s="21"/>
      <c r="J59" s="21"/>
      <c r="K59" s="18"/>
      <c r="L59" s="19"/>
      <c r="M59" s="20"/>
      <c r="N59" s="19"/>
      <c r="O59" s="18"/>
      <c r="P59" s="18"/>
      <c r="Q59" s="18"/>
      <c r="R59" s="18"/>
      <c r="S59" s="18"/>
      <c r="T59" s="18"/>
      <c r="U59" s="18"/>
      <c r="V59" s="18"/>
    </row>
    <row r="60" spans="1:22" s="5" customFormat="1" ht="24.95" customHeight="1" thickBot="1" x14ac:dyDescent="0.3">
      <c r="A60" s="21"/>
      <c r="B60" s="22"/>
      <c r="C60" s="19"/>
      <c r="D60" s="19"/>
      <c r="E60" s="19"/>
      <c r="F60" s="19"/>
      <c r="G60" s="21"/>
      <c r="H60" s="18"/>
      <c r="I60" s="21"/>
      <c r="J60" s="21"/>
      <c r="K60" s="18"/>
      <c r="L60" s="19"/>
      <c r="M60" s="20"/>
      <c r="N60" s="19"/>
      <c r="O60" s="18"/>
      <c r="P60" s="18"/>
      <c r="Q60" s="18"/>
      <c r="R60" s="18"/>
      <c r="S60" s="18"/>
      <c r="T60" s="18"/>
      <c r="U60" s="18"/>
      <c r="V60" s="18"/>
    </row>
    <row r="61" spans="1:22" s="5" customFormat="1" ht="24.95" customHeight="1" thickBot="1" x14ac:dyDescent="0.3">
      <c r="A61" s="21"/>
      <c r="B61" s="22"/>
      <c r="C61" s="19"/>
      <c r="D61" s="19"/>
      <c r="E61" s="19"/>
      <c r="F61" s="19"/>
      <c r="G61" s="21"/>
      <c r="H61" s="18"/>
      <c r="I61" s="21"/>
      <c r="J61" s="21"/>
      <c r="K61" s="18"/>
      <c r="L61" s="19"/>
      <c r="M61" s="20"/>
      <c r="N61" s="19"/>
      <c r="O61" s="18"/>
      <c r="P61" s="18"/>
      <c r="Q61" s="18"/>
      <c r="R61" s="18"/>
      <c r="S61" s="18"/>
      <c r="T61" s="18"/>
      <c r="U61" s="18"/>
      <c r="V61" s="18"/>
    </row>
    <row r="62" spans="1:22" s="5" customFormat="1" ht="24.95" customHeight="1" thickBot="1" x14ac:dyDescent="0.3">
      <c r="A62" s="21"/>
      <c r="B62" s="22"/>
      <c r="C62" s="19"/>
      <c r="D62" s="19"/>
      <c r="E62" s="19"/>
      <c r="F62" s="19"/>
      <c r="G62" s="21"/>
      <c r="H62" s="18"/>
      <c r="I62" s="21"/>
      <c r="J62" s="21"/>
      <c r="K62" s="18"/>
      <c r="L62" s="19"/>
      <c r="M62" s="20"/>
      <c r="N62" s="19"/>
      <c r="O62" s="18"/>
      <c r="P62" s="18"/>
      <c r="Q62" s="18"/>
      <c r="R62" s="18"/>
      <c r="S62" s="18"/>
      <c r="T62" s="18"/>
      <c r="U62" s="18"/>
      <c r="V62" s="18"/>
    </row>
    <row r="63" spans="1:22" s="5" customFormat="1" ht="24.95" customHeight="1" thickBot="1" x14ac:dyDescent="0.3">
      <c r="A63" s="21"/>
      <c r="B63" s="22"/>
      <c r="C63" s="19"/>
      <c r="D63" s="19"/>
      <c r="E63" s="19"/>
      <c r="F63" s="19"/>
      <c r="G63" s="21"/>
      <c r="H63" s="18"/>
      <c r="I63" s="21"/>
      <c r="J63" s="21"/>
      <c r="K63" s="18"/>
      <c r="L63" s="19"/>
      <c r="M63" s="20"/>
      <c r="N63" s="19"/>
      <c r="O63" s="18"/>
      <c r="P63" s="18"/>
      <c r="Q63" s="18"/>
      <c r="R63" s="18"/>
      <c r="S63" s="18"/>
      <c r="T63" s="18"/>
      <c r="U63" s="18"/>
      <c r="V63" s="18"/>
    </row>
    <row r="64" spans="1:22" s="5" customFormat="1" ht="24.95" customHeight="1" thickBot="1" x14ac:dyDescent="0.3">
      <c r="A64" s="21"/>
      <c r="B64" s="22"/>
      <c r="C64" s="19"/>
      <c r="D64" s="19"/>
      <c r="E64" s="19"/>
      <c r="F64" s="19"/>
      <c r="G64" s="21"/>
      <c r="H64" s="18"/>
      <c r="I64" s="21"/>
      <c r="J64" s="21"/>
      <c r="K64" s="18"/>
      <c r="L64" s="19"/>
      <c r="M64" s="20"/>
      <c r="N64" s="19"/>
      <c r="O64" s="18"/>
      <c r="P64" s="18"/>
      <c r="Q64" s="18"/>
      <c r="R64" s="18"/>
      <c r="S64" s="18"/>
      <c r="T64" s="18"/>
      <c r="U64" s="18"/>
      <c r="V64" s="18"/>
    </row>
    <row r="65" spans="1:22" s="5" customFormat="1" ht="24.95" customHeight="1" thickBot="1" x14ac:dyDescent="0.3">
      <c r="A65" s="21"/>
      <c r="B65" s="22"/>
      <c r="C65" s="19"/>
      <c r="D65" s="19"/>
      <c r="E65" s="19"/>
      <c r="F65" s="19"/>
      <c r="G65" s="21"/>
      <c r="H65" s="18"/>
      <c r="I65" s="21"/>
      <c r="J65" s="21"/>
      <c r="K65" s="18"/>
      <c r="L65" s="19"/>
      <c r="M65" s="20"/>
      <c r="N65" s="19"/>
      <c r="O65" s="18"/>
      <c r="P65" s="18"/>
      <c r="Q65" s="18"/>
      <c r="R65" s="18"/>
      <c r="S65" s="18"/>
      <c r="T65" s="18"/>
      <c r="U65" s="18"/>
      <c r="V65" s="18"/>
    </row>
    <row r="66" spans="1:22" s="5" customFormat="1" ht="24.95" customHeight="1" thickBot="1" x14ac:dyDescent="0.3">
      <c r="A66" s="21"/>
      <c r="B66" s="22"/>
      <c r="C66" s="19"/>
      <c r="D66" s="19"/>
      <c r="E66" s="19"/>
      <c r="F66" s="19"/>
      <c r="G66" s="21"/>
      <c r="H66" s="18"/>
      <c r="I66" s="21"/>
      <c r="J66" s="21"/>
      <c r="K66" s="18"/>
      <c r="L66" s="19"/>
      <c r="M66" s="20"/>
      <c r="N66" s="19"/>
      <c r="O66" s="18"/>
      <c r="P66" s="18"/>
      <c r="Q66" s="18"/>
      <c r="R66" s="18"/>
      <c r="S66" s="18"/>
      <c r="T66" s="18"/>
      <c r="U66" s="18"/>
      <c r="V66" s="18"/>
    </row>
    <row r="67" spans="1:22" s="5" customFormat="1" ht="24.95" customHeight="1" thickBot="1" x14ac:dyDescent="0.3">
      <c r="A67" s="21"/>
      <c r="B67" s="22"/>
      <c r="C67" s="19"/>
      <c r="D67" s="19"/>
      <c r="E67" s="19"/>
      <c r="F67" s="19"/>
      <c r="G67" s="21"/>
      <c r="H67" s="18"/>
      <c r="I67" s="21"/>
      <c r="J67" s="21"/>
      <c r="K67" s="18"/>
      <c r="L67" s="19"/>
      <c r="M67" s="20"/>
      <c r="N67" s="19"/>
      <c r="O67" s="18"/>
      <c r="P67" s="18"/>
      <c r="Q67" s="18"/>
      <c r="R67" s="18"/>
      <c r="S67" s="18"/>
      <c r="T67" s="18"/>
      <c r="U67" s="18"/>
      <c r="V67" s="18"/>
    </row>
    <row r="68" spans="1:22" s="5" customFormat="1" ht="24.95" customHeight="1" thickBot="1" x14ac:dyDescent="0.3">
      <c r="A68" s="21"/>
      <c r="B68" s="22"/>
      <c r="C68" s="19"/>
      <c r="D68" s="19"/>
      <c r="E68" s="19"/>
      <c r="F68" s="19"/>
      <c r="G68" s="21"/>
      <c r="H68" s="18"/>
      <c r="I68" s="21"/>
      <c r="J68" s="21"/>
      <c r="K68" s="18"/>
      <c r="L68" s="19"/>
      <c r="M68" s="20"/>
      <c r="N68" s="19"/>
      <c r="O68" s="18"/>
      <c r="P68" s="18"/>
      <c r="Q68" s="18"/>
      <c r="R68" s="18"/>
      <c r="S68" s="18"/>
      <c r="T68" s="18"/>
      <c r="U68" s="18"/>
      <c r="V68" s="18"/>
    </row>
    <row r="69" spans="1:22" s="5" customFormat="1" ht="24.95" customHeight="1" thickBot="1" x14ac:dyDescent="0.3">
      <c r="A69" s="21"/>
      <c r="B69" s="22"/>
      <c r="C69" s="19"/>
      <c r="D69" s="19"/>
      <c r="E69" s="19"/>
      <c r="F69" s="19"/>
      <c r="G69" s="21"/>
      <c r="H69" s="18"/>
      <c r="I69" s="21"/>
      <c r="J69" s="21"/>
      <c r="K69" s="18"/>
      <c r="L69" s="19"/>
      <c r="M69" s="20"/>
      <c r="N69" s="19"/>
      <c r="O69" s="18"/>
      <c r="P69" s="18"/>
      <c r="Q69" s="18"/>
      <c r="R69" s="18"/>
      <c r="S69" s="18"/>
      <c r="T69" s="18"/>
      <c r="U69" s="18"/>
      <c r="V69" s="18"/>
    </row>
    <row r="70" spans="1:22" s="5" customFormat="1" ht="24.95" customHeight="1" thickBot="1" x14ac:dyDescent="0.3">
      <c r="A70" s="21"/>
      <c r="B70" s="22"/>
      <c r="C70" s="19"/>
      <c r="D70" s="19"/>
      <c r="E70" s="19"/>
      <c r="F70" s="19"/>
      <c r="G70" s="21"/>
      <c r="H70" s="18"/>
      <c r="I70" s="21"/>
      <c r="J70" s="21"/>
      <c r="K70" s="18"/>
      <c r="L70" s="19"/>
      <c r="M70" s="20"/>
      <c r="N70" s="19"/>
      <c r="O70" s="18"/>
      <c r="P70" s="18"/>
      <c r="Q70" s="18"/>
      <c r="R70" s="18"/>
      <c r="S70" s="18"/>
      <c r="T70" s="18"/>
      <c r="U70" s="18"/>
      <c r="V70" s="18"/>
    </row>
    <row r="71" spans="1:22" s="5" customFormat="1" ht="24.95" customHeight="1" thickBot="1" x14ac:dyDescent="0.3">
      <c r="A71" s="21"/>
      <c r="B71" s="22"/>
      <c r="C71" s="19"/>
      <c r="D71" s="19"/>
      <c r="E71" s="19"/>
      <c r="F71" s="19"/>
      <c r="G71" s="21"/>
      <c r="H71" s="18"/>
      <c r="I71" s="21"/>
      <c r="J71" s="21"/>
      <c r="K71" s="18"/>
      <c r="L71" s="19"/>
      <c r="M71" s="20"/>
      <c r="N71" s="19"/>
      <c r="O71" s="18"/>
      <c r="P71" s="18"/>
      <c r="Q71" s="18"/>
      <c r="R71" s="18"/>
      <c r="S71" s="18"/>
      <c r="T71" s="18"/>
      <c r="U71" s="18"/>
      <c r="V71" s="18"/>
    </row>
    <row r="72" spans="1:22" s="5" customFormat="1" ht="24.95" customHeight="1" thickBot="1" x14ac:dyDescent="0.3">
      <c r="A72" s="21"/>
      <c r="B72" s="22"/>
      <c r="C72" s="19"/>
      <c r="D72" s="19"/>
      <c r="E72" s="19"/>
      <c r="F72" s="19"/>
      <c r="G72" s="21"/>
      <c r="H72" s="18"/>
      <c r="I72" s="21"/>
      <c r="J72" s="21"/>
      <c r="K72" s="18"/>
      <c r="L72" s="19"/>
      <c r="M72" s="20"/>
      <c r="N72" s="19"/>
      <c r="O72" s="18"/>
      <c r="P72" s="18"/>
      <c r="Q72" s="18"/>
      <c r="R72" s="18"/>
      <c r="S72" s="18"/>
      <c r="T72" s="18"/>
      <c r="U72" s="18"/>
      <c r="V72" s="18"/>
    </row>
    <row r="73" spans="1:22" s="5" customFormat="1" ht="24.95" customHeight="1" thickBot="1" x14ac:dyDescent="0.3">
      <c r="A73" s="21"/>
      <c r="B73" s="22"/>
      <c r="C73" s="19"/>
      <c r="D73" s="19"/>
      <c r="E73" s="19"/>
      <c r="F73" s="19"/>
      <c r="G73" s="21"/>
      <c r="H73" s="18"/>
      <c r="I73" s="21"/>
      <c r="J73" s="21"/>
      <c r="K73" s="18"/>
      <c r="L73" s="19"/>
      <c r="M73" s="20"/>
      <c r="N73" s="19"/>
      <c r="O73" s="18"/>
      <c r="P73" s="18"/>
      <c r="Q73" s="18"/>
      <c r="R73" s="18"/>
      <c r="S73" s="18"/>
      <c r="T73" s="18"/>
      <c r="U73" s="18"/>
      <c r="V73" s="18"/>
    </row>
    <row r="74" spans="1:22" s="5" customFormat="1" ht="24.95" customHeight="1" thickBot="1" x14ac:dyDescent="0.3">
      <c r="A74" s="21"/>
      <c r="B74" s="22"/>
      <c r="C74" s="19"/>
      <c r="D74" s="19"/>
      <c r="E74" s="19"/>
      <c r="F74" s="19"/>
      <c r="G74" s="21"/>
      <c r="H74" s="18"/>
      <c r="I74" s="21"/>
      <c r="J74" s="21"/>
      <c r="K74" s="18"/>
      <c r="L74" s="19"/>
      <c r="M74" s="20"/>
      <c r="N74" s="19"/>
      <c r="O74" s="18"/>
      <c r="P74" s="18"/>
      <c r="Q74" s="18"/>
      <c r="R74" s="18"/>
      <c r="S74" s="18"/>
      <c r="T74" s="18"/>
      <c r="U74" s="18"/>
      <c r="V74" s="18"/>
    </row>
    <row r="75" spans="1:22" s="5" customFormat="1" ht="24.95" customHeight="1" thickBot="1" x14ac:dyDescent="0.3">
      <c r="A75" s="21"/>
      <c r="B75" s="22"/>
      <c r="C75" s="19"/>
      <c r="D75" s="19"/>
      <c r="E75" s="19"/>
      <c r="F75" s="19"/>
      <c r="G75" s="21"/>
      <c r="H75" s="18"/>
      <c r="I75" s="21"/>
      <c r="J75" s="21"/>
      <c r="K75" s="18"/>
      <c r="L75" s="19"/>
      <c r="M75" s="20"/>
      <c r="N75" s="19"/>
      <c r="O75" s="18"/>
      <c r="P75" s="18"/>
      <c r="Q75" s="18"/>
      <c r="R75" s="18"/>
      <c r="S75" s="18"/>
      <c r="T75" s="18"/>
      <c r="U75" s="18"/>
      <c r="V75" s="18"/>
    </row>
    <row r="76" spans="1:22" s="5" customFormat="1" ht="24.95" customHeight="1" thickBot="1" x14ac:dyDescent="0.3">
      <c r="A76" s="21"/>
      <c r="B76" s="22"/>
      <c r="C76" s="19"/>
      <c r="D76" s="19"/>
      <c r="E76" s="19"/>
      <c r="F76" s="19"/>
      <c r="G76" s="21"/>
      <c r="H76" s="18"/>
      <c r="I76" s="21"/>
      <c r="J76" s="21"/>
      <c r="K76" s="18"/>
      <c r="L76" s="19"/>
      <c r="M76" s="20"/>
      <c r="N76" s="19"/>
      <c r="O76" s="18"/>
      <c r="P76" s="18"/>
      <c r="Q76" s="18"/>
      <c r="R76" s="18"/>
      <c r="S76" s="18"/>
      <c r="T76" s="18"/>
      <c r="U76" s="18"/>
      <c r="V76" s="18"/>
    </row>
    <row r="77" spans="1:22" s="5" customFormat="1" ht="24.95" customHeight="1" thickBot="1" x14ac:dyDescent="0.3">
      <c r="A77" s="21"/>
      <c r="B77" s="22"/>
      <c r="C77" s="19"/>
      <c r="D77" s="19"/>
      <c r="E77" s="19"/>
      <c r="F77" s="19"/>
      <c r="G77" s="21"/>
      <c r="H77" s="18"/>
      <c r="I77" s="21"/>
      <c r="J77" s="21"/>
      <c r="K77" s="18"/>
      <c r="L77" s="19"/>
      <c r="M77" s="20"/>
      <c r="N77" s="19"/>
      <c r="O77" s="18"/>
      <c r="P77" s="18"/>
      <c r="Q77" s="18"/>
      <c r="R77" s="18"/>
      <c r="S77" s="18"/>
      <c r="T77" s="18"/>
      <c r="U77" s="18"/>
      <c r="V77" s="18"/>
    </row>
    <row r="78" spans="1:22" s="5" customFormat="1" ht="24.95" customHeight="1" thickBot="1" x14ac:dyDescent="0.3">
      <c r="A78" s="21"/>
      <c r="B78" s="22"/>
      <c r="C78" s="19"/>
      <c r="D78" s="19"/>
      <c r="E78" s="19"/>
      <c r="F78" s="19"/>
      <c r="G78" s="21"/>
      <c r="H78" s="18"/>
      <c r="I78" s="21"/>
      <c r="J78" s="21"/>
      <c r="K78" s="18"/>
      <c r="L78" s="19"/>
      <c r="M78" s="20"/>
      <c r="N78" s="19"/>
      <c r="O78" s="18"/>
      <c r="P78" s="18"/>
      <c r="Q78" s="18"/>
      <c r="R78" s="18"/>
      <c r="S78" s="18"/>
      <c r="T78" s="18"/>
      <c r="U78" s="18"/>
      <c r="V78" s="18"/>
    </row>
    <row r="79" spans="1:22" s="5" customFormat="1" ht="24.95" customHeight="1" thickBot="1" x14ac:dyDescent="0.3">
      <c r="A79" s="21"/>
      <c r="B79" s="22"/>
      <c r="C79" s="19"/>
      <c r="D79" s="19"/>
      <c r="E79" s="19"/>
      <c r="F79" s="19"/>
      <c r="G79" s="21"/>
      <c r="H79" s="18"/>
      <c r="I79" s="21"/>
      <c r="J79" s="21"/>
      <c r="K79" s="18"/>
      <c r="L79" s="19"/>
      <c r="M79" s="20"/>
      <c r="N79" s="19"/>
      <c r="O79" s="18"/>
      <c r="P79" s="18"/>
      <c r="Q79" s="18"/>
      <c r="R79" s="18"/>
      <c r="S79" s="18"/>
      <c r="T79" s="18"/>
      <c r="U79" s="18"/>
      <c r="V79" s="18"/>
    </row>
    <row r="80" spans="1:22" s="5" customFormat="1" ht="24.95" customHeight="1" thickBot="1" x14ac:dyDescent="0.3">
      <c r="A80" s="21"/>
      <c r="B80" s="22"/>
      <c r="C80" s="19"/>
      <c r="D80" s="19"/>
      <c r="E80" s="19"/>
      <c r="F80" s="19"/>
      <c r="G80" s="21"/>
      <c r="H80" s="18"/>
      <c r="I80" s="21"/>
      <c r="J80" s="21"/>
      <c r="K80" s="18"/>
      <c r="L80" s="19"/>
      <c r="M80" s="20"/>
      <c r="N80" s="19"/>
      <c r="O80" s="18"/>
      <c r="P80" s="18"/>
      <c r="Q80" s="18"/>
      <c r="R80" s="18"/>
      <c r="S80" s="18"/>
      <c r="T80" s="18"/>
      <c r="U80" s="18"/>
      <c r="V80" s="18"/>
    </row>
    <row r="81" spans="1:22" s="5" customFormat="1" ht="24.95" customHeight="1" thickBot="1" x14ac:dyDescent="0.3">
      <c r="A81" s="21"/>
      <c r="B81" s="22"/>
      <c r="C81" s="19"/>
      <c r="D81" s="19"/>
      <c r="E81" s="19"/>
      <c r="F81" s="19"/>
      <c r="G81" s="21"/>
      <c r="H81" s="18"/>
      <c r="I81" s="21"/>
      <c r="J81" s="21"/>
      <c r="K81" s="18"/>
      <c r="L81" s="19"/>
      <c r="M81" s="20"/>
      <c r="N81" s="19"/>
      <c r="O81" s="18"/>
      <c r="P81" s="18"/>
      <c r="Q81" s="18"/>
      <c r="R81" s="18"/>
      <c r="S81" s="18"/>
      <c r="T81" s="18"/>
      <c r="U81" s="18"/>
      <c r="V81" s="18"/>
    </row>
    <row r="82" spans="1:22" s="5" customFormat="1" ht="24.95" customHeight="1" thickBot="1" x14ac:dyDescent="0.3">
      <c r="A82" s="21"/>
      <c r="B82" s="22"/>
      <c r="C82" s="19"/>
      <c r="D82" s="19"/>
      <c r="E82" s="19"/>
      <c r="F82" s="19"/>
      <c r="G82" s="21"/>
      <c r="H82" s="18"/>
      <c r="I82" s="21"/>
      <c r="J82" s="21"/>
      <c r="K82" s="18"/>
      <c r="L82" s="19"/>
      <c r="M82" s="20"/>
      <c r="N82" s="19"/>
      <c r="O82" s="18"/>
      <c r="P82" s="18"/>
      <c r="Q82" s="18"/>
      <c r="R82" s="18"/>
      <c r="S82" s="18"/>
      <c r="T82" s="18"/>
      <c r="U82" s="18"/>
      <c r="V82" s="18"/>
    </row>
    <row r="83" spans="1:22" s="5" customFormat="1" ht="24.95" customHeight="1" thickBot="1" x14ac:dyDescent="0.3">
      <c r="A83" s="21"/>
      <c r="B83" s="22"/>
      <c r="C83" s="19"/>
      <c r="D83" s="19"/>
      <c r="E83" s="19"/>
      <c r="F83" s="19"/>
      <c r="G83" s="21"/>
      <c r="H83" s="18"/>
      <c r="I83" s="21"/>
      <c r="J83" s="21"/>
      <c r="K83" s="18"/>
      <c r="L83" s="19"/>
      <c r="M83" s="20"/>
      <c r="N83" s="19"/>
      <c r="O83" s="18"/>
      <c r="P83" s="18"/>
      <c r="Q83" s="18"/>
      <c r="R83" s="18"/>
      <c r="S83" s="18"/>
      <c r="T83" s="18"/>
      <c r="U83" s="18"/>
      <c r="V83" s="18"/>
    </row>
    <row r="84" spans="1:22" s="5" customFormat="1" ht="24.95" customHeight="1" thickBot="1" x14ac:dyDescent="0.3">
      <c r="A84" s="21"/>
      <c r="B84" s="22"/>
      <c r="C84" s="19"/>
      <c r="D84" s="19"/>
      <c r="E84" s="19"/>
      <c r="F84" s="19"/>
      <c r="G84" s="21"/>
      <c r="H84" s="18"/>
      <c r="I84" s="21"/>
      <c r="J84" s="21"/>
      <c r="K84" s="18"/>
      <c r="L84" s="19"/>
      <c r="M84" s="20"/>
      <c r="N84" s="19"/>
      <c r="O84" s="18"/>
      <c r="P84" s="18"/>
      <c r="Q84" s="18"/>
      <c r="R84" s="18"/>
      <c r="S84" s="18"/>
      <c r="T84" s="18"/>
      <c r="U84" s="18"/>
      <c r="V84" s="18"/>
    </row>
    <row r="85" spans="1:22" s="5" customFormat="1" ht="24.95" customHeight="1" thickBot="1" x14ac:dyDescent="0.3">
      <c r="A85" s="21"/>
      <c r="B85" s="22"/>
      <c r="C85" s="19"/>
      <c r="D85" s="19"/>
      <c r="E85" s="19"/>
      <c r="F85" s="19"/>
      <c r="G85" s="21"/>
      <c r="H85" s="18"/>
      <c r="I85" s="21"/>
      <c r="J85" s="21"/>
      <c r="K85" s="18"/>
      <c r="L85" s="19"/>
      <c r="M85" s="20"/>
      <c r="N85" s="19"/>
      <c r="O85" s="18"/>
      <c r="P85" s="18"/>
      <c r="Q85" s="18"/>
      <c r="R85" s="18"/>
      <c r="S85" s="18"/>
      <c r="T85" s="18"/>
      <c r="U85" s="18"/>
      <c r="V85" s="18"/>
    </row>
    <row r="86" spans="1:22" s="5" customFormat="1" ht="24.95" customHeight="1" thickBot="1" x14ac:dyDescent="0.3">
      <c r="A86" s="21"/>
      <c r="B86" s="22"/>
      <c r="C86" s="19"/>
      <c r="D86" s="19"/>
      <c r="E86" s="19"/>
      <c r="F86" s="19"/>
      <c r="G86" s="21"/>
      <c r="H86" s="18"/>
      <c r="I86" s="21"/>
      <c r="J86" s="21"/>
      <c r="K86" s="18"/>
      <c r="L86" s="19"/>
      <c r="M86" s="20"/>
      <c r="N86" s="19"/>
      <c r="O86" s="18"/>
      <c r="P86" s="18"/>
      <c r="Q86" s="18"/>
      <c r="R86" s="18"/>
      <c r="S86" s="18"/>
      <c r="T86" s="18"/>
      <c r="U86" s="18"/>
      <c r="V86" s="18"/>
    </row>
    <row r="87" spans="1:22" s="5" customFormat="1" ht="24.95" customHeight="1" thickBot="1" x14ac:dyDescent="0.3">
      <c r="A87" s="21"/>
      <c r="B87" s="22"/>
      <c r="C87" s="19"/>
      <c r="D87" s="19"/>
      <c r="E87" s="19"/>
      <c r="F87" s="19"/>
      <c r="G87" s="21"/>
      <c r="H87" s="18"/>
      <c r="I87" s="21"/>
      <c r="J87" s="21"/>
      <c r="K87" s="18"/>
      <c r="L87" s="19"/>
      <c r="M87" s="20"/>
      <c r="N87" s="19"/>
      <c r="O87" s="18"/>
      <c r="P87" s="18"/>
      <c r="Q87" s="18"/>
      <c r="R87" s="18"/>
      <c r="S87" s="18"/>
      <c r="T87" s="18"/>
      <c r="U87" s="18"/>
      <c r="V87" s="18"/>
    </row>
    <row r="88" spans="1:22" s="5" customFormat="1" ht="24.95" customHeight="1" thickBot="1" x14ac:dyDescent="0.3">
      <c r="A88" s="21"/>
      <c r="B88" s="22"/>
      <c r="C88" s="19"/>
      <c r="D88" s="19"/>
      <c r="E88" s="19"/>
      <c r="F88" s="19"/>
      <c r="G88" s="21"/>
      <c r="H88" s="18"/>
      <c r="I88" s="21"/>
      <c r="J88" s="21"/>
      <c r="K88" s="18"/>
      <c r="L88" s="19"/>
      <c r="M88" s="20"/>
      <c r="N88" s="19"/>
      <c r="O88" s="18"/>
      <c r="P88" s="18"/>
      <c r="Q88" s="18"/>
      <c r="R88" s="18"/>
      <c r="S88" s="18"/>
      <c r="T88" s="18"/>
      <c r="U88" s="18"/>
      <c r="V88" s="18"/>
    </row>
    <row r="89" spans="1:22" s="5" customFormat="1" ht="24.95" customHeight="1" thickBot="1" x14ac:dyDescent="0.3">
      <c r="A89" s="21"/>
      <c r="B89" s="22"/>
      <c r="C89" s="19"/>
      <c r="D89" s="19"/>
      <c r="E89" s="19"/>
      <c r="F89" s="19"/>
      <c r="G89" s="21"/>
      <c r="H89" s="18"/>
      <c r="I89" s="21"/>
      <c r="J89" s="21"/>
      <c r="K89" s="18"/>
      <c r="L89" s="19"/>
      <c r="M89" s="20"/>
      <c r="N89" s="19"/>
      <c r="O89" s="18"/>
      <c r="P89" s="18"/>
      <c r="Q89" s="18"/>
      <c r="R89" s="18"/>
      <c r="S89" s="18"/>
      <c r="T89" s="18"/>
      <c r="U89" s="18"/>
      <c r="V89" s="18"/>
    </row>
    <row r="90" spans="1:22" s="5" customFormat="1" ht="24.95" customHeight="1" thickBot="1" x14ac:dyDescent="0.3">
      <c r="A90" s="21"/>
      <c r="B90" s="22"/>
      <c r="C90" s="19"/>
      <c r="D90" s="19"/>
      <c r="E90" s="19"/>
      <c r="F90" s="19"/>
      <c r="G90" s="21"/>
      <c r="H90" s="18"/>
      <c r="I90" s="21"/>
      <c r="J90" s="21"/>
      <c r="K90" s="18"/>
      <c r="L90" s="19"/>
      <c r="M90" s="20"/>
      <c r="N90" s="19"/>
      <c r="O90" s="18"/>
      <c r="P90" s="18"/>
      <c r="Q90" s="18"/>
      <c r="R90" s="18"/>
      <c r="S90" s="18"/>
      <c r="T90" s="18"/>
      <c r="U90" s="18"/>
      <c r="V90" s="18"/>
    </row>
    <row r="91" spans="1:22" s="5" customFormat="1" ht="24.95" customHeight="1" thickBot="1" x14ac:dyDescent="0.3">
      <c r="A91" s="21"/>
      <c r="B91" s="22"/>
      <c r="C91" s="19"/>
      <c r="D91" s="19"/>
      <c r="E91" s="19"/>
      <c r="F91" s="19"/>
      <c r="G91" s="21"/>
      <c r="H91" s="18"/>
      <c r="I91" s="21"/>
      <c r="J91" s="21"/>
      <c r="K91" s="18"/>
      <c r="L91" s="19"/>
      <c r="M91" s="20"/>
      <c r="N91" s="19"/>
      <c r="O91" s="18"/>
      <c r="P91" s="18"/>
      <c r="Q91" s="18"/>
      <c r="R91" s="18"/>
      <c r="S91" s="18"/>
      <c r="T91" s="18"/>
      <c r="U91" s="18"/>
      <c r="V91" s="18"/>
    </row>
    <row r="92" spans="1:22" s="5" customFormat="1" ht="24.95" customHeight="1" thickBot="1" x14ac:dyDescent="0.3">
      <c r="A92" s="21"/>
      <c r="B92" s="22"/>
      <c r="C92" s="19"/>
      <c r="D92" s="19"/>
      <c r="E92" s="19"/>
      <c r="F92" s="19"/>
      <c r="G92" s="21"/>
      <c r="H92" s="18"/>
      <c r="I92" s="21"/>
      <c r="J92" s="21"/>
      <c r="K92" s="18"/>
      <c r="L92" s="19"/>
      <c r="M92" s="20"/>
      <c r="N92" s="19"/>
      <c r="O92" s="18"/>
      <c r="P92" s="18"/>
      <c r="Q92" s="18"/>
      <c r="R92" s="18"/>
      <c r="S92" s="18"/>
      <c r="T92" s="18"/>
      <c r="U92" s="18"/>
      <c r="V92" s="18"/>
    </row>
    <row r="93" spans="1:22" s="5" customFormat="1" ht="24.95" customHeight="1" thickBot="1" x14ac:dyDescent="0.3">
      <c r="A93" s="21"/>
      <c r="B93" s="22"/>
      <c r="C93" s="19"/>
      <c r="D93" s="19"/>
      <c r="E93" s="19"/>
      <c r="F93" s="19"/>
      <c r="G93" s="21"/>
      <c r="H93" s="18"/>
      <c r="I93" s="21"/>
      <c r="J93" s="21"/>
      <c r="K93" s="18"/>
      <c r="L93" s="19"/>
      <c r="M93" s="20"/>
      <c r="N93" s="19"/>
      <c r="O93" s="18"/>
      <c r="P93" s="18"/>
      <c r="Q93" s="18"/>
      <c r="R93" s="18"/>
      <c r="S93" s="18"/>
      <c r="T93" s="18"/>
      <c r="U93" s="18"/>
      <c r="V93" s="18"/>
    </row>
    <row r="94" spans="1:22" s="5" customFormat="1" ht="24.95" customHeight="1" thickBot="1" x14ac:dyDescent="0.3">
      <c r="A94" s="21"/>
      <c r="B94" s="22"/>
      <c r="C94" s="19"/>
      <c r="D94" s="19"/>
      <c r="E94" s="19"/>
      <c r="F94" s="19"/>
      <c r="G94" s="21"/>
      <c r="H94" s="18"/>
      <c r="I94" s="21"/>
      <c r="J94" s="21"/>
      <c r="K94" s="18"/>
      <c r="L94" s="19"/>
      <c r="M94" s="20"/>
      <c r="N94" s="19"/>
      <c r="O94" s="18"/>
      <c r="P94" s="18"/>
      <c r="Q94" s="18"/>
      <c r="R94" s="18"/>
      <c r="S94" s="18"/>
      <c r="T94" s="18"/>
      <c r="U94" s="18"/>
      <c r="V94" s="18"/>
    </row>
    <row r="95" spans="1:22" s="5" customFormat="1" ht="24.95" customHeight="1" thickBot="1" x14ac:dyDescent="0.3">
      <c r="A95" s="21"/>
      <c r="B95" s="22"/>
      <c r="C95" s="19"/>
      <c r="D95" s="19"/>
      <c r="E95" s="19"/>
      <c r="F95" s="19"/>
      <c r="G95" s="21"/>
      <c r="H95" s="18"/>
      <c r="I95" s="21"/>
      <c r="J95" s="21"/>
      <c r="K95" s="18"/>
      <c r="L95" s="19"/>
      <c r="M95" s="20"/>
      <c r="N95" s="19"/>
      <c r="O95" s="18"/>
      <c r="P95" s="18"/>
      <c r="Q95" s="18"/>
      <c r="R95" s="18"/>
      <c r="S95" s="18"/>
      <c r="T95" s="18"/>
      <c r="U95" s="18"/>
      <c r="V95" s="18"/>
    </row>
    <row r="96" spans="1:22" s="5" customFormat="1" ht="24.95" customHeight="1" thickBot="1" x14ac:dyDescent="0.3">
      <c r="A96" s="21"/>
      <c r="B96" s="22"/>
      <c r="C96" s="19"/>
      <c r="D96" s="19"/>
      <c r="E96" s="19"/>
      <c r="F96" s="19"/>
      <c r="G96" s="21"/>
      <c r="H96" s="18"/>
      <c r="I96" s="21"/>
      <c r="J96" s="21"/>
      <c r="K96" s="18"/>
      <c r="L96" s="19"/>
      <c r="M96" s="20"/>
      <c r="N96" s="19"/>
      <c r="O96" s="18"/>
      <c r="P96" s="18"/>
      <c r="Q96" s="18"/>
      <c r="R96" s="18"/>
      <c r="S96" s="18"/>
      <c r="T96" s="18"/>
      <c r="U96" s="18"/>
      <c r="V96" s="18"/>
    </row>
    <row r="97" spans="1:22" s="5" customFormat="1" ht="24.95" customHeight="1" thickBot="1" x14ac:dyDescent="0.3">
      <c r="A97" s="21"/>
      <c r="B97" s="22"/>
      <c r="C97" s="19"/>
      <c r="D97" s="19"/>
      <c r="E97" s="19"/>
      <c r="F97" s="19"/>
      <c r="G97" s="21"/>
      <c r="H97" s="18"/>
      <c r="I97" s="21"/>
      <c r="J97" s="21"/>
      <c r="K97" s="18"/>
      <c r="L97" s="19"/>
      <c r="M97" s="20"/>
      <c r="N97" s="19"/>
      <c r="O97" s="18"/>
      <c r="P97" s="18"/>
      <c r="Q97" s="18"/>
      <c r="R97" s="18"/>
      <c r="S97" s="18"/>
      <c r="T97" s="18"/>
      <c r="U97" s="18"/>
      <c r="V97" s="18"/>
    </row>
    <row r="98" spans="1:22" s="5" customFormat="1" ht="24.95" customHeight="1" thickBot="1" x14ac:dyDescent="0.3">
      <c r="A98" s="21"/>
      <c r="B98" s="22"/>
      <c r="C98" s="19"/>
      <c r="D98" s="19"/>
      <c r="E98" s="19"/>
      <c r="F98" s="19"/>
      <c r="G98" s="21"/>
      <c r="H98" s="18"/>
      <c r="I98" s="21"/>
      <c r="J98" s="21"/>
      <c r="K98" s="18"/>
      <c r="L98" s="19"/>
      <c r="M98" s="20"/>
      <c r="N98" s="19"/>
      <c r="O98" s="18"/>
      <c r="P98" s="18"/>
      <c r="Q98" s="18"/>
      <c r="R98" s="18"/>
      <c r="S98" s="18"/>
      <c r="T98" s="18"/>
      <c r="U98" s="18"/>
      <c r="V98" s="18"/>
    </row>
    <row r="99" spans="1:22" s="5" customFormat="1" ht="24.95" customHeight="1" thickBot="1" x14ac:dyDescent="0.3">
      <c r="A99" s="21"/>
      <c r="B99" s="22"/>
      <c r="C99" s="19"/>
      <c r="D99" s="19"/>
      <c r="E99" s="19"/>
      <c r="F99" s="19"/>
      <c r="G99" s="21"/>
      <c r="H99" s="18"/>
      <c r="I99" s="21"/>
      <c r="J99" s="21"/>
      <c r="K99" s="18"/>
      <c r="L99" s="19"/>
      <c r="M99" s="20"/>
      <c r="N99" s="19"/>
      <c r="O99" s="18"/>
      <c r="P99" s="18"/>
      <c r="Q99" s="18"/>
      <c r="R99" s="18"/>
      <c r="S99" s="18"/>
      <c r="T99" s="18"/>
      <c r="U99" s="18"/>
      <c r="V99" s="18"/>
    </row>
    <row r="100" spans="1:22" s="5" customFormat="1" ht="24.95" customHeight="1" thickBot="1" x14ac:dyDescent="0.3">
      <c r="A100" s="21"/>
      <c r="B100" s="22"/>
      <c r="C100" s="19"/>
      <c r="D100" s="19"/>
      <c r="E100" s="19"/>
      <c r="F100" s="19"/>
      <c r="G100" s="21"/>
      <c r="H100" s="18"/>
      <c r="I100" s="21"/>
      <c r="J100" s="21"/>
      <c r="K100" s="18"/>
      <c r="L100" s="19"/>
      <c r="M100" s="20"/>
      <c r="N100" s="19"/>
      <c r="O100" s="18"/>
      <c r="P100" s="18"/>
      <c r="Q100" s="18"/>
      <c r="R100" s="18"/>
      <c r="S100" s="18"/>
      <c r="T100" s="18"/>
      <c r="U100" s="18"/>
      <c r="V100" s="18"/>
    </row>
    <row r="101" spans="1:22" s="5" customFormat="1" ht="24.95" customHeight="1" thickBot="1" x14ac:dyDescent="0.3">
      <c r="A101" s="21"/>
      <c r="B101" s="22"/>
      <c r="C101" s="19"/>
      <c r="D101" s="19"/>
      <c r="E101" s="19"/>
      <c r="F101" s="19"/>
      <c r="G101" s="21"/>
      <c r="H101" s="18"/>
      <c r="I101" s="21"/>
      <c r="J101" s="21"/>
      <c r="K101" s="18"/>
      <c r="L101" s="19"/>
      <c r="M101" s="20"/>
      <c r="N101" s="19"/>
      <c r="O101" s="18"/>
      <c r="P101" s="18"/>
      <c r="Q101" s="18"/>
      <c r="R101" s="18"/>
      <c r="S101" s="18"/>
      <c r="T101" s="18"/>
      <c r="U101" s="18"/>
      <c r="V101" s="18"/>
    </row>
    <row r="102" spans="1:22" s="5" customFormat="1" ht="24.95" customHeight="1" thickBot="1" x14ac:dyDescent="0.3">
      <c r="A102" s="21"/>
      <c r="B102" s="22"/>
      <c r="C102" s="19"/>
      <c r="D102" s="19"/>
      <c r="E102" s="19"/>
      <c r="F102" s="19"/>
      <c r="G102" s="21"/>
      <c r="H102" s="18"/>
      <c r="I102" s="21"/>
      <c r="J102" s="21"/>
      <c r="K102" s="18"/>
      <c r="L102" s="19"/>
      <c r="M102" s="20"/>
      <c r="N102" s="19"/>
      <c r="O102" s="18"/>
      <c r="P102" s="18"/>
      <c r="Q102" s="18"/>
      <c r="R102" s="18"/>
      <c r="S102" s="18"/>
      <c r="T102" s="18"/>
      <c r="U102" s="18"/>
      <c r="V102" s="18"/>
    </row>
    <row r="103" spans="1:22" s="5" customFormat="1" ht="24.95" customHeight="1" thickBot="1" x14ac:dyDescent="0.3">
      <c r="A103" s="21"/>
      <c r="B103" s="22"/>
      <c r="C103" s="19"/>
      <c r="D103" s="19"/>
      <c r="E103" s="19"/>
      <c r="F103" s="19"/>
      <c r="G103" s="21"/>
      <c r="H103" s="18"/>
      <c r="I103" s="21"/>
      <c r="J103" s="21"/>
      <c r="K103" s="18"/>
      <c r="L103" s="19"/>
      <c r="M103" s="20"/>
      <c r="N103" s="19"/>
      <c r="O103" s="18"/>
      <c r="P103" s="18"/>
      <c r="Q103" s="18"/>
      <c r="R103" s="18"/>
      <c r="S103" s="18"/>
      <c r="T103" s="18"/>
      <c r="U103" s="18"/>
      <c r="V103" s="18"/>
    </row>
    <row r="104" spans="1:22" s="5" customFormat="1" ht="24.95" customHeight="1" thickBot="1" x14ac:dyDescent="0.3">
      <c r="A104" s="21"/>
      <c r="B104" s="22"/>
      <c r="C104" s="19"/>
      <c r="D104" s="19"/>
      <c r="E104" s="19"/>
      <c r="F104" s="19"/>
      <c r="G104" s="21"/>
      <c r="H104" s="18"/>
      <c r="I104" s="21"/>
      <c r="J104" s="21"/>
      <c r="K104" s="18"/>
      <c r="L104" s="19"/>
      <c r="M104" s="20"/>
      <c r="N104" s="19"/>
      <c r="O104" s="18"/>
      <c r="P104" s="18"/>
      <c r="Q104" s="18"/>
      <c r="R104" s="18"/>
      <c r="S104" s="18"/>
      <c r="T104" s="18"/>
      <c r="U104" s="18"/>
      <c r="V104" s="18"/>
    </row>
    <row r="105" spans="1:22" s="5" customFormat="1" ht="24.95" customHeight="1" thickBot="1" x14ac:dyDescent="0.3">
      <c r="A105" s="21"/>
      <c r="B105" s="22"/>
      <c r="C105" s="19"/>
      <c r="D105" s="19"/>
      <c r="E105" s="19"/>
      <c r="F105" s="19"/>
      <c r="G105" s="21"/>
      <c r="H105" s="18"/>
      <c r="I105" s="21"/>
      <c r="J105" s="21"/>
      <c r="K105" s="18"/>
      <c r="L105" s="19"/>
      <c r="M105" s="20"/>
      <c r="N105" s="19"/>
      <c r="O105" s="18"/>
      <c r="P105" s="18"/>
      <c r="Q105" s="18"/>
      <c r="R105" s="18"/>
      <c r="S105" s="18"/>
      <c r="T105" s="18"/>
      <c r="U105" s="18"/>
      <c r="V105" s="18"/>
    </row>
    <row r="106" spans="1:22" s="5" customFormat="1" ht="24.95" customHeight="1" thickBot="1" x14ac:dyDescent="0.3">
      <c r="A106" s="21"/>
      <c r="B106" s="22"/>
      <c r="C106" s="19"/>
      <c r="D106" s="19"/>
      <c r="E106" s="19"/>
      <c r="F106" s="19"/>
      <c r="G106" s="21"/>
      <c r="H106" s="18"/>
      <c r="I106" s="21"/>
      <c r="J106" s="21"/>
      <c r="K106" s="18"/>
      <c r="L106" s="19"/>
      <c r="M106" s="20"/>
      <c r="N106" s="19"/>
      <c r="O106" s="18"/>
      <c r="P106" s="18"/>
      <c r="Q106" s="18"/>
      <c r="R106" s="18"/>
      <c r="S106" s="18"/>
      <c r="T106" s="18"/>
      <c r="U106" s="18"/>
      <c r="V106" s="18"/>
    </row>
    <row r="107" spans="1:22" s="5" customFormat="1" ht="24.95" customHeight="1" thickBot="1" x14ac:dyDescent="0.3">
      <c r="A107" s="21"/>
      <c r="B107" s="22"/>
      <c r="C107" s="19"/>
      <c r="D107" s="19"/>
      <c r="E107" s="19"/>
      <c r="F107" s="19"/>
      <c r="G107" s="21"/>
      <c r="H107" s="18"/>
      <c r="I107" s="21"/>
      <c r="J107" s="21"/>
      <c r="K107" s="18"/>
      <c r="L107" s="19"/>
      <c r="M107" s="20"/>
      <c r="N107" s="19"/>
      <c r="O107" s="18"/>
      <c r="P107" s="18"/>
      <c r="Q107" s="18"/>
      <c r="R107" s="18"/>
      <c r="S107" s="18"/>
      <c r="T107" s="18"/>
      <c r="U107" s="18"/>
      <c r="V107" s="18"/>
    </row>
    <row r="108" spans="1:22" s="5" customFormat="1" ht="24.95" customHeight="1" thickBot="1" x14ac:dyDescent="0.3">
      <c r="A108" s="21"/>
      <c r="B108" s="22"/>
      <c r="C108" s="19"/>
      <c r="D108" s="19"/>
      <c r="E108" s="19"/>
      <c r="F108" s="19"/>
      <c r="G108" s="21"/>
      <c r="H108" s="18"/>
      <c r="I108" s="21"/>
      <c r="J108" s="21"/>
      <c r="K108" s="18"/>
      <c r="L108" s="19"/>
      <c r="M108" s="20"/>
      <c r="N108" s="19"/>
      <c r="O108" s="18"/>
      <c r="P108" s="18"/>
      <c r="Q108" s="18"/>
      <c r="R108" s="18"/>
      <c r="S108" s="18"/>
      <c r="T108" s="18"/>
      <c r="U108" s="18"/>
      <c r="V108" s="18"/>
    </row>
    <row r="109" spans="1:22" s="5" customFormat="1" ht="24.95" customHeight="1" thickBot="1" x14ac:dyDescent="0.3">
      <c r="A109" s="21"/>
      <c r="B109" s="22"/>
      <c r="C109" s="19"/>
      <c r="D109" s="19"/>
      <c r="E109" s="19"/>
      <c r="F109" s="19"/>
      <c r="G109" s="21"/>
      <c r="H109" s="18"/>
      <c r="I109" s="21"/>
      <c r="J109" s="21"/>
      <c r="K109" s="18"/>
      <c r="L109" s="19"/>
      <c r="M109" s="20"/>
      <c r="N109" s="19"/>
      <c r="O109" s="18"/>
      <c r="P109" s="18"/>
      <c r="Q109" s="18"/>
      <c r="R109" s="18"/>
      <c r="S109" s="18"/>
      <c r="T109" s="18"/>
      <c r="U109" s="18"/>
      <c r="V109" s="18"/>
    </row>
    <row r="110" spans="1:22" s="5" customFormat="1" ht="24.95" customHeight="1" thickBot="1" x14ac:dyDescent="0.3">
      <c r="A110" s="21"/>
      <c r="B110" s="22"/>
      <c r="C110" s="19"/>
      <c r="D110" s="19"/>
      <c r="E110" s="19"/>
      <c r="F110" s="19"/>
      <c r="G110" s="21"/>
      <c r="H110" s="18"/>
      <c r="I110" s="21"/>
      <c r="J110" s="21"/>
      <c r="K110" s="18"/>
      <c r="L110" s="19"/>
      <c r="M110" s="20"/>
      <c r="N110" s="19"/>
      <c r="O110" s="18"/>
      <c r="P110" s="18"/>
      <c r="Q110" s="18"/>
      <c r="R110" s="18"/>
      <c r="S110" s="18"/>
      <c r="T110" s="18"/>
      <c r="U110" s="18"/>
      <c r="V110" s="18"/>
    </row>
    <row r="111" spans="1:22" s="5" customFormat="1" ht="24.95" customHeight="1" thickBot="1" x14ac:dyDescent="0.3">
      <c r="A111" s="21"/>
      <c r="B111" s="22"/>
      <c r="C111" s="19"/>
      <c r="D111" s="19"/>
      <c r="E111" s="19"/>
      <c r="F111" s="19"/>
      <c r="G111" s="21"/>
      <c r="H111" s="18"/>
      <c r="I111" s="21"/>
      <c r="J111" s="21"/>
      <c r="K111" s="18"/>
      <c r="L111" s="19"/>
      <c r="M111" s="20"/>
      <c r="N111" s="19"/>
      <c r="O111" s="18"/>
      <c r="P111" s="18"/>
      <c r="Q111" s="18"/>
      <c r="R111" s="18"/>
      <c r="S111" s="18"/>
      <c r="T111" s="18"/>
      <c r="U111" s="18"/>
      <c r="V111" s="18"/>
    </row>
    <row r="112" spans="1:22" s="5" customFormat="1" ht="24.95" customHeight="1" thickBot="1" x14ac:dyDescent="0.3">
      <c r="A112" s="21"/>
      <c r="B112" s="22"/>
      <c r="C112" s="19"/>
      <c r="D112" s="19"/>
      <c r="E112" s="19"/>
      <c r="F112" s="19"/>
      <c r="G112" s="21"/>
      <c r="H112" s="18"/>
      <c r="I112" s="21"/>
      <c r="J112" s="21"/>
      <c r="K112" s="18"/>
      <c r="L112" s="19"/>
      <c r="M112" s="20"/>
      <c r="N112" s="19"/>
      <c r="O112" s="18"/>
      <c r="P112" s="18"/>
      <c r="Q112" s="18"/>
      <c r="R112" s="18"/>
      <c r="S112" s="18"/>
      <c r="T112" s="18"/>
      <c r="U112" s="18"/>
      <c r="V112" s="18"/>
    </row>
    <row r="113" spans="1:22" s="5" customFormat="1" ht="24.95" customHeight="1" thickBot="1" x14ac:dyDescent="0.3">
      <c r="A113" s="21"/>
      <c r="B113" s="22"/>
      <c r="C113" s="19"/>
      <c r="D113" s="19"/>
      <c r="E113" s="19"/>
      <c r="F113" s="19"/>
      <c r="G113" s="21"/>
      <c r="H113" s="18"/>
      <c r="I113" s="21"/>
      <c r="J113" s="21"/>
      <c r="K113" s="18"/>
      <c r="L113" s="19"/>
      <c r="M113" s="20"/>
      <c r="N113" s="19"/>
      <c r="O113" s="18"/>
      <c r="P113" s="18"/>
      <c r="Q113" s="18"/>
      <c r="R113" s="18"/>
      <c r="S113" s="18"/>
      <c r="T113" s="18"/>
      <c r="U113" s="18"/>
      <c r="V113" s="18"/>
    </row>
    <row r="114" spans="1:22" s="5" customFormat="1" ht="24.95" customHeight="1" thickBot="1" x14ac:dyDescent="0.3">
      <c r="A114" s="21"/>
      <c r="B114" s="22"/>
      <c r="C114" s="19"/>
      <c r="D114" s="19"/>
      <c r="E114" s="19"/>
      <c r="F114" s="19"/>
      <c r="G114" s="21"/>
      <c r="H114" s="18"/>
      <c r="I114" s="21"/>
      <c r="J114" s="21"/>
      <c r="K114" s="18"/>
      <c r="L114" s="19"/>
      <c r="M114" s="20"/>
      <c r="N114" s="19"/>
      <c r="O114" s="18"/>
      <c r="P114" s="18"/>
      <c r="Q114" s="18"/>
      <c r="R114" s="18"/>
      <c r="S114" s="18"/>
      <c r="T114" s="18"/>
      <c r="U114" s="18"/>
      <c r="V114" s="18"/>
    </row>
    <row r="115" spans="1:22" s="5" customFormat="1" ht="24.95" customHeight="1" thickBot="1" x14ac:dyDescent="0.3">
      <c r="A115" s="21"/>
      <c r="B115" s="22"/>
      <c r="C115" s="19"/>
      <c r="D115" s="19"/>
      <c r="E115" s="19"/>
      <c r="F115" s="19"/>
      <c r="G115" s="21"/>
      <c r="H115" s="18"/>
      <c r="I115" s="21"/>
      <c r="J115" s="21"/>
      <c r="K115" s="18"/>
      <c r="L115" s="19"/>
      <c r="M115" s="20"/>
      <c r="N115" s="19"/>
      <c r="O115" s="18"/>
      <c r="P115" s="18"/>
      <c r="Q115" s="18"/>
      <c r="R115" s="18"/>
      <c r="S115" s="18"/>
      <c r="T115" s="18"/>
      <c r="U115" s="18"/>
      <c r="V115" s="18"/>
    </row>
    <row r="116" spans="1:22" s="5" customFormat="1" ht="24.95" customHeight="1" thickBot="1" x14ac:dyDescent="0.3">
      <c r="A116" s="21"/>
      <c r="B116" s="22"/>
      <c r="C116" s="19"/>
      <c r="D116" s="19"/>
      <c r="E116" s="19"/>
      <c r="F116" s="19"/>
      <c r="G116" s="21"/>
      <c r="H116" s="18"/>
      <c r="I116" s="21"/>
      <c r="J116" s="21"/>
      <c r="K116" s="18"/>
      <c r="L116" s="19"/>
      <c r="M116" s="20"/>
      <c r="N116" s="19"/>
      <c r="O116" s="18"/>
      <c r="P116" s="18"/>
      <c r="Q116" s="18"/>
      <c r="R116" s="18"/>
      <c r="S116" s="18"/>
      <c r="T116" s="18"/>
      <c r="U116" s="18"/>
      <c r="V116" s="18"/>
    </row>
    <row r="117" spans="1:22" s="5" customFormat="1" ht="24.95" customHeight="1" thickBot="1" x14ac:dyDescent="0.3">
      <c r="A117" s="21"/>
      <c r="B117" s="22"/>
      <c r="C117" s="19"/>
      <c r="D117" s="19"/>
      <c r="E117" s="19"/>
      <c r="F117" s="19"/>
      <c r="G117" s="21"/>
      <c r="H117" s="18"/>
      <c r="I117" s="21"/>
      <c r="J117" s="21"/>
      <c r="K117" s="18"/>
      <c r="L117" s="19"/>
      <c r="M117" s="20"/>
      <c r="N117" s="19"/>
      <c r="O117" s="18"/>
      <c r="P117" s="18"/>
      <c r="Q117" s="18"/>
      <c r="R117" s="18"/>
      <c r="S117" s="18"/>
      <c r="T117" s="18"/>
      <c r="U117" s="18"/>
      <c r="V117" s="18"/>
    </row>
    <row r="118" spans="1:22" s="5" customFormat="1" ht="24.95" customHeight="1" thickBot="1" x14ac:dyDescent="0.3">
      <c r="A118" s="21"/>
      <c r="B118" s="22"/>
      <c r="C118" s="19"/>
      <c r="D118" s="19"/>
      <c r="E118" s="19"/>
      <c r="F118" s="19"/>
      <c r="G118" s="21"/>
      <c r="H118" s="18"/>
      <c r="I118" s="21"/>
      <c r="J118" s="21"/>
      <c r="K118" s="18"/>
      <c r="L118" s="19"/>
      <c r="M118" s="20"/>
      <c r="N118" s="19"/>
      <c r="O118" s="18"/>
      <c r="P118" s="18"/>
      <c r="Q118" s="18"/>
      <c r="R118" s="18"/>
      <c r="S118" s="18"/>
      <c r="T118" s="18"/>
      <c r="U118" s="18"/>
      <c r="V118" s="18"/>
    </row>
    <row r="119" spans="1:22" s="5" customFormat="1" ht="24.95" customHeight="1" thickBot="1" x14ac:dyDescent="0.3">
      <c r="A119" s="21"/>
      <c r="B119" s="22"/>
      <c r="C119" s="19"/>
      <c r="D119" s="19"/>
      <c r="E119" s="19"/>
      <c r="F119" s="19"/>
      <c r="G119" s="21"/>
      <c r="H119" s="18"/>
      <c r="I119" s="21"/>
      <c r="J119" s="21"/>
      <c r="K119" s="18"/>
      <c r="L119" s="19"/>
      <c r="M119" s="20"/>
      <c r="N119" s="19"/>
      <c r="O119" s="18"/>
      <c r="P119" s="18"/>
      <c r="Q119" s="18"/>
      <c r="R119" s="18"/>
      <c r="S119" s="18"/>
      <c r="T119" s="18"/>
      <c r="U119" s="18"/>
      <c r="V119" s="18"/>
    </row>
    <row r="120" spans="1:22" s="5" customFormat="1" ht="24.95" customHeight="1" thickBot="1" x14ac:dyDescent="0.3">
      <c r="A120" s="21"/>
      <c r="B120" s="22"/>
      <c r="C120" s="19"/>
      <c r="D120" s="19"/>
      <c r="E120" s="19"/>
      <c r="F120" s="19"/>
      <c r="G120" s="21"/>
      <c r="H120" s="18"/>
      <c r="I120" s="21"/>
      <c r="J120" s="21"/>
      <c r="K120" s="18"/>
      <c r="L120" s="19"/>
      <c r="M120" s="20"/>
      <c r="N120" s="19"/>
      <c r="O120" s="18"/>
      <c r="P120" s="18"/>
      <c r="Q120" s="18"/>
      <c r="R120" s="18"/>
      <c r="S120" s="18"/>
      <c r="T120" s="18"/>
      <c r="U120" s="18"/>
      <c r="V120" s="18"/>
    </row>
    <row r="121" spans="1:22" ht="24.95" customHeight="1" thickBot="1" x14ac:dyDescent="0.3">
      <c r="A121" s="21"/>
      <c r="B121" s="22"/>
      <c r="C121" s="19"/>
      <c r="D121" s="19"/>
      <c r="E121" s="19"/>
      <c r="F121" s="19"/>
      <c r="G121" s="21"/>
      <c r="H121" s="18"/>
      <c r="I121" s="21"/>
      <c r="J121" s="21"/>
      <c r="K121" s="18"/>
      <c r="L121" s="19"/>
      <c r="M121" s="20"/>
      <c r="N121" s="19"/>
      <c r="O121" s="18"/>
      <c r="P121" s="18"/>
      <c r="Q121" s="18"/>
      <c r="R121" s="18"/>
      <c r="S121" s="18"/>
      <c r="T121" s="18"/>
      <c r="U121" s="18"/>
      <c r="V121" s="18"/>
    </row>
    <row r="122" spans="1:22" ht="24.95" customHeight="1" thickBot="1" x14ac:dyDescent="0.3">
      <c r="A122" s="21"/>
      <c r="B122" s="22"/>
      <c r="C122" s="19"/>
      <c r="D122" s="19"/>
      <c r="E122" s="19"/>
      <c r="F122" s="19"/>
      <c r="G122" s="21"/>
      <c r="H122" s="18"/>
      <c r="I122" s="21"/>
      <c r="J122" s="21"/>
      <c r="K122" s="18"/>
      <c r="L122" s="19"/>
      <c r="M122" s="20"/>
      <c r="N122" s="19"/>
      <c r="O122" s="18"/>
      <c r="P122" s="18"/>
      <c r="Q122" s="18"/>
      <c r="R122" s="18"/>
      <c r="S122" s="18"/>
      <c r="T122" s="18"/>
      <c r="U122" s="18"/>
      <c r="V122" s="18"/>
    </row>
    <row r="123" spans="1:22" ht="24.95" customHeight="1" thickBot="1" x14ac:dyDescent="0.3">
      <c r="A123" s="21"/>
      <c r="B123" s="22"/>
      <c r="C123" s="19"/>
      <c r="D123" s="19"/>
      <c r="E123" s="19"/>
      <c r="F123" s="19"/>
      <c r="G123" s="21"/>
      <c r="H123" s="18"/>
      <c r="I123" s="21"/>
      <c r="J123" s="21"/>
      <c r="K123" s="18"/>
      <c r="L123" s="19"/>
      <c r="M123" s="20"/>
      <c r="N123" s="19"/>
      <c r="O123" s="18"/>
      <c r="P123" s="18"/>
      <c r="Q123" s="18"/>
      <c r="R123" s="18"/>
      <c r="S123" s="18"/>
      <c r="T123" s="18"/>
      <c r="U123" s="18"/>
      <c r="V123" s="18"/>
    </row>
    <row r="124" spans="1:22" ht="24.95" customHeight="1" thickBot="1" x14ac:dyDescent="0.3">
      <c r="A124" s="21"/>
      <c r="B124" s="22"/>
      <c r="C124" s="19"/>
      <c r="D124" s="19"/>
      <c r="E124" s="19"/>
      <c r="F124" s="19"/>
      <c r="G124" s="21"/>
      <c r="H124" s="18"/>
      <c r="I124" s="21"/>
      <c r="J124" s="21"/>
      <c r="K124" s="18"/>
      <c r="L124" s="19"/>
      <c r="M124" s="20"/>
      <c r="N124" s="19"/>
      <c r="O124" s="18"/>
      <c r="P124" s="18"/>
      <c r="Q124" s="18"/>
      <c r="R124" s="18"/>
      <c r="S124" s="18"/>
      <c r="T124" s="18"/>
      <c r="U124" s="18"/>
      <c r="V124" s="18"/>
    </row>
    <row r="125" spans="1:22" ht="24.95" customHeight="1" thickBot="1" x14ac:dyDescent="0.3">
      <c r="A125" s="21"/>
      <c r="B125" s="22"/>
      <c r="C125" s="19"/>
      <c r="D125" s="19"/>
      <c r="E125" s="19"/>
      <c r="F125" s="19"/>
      <c r="G125" s="21"/>
      <c r="H125" s="18"/>
      <c r="I125" s="21"/>
      <c r="J125" s="21"/>
      <c r="K125" s="18"/>
      <c r="L125" s="19"/>
      <c r="M125" s="20"/>
      <c r="N125" s="19"/>
      <c r="O125" s="18"/>
      <c r="P125" s="18"/>
      <c r="Q125" s="18"/>
      <c r="R125" s="18"/>
      <c r="S125" s="18"/>
      <c r="T125" s="18"/>
      <c r="U125" s="18"/>
      <c r="V125" s="18"/>
    </row>
    <row r="126" spans="1:22" thickBot="1" x14ac:dyDescent="0.3">
      <c r="A126" s="21"/>
      <c r="B126" s="22"/>
      <c r="C126" s="19"/>
      <c r="D126" s="19"/>
      <c r="E126" s="19"/>
      <c r="F126" s="19"/>
      <c r="G126" s="21"/>
      <c r="H126" s="18"/>
      <c r="I126" s="21"/>
      <c r="J126" s="21"/>
      <c r="K126" s="18"/>
      <c r="L126" s="19"/>
      <c r="M126" s="20"/>
      <c r="N126" s="19"/>
      <c r="O126" s="18"/>
      <c r="P126" s="18"/>
      <c r="Q126" s="18"/>
      <c r="R126" s="18"/>
      <c r="S126" s="18"/>
      <c r="T126" s="18"/>
      <c r="U126" s="18"/>
      <c r="V126" s="18"/>
    </row>
    <row r="127" spans="1:22" thickBot="1" x14ac:dyDescent="0.3">
      <c r="A127" s="21"/>
      <c r="B127" s="22"/>
      <c r="C127" s="19"/>
      <c r="D127" s="19"/>
      <c r="E127" s="19"/>
      <c r="F127" s="19"/>
      <c r="G127" s="21"/>
      <c r="H127" s="18"/>
      <c r="I127" s="21"/>
      <c r="J127" s="21"/>
      <c r="K127" s="18"/>
      <c r="L127" s="19"/>
      <c r="M127" s="20"/>
      <c r="N127" s="19"/>
      <c r="O127" s="18"/>
      <c r="P127" s="18"/>
      <c r="Q127" s="18"/>
      <c r="R127" s="18"/>
      <c r="S127" s="18"/>
      <c r="T127" s="18"/>
      <c r="U127" s="18"/>
      <c r="V127" s="18"/>
    </row>
    <row r="128" spans="1:22" thickBot="1" x14ac:dyDescent="0.3">
      <c r="A128" s="21"/>
      <c r="B128" s="22"/>
      <c r="C128" s="19"/>
      <c r="D128" s="19"/>
      <c r="E128" s="19"/>
      <c r="F128" s="19"/>
      <c r="G128" s="21"/>
      <c r="H128" s="18"/>
      <c r="I128" s="21"/>
      <c r="J128" s="21"/>
      <c r="K128" s="18"/>
      <c r="L128" s="19"/>
      <c r="M128" s="20"/>
      <c r="N128" s="19"/>
      <c r="O128" s="18"/>
      <c r="P128" s="18"/>
      <c r="Q128" s="18"/>
      <c r="R128" s="18"/>
      <c r="S128" s="18"/>
      <c r="T128" s="18"/>
      <c r="U128" s="18"/>
      <c r="V128" s="18"/>
    </row>
    <row r="129" spans="1:22" thickBot="1" x14ac:dyDescent="0.3">
      <c r="A129" s="21"/>
      <c r="B129" s="22"/>
      <c r="C129" s="19"/>
      <c r="D129" s="19"/>
      <c r="E129" s="19"/>
      <c r="F129" s="19"/>
      <c r="G129" s="21"/>
      <c r="H129" s="18"/>
      <c r="I129" s="21"/>
      <c r="J129" s="21"/>
      <c r="K129" s="18"/>
      <c r="L129" s="19"/>
      <c r="M129" s="20"/>
      <c r="N129" s="19"/>
      <c r="O129" s="18"/>
      <c r="P129" s="18"/>
      <c r="Q129" s="18"/>
      <c r="R129" s="18"/>
      <c r="S129" s="18"/>
      <c r="T129" s="18"/>
      <c r="U129" s="18"/>
      <c r="V129" s="18"/>
    </row>
    <row r="130" spans="1:22" thickBot="1" x14ac:dyDescent="0.3">
      <c r="A130" s="21"/>
      <c r="B130" s="22"/>
      <c r="C130" s="19"/>
      <c r="D130" s="19"/>
      <c r="E130" s="19"/>
      <c r="F130" s="19"/>
      <c r="G130" s="21"/>
      <c r="H130" s="18"/>
      <c r="I130" s="21"/>
      <c r="J130" s="21"/>
      <c r="K130" s="18"/>
      <c r="L130" s="19"/>
      <c r="M130" s="20"/>
      <c r="N130" s="19"/>
      <c r="O130" s="18"/>
      <c r="P130" s="18"/>
      <c r="Q130" s="18"/>
      <c r="R130" s="18"/>
      <c r="S130" s="18"/>
      <c r="T130" s="18"/>
      <c r="U130" s="18"/>
      <c r="V130" s="18"/>
    </row>
    <row r="131" spans="1:22" thickBot="1" x14ac:dyDescent="0.3">
      <c r="A131" s="21"/>
      <c r="B131" s="22"/>
      <c r="C131" s="19"/>
      <c r="D131" s="19"/>
      <c r="E131" s="19"/>
      <c r="F131" s="19"/>
      <c r="G131" s="21"/>
      <c r="H131" s="18"/>
      <c r="I131" s="21"/>
      <c r="J131" s="21"/>
      <c r="K131" s="18"/>
      <c r="L131" s="19"/>
      <c r="M131" s="20"/>
      <c r="N131" s="19"/>
      <c r="O131" s="18"/>
      <c r="P131" s="18"/>
      <c r="Q131" s="18"/>
      <c r="R131" s="18"/>
      <c r="S131" s="18"/>
      <c r="T131" s="18"/>
      <c r="U131" s="18"/>
      <c r="V131" s="18"/>
    </row>
    <row r="132" spans="1:22" thickBot="1" x14ac:dyDescent="0.3">
      <c r="A132" s="21"/>
      <c r="B132" s="22"/>
      <c r="C132" s="19"/>
      <c r="D132" s="19"/>
      <c r="E132" s="19"/>
      <c r="F132" s="19"/>
      <c r="G132" s="21"/>
      <c r="H132" s="18"/>
      <c r="I132" s="21"/>
      <c r="J132" s="21"/>
      <c r="K132" s="18"/>
      <c r="L132" s="19"/>
      <c r="M132" s="20"/>
      <c r="N132" s="19"/>
      <c r="O132" s="18"/>
      <c r="P132" s="18"/>
      <c r="Q132" s="18"/>
      <c r="R132" s="18"/>
      <c r="S132" s="18"/>
      <c r="T132" s="18"/>
      <c r="U132" s="18"/>
      <c r="V132" s="18"/>
    </row>
    <row r="133" spans="1:22" thickBot="1" x14ac:dyDescent="0.3">
      <c r="A133" s="21"/>
      <c r="B133" s="22"/>
      <c r="C133" s="19"/>
      <c r="D133" s="19"/>
      <c r="E133" s="19"/>
      <c r="F133" s="19"/>
      <c r="G133" s="21"/>
      <c r="H133" s="18"/>
      <c r="I133" s="21"/>
      <c r="J133" s="21"/>
      <c r="K133" s="18"/>
      <c r="L133" s="19"/>
      <c r="M133" s="20"/>
      <c r="N133" s="19"/>
      <c r="O133" s="18"/>
      <c r="P133" s="18"/>
      <c r="Q133" s="18"/>
      <c r="R133" s="18"/>
      <c r="S133" s="18"/>
      <c r="T133" s="18"/>
      <c r="U133" s="18"/>
      <c r="V133" s="18"/>
    </row>
    <row r="134" spans="1:22" thickBot="1" x14ac:dyDescent="0.3">
      <c r="A134" s="21"/>
      <c r="B134" s="22"/>
      <c r="C134" s="19"/>
      <c r="D134" s="19"/>
      <c r="E134" s="19"/>
      <c r="F134" s="19"/>
      <c r="G134" s="21"/>
      <c r="H134" s="18"/>
      <c r="I134" s="21"/>
      <c r="J134" s="21"/>
      <c r="K134" s="18"/>
      <c r="L134" s="19"/>
      <c r="M134" s="20"/>
      <c r="N134" s="19"/>
      <c r="O134" s="18"/>
      <c r="P134" s="18"/>
      <c r="Q134" s="18"/>
      <c r="R134" s="18"/>
      <c r="S134" s="18"/>
      <c r="T134" s="18"/>
      <c r="U134" s="18"/>
      <c r="V134" s="18"/>
    </row>
    <row r="135" spans="1:22" thickBot="1" x14ac:dyDescent="0.3">
      <c r="A135" s="21"/>
      <c r="B135" s="22"/>
      <c r="C135" s="19"/>
      <c r="D135" s="19"/>
      <c r="E135" s="19"/>
      <c r="F135" s="19"/>
      <c r="G135" s="21"/>
      <c r="H135" s="18"/>
      <c r="I135" s="21"/>
      <c r="J135" s="21"/>
      <c r="K135" s="18"/>
      <c r="L135" s="19"/>
      <c r="M135" s="20"/>
      <c r="N135" s="19"/>
      <c r="O135" s="18"/>
      <c r="P135" s="18"/>
      <c r="Q135" s="18"/>
      <c r="R135" s="18"/>
      <c r="S135" s="18"/>
      <c r="T135" s="18"/>
      <c r="U135" s="18"/>
      <c r="V135" s="18"/>
    </row>
    <row r="136" spans="1:22" thickBot="1" x14ac:dyDescent="0.3">
      <c r="A136" s="21"/>
      <c r="B136" s="22"/>
      <c r="C136" s="19"/>
      <c r="D136" s="19"/>
      <c r="E136" s="19"/>
      <c r="F136" s="19"/>
      <c r="G136" s="21"/>
      <c r="H136" s="18"/>
      <c r="I136" s="21"/>
      <c r="J136" s="21"/>
      <c r="K136" s="18"/>
      <c r="L136" s="19"/>
      <c r="M136" s="20"/>
      <c r="N136" s="19"/>
      <c r="O136" s="18"/>
      <c r="P136" s="18"/>
      <c r="Q136" s="18"/>
      <c r="R136" s="18"/>
      <c r="S136" s="18"/>
      <c r="T136" s="18"/>
      <c r="U136" s="18"/>
      <c r="V136" s="18"/>
    </row>
    <row r="137" spans="1:22" thickBot="1" x14ac:dyDescent="0.3">
      <c r="A137" s="21"/>
      <c r="B137" s="22"/>
      <c r="C137" s="19"/>
      <c r="D137" s="19"/>
      <c r="E137" s="19"/>
      <c r="F137" s="19"/>
      <c r="G137" s="21"/>
      <c r="H137" s="18"/>
      <c r="I137" s="21"/>
      <c r="J137" s="21"/>
      <c r="K137" s="18"/>
      <c r="L137" s="19"/>
      <c r="M137" s="20"/>
      <c r="N137" s="19"/>
      <c r="O137" s="18"/>
      <c r="P137" s="18"/>
      <c r="Q137" s="18"/>
      <c r="R137" s="18"/>
      <c r="S137" s="18"/>
      <c r="T137" s="18"/>
      <c r="U137" s="18"/>
      <c r="V137" s="18"/>
    </row>
    <row r="138" spans="1:22" thickBot="1" x14ac:dyDescent="0.3">
      <c r="A138" s="21"/>
      <c r="B138" s="22"/>
      <c r="C138" s="19"/>
      <c r="D138" s="19"/>
      <c r="E138" s="19"/>
      <c r="F138" s="19"/>
      <c r="G138" s="21"/>
      <c r="H138" s="18"/>
      <c r="I138" s="21"/>
      <c r="J138" s="21"/>
      <c r="K138" s="18"/>
      <c r="L138" s="19"/>
      <c r="M138" s="20"/>
      <c r="N138" s="19"/>
      <c r="O138" s="18"/>
      <c r="P138" s="18"/>
      <c r="Q138" s="18"/>
      <c r="R138" s="18"/>
      <c r="S138" s="18"/>
      <c r="T138" s="18"/>
      <c r="U138" s="18"/>
      <c r="V138" s="18"/>
    </row>
    <row r="139" spans="1:22" thickBot="1" x14ac:dyDescent="0.3">
      <c r="A139" s="21"/>
      <c r="B139" s="22"/>
      <c r="C139" s="19"/>
      <c r="D139" s="19"/>
      <c r="E139" s="19"/>
      <c r="F139" s="19"/>
      <c r="G139" s="21"/>
      <c r="H139" s="18"/>
      <c r="I139" s="21"/>
      <c r="J139" s="21"/>
      <c r="K139" s="18"/>
      <c r="L139" s="19"/>
      <c r="M139" s="20"/>
      <c r="N139" s="19"/>
      <c r="O139" s="18"/>
      <c r="P139" s="18"/>
      <c r="Q139" s="18"/>
      <c r="R139" s="18"/>
      <c r="S139" s="18"/>
      <c r="T139" s="18"/>
      <c r="U139" s="18"/>
      <c r="V139" s="18"/>
    </row>
    <row r="140" spans="1:22" thickBot="1" x14ac:dyDescent="0.3">
      <c r="A140" s="21"/>
      <c r="B140" s="22"/>
      <c r="C140" s="19"/>
      <c r="D140" s="19"/>
      <c r="E140" s="19"/>
      <c r="F140" s="19"/>
      <c r="G140" s="21"/>
      <c r="H140" s="18"/>
      <c r="I140" s="21"/>
      <c r="J140" s="21"/>
      <c r="K140" s="18"/>
      <c r="L140" s="19"/>
      <c r="M140" s="20"/>
      <c r="N140" s="19"/>
      <c r="O140" s="18"/>
      <c r="P140" s="18"/>
      <c r="Q140" s="18"/>
      <c r="R140" s="18"/>
      <c r="S140" s="18"/>
      <c r="T140" s="18"/>
      <c r="U140" s="18"/>
      <c r="V140" s="18"/>
    </row>
    <row r="141" spans="1:22" thickBot="1" x14ac:dyDescent="0.3">
      <c r="A141" s="21"/>
      <c r="B141" s="22"/>
      <c r="C141" s="19"/>
      <c r="D141" s="19"/>
      <c r="E141" s="19"/>
      <c r="F141" s="19"/>
      <c r="G141" s="21"/>
      <c r="H141" s="18"/>
      <c r="I141" s="21"/>
      <c r="J141" s="21"/>
      <c r="K141" s="18"/>
      <c r="L141" s="19"/>
      <c r="M141" s="20"/>
      <c r="N141" s="19"/>
      <c r="O141" s="18"/>
      <c r="P141" s="18"/>
      <c r="Q141" s="18"/>
      <c r="R141" s="18"/>
      <c r="S141" s="18"/>
      <c r="T141" s="18"/>
      <c r="U141" s="18"/>
      <c r="V141" s="18"/>
    </row>
    <row r="142" spans="1:22" thickBot="1" x14ac:dyDescent="0.3">
      <c r="A142" s="21"/>
      <c r="B142" s="22"/>
      <c r="C142" s="19"/>
      <c r="D142" s="19"/>
      <c r="E142" s="19"/>
      <c r="F142" s="19"/>
      <c r="G142" s="21"/>
      <c r="H142" s="18"/>
      <c r="I142" s="21"/>
      <c r="J142" s="21"/>
      <c r="K142" s="18"/>
      <c r="L142" s="19"/>
      <c r="M142" s="20"/>
      <c r="N142" s="19"/>
      <c r="O142" s="18"/>
      <c r="P142" s="18"/>
      <c r="Q142" s="18"/>
      <c r="R142" s="18"/>
      <c r="S142" s="18"/>
      <c r="T142" s="18"/>
      <c r="U142" s="18"/>
      <c r="V142" s="18"/>
    </row>
    <row r="143" spans="1:22" thickBot="1" x14ac:dyDescent="0.3">
      <c r="A143" s="21"/>
      <c r="B143" s="22"/>
      <c r="C143" s="19"/>
      <c r="D143" s="19"/>
      <c r="E143" s="19"/>
      <c r="F143" s="19"/>
      <c r="G143" s="21"/>
      <c r="H143" s="18"/>
      <c r="I143" s="21"/>
      <c r="J143" s="21"/>
      <c r="K143" s="18"/>
      <c r="L143" s="19"/>
      <c r="M143" s="20"/>
      <c r="N143" s="19"/>
      <c r="O143" s="18"/>
      <c r="P143" s="18"/>
      <c r="Q143" s="18"/>
      <c r="R143" s="18"/>
      <c r="S143" s="18"/>
      <c r="T143" s="18"/>
      <c r="U143" s="18"/>
      <c r="V143" s="18"/>
    </row>
    <row r="144" spans="1:22" thickBot="1" x14ac:dyDescent="0.3">
      <c r="A144" s="21"/>
      <c r="B144" s="22"/>
      <c r="C144" s="19"/>
      <c r="D144" s="19"/>
      <c r="E144" s="19"/>
      <c r="F144" s="19"/>
      <c r="G144" s="21"/>
      <c r="H144" s="18"/>
      <c r="I144" s="21"/>
      <c r="J144" s="21"/>
      <c r="K144" s="18"/>
      <c r="L144" s="19"/>
      <c r="M144" s="20"/>
      <c r="N144" s="19"/>
      <c r="O144" s="18"/>
      <c r="P144" s="18"/>
      <c r="Q144" s="18"/>
      <c r="R144" s="18"/>
      <c r="S144" s="18"/>
      <c r="T144" s="18"/>
      <c r="U144" s="18"/>
      <c r="V144" s="18"/>
    </row>
    <row r="145" spans="1:22" thickBot="1" x14ac:dyDescent="0.3">
      <c r="A145" s="21"/>
      <c r="B145" s="22"/>
      <c r="C145" s="19"/>
      <c r="D145" s="19"/>
      <c r="E145" s="19"/>
      <c r="F145" s="19"/>
      <c r="G145" s="21"/>
      <c r="H145" s="18"/>
      <c r="I145" s="21"/>
      <c r="J145" s="21"/>
      <c r="K145" s="18"/>
      <c r="L145" s="19"/>
      <c r="M145" s="20"/>
      <c r="N145" s="19"/>
      <c r="O145" s="18"/>
      <c r="P145" s="18"/>
      <c r="Q145" s="18"/>
      <c r="R145" s="18"/>
      <c r="S145" s="18"/>
      <c r="T145" s="18"/>
      <c r="U145" s="18"/>
      <c r="V145" s="18"/>
    </row>
    <row r="146" spans="1:22" thickBot="1" x14ac:dyDescent="0.3">
      <c r="A146" s="21"/>
      <c r="B146" s="22"/>
      <c r="C146" s="19"/>
      <c r="D146" s="19"/>
      <c r="E146" s="19"/>
      <c r="F146" s="19"/>
      <c r="G146" s="21"/>
      <c r="H146" s="18"/>
      <c r="I146" s="21"/>
      <c r="J146" s="21"/>
      <c r="K146" s="18"/>
      <c r="L146" s="19"/>
      <c r="M146" s="20"/>
      <c r="N146" s="19"/>
      <c r="O146" s="18"/>
      <c r="P146" s="18"/>
      <c r="Q146" s="18"/>
      <c r="R146" s="18"/>
      <c r="S146" s="18"/>
      <c r="T146" s="18"/>
      <c r="U146" s="18"/>
      <c r="V146" s="18"/>
    </row>
    <row r="147" spans="1:22" thickBot="1" x14ac:dyDescent="0.3">
      <c r="A147" s="21"/>
      <c r="B147" s="22"/>
      <c r="C147" s="19"/>
      <c r="D147" s="19"/>
      <c r="E147" s="19"/>
      <c r="F147" s="19"/>
      <c r="G147" s="21"/>
      <c r="H147" s="18"/>
      <c r="I147" s="21"/>
      <c r="J147" s="21"/>
      <c r="K147" s="18"/>
      <c r="L147" s="19"/>
      <c r="M147" s="20"/>
      <c r="N147" s="19"/>
      <c r="O147" s="18"/>
      <c r="P147" s="18"/>
      <c r="Q147" s="18"/>
      <c r="R147" s="18"/>
      <c r="S147" s="18"/>
      <c r="T147" s="18"/>
      <c r="U147" s="18"/>
      <c r="V147" s="18"/>
    </row>
    <row r="148" spans="1:22" thickBot="1" x14ac:dyDescent="0.3">
      <c r="A148" s="21"/>
      <c r="B148" s="22"/>
      <c r="C148" s="19"/>
      <c r="D148" s="19"/>
      <c r="E148" s="19"/>
      <c r="F148" s="19"/>
      <c r="G148" s="21"/>
      <c r="H148" s="18"/>
      <c r="I148" s="21"/>
      <c r="J148" s="21"/>
      <c r="K148" s="18"/>
      <c r="L148" s="19"/>
      <c r="M148" s="20"/>
      <c r="N148" s="19"/>
      <c r="O148" s="18"/>
      <c r="P148" s="18"/>
      <c r="Q148" s="18"/>
      <c r="R148" s="18"/>
      <c r="S148" s="18"/>
      <c r="T148" s="18"/>
      <c r="U148" s="18"/>
      <c r="V148" s="18"/>
    </row>
    <row r="149" spans="1:22" thickBot="1" x14ac:dyDescent="0.3">
      <c r="A149" s="21"/>
      <c r="B149" s="22"/>
      <c r="C149" s="19"/>
      <c r="D149" s="19"/>
      <c r="E149" s="19"/>
      <c r="F149" s="19"/>
      <c r="G149" s="21"/>
      <c r="H149" s="18"/>
      <c r="I149" s="21"/>
      <c r="J149" s="21"/>
      <c r="K149" s="18"/>
      <c r="L149" s="19"/>
      <c r="M149" s="20"/>
      <c r="N149" s="19"/>
      <c r="O149" s="18"/>
      <c r="P149" s="18"/>
      <c r="Q149" s="18"/>
      <c r="R149" s="18"/>
      <c r="S149" s="18"/>
      <c r="T149" s="18"/>
      <c r="U149" s="18"/>
      <c r="V149" s="18"/>
    </row>
    <row r="150" spans="1:22" thickBot="1" x14ac:dyDescent="0.3">
      <c r="A150" s="21"/>
      <c r="B150" s="22"/>
      <c r="C150" s="19"/>
      <c r="D150" s="19"/>
      <c r="E150" s="19"/>
      <c r="F150" s="19"/>
      <c r="G150" s="21"/>
      <c r="H150" s="18"/>
      <c r="I150" s="21"/>
      <c r="J150" s="21"/>
      <c r="K150" s="18"/>
      <c r="L150" s="19"/>
      <c r="M150" s="20"/>
      <c r="N150" s="19"/>
      <c r="O150" s="18"/>
      <c r="P150" s="18"/>
      <c r="Q150" s="18"/>
      <c r="R150" s="18"/>
      <c r="S150" s="18"/>
      <c r="T150" s="18"/>
      <c r="U150" s="18"/>
      <c r="V150" s="18"/>
    </row>
    <row r="151" spans="1:22" thickBot="1" x14ac:dyDescent="0.3">
      <c r="A151" s="21"/>
      <c r="B151" s="22"/>
      <c r="C151" s="19"/>
      <c r="D151" s="19"/>
      <c r="E151" s="19"/>
      <c r="F151" s="19"/>
      <c r="G151" s="21"/>
      <c r="H151" s="18"/>
      <c r="I151" s="21"/>
      <c r="J151" s="21"/>
      <c r="K151" s="18"/>
      <c r="L151" s="19"/>
      <c r="M151" s="20"/>
      <c r="N151" s="19"/>
      <c r="O151" s="18"/>
      <c r="P151" s="18"/>
      <c r="Q151" s="18"/>
      <c r="R151" s="18"/>
      <c r="S151" s="18"/>
      <c r="T151" s="18"/>
      <c r="U151" s="18"/>
      <c r="V151" s="18"/>
    </row>
    <row r="152" spans="1:22" thickBot="1" x14ac:dyDescent="0.3">
      <c r="A152" s="21"/>
      <c r="B152" s="22"/>
      <c r="C152" s="19"/>
      <c r="D152" s="19"/>
      <c r="E152" s="19"/>
      <c r="F152" s="19"/>
      <c r="G152" s="21"/>
      <c r="H152" s="18"/>
      <c r="I152" s="21"/>
      <c r="J152" s="21"/>
      <c r="K152" s="18"/>
      <c r="L152" s="19"/>
      <c r="M152" s="20"/>
      <c r="N152" s="19"/>
      <c r="O152" s="18"/>
      <c r="P152" s="18"/>
      <c r="Q152" s="18"/>
      <c r="R152" s="18"/>
      <c r="S152" s="18"/>
      <c r="T152" s="18"/>
      <c r="U152" s="18"/>
      <c r="V152" s="18"/>
    </row>
    <row r="153" spans="1:22" thickBot="1" x14ac:dyDescent="0.3">
      <c r="A153" s="21"/>
      <c r="B153" s="22"/>
      <c r="C153" s="19"/>
      <c r="D153" s="19"/>
      <c r="E153" s="19"/>
      <c r="F153" s="19"/>
      <c r="G153" s="21"/>
      <c r="H153" s="18"/>
      <c r="I153" s="21"/>
      <c r="J153" s="21"/>
      <c r="K153" s="18"/>
      <c r="L153" s="19"/>
      <c r="M153" s="20"/>
      <c r="N153" s="19"/>
      <c r="O153" s="18"/>
      <c r="P153" s="18"/>
      <c r="Q153" s="18"/>
      <c r="R153" s="18"/>
      <c r="S153" s="18"/>
      <c r="T153" s="18"/>
      <c r="U153" s="18"/>
      <c r="V153" s="18"/>
    </row>
    <row r="154" spans="1:22" thickBot="1" x14ac:dyDescent="0.3">
      <c r="A154" s="21"/>
      <c r="B154" s="22"/>
      <c r="C154" s="19"/>
      <c r="D154" s="19"/>
      <c r="E154" s="19"/>
      <c r="F154" s="19"/>
      <c r="G154" s="21"/>
      <c r="H154" s="18"/>
      <c r="I154" s="21"/>
      <c r="J154" s="21"/>
      <c r="K154" s="18"/>
      <c r="L154" s="19"/>
      <c r="M154" s="20"/>
      <c r="N154" s="19"/>
      <c r="O154" s="18"/>
      <c r="P154" s="18"/>
      <c r="Q154" s="18"/>
      <c r="R154" s="18"/>
      <c r="S154" s="18"/>
      <c r="T154" s="18"/>
      <c r="U154" s="18"/>
      <c r="V154" s="18"/>
    </row>
    <row r="155" spans="1:22" thickBot="1" x14ac:dyDescent="0.3">
      <c r="A155" s="21"/>
      <c r="B155" s="22"/>
      <c r="C155" s="19"/>
      <c r="D155" s="19"/>
      <c r="E155" s="19"/>
      <c r="F155" s="19"/>
      <c r="G155" s="21"/>
      <c r="H155" s="18"/>
      <c r="I155" s="21"/>
      <c r="J155" s="21"/>
      <c r="K155" s="18"/>
      <c r="L155" s="19"/>
      <c r="M155" s="20"/>
      <c r="N155" s="19"/>
      <c r="O155" s="18"/>
      <c r="P155" s="18"/>
      <c r="Q155" s="18"/>
      <c r="R155" s="18"/>
      <c r="S155" s="18"/>
      <c r="T155" s="18"/>
      <c r="U155" s="18"/>
      <c r="V155" s="18"/>
    </row>
    <row r="156" spans="1:22" thickBot="1" x14ac:dyDescent="0.3">
      <c r="A156" s="21"/>
      <c r="B156" s="22"/>
      <c r="C156" s="19"/>
      <c r="D156" s="19"/>
      <c r="E156" s="19"/>
      <c r="F156" s="19"/>
      <c r="G156" s="21"/>
      <c r="H156" s="18"/>
      <c r="I156" s="21"/>
      <c r="J156" s="21"/>
      <c r="K156" s="18"/>
      <c r="L156" s="19"/>
      <c r="M156" s="20"/>
      <c r="N156" s="19"/>
      <c r="O156" s="18"/>
      <c r="P156" s="18"/>
      <c r="Q156" s="18"/>
      <c r="R156" s="18"/>
      <c r="S156" s="18"/>
      <c r="T156" s="18"/>
      <c r="U156" s="18"/>
      <c r="V156" s="18"/>
    </row>
    <row r="157" spans="1:22" thickBot="1" x14ac:dyDescent="0.3">
      <c r="A157" s="21"/>
      <c r="B157" s="22"/>
      <c r="C157" s="19"/>
      <c r="D157" s="19"/>
      <c r="E157" s="19"/>
      <c r="F157" s="19"/>
      <c r="G157" s="21"/>
      <c r="H157" s="18"/>
      <c r="I157" s="21"/>
      <c r="J157" s="21"/>
      <c r="K157" s="18"/>
      <c r="L157" s="19"/>
      <c r="M157" s="20"/>
      <c r="N157" s="19"/>
      <c r="O157" s="18"/>
      <c r="P157" s="18"/>
      <c r="Q157" s="18"/>
      <c r="R157" s="18"/>
      <c r="S157" s="18"/>
      <c r="T157" s="18"/>
      <c r="U157" s="18"/>
      <c r="V157" s="18"/>
    </row>
    <row r="158" spans="1:22" thickBot="1" x14ac:dyDescent="0.3">
      <c r="A158" s="21"/>
      <c r="B158" s="22"/>
      <c r="C158" s="19"/>
      <c r="D158" s="19"/>
      <c r="E158" s="19"/>
      <c r="F158" s="19"/>
      <c r="G158" s="21"/>
      <c r="H158" s="18"/>
      <c r="I158" s="21"/>
      <c r="J158" s="21"/>
      <c r="K158" s="18"/>
      <c r="L158" s="19"/>
      <c r="M158" s="20"/>
      <c r="N158" s="19"/>
      <c r="O158" s="18"/>
      <c r="P158" s="18"/>
      <c r="Q158" s="18"/>
      <c r="R158" s="18"/>
      <c r="S158" s="18"/>
      <c r="T158" s="18"/>
      <c r="U158" s="18"/>
      <c r="V158" s="18"/>
    </row>
    <row r="159" spans="1:22" thickBot="1" x14ac:dyDescent="0.3">
      <c r="A159" s="21"/>
      <c r="B159" s="22"/>
      <c r="C159" s="19"/>
      <c r="D159" s="19"/>
      <c r="E159" s="19"/>
      <c r="F159" s="19"/>
      <c r="G159" s="21"/>
      <c r="H159" s="18"/>
      <c r="I159" s="21"/>
      <c r="J159" s="21"/>
      <c r="K159" s="18"/>
      <c r="L159" s="19"/>
      <c r="M159" s="20"/>
      <c r="N159" s="19"/>
      <c r="O159" s="18"/>
      <c r="P159" s="18"/>
      <c r="Q159" s="18"/>
      <c r="R159" s="18"/>
      <c r="S159" s="18"/>
      <c r="T159" s="18"/>
      <c r="U159" s="18"/>
      <c r="V159" s="18"/>
    </row>
    <row r="160" spans="1:22" thickBot="1" x14ac:dyDescent="0.3">
      <c r="A160" s="21"/>
      <c r="B160" s="22"/>
      <c r="C160" s="19"/>
      <c r="D160" s="19"/>
      <c r="E160" s="19"/>
      <c r="F160" s="19"/>
      <c r="G160" s="21"/>
      <c r="H160" s="18"/>
      <c r="I160" s="21"/>
      <c r="J160" s="21"/>
      <c r="K160" s="18"/>
      <c r="L160" s="19"/>
      <c r="M160" s="20"/>
      <c r="N160" s="19"/>
      <c r="O160" s="18"/>
      <c r="P160" s="18"/>
      <c r="Q160" s="18"/>
      <c r="R160" s="18"/>
      <c r="S160" s="18"/>
      <c r="T160" s="18"/>
      <c r="U160" s="18"/>
      <c r="V160" s="18"/>
    </row>
    <row r="161" spans="1:22" thickBot="1" x14ac:dyDescent="0.3">
      <c r="A161" s="21"/>
      <c r="B161" s="22"/>
      <c r="C161" s="19"/>
      <c r="D161" s="19"/>
      <c r="E161" s="19"/>
      <c r="F161" s="19"/>
      <c r="G161" s="21"/>
      <c r="H161" s="18"/>
      <c r="I161" s="21"/>
      <c r="J161" s="21"/>
      <c r="K161" s="18"/>
      <c r="L161" s="19"/>
      <c r="M161" s="20"/>
      <c r="N161" s="19"/>
      <c r="O161" s="18"/>
      <c r="P161" s="18"/>
      <c r="Q161" s="18"/>
      <c r="R161" s="18"/>
      <c r="S161" s="18"/>
      <c r="T161" s="18"/>
      <c r="U161" s="18"/>
      <c r="V161" s="18"/>
    </row>
    <row r="162" spans="1:22" thickBot="1" x14ac:dyDescent="0.3">
      <c r="A162" s="21"/>
      <c r="B162" s="22"/>
      <c r="C162" s="19"/>
      <c r="D162" s="19"/>
      <c r="E162" s="19"/>
      <c r="F162" s="19"/>
      <c r="G162" s="21"/>
      <c r="H162" s="18"/>
      <c r="I162" s="21"/>
      <c r="J162" s="21"/>
      <c r="K162" s="18"/>
      <c r="L162" s="19"/>
      <c r="M162" s="20"/>
      <c r="N162" s="19"/>
      <c r="O162" s="18"/>
      <c r="P162" s="18"/>
      <c r="Q162" s="18"/>
      <c r="R162" s="18"/>
      <c r="S162" s="18"/>
      <c r="T162" s="18"/>
      <c r="U162" s="18"/>
      <c r="V162" s="18"/>
    </row>
    <row r="163" spans="1:22" thickBot="1" x14ac:dyDescent="0.3">
      <c r="A163" s="21"/>
      <c r="B163" s="22"/>
      <c r="C163" s="19"/>
      <c r="D163" s="19"/>
      <c r="E163" s="19"/>
      <c r="F163" s="19"/>
      <c r="G163" s="21"/>
      <c r="H163" s="18"/>
      <c r="I163" s="21"/>
      <c r="J163" s="21"/>
      <c r="K163" s="18"/>
      <c r="L163" s="19"/>
      <c r="M163" s="20"/>
      <c r="N163" s="19"/>
      <c r="O163" s="18"/>
      <c r="P163" s="18"/>
      <c r="Q163" s="18"/>
      <c r="R163" s="18"/>
      <c r="S163" s="18"/>
      <c r="T163" s="18"/>
      <c r="U163" s="18"/>
      <c r="V163" s="18"/>
    </row>
    <row r="164" spans="1:22" thickBot="1" x14ac:dyDescent="0.3">
      <c r="A164" s="21"/>
      <c r="B164" s="22"/>
      <c r="C164" s="19"/>
      <c r="D164" s="19"/>
      <c r="E164" s="19"/>
      <c r="F164" s="19"/>
      <c r="G164" s="21"/>
      <c r="H164" s="18"/>
      <c r="I164" s="21"/>
      <c r="J164" s="21"/>
      <c r="K164" s="18"/>
      <c r="L164" s="19"/>
      <c r="M164" s="20"/>
      <c r="N164" s="19"/>
      <c r="O164" s="18"/>
      <c r="P164" s="18"/>
      <c r="Q164" s="18"/>
      <c r="R164" s="18"/>
      <c r="S164" s="18"/>
      <c r="T164" s="18"/>
      <c r="U164" s="18"/>
      <c r="V164" s="18"/>
    </row>
    <row r="165" spans="1:22" thickBot="1" x14ac:dyDescent="0.3">
      <c r="A165" s="21"/>
      <c r="B165" s="22"/>
      <c r="C165" s="19"/>
      <c r="D165" s="19"/>
      <c r="E165" s="19"/>
      <c r="F165" s="19"/>
      <c r="G165" s="21"/>
      <c r="H165" s="18"/>
      <c r="I165" s="21"/>
      <c r="J165" s="21"/>
      <c r="K165" s="18"/>
      <c r="L165" s="19"/>
      <c r="M165" s="20"/>
      <c r="N165" s="19"/>
      <c r="O165" s="18"/>
      <c r="P165" s="18"/>
      <c r="Q165" s="18"/>
      <c r="R165" s="18"/>
      <c r="S165" s="18"/>
      <c r="T165" s="18"/>
      <c r="U165" s="18"/>
      <c r="V165" s="18"/>
    </row>
    <row r="166" spans="1:22" thickBot="1" x14ac:dyDescent="0.3">
      <c r="A166" s="21"/>
      <c r="B166" s="22"/>
      <c r="C166" s="19"/>
      <c r="D166" s="19"/>
      <c r="E166" s="19"/>
      <c r="F166" s="19"/>
      <c r="G166" s="21"/>
      <c r="H166" s="18"/>
      <c r="I166" s="21"/>
      <c r="J166" s="21"/>
      <c r="K166" s="18"/>
      <c r="L166" s="19"/>
      <c r="M166" s="20"/>
      <c r="N166" s="19"/>
      <c r="O166" s="18"/>
      <c r="P166" s="18"/>
      <c r="Q166" s="18"/>
      <c r="R166" s="18"/>
      <c r="S166" s="18"/>
      <c r="T166" s="18"/>
      <c r="U166" s="18"/>
      <c r="V166" s="18"/>
    </row>
    <row r="167" spans="1:22" thickBot="1" x14ac:dyDescent="0.3">
      <c r="A167" s="21"/>
      <c r="B167" s="22"/>
      <c r="C167" s="19"/>
      <c r="D167" s="19"/>
      <c r="E167" s="19"/>
      <c r="F167" s="19"/>
      <c r="G167" s="21"/>
      <c r="H167" s="18"/>
      <c r="I167" s="21"/>
      <c r="J167" s="21"/>
      <c r="K167" s="18"/>
      <c r="L167" s="19"/>
      <c r="M167" s="20"/>
      <c r="N167" s="19"/>
      <c r="O167" s="18"/>
      <c r="P167" s="18"/>
      <c r="Q167" s="18"/>
      <c r="R167" s="18"/>
      <c r="S167" s="18"/>
      <c r="T167" s="18"/>
      <c r="U167" s="18"/>
      <c r="V167" s="18"/>
    </row>
    <row r="168" spans="1:22" thickBot="1" x14ac:dyDescent="0.3">
      <c r="A168" s="21"/>
      <c r="B168" s="22"/>
      <c r="C168" s="19"/>
      <c r="D168" s="19"/>
      <c r="E168" s="19"/>
      <c r="F168" s="19"/>
      <c r="G168" s="21"/>
      <c r="H168" s="18"/>
      <c r="I168" s="21"/>
      <c r="J168" s="21"/>
      <c r="K168" s="18"/>
      <c r="L168" s="19"/>
      <c r="M168" s="20"/>
      <c r="N168" s="19"/>
      <c r="O168" s="18"/>
      <c r="P168" s="18"/>
      <c r="Q168" s="18"/>
      <c r="R168" s="18"/>
      <c r="S168" s="18"/>
      <c r="T168" s="18"/>
      <c r="U168" s="18"/>
      <c r="V168" s="18"/>
    </row>
    <row r="169" spans="1:22" thickBot="1" x14ac:dyDescent="0.3">
      <c r="A169" s="21"/>
      <c r="B169" s="22"/>
      <c r="C169" s="19"/>
      <c r="D169" s="19"/>
      <c r="E169" s="19"/>
      <c r="F169" s="19"/>
      <c r="G169" s="21"/>
      <c r="H169" s="18"/>
      <c r="I169" s="21"/>
      <c r="J169" s="21"/>
      <c r="K169" s="18"/>
      <c r="L169" s="19"/>
      <c r="M169" s="20"/>
      <c r="N169" s="19"/>
      <c r="O169" s="18"/>
      <c r="P169" s="18"/>
      <c r="Q169" s="18"/>
      <c r="R169" s="18"/>
      <c r="S169" s="18"/>
      <c r="T169" s="18"/>
      <c r="U169" s="18"/>
      <c r="V169" s="18"/>
    </row>
    <row r="170" spans="1:22" thickBot="1" x14ac:dyDescent="0.3">
      <c r="A170" s="21"/>
      <c r="B170" s="22"/>
      <c r="C170" s="19"/>
      <c r="D170" s="19"/>
      <c r="E170" s="19"/>
      <c r="F170" s="19"/>
      <c r="G170" s="21"/>
      <c r="H170" s="18"/>
      <c r="I170" s="21"/>
      <c r="J170" s="21"/>
      <c r="K170" s="18"/>
      <c r="L170" s="19"/>
      <c r="M170" s="20"/>
      <c r="N170" s="19"/>
      <c r="O170" s="18"/>
      <c r="P170" s="18"/>
      <c r="Q170" s="18"/>
      <c r="R170" s="18"/>
      <c r="S170" s="18"/>
      <c r="T170" s="18"/>
      <c r="U170" s="18"/>
      <c r="V170" s="18"/>
    </row>
    <row r="171" spans="1:22" thickBot="1" x14ac:dyDescent="0.3">
      <c r="A171" s="21"/>
      <c r="B171" s="22"/>
      <c r="C171" s="19"/>
      <c r="D171" s="19"/>
      <c r="E171" s="19"/>
      <c r="F171" s="19"/>
      <c r="G171" s="21"/>
      <c r="H171" s="18"/>
      <c r="I171" s="21"/>
      <c r="J171" s="21"/>
      <c r="K171" s="18"/>
      <c r="L171" s="19"/>
      <c r="M171" s="20"/>
      <c r="N171" s="19"/>
      <c r="O171" s="18"/>
      <c r="P171" s="18"/>
      <c r="Q171" s="18"/>
      <c r="R171" s="18"/>
      <c r="S171" s="18"/>
      <c r="T171" s="18"/>
      <c r="U171" s="18"/>
      <c r="V171" s="18"/>
    </row>
    <row r="172" spans="1:22" thickBot="1" x14ac:dyDescent="0.3">
      <c r="A172" s="21"/>
      <c r="B172" s="22"/>
      <c r="C172" s="19"/>
      <c r="D172" s="19"/>
      <c r="E172" s="19"/>
      <c r="F172" s="19"/>
      <c r="G172" s="21"/>
      <c r="H172" s="18"/>
      <c r="I172" s="21"/>
      <c r="J172" s="21"/>
      <c r="K172" s="18"/>
      <c r="L172" s="19"/>
      <c r="M172" s="20"/>
      <c r="N172" s="19"/>
      <c r="O172" s="18"/>
      <c r="P172" s="18"/>
      <c r="Q172" s="18"/>
      <c r="R172" s="18"/>
      <c r="S172" s="18"/>
      <c r="T172" s="18"/>
      <c r="U172" s="18"/>
      <c r="V172" s="18"/>
    </row>
    <row r="173" spans="1:22" thickBot="1" x14ac:dyDescent="0.3">
      <c r="A173" s="21"/>
      <c r="B173" s="22"/>
      <c r="C173" s="19"/>
      <c r="D173" s="19"/>
      <c r="E173" s="19"/>
      <c r="F173" s="19"/>
      <c r="G173" s="21"/>
      <c r="H173" s="18"/>
      <c r="I173" s="21"/>
      <c r="J173" s="21"/>
      <c r="K173" s="18"/>
      <c r="L173" s="19"/>
      <c r="M173" s="20"/>
      <c r="N173" s="19"/>
      <c r="O173" s="18"/>
      <c r="P173" s="18"/>
      <c r="Q173" s="18"/>
      <c r="R173" s="18"/>
      <c r="S173" s="18"/>
      <c r="T173" s="18"/>
      <c r="U173" s="18"/>
      <c r="V173" s="18"/>
    </row>
    <row r="174" spans="1:22" thickBot="1" x14ac:dyDescent="0.3">
      <c r="A174" s="21"/>
      <c r="B174" s="22"/>
      <c r="C174" s="19"/>
      <c r="D174" s="19"/>
      <c r="E174" s="19"/>
      <c r="F174" s="19"/>
      <c r="G174" s="21"/>
      <c r="H174" s="18"/>
      <c r="I174" s="21"/>
      <c r="J174" s="21"/>
      <c r="K174" s="18"/>
      <c r="L174" s="19"/>
      <c r="M174" s="20"/>
      <c r="N174" s="19"/>
      <c r="O174" s="18"/>
      <c r="P174" s="18"/>
      <c r="Q174" s="18"/>
      <c r="R174" s="18"/>
      <c r="S174" s="18"/>
      <c r="T174" s="18"/>
      <c r="U174" s="18"/>
      <c r="V174" s="18"/>
    </row>
    <row r="175" spans="1:22" thickBot="1" x14ac:dyDescent="0.3">
      <c r="A175" s="21"/>
      <c r="B175" s="22"/>
      <c r="C175" s="19"/>
      <c r="D175" s="19"/>
      <c r="E175" s="19"/>
      <c r="F175" s="19"/>
      <c r="G175" s="21"/>
      <c r="H175" s="18"/>
      <c r="I175" s="21"/>
      <c r="J175" s="21"/>
      <c r="K175" s="18"/>
      <c r="L175" s="19"/>
      <c r="M175" s="20"/>
      <c r="N175" s="19"/>
      <c r="O175" s="18"/>
      <c r="P175" s="18"/>
      <c r="Q175" s="18"/>
      <c r="R175" s="18"/>
      <c r="S175" s="18"/>
      <c r="T175" s="18"/>
      <c r="U175" s="18"/>
      <c r="V175" s="18"/>
    </row>
    <row r="176" spans="1:22" thickBot="1" x14ac:dyDescent="0.3">
      <c r="A176" s="21"/>
      <c r="B176" s="22"/>
      <c r="C176" s="19"/>
      <c r="D176" s="19"/>
      <c r="E176" s="19"/>
      <c r="F176" s="19"/>
      <c r="G176" s="21"/>
      <c r="H176" s="18"/>
      <c r="I176" s="21"/>
      <c r="J176" s="21"/>
      <c r="K176" s="18"/>
      <c r="L176" s="19"/>
      <c r="M176" s="20"/>
      <c r="N176" s="19"/>
      <c r="O176" s="18"/>
      <c r="P176" s="18"/>
      <c r="Q176" s="18"/>
      <c r="R176" s="18"/>
      <c r="S176" s="18"/>
      <c r="T176" s="18"/>
      <c r="U176" s="18"/>
      <c r="V176" s="18"/>
    </row>
    <row r="177" spans="1:22" thickBot="1" x14ac:dyDescent="0.3">
      <c r="A177" s="21"/>
      <c r="B177" s="22"/>
      <c r="C177" s="19"/>
      <c r="D177" s="19"/>
      <c r="E177" s="19"/>
      <c r="F177" s="19"/>
      <c r="G177" s="21"/>
      <c r="H177" s="18"/>
      <c r="I177" s="21"/>
      <c r="J177" s="21"/>
      <c r="K177" s="18"/>
      <c r="L177" s="19"/>
      <c r="M177" s="20"/>
      <c r="N177" s="19"/>
      <c r="O177" s="18"/>
      <c r="P177" s="18"/>
      <c r="Q177" s="18"/>
      <c r="R177" s="18"/>
      <c r="S177" s="18"/>
      <c r="T177" s="18"/>
      <c r="U177" s="18"/>
      <c r="V177" s="18"/>
    </row>
    <row r="178" spans="1:22" thickBot="1" x14ac:dyDescent="0.3">
      <c r="A178" s="21"/>
      <c r="B178" s="22"/>
      <c r="C178" s="19"/>
      <c r="D178" s="19"/>
      <c r="E178" s="19"/>
      <c r="F178" s="19"/>
      <c r="G178" s="21"/>
      <c r="H178" s="18"/>
      <c r="I178" s="21"/>
      <c r="J178" s="21"/>
      <c r="K178" s="18"/>
      <c r="L178" s="19"/>
      <c r="M178" s="20"/>
      <c r="N178" s="19"/>
      <c r="O178" s="18"/>
      <c r="P178" s="18"/>
      <c r="Q178" s="18"/>
      <c r="R178" s="18"/>
      <c r="S178" s="18"/>
      <c r="T178" s="18"/>
      <c r="U178" s="18"/>
      <c r="V178" s="18"/>
    </row>
    <row r="179" spans="1:22" thickBot="1" x14ac:dyDescent="0.3">
      <c r="A179" s="21"/>
      <c r="B179" s="22"/>
      <c r="C179" s="19"/>
      <c r="D179" s="19"/>
      <c r="E179" s="19"/>
      <c r="F179" s="19"/>
      <c r="G179" s="21"/>
      <c r="H179" s="18"/>
      <c r="I179" s="21"/>
      <c r="J179" s="21"/>
      <c r="K179" s="18"/>
      <c r="L179" s="19"/>
      <c r="M179" s="20"/>
      <c r="N179" s="19"/>
      <c r="O179" s="18"/>
      <c r="P179" s="18"/>
      <c r="Q179" s="18"/>
      <c r="R179" s="18"/>
      <c r="S179" s="18"/>
      <c r="T179" s="18"/>
      <c r="U179" s="18"/>
      <c r="V179" s="18"/>
    </row>
    <row r="180" spans="1:22" thickBot="1" x14ac:dyDescent="0.3">
      <c r="A180" s="21"/>
      <c r="B180" s="22"/>
      <c r="C180" s="19"/>
      <c r="D180" s="19"/>
      <c r="E180" s="19"/>
      <c r="F180" s="19"/>
      <c r="G180" s="21"/>
      <c r="H180" s="18"/>
      <c r="I180" s="21"/>
      <c r="J180" s="21"/>
      <c r="K180" s="18"/>
      <c r="L180" s="19"/>
      <c r="M180" s="20"/>
      <c r="N180" s="19"/>
      <c r="O180" s="18"/>
      <c r="P180" s="18"/>
      <c r="Q180" s="18"/>
      <c r="R180" s="18"/>
      <c r="S180" s="18"/>
      <c r="T180" s="18"/>
      <c r="U180" s="18"/>
      <c r="V180" s="18"/>
    </row>
    <row r="181" spans="1:22" thickBot="1" x14ac:dyDescent="0.3">
      <c r="A181" s="21"/>
      <c r="B181" s="22"/>
      <c r="C181" s="19"/>
      <c r="D181" s="19"/>
      <c r="E181" s="19"/>
      <c r="F181" s="19"/>
      <c r="G181" s="21"/>
      <c r="H181" s="18"/>
      <c r="I181" s="21"/>
      <c r="J181" s="21"/>
      <c r="K181" s="18"/>
      <c r="L181" s="19"/>
      <c r="M181" s="20"/>
      <c r="N181" s="19"/>
      <c r="O181" s="18"/>
      <c r="P181" s="18"/>
      <c r="Q181" s="18"/>
      <c r="R181" s="18"/>
      <c r="S181" s="18"/>
      <c r="T181" s="18"/>
      <c r="U181" s="18"/>
      <c r="V181" s="18"/>
    </row>
    <row r="182" spans="1:22" thickBot="1" x14ac:dyDescent="0.3">
      <c r="A182" s="21"/>
      <c r="B182" s="22"/>
      <c r="C182" s="19"/>
      <c r="D182" s="19"/>
      <c r="E182" s="19"/>
      <c r="F182" s="19"/>
      <c r="G182" s="21"/>
      <c r="H182" s="18"/>
      <c r="I182" s="21"/>
      <c r="J182" s="21"/>
      <c r="K182" s="18"/>
      <c r="L182" s="19"/>
      <c r="M182" s="20"/>
      <c r="N182" s="19"/>
      <c r="O182" s="18"/>
      <c r="P182" s="18"/>
      <c r="Q182" s="18"/>
      <c r="R182" s="18"/>
      <c r="S182" s="18"/>
      <c r="T182" s="18"/>
      <c r="U182" s="18"/>
      <c r="V182" s="18"/>
    </row>
    <row r="183" spans="1:22" thickBot="1" x14ac:dyDescent="0.3">
      <c r="A183" s="21"/>
      <c r="B183" s="22"/>
      <c r="C183" s="19"/>
      <c r="D183" s="19"/>
      <c r="E183" s="19"/>
      <c r="F183" s="19"/>
      <c r="G183" s="21"/>
      <c r="H183" s="18"/>
      <c r="I183" s="21"/>
      <c r="J183" s="21"/>
      <c r="K183" s="18"/>
      <c r="L183" s="19"/>
      <c r="M183" s="20"/>
      <c r="N183" s="19"/>
      <c r="O183" s="18"/>
      <c r="P183" s="18"/>
      <c r="Q183" s="18"/>
      <c r="R183" s="18"/>
      <c r="S183" s="18"/>
      <c r="T183" s="18"/>
      <c r="U183" s="18"/>
      <c r="V183" s="18"/>
    </row>
    <row r="184" spans="1:22" thickBot="1" x14ac:dyDescent="0.3">
      <c r="A184" s="21"/>
      <c r="B184" s="22"/>
      <c r="C184" s="19"/>
      <c r="D184" s="19"/>
      <c r="E184" s="19"/>
      <c r="F184" s="19"/>
      <c r="G184" s="21"/>
      <c r="H184" s="18"/>
      <c r="I184" s="21"/>
      <c r="J184" s="21"/>
      <c r="K184" s="18"/>
      <c r="L184" s="19"/>
      <c r="M184" s="20"/>
      <c r="N184" s="19"/>
      <c r="O184" s="18"/>
      <c r="P184" s="18"/>
      <c r="Q184" s="18"/>
      <c r="R184" s="18"/>
      <c r="S184" s="18"/>
      <c r="T184" s="18"/>
      <c r="U184" s="18"/>
      <c r="V184" s="18"/>
    </row>
    <row r="185" spans="1:22" thickBot="1" x14ac:dyDescent="0.3">
      <c r="A185" s="21"/>
      <c r="B185" s="22"/>
      <c r="C185" s="19"/>
      <c r="D185" s="19"/>
      <c r="E185" s="19"/>
      <c r="F185" s="19"/>
      <c r="G185" s="21"/>
      <c r="H185" s="18"/>
      <c r="I185" s="21"/>
      <c r="J185" s="21"/>
      <c r="K185" s="18"/>
      <c r="L185" s="19"/>
      <c r="M185" s="20"/>
      <c r="N185" s="19"/>
      <c r="O185" s="18"/>
      <c r="P185" s="18"/>
      <c r="Q185" s="18"/>
      <c r="R185" s="18"/>
      <c r="S185" s="18"/>
      <c r="T185" s="18"/>
      <c r="U185" s="18"/>
      <c r="V185" s="18"/>
    </row>
    <row r="186" spans="1:22" thickBot="1" x14ac:dyDescent="0.3">
      <c r="A186" s="21"/>
      <c r="B186" s="22"/>
      <c r="C186" s="19"/>
      <c r="D186" s="19"/>
      <c r="E186" s="19"/>
      <c r="F186" s="19"/>
      <c r="G186" s="21"/>
      <c r="H186" s="18"/>
      <c r="I186" s="21"/>
      <c r="J186" s="21"/>
      <c r="K186" s="18"/>
      <c r="L186" s="19"/>
      <c r="M186" s="20"/>
      <c r="N186" s="19"/>
      <c r="O186" s="18"/>
      <c r="P186" s="18"/>
      <c r="Q186" s="18"/>
      <c r="R186" s="18"/>
      <c r="S186" s="18"/>
      <c r="T186" s="18"/>
      <c r="U186" s="18"/>
      <c r="V186" s="18"/>
    </row>
    <row r="187" spans="1:22" thickBot="1" x14ac:dyDescent="0.3">
      <c r="A187" s="21"/>
      <c r="B187" s="22"/>
      <c r="C187" s="19"/>
      <c r="D187" s="19"/>
      <c r="E187" s="19"/>
      <c r="F187" s="19"/>
      <c r="G187" s="21"/>
      <c r="H187" s="18"/>
      <c r="I187" s="21"/>
      <c r="J187" s="21"/>
      <c r="K187" s="18"/>
      <c r="L187" s="19"/>
      <c r="M187" s="20"/>
      <c r="N187" s="19"/>
      <c r="O187" s="18"/>
      <c r="P187" s="18"/>
      <c r="Q187" s="18"/>
      <c r="R187" s="18"/>
      <c r="S187" s="18"/>
      <c r="T187" s="18"/>
      <c r="U187" s="18"/>
      <c r="V187" s="18"/>
    </row>
    <row r="188" spans="1:22" thickBot="1" x14ac:dyDescent="0.3">
      <c r="A188" s="21"/>
      <c r="B188" s="22"/>
      <c r="C188" s="19"/>
      <c r="D188" s="19"/>
      <c r="E188" s="19"/>
      <c r="F188" s="19"/>
      <c r="G188" s="21"/>
      <c r="H188" s="18"/>
      <c r="I188" s="21"/>
      <c r="J188" s="21"/>
      <c r="K188" s="18"/>
      <c r="L188" s="19"/>
      <c r="M188" s="20"/>
      <c r="N188" s="19"/>
      <c r="O188" s="18"/>
      <c r="P188" s="18"/>
      <c r="Q188" s="18"/>
      <c r="R188" s="18"/>
      <c r="S188" s="18"/>
      <c r="T188" s="18"/>
      <c r="U188" s="18"/>
      <c r="V188" s="18"/>
    </row>
    <row r="189" spans="1:22" thickBot="1" x14ac:dyDescent="0.3">
      <c r="A189" s="21"/>
      <c r="B189" s="22"/>
      <c r="C189" s="19"/>
      <c r="D189" s="19"/>
      <c r="E189" s="19"/>
      <c r="F189" s="19"/>
      <c r="G189" s="21"/>
      <c r="H189" s="18"/>
      <c r="I189" s="21"/>
      <c r="J189" s="21"/>
      <c r="K189" s="18"/>
      <c r="L189" s="19"/>
      <c r="M189" s="20"/>
      <c r="N189" s="19"/>
      <c r="O189" s="18"/>
      <c r="P189" s="18"/>
      <c r="Q189" s="18"/>
      <c r="R189" s="18"/>
      <c r="S189" s="18"/>
      <c r="T189" s="18"/>
      <c r="U189" s="18"/>
      <c r="V189" s="18"/>
    </row>
    <row r="190" spans="1:22" thickBot="1" x14ac:dyDescent="0.3">
      <c r="A190" s="21"/>
      <c r="B190" s="22"/>
      <c r="C190" s="19"/>
      <c r="D190" s="19"/>
      <c r="E190" s="19"/>
      <c r="F190" s="19"/>
      <c r="G190" s="21"/>
      <c r="H190" s="18"/>
      <c r="I190" s="21"/>
      <c r="J190" s="21"/>
      <c r="K190" s="18"/>
      <c r="L190" s="19"/>
      <c r="M190" s="20"/>
      <c r="N190" s="19"/>
      <c r="O190" s="18"/>
      <c r="P190" s="18"/>
      <c r="Q190" s="18"/>
      <c r="R190" s="18"/>
      <c r="S190" s="18"/>
      <c r="T190" s="18"/>
      <c r="U190" s="18"/>
      <c r="V190" s="18"/>
    </row>
    <row r="191" spans="1:22" thickBot="1" x14ac:dyDescent="0.3">
      <c r="A191" s="21"/>
      <c r="B191" s="22"/>
      <c r="C191" s="19"/>
      <c r="D191" s="19"/>
      <c r="E191" s="19"/>
      <c r="F191" s="19"/>
      <c r="G191" s="21"/>
      <c r="H191" s="18"/>
      <c r="I191" s="21"/>
      <c r="J191" s="21"/>
      <c r="K191" s="18"/>
      <c r="L191" s="19"/>
      <c r="M191" s="20"/>
      <c r="N191" s="19"/>
      <c r="O191" s="18"/>
      <c r="P191" s="18"/>
      <c r="Q191" s="18"/>
      <c r="R191" s="18"/>
      <c r="S191" s="18"/>
      <c r="T191" s="18"/>
      <c r="U191" s="18"/>
      <c r="V191" s="18"/>
    </row>
    <row r="192" spans="1:22" thickBot="1" x14ac:dyDescent="0.3">
      <c r="A192" s="21"/>
      <c r="B192" s="22"/>
      <c r="C192" s="19"/>
      <c r="D192" s="19"/>
      <c r="E192" s="19"/>
      <c r="F192" s="19"/>
      <c r="G192" s="21"/>
      <c r="H192" s="18"/>
      <c r="I192" s="21"/>
      <c r="J192" s="21"/>
      <c r="K192" s="18"/>
      <c r="L192" s="19"/>
      <c r="M192" s="20"/>
      <c r="N192" s="19"/>
      <c r="O192" s="18"/>
      <c r="P192" s="18"/>
      <c r="Q192" s="18"/>
      <c r="R192" s="18"/>
      <c r="S192" s="18"/>
      <c r="T192" s="18"/>
      <c r="U192" s="18"/>
      <c r="V192" s="18"/>
    </row>
    <row r="193" spans="1:22" thickBot="1" x14ac:dyDescent="0.3">
      <c r="A193" s="21"/>
      <c r="B193" s="22"/>
      <c r="C193" s="19"/>
      <c r="D193" s="19"/>
      <c r="E193" s="19"/>
      <c r="F193" s="19"/>
      <c r="G193" s="21"/>
      <c r="H193" s="18"/>
      <c r="I193" s="21"/>
      <c r="J193" s="21"/>
      <c r="K193" s="18"/>
      <c r="L193" s="19"/>
      <c r="M193" s="20"/>
      <c r="N193" s="19"/>
      <c r="O193" s="18"/>
      <c r="P193" s="18"/>
      <c r="Q193" s="18"/>
      <c r="R193" s="18"/>
      <c r="S193" s="18"/>
      <c r="T193" s="18"/>
      <c r="U193" s="18"/>
      <c r="V193" s="18"/>
    </row>
    <row r="194" spans="1:22" thickBot="1" x14ac:dyDescent="0.3">
      <c r="A194" s="21"/>
      <c r="B194" s="22"/>
      <c r="C194" s="19"/>
      <c r="D194" s="19"/>
      <c r="E194" s="19"/>
      <c r="F194" s="19"/>
      <c r="G194" s="21"/>
      <c r="H194" s="18"/>
      <c r="I194" s="21"/>
      <c r="J194" s="21"/>
      <c r="K194" s="18"/>
      <c r="L194" s="19"/>
      <c r="M194" s="20"/>
      <c r="N194" s="19"/>
      <c r="O194" s="18"/>
      <c r="P194" s="18"/>
      <c r="Q194" s="18"/>
      <c r="R194" s="18"/>
      <c r="S194" s="18"/>
      <c r="T194" s="18"/>
      <c r="U194" s="18"/>
      <c r="V194" s="18"/>
    </row>
    <row r="195" spans="1:22" thickBot="1" x14ac:dyDescent="0.3">
      <c r="A195" s="21"/>
      <c r="B195" s="22"/>
      <c r="C195" s="19"/>
      <c r="D195" s="19"/>
      <c r="E195" s="19"/>
      <c r="F195" s="19"/>
      <c r="G195" s="21"/>
      <c r="H195" s="18"/>
      <c r="I195" s="21"/>
      <c r="J195" s="21"/>
      <c r="K195" s="18"/>
      <c r="L195" s="19"/>
      <c r="M195" s="20"/>
      <c r="N195" s="19"/>
      <c r="O195" s="18"/>
      <c r="P195" s="18"/>
      <c r="Q195" s="18"/>
      <c r="R195" s="18"/>
      <c r="S195" s="18"/>
      <c r="T195" s="18"/>
      <c r="U195" s="18"/>
      <c r="V195" s="18"/>
    </row>
    <row r="196" spans="1:22" thickBot="1" x14ac:dyDescent="0.3">
      <c r="A196" s="21"/>
      <c r="B196" s="22"/>
      <c r="C196" s="19"/>
      <c r="D196" s="19"/>
      <c r="E196" s="19"/>
      <c r="F196" s="19"/>
      <c r="G196" s="21"/>
      <c r="H196" s="18"/>
      <c r="I196" s="21"/>
      <c r="J196" s="21"/>
      <c r="K196" s="18"/>
      <c r="L196" s="19"/>
      <c r="M196" s="20"/>
      <c r="N196" s="19"/>
      <c r="O196" s="18"/>
      <c r="P196" s="18"/>
      <c r="Q196" s="18"/>
      <c r="R196" s="18"/>
      <c r="S196" s="18"/>
      <c r="T196" s="18"/>
      <c r="U196" s="18"/>
      <c r="V196" s="18"/>
    </row>
    <row r="197" spans="1:22" thickBot="1" x14ac:dyDescent="0.3">
      <c r="A197" s="21"/>
      <c r="B197" s="22"/>
      <c r="C197" s="19"/>
      <c r="D197" s="19"/>
      <c r="E197" s="19"/>
      <c r="F197" s="19"/>
      <c r="G197" s="21"/>
      <c r="H197" s="18"/>
      <c r="I197" s="21"/>
      <c r="J197" s="21"/>
      <c r="K197" s="18"/>
      <c r="L197" s="19"/>
      <c r="M197" s="20"/>
      <c r="N197" s="19"/>
      <c r="O197" s="18"/>
      <c r="P197" s="18"/>
      <c r="Q197" s="18"/>
      <c r="R197" s="18"/>
      <c r="S197" s="18"/>
      <c r="T197" s="18"/>
      <c r="U197" s="18"/>
      <c r="V197" s="18"/>
    </row>
    <row r="198" spans="1:22" thickBot="1" x14ac:dyDescent="0.3">
      <c r="A198" s="21"/>
      <c r="B198" s="22"/>
      <c r="C198" s="19"/>
      <c r="D198" s="19"/>
      <c r="E198" s="19"/>
      <c r="F198" s="19"/>
      <c r="G198" s="21"/>
      <c r="H198" s="18"/>
      <c r="I198" s="21"/>
      <c r="J198" s="21"/>
      <c r="K198" s="18"/>
      <c r="L198" s="19"/>
      <c r="M198" s="20"/>
      <c r="N198" s="19"/>
      <c r="O198" s="18"/>
      <c r="P198" s="18"/>
      <c r="Q198" s="18"/>
      <c r="R198" s="18"/>
      <c r="S198" s="18"/>
      <c r="T198" s="18"/>
      <c r="U198" s="18"/>
      <c r="V198" s="18"/>
    </row>
    <row r="199" spans="1:22" thickBot="1" x14ac:dyDescent="0.3">
      <c r="A199" s="21"/>
      <c r="B199" s="22"/>
      <c r="C199" s="19"/>
      <c r="D199" s="19"/>
      <c r="E199" s="19"/>
      <c r="F199" s="19"/>
      <c r="G199" s="21"/>
      <c r="H199" s="18"/>
      <c r="I199" s="21"/>
      <c r="J199" s="21"/>
      <c r="K199" s="18"/>
      <c r="L199" s="19"/>
      <c r="M199" s="20"/>
      <c r="N199" s="19"/>
      <c r="O199" s="18"/>
      <c r="P199" s="18"/>
      <c r="Q199" s="18"/>
      <c r="R199" s="18"/>
      <c r="S199" s="18"/>
      <c r="T199" s="18"/>
      <c r="U199" s="18"/>
      <c r="V199" s="18"/>
    </row>
    <row r="200" spans="1:22" thickBot="1" x14ac:dyDescent="0.3">
      <c r="A200" s="21"/>
      <c r="B200" s="22"/>
      <c r="C200" s="19"/>
      <c r="D200" s="19"/>
      <c r="E200" s="19"/>
      <c r="F200" s="19"/>
      <c r="G200" s="21"/>
      <c r="H200" s="18"/>
      <c r="I200" s="21"/>
      <c r="J200" s="21"/>
      <c r="K200" s="18"/>
      <c r="L200" s="19"/>
      <c r="M200" s="20"/>
      <c r="N200" s="19"/>
      <c r="O200" s="18"/>
      <c r="P200" s="18"/>
      <c r="Q200" s="18"/>
      <c r="R200" s="18"/>
      <c r="S200" s="18"/>
      <c r="T200" s="18"/>
      <c r="U200" s="18"/>
      <c r="V200" s="18"/>
    </row>
    <row r="201" spans="1:22" thickBot="1" x14ac:dyDescent="0.3">
      <c r="A201" s="21"/>
      <c r="B201" s="22"/>
      <c r="C201" s="19"/>
      <c r="D201" s="19"/>
      <c r="E201" s="19"/>
      <c r="F201" s="19"/>
      <c r="G201" s="21"/>
      <c r="H201" s="18"/>
      <c r="I201" s="21"/>
      <c r="J201" s="21"/>
      <c r="K201" s="18"/>
      <c r="L201" s="19"/>
      <c r="M201" s="20"/>
      <c r="N201" s="19"/>
      <c r="O201" s="18"/>
      <c r="P201" s="18"/>
      <c r="Q201" s="18"/>
      <c r="R201" s="18"/>
      <c r="S201" s="18"/>
      <c r="T201" s="18"/>
      <c r="U201" s="18"/>
      <c r="V201" s="18"/>
    </row>
    <row r="202" spans="1:22" thickBot="1" x14ac:dyDescent="0.3">
      <c r="A202" s="21"/>
      <c r="B202" s="22"/>
      <c r="C202" s="19"/>
      <c r="D202" s="19"/>
      <c r="E202" s="19"/>
      <c r="F202" s="19"/>
      <c r="G202" s="21"/>
      <c r="H202" s="18"/>
      <c r="I202" s="21"/>
      <c r="J202" s="21"/>
      <c r="K202" s="18"/>
      <c r="L202" s="19"/>
      <c r="M202" s="20"/>
      <c r="N202" s="19"/>
      <c r="O202" s="18"/>
      <c r="P202" s="18"/>
      <c r="Q202" s="18"/>
      <c r="R202" s="18"/>
      <c r="S202" s="18"/>
      <c r="T202" s="18"/>
      <c r="U202" s="18"/>
      <c r="V202" s="18"/>
    </row>
    <row r="203" spans="1:22" thickBot="1" x14ac:dyDescent="0.3">
      <c r="A203" s="21"/>
      <c r="B203" s="22"/>
      <c r="C203" s="19"/>
      <c r="D203" s="19"/>
      <c r="E203" s="19"/>
      <c r="F203" s="19"/>
      <c r="G203" s="21"/>
      <c r="H203" s="18"/>
      <c r="I203" s="21"/>
      <c r="J203" s="21"/>
      <c r="K203" s="18"/>
      <c r="L203" s="19"/>
      <c r="M203" s="20"/>
      <c r="N203" s="19"/>
      <c r="O203" s="18"/>
      <c r="P203" s="18"/>
      <c r="Q203" s="18"/>
      <c r="R203" s="18"/>
      <c r="S203" s="18"/>
      <c r="T203" s="18"/>
      <c r="U203" s="18"/>
      <c r="V203" s="18"/>
    </row>
    <row r="204" spans="1:22" thickBot="1" x14ac:dyDescent="0.3">
      <c r="A204" s="21"/>
      <c r="B204" s="22"/>
      <c r="C204" s="19"/>
      <c r="D204" s="19"/>
      <c r="E204" s="19"/>
      <c r="F204" s="19"/>
      <c r="G204" s="21"/>
      <c r="H204" s="18"/>
      <c r="I204" s="21"/>
      <c r="J204" s="21"/>
      <c r="K204" s="18"/>
      <c r="L204" s="19"/>
      <c r="M204" s="20"/>
      <c r="N204" s="19"/>
      <c r="O204" s="18"/>
      <c r="P204" s="18"/>
      <c r="Q204" s="18"/>
      <c r="R204" s="18"/>
      <c r="S204" s="18"/>
      <c r="T204" s="18"/>
      <c r="U204" s="18"/>
      <c r="V204" s="18"/>
    </row>
    <row r="205" spans="1:22" thickBot="1" x14ac:dyDescent="0.3">
      <c r="A205" s="21"/>
      <c r="B205" s="22"/>
      <c r="C205" s="19"/>
      <c r="D205" s="19"/>
      <c r="E205" s="19"/>
      <c r="F205" s="19"/>
      <c r="G205" s="21"/>
      <c r="H205" s="18"/>
      <c r="I205" s="21"/>
      <c r="J205" s="21"/>
      <c r="K205" s="18"/>
      <c r="L205" s="19"/>
      <c r="M205" s="20"/>
      <c r="N205" s="19"/>
      <c r="O205" s="18"/>
      <c r="P205" s="18"/>
      <c r="Q205" s="18"/>
      <c r="R205" s="18"/>
      <c r="S205" s="18"/>
      <c r="T205" s="18"/>
      <c r="U205" s="18"/>
      <c r="V205" s="18"/>
    </row>
    <row r="206" spans="1:22" thickBot="1" x14ac:dyDescent="0.3">
      <c r="A206" s="21"/>
      <c r="B206" s="22"/>
      <c r="C206" s="19"/>
      <c r="D206" s="19"/>
      <c r="E206" s="19"/>
      <c r="F206" s="19"/>
      <c r="G206" s="21"/>
      <c r="H206" s="18"/>
      <c r="I206" s="21"/>
      <c r="J206" s="21"/>
      <c r="K206" s="18"/>
      <c r="L206" s="19"/>
      <c r="M206" s="20"/>
      <c r="N206" s="19"/>
      <c r="O206" s="18"/>
      <c r="P206" s="18"/>
      <c r="Q206" s="18"/>
      <c r="R206" s="18"/>
      <c r="S206" s="18"/>
      <c r="T206" s="18"/>
      <c r="U206" s="18"/>
      <c r="V206" s="18"/>
    </row>
    <row r="207" spans="1:22" thickBot="1" x14ac:dyDescent="0.3">
      <c r="A207" s="21"/>
      <c r="B207" s="22"/>
      <c r="C207" s="19"/>
      <c r="D207" s="19"/>
      <c r="E207" s="19"/>
      <c r="F207" s="19"/>
      <c r="G207" s="21"/>
      <c r="H207" s="18"/>
      <c r="I207" s="21"/>
      <c r="J207" s="21"/>
      <c r="K207" s="18"/>
      <c r="L207" s="19"/>
      <c r="M207" s="20"/>
      <c r="N207" s="19"/>
      <c r="O207" s="18"/>
      <c r="P207" s="18"/>
      <c r="Q207" s="18"/>
      <c r="R207" s="18"/>
      <c r="S207" s="18"/>
      <c r="T207" s="18"/>
      <c r="U207" s="18"/>
      <c r="V207" s="18"/>
    </row>
    <row r="208" spans="1:22" thickBot="1" x14ac:dyDescent="0.3">
      <c r="A208" s="21"/>
      <c r="B208" s="22"/>
      <c r="C208" s="19"/>
      <c r="D208" s="19"/>
      <c r="E208" s="19"/>
      <c r="F208" s="19"/>
      <c r="G208" s="21"/>
      <c r="H208" s="18"/>
      <c r="I208" s="21"/>
      <c r="J208" s="21"/>
      <c r="K208" s="18"/>
      <c r="L208" s="19"/>
      <c r="M208" s="20"/>
      <c r="N208" s="19"/>
      <c r="O208" s="18"/>
      <c r="P208" s="18"/>
      <c r="Q208" s="18"/>
      <c r="R208" s="18"/>
      <c r="S208" s="18"/>
      <c r="T208" s="18"/>
      <c r="U208" s="18"/>
      <c r="V208" s="18"/>
    </row>
    <row r="209" spans="1:22" thickBot="1" x14ac:dyDescent="0.3">
      <c r="A209" s="21"/>
      <c r="B209" s="22"/>
      <c r="C209" s="19"/>
      <c r="D209" s="19"/>
      <c r="E209" s="19"/>
      <c r="F209" s="19"/>
      <c r="G209" s="21"/>
      <c r="H209" s="18"/>
      <c r="I209" s="21"/>
      <c r="J209" s="21"/>
      <c r="K209" s="18"/>
      <c r="L209" s="19"/>
      <c r="M209" s="20"/>
      <c r="N209" s="19"/>
      <c r="O209" s="18"/>
      <c r="P209" s="18"/>
      <c r="Q209" s="18"/>
      <c r="R209" s="18"/>
      <c r="S209" s="18"/>
      <c r="T209" s="18"/>
      <c r="U209" s="18"/>
      <c r="V209" s="18"/>
    </row>
    <row r="210" spans="1:22" thickBot="1" x14ac:dyDescent="0.3">
      <c r="A210" s="21"/>
      <c r="B210" s="22"/>
      <c r="C210" s="19"/>
      <c r="D210" s="19"/>
      <c r="E210" s="19"/>
      <c r="F210" s="19"/>
      <c r="G210" s="21"/>
      <c r="H210" s="18"/>
      <c r="I210" s="21"/>
      <c r="J210" s="21"/>
      <c r="K210" s="18"/>
      <c r="L210" s="19"/>
      <c r="M210" s="20"/>
      <c r="N210" s="19"/>
      <c r="O210" s="18"/>
      <c r="P210" s="18"/>
      <c r="Q210" s="18"/>
      <c r="R210" s="18"/>
      <c r="S210" s="18"/>
      <c r="T210" s="18"/>
      <c r="U210" s="18"/>
      <c r="V210" s="18"/>
    </row>
    <row r="211" spans="1:22" thickBot="1" x14ac:dyDescent="0.3">
      <c r="A211" s="21"/>
      <c r="B211" s="22"/>
      <c r="C211" s="19"/>
      <c r="D211" s="19"/>
      <c r="E211" s="19"/>
      <c r="F211" s="19"/>
      <c r="G211" s="21"/>
      <c r="H211" s="18"/>
      <c r="I211" s="21"/>
      <c r="J211" s="21"/>
      <c r="K211" s="18"/>
      <c r="L211" s="19"/>
      <c r="M211" s="20"/>
      <c r="N211" s="19"/>
      <c r="O211" s="18"/>
      <c r="P211" s="18"/>
      <c r="Q211" s="18"/>
      <c r="R211" s="18"/>
      <c r="S211" s="18"/>
      <c r="T211" s="18"/>
      <c r="U211" s="18"/>
      <c r="V211" s="18"/>
    </row>
    <row r="212" spans="1:22" thickBot="1" x14ac:dyDescent="0.3">
      <c r="A212" s="21"/>
      <c r="B212" s="22"/>
      <c r="C212" s="19"/>
      <c r="D212" s="19"/>
      <c r="E212" s="19"/>
      <c r="F212" s="19"/>
      <c r="G212" s="21"/>
      <c r="H212" s="18"/>
      <c r="I212" s="21"/>
      <c r="J212" s="21"/>
      <c r="K212" s="18"/>
      <c r="L212" s="19"/>
      <c r="M212" s="20"/>
      <c r="N212" s="19"/>
      <c r="O212" s="18"/>
      <c r="P212" s="18"/>
      <c r="Q212" s="18"/>
      <c r="R212" s="18"/>
      <c r="S212" s="18"/>
      <c r="T212" s="18"/>
      <c r="U212" s="18"/>
      <c r="V212" s="18"/>
    </row>
    <row r="213" spans="1:22" thickBot="1" x14ac:dyDescent="0.3">
      <c r="A213" s="21"/>
      <c r="B213" s="22"/>
      <c r="C213" s="19"/>
      <c r="D213" s="19"/>
      <c r="E213" s="19"/>
      <c r="F213" s="19"/>
      <c r="G213" s="21"/>
      <c r="H213" s="18"/>
      <c r="I213" s="21"/>
      <c r="J213" s="21"/>
      <c r="K213" s="18"/>
      <c r="L213" s="19"/>
      <c r="M213" s="20"/>
      <c r="N213" s="19"/>
      <c r="O213" s="18"/>
      <c r="P213" s="18"/>
      <c r="Q213" s="18"/>
      <c r="R213" s="18"/>
      <c r="S213" s="18"/>
      <c r="T213" s="18"/>
      <c r="U213" s="18"/>
      <c r="V213" s="18"/>
    </row>
    <row r="214" spans="1:22" thickBot="1" x14ac:dyDescent="0.3">
      <c r="A214" s="21"/>
      <c r="B214" s="22"/>
      <c r="C214" s="19"/>
      <c r="D214" s="19"/>
      <c r="E214" s="19"/>
      <c r="F214" s="19"/>
      <c r="G214" s="21"/>
      <c r="H214" s="18"/>
      <c r="I214" s="21"/>
      <c r="J214" s="21"/>
      <c r="K214" s="18"/>
      <c r="L214" s="19"/>
      <c r="M214" s="20"/>
      <c r="N214" s="19"/>
      <c r="O214" s="18"/>
      <c r="P214" s="18"/>
      <c r="Q214" s="18"/>
      <c r="R214" s="18"/>
      <c r="S214" s="18"/>
      <c r="T214" s="18"/>
      <c r="U214" s="18"/>
      <c r="V214" s="18"/>
    </row>
    <row r="215" spans="1:22" thickBot="1" x14ac:dyDescent="0.3">
      <c r="A215" s="21"/>
      <c r="B215" s="22"/>
      <c r="C215" s="19"/>
      <c r="D215" s="19"/>
      <c r="E215" s="19"/>
      <c r="F215" s="19"/>
      <c r="G215" s="21"/>
      <c r="H215" s="18"/>
      <c r="I215" s="21"/>
      <c r="J215" s="21"/>
      <c r="K215" s="18"/>
      <c r="L215" s="19"/>
      <c r="M215" s="20"/>
      <c r="N215" s="19"/>
      <c r="O215" s="18"/>
      <c r="P215" s="18"/>
      <c r="Q215" s="18"/>
      <c r="R215" s="18"/>
      <c r="S215" s="18"/>
      <c r="T215" s="18"/>
      <c r="U215" s="18"/>
      <c r="V215" s="18"/>
    </row>
    <row r="216" spans="1:22" thickBot="1" x14ac:dyDescent="0.3">
      <c r="A216" s="21"/>
      <c r="B216" s="22"/>
      <c r="C216" s="19"/>
      <c r="D216" s="19"/>
      <c r="E216" s="19"/>
      <c r="F216" s="19"/>
      <c r="G216" s="21"/>
      <c r="H216" s="18"/>
      <c r="I216" s="21"/>
      <c r="J216" s="21"/>
      <c r="K216" s="18"/>
      <c r="L216" s="19"/>
      <c r="M216" s="20"/>
      <c r="N216" s="19"/>
      <c r="O216" s="18"/>
      <c r="P216" s="18"/>
      <c r="Q216" s="18"/>
      <c r="R216" s="18"/>
      <c r="S216" s="18"/>
      <c r="T216" s="18"/>
      <c r="U216" s="18"/>
      <c r="V216" s="18"/>
    </row>
    <row r="217" spans="1:22" thickBot="1" x14ac:dyDescent="0.3">
      <c r="A217" s="21"/>
      <c r="B217" s="22"/>
      <c r="C217" s="19"/>
      <c r="D217" s="19"/>
      <c r="E217" s="19"/>
      <c r="F217" s="19"/>
      <c r="G217" s="21"/>
      <c r="H217" s="18"/>
      <c r="I217" s="21"/>
      <c r="J217" s="21"/>
      <c r="K217" s="18"/>
      <c r="L217" s="19"/>
      <c r="M217" s="20"/>
      <c r="N217" s="19"/>
      <c r="O217" s="18"/>
      <c r="P217" s="18"/>
      <c r="Q217" s="18"/>
      <c r="R217" s="18"/>
      <c r="S217" s="18"/>
      <c r="T217" s="18"/>
      <c r="U217" s="18"/>
      <c r="V217" s="18"/>
    </row>
    <row r="218" spans="1:22" thickBot="1" x14ac:dyDescent="0.3">
      <c r="A218" s="21"/>
      <c r="B218" s="22"/>
      <c r="C218" s="19"/>
      <c r="D218" s="19"/>
      <c r="E218" s="19"/>
      <c r="F218" s="19"/>
      <c r="G218" s="21"/>
      <c r="H218" s="18"/>
      <c r="I218" s="21"/>
      <c r="J218" s="21"/>
      <c r="K218" s="18"/>
      <c r="L218" s="19"/>
      <c r="M218" s="20"/>
      <c r="N218" s="19"/>
      <c r="O218" s="18"/>
      <c r="P218" s="18"/>
      <c r="Q218" s="18"/>
      <c r="R218" s="18"/>
      <c r="S218" s="18"/>
      <c r="T218" s="18"/>
      <c r="U218" s="18"/>
      <c r="V218" s="18"/>
    </row>
    <row r="219" spans="1:22" thickBot="1" x14ac:dyDescent="0.3">
      <c r="A219" s="21"/>
      <c r="B219" s="22"/>
      <c r="C219" s="19"/>
      <c r="D219" s="19"/>
      <c r="E219" s="19"/>
      <c r="F219" s="19"/>
      <c r="G219" s="21"/>
      <c r="H219" s="18"/>
      <c r="I219" s="21"/>
      <c r="J219" s="21"/>
      <c r="K219" s="18"/>
      <c r="L219" s="19"/>
      <c r="M219" s="20"/>
      <c r="N219" s="19"/>
      <c r="O219" s="18"/>
      <c r="P219" s="18"/>
      <c r="Q219" s="18"/>
      <c r="R219" s="18"/>
      <c r="S219" s="18"/>
      <c r="T219" s="18"/>
      <c r="U219" s="18"/>
      <c r="V219" s="18"/>
    </row>
    <row r="220" spans="1:22" thickBot="1" x14ac:dyDescent="0.3">
      <c r="A220" s="21"/>
      <c r="B220" s="22"/>
      <c r="C220" s="19"/>
      <c r="D220" s="19"/>
      <c r="E220" s="19"/>
      <c r="F220" s="19"/>
      <c r="G220" s="21"/>
      <c r="H220" s="18"/>
      <c r="I220" s="21"/>
      <c r="J220" s="21"/>
      <c r="K220" s="18"/>
      <c r="L220" s="19"/>
      <c r="M220" s="20"/>
      <c r="N220" s="19"/>
      <c r="O220" s="18"/>
      <c r="P220" s="18"/>
      <c r="Q220" s="18"/>
      <c r="R220" s="18"/>
      <c r="S220" s="18"/>
      <c r="T220" s="18"/>
      <c r="U220" s="18"/>
      <c r="V220" s="18"/>
    </row>
    <row r="221" spans="1:22" thickBot="1" x14ac:dyDescent="0.3">
      <c r="A221" s="21"/>
      <c r="B221" s="22"/>
      <c r="C221" s="19"/>
      <c r="D221" s="19"/>
      <c r="E221" s="19"/>
      <c r="F221" s="19"/>
      <c r="G221" s="21"/>
      <c r="H221" s="18"/>
      <c r="I221" s="21"/>
      <c r="J221" s="21"/>
      <c r="K221" s="18"/>
      <c r="L221" s="19"/>
      <c r="M221" s="20"/>
      <c r="N221" s="19"/>
      <c r="O221" s="18"/>
      <c r="P221" s="18"/>
      <c r="Q221" s="18"/>
      <c r="R221" s="18"/>
      <c r="S221" s="18"/>
      <c r="T221" s="18"/>
      <c r="U221" s="18"/>
      <c r="V221" s="18"/>
    </row>
    <row r="222" spans="1:22" thickBot="1" x14ac:dyDescent="0.3">
      <c r="A222" s="21"/>
      <c r="B222" s="22"/>
      <c r="C222" s="19"/>
      <c r="D222" s="19"/>
      <c r="E222" s="19"/>
      <c r="F222" s="19"/>
      <c r="G222" s="21"/>
      <c r="H222" s="18"/>
      <c r="I222" s="21"/>
      <c r="J222" s="21"/>
      <c r="K222" s="18"/>
      <c r="L222" s="19"/>
      <c r="M222" s="20"/>
      <c r="N222" s="19"/>
      <c r="O222" s="18"/>
      <c r="P222" s="18"/>
      <c r="Q222" s="18"/>
      <c r="R222" s="18"/>
      <c r="S222" s="18"/>
      <c r="T222" s="18"/>
      <c r="U222" s="18"/>
      <c r="V222" s="18"/>
    </row>
    <row r="223" spans="1:22" thickBot="1" x14ac:dyDescent="0.3">
      <c r="A223" s="21"/>
      <c r="B223" s="22"/>
      <c r="C223" s="19"/>
      <c r="D223" s="19"/>
      <c r="E223" s="19"/>
      <c r="F223" s="19"/>
      <c r="G223" s="21"/>
      <c r="H223" s="18"/>
      <c r="I223" s="21"/>
      <c r="J223" s="21"/>
      <c r="K223" s="18"/>
      <c r="L223" s="19"/>
      <c r="M223" s="20"/>
      <c r="N223" s="19"/>
      <c r="O223" s="18"/>
      <c r="P223" s="18"/>
      <c r="Q223" s="18"/>
      <c r="R223" s="18"/>
      <c r="S223" s="18"/>
      <c r="T223" s="18"/>
      <c r="U223" s="18"/>
      <c r="V223" s="18"/>
    </row>
    <row r="224" spans="1:22" thickBot="1" x14ac:dyDescent="0.3">
      <c r="A224" s="21"/>
      <c r="B224" s="22"/>
      <c r="C224" s="19"/>
      <c r="D224" s="19"/>
      <c r="E224" s="19"/>
      <c r="F224" s="19"/>
      <c r="G224" s="21"/>
      <c r="H224" s="18"/>
      <c r="I224" s="21"/>
      <c r="J224" s="21"/>
      <c r="K224" s="18"/>
      <c r="L224" s="19"/>
      <c r="M224" s="20"/>
      <c r="N224" s="19"/>
      <c r="O224" s="18"/>
      <c r="P224" s="18"/>
      <c r="Q224" s="18"/>
      <c r="R224" s="18"/>
      <c r="S224" s="18"/>
      <c r="T224" s="18"/>
      <c r="U224" s="18"/>
      <c r="V224" s="18"/>
    </row>
    <row r="225" spans="1:22" thickBot="1" x14ac:dyDescent="0.3">
      <c r="A225" s="21"/>
      <c r="B225" s="22"/>
      <c r="C225" s="19"/>
      <c r="D225" s="19"/>
      <c r="E225" s="19"/>
      <c r="F225" s="19"/>
      <c r="G225" s="21"/>
      <c r="H225" s="18"/>
      <c r="I225" s="21"/>
      <c r="J225" s="21"/>
      <c r="K225" s="18"/>
      <c r="L225" s="19"/>
      <c r="M225" s="20"/>
      <c r="N225" s="19"/>
      <c r="O225" s="18"/>
      <c r="P225" s="18"/>
      <c r="Q225" s="18"/>
      <c r="R225" s="18"/>
      <c r="S225" s="18"/>
      <c r="T225" s="18"/>
      <c r="U225" s="18"/>
      <c r="V225" s="18"/>
    </row>
    <row r="226" spans="1:22" thickBot="1" x14ac:dyDescent="0.3">
      <c r="A226" s="21"/>
      <c r="B226" s="22"/>
      <c r="C226" s="19"/>
      <c r="D226" s="19"/>
      <c r="E226" s="19"/>
      <c r="F226" s="19"/>
      <c r="G226" s="21"/>
      <c r="H226" s="18"/>
      <c r="I226" s="21"/>
      <c r="J226" s="21"/>
      <c r="K226" s="18"/>
      <c r="L226" s="19"/>
      <c r="M226" s="20"/>
      <c r="N226" s="19"/>
      <c r="O226" s="18"/>
      <c r="P226" s="18"/>
      <c r="Q226" s="18"/>
      <c r="R226" s="18"/>
      <c r="S226" s="18"/>
      <c r="T226" s="18"/>
      <c r="U226" s="18"/>
      <c r="V226" s="18"/>
    </row>
    <row r="227" spans="1:22" thickBot="1" x14ac:dyDescent="0.3">
      <c r="A227" s="21"/>
      <c r="B227" s="22"/>
      <c r="C227" s="19"/>
      <c r="D227" s="19"/>
      <c r="E227" s="19"/>
      <c r="F227" s="19"/>
      <c r="G227" s="21"/>
      <c r="H227" s="18"/>
      <c r="I227" s="21"/>
      <c r="J227" s="21"/>
      <c r="K227" s="18"/>
      <c r="L227" s="19"/>
      <c r="M227" s="20"/>
      <c r="N227" s="19"/>
      <c r="O227" s="18"/>
      <c r="P227" s="18"/>
      <c r="Q227" s="18"/>
      <c r="R227" s="18"/>
      <c r="S227" s="18"/>
      <c r="T227" s="18"/>
      <c r="U227" s="18"/>
      <c r="V227" s="18"/>
    </row>
    <row r="228" spans="1:22" thickBot="1" x14ac:dyDescent="0.3">
      <c r="A228" s="21"/>
      <c r="B228" s="22"/>
      <c r="C228" s="19"/>
      <c r="D228" s="19"/>
      <c r="E228" s="19"/>
      <c r="F228" s="19"/>
      <c r="G228" s="21"/>
      <c r="H228" s="18"/>
      <c r="I228" s="21"/>
      <c r="J228" s="21"/>
      <c r="K228" s="18"/>
      <c r="L228" s="19"/>
      <c r="M228" s="20"/>
      <c r="N228" s="19"/>
      <c r="O228" s="18"/>
      <c r="P228" s="18"/>
      <c r="Q228" s="18"/>
      <c r="R228" s="18"/>
      <c r="S228" s="18"/>
      <c r="T228" s="18"/>
      <c r="U228" s="18"/>
      <c r="V228" s="18"/>
    </row>
    <row r="229" spans="1:22" thickBot="1" x14ac:dyDescent="0.3">
      <c r="A229" s="21"/>
      <c r="B229" s="22"/>
      <c r="C229" s="19"/>
      <c r="D229" s="19"/>
      <c r="E229" s="19"/>
      <c r="F229" s="19"/>
      <c r="G229" s="21"/>
      <c r="H229" s="18"/>
      <c r="I229" s="21"/>
      <c r="J229" s="21"/>
      <c r="K229" s="18"/>
      <c r="L229" s="19"/>
      <c r="M229" s="20"/>
      <c r="N229" s="19"/>
      <c r="O229" s="18"/>
      <c r="P229" s="18"/>
      <c r="Q229" s="18"/>
      <c r="R229" s="18"/>
      <c r="S229" s="18"/>
      <c r="T229" s="18"/>
      <c r="U229" s="18"/>
      <c r="V229" s="18"/>
    </row>
    <row r="230" spans="1:22" thickBot="1" x14ac:dyDescent="0.3">
      <c r="A230" s="21"/>
      <c r="B230" s="22"/>
      <c r="C230" s="19"/>
      <c r="D230" s="19"/>
      <c r="E230" s="19"/>
      <c r="F230" s="19"/>
      <c r="G230" s="21"/>
      <c r="H230" s="18"/>
      <c r="I230" s="21"/>
      <c r="J230" s="21"/>
      <c r="K230" s="18"/>
      <c r="L230" s="19"/>
      <c r="M230" s="20"/>
      <c r="N230" s="19"/>
      <c r="O230" s="18"/>
      <c r="P230" s="18"/>
      <c r="Q230" s="18"/>
      <c r="R230" s="18"/>
      <c r="S230" s="18"/>
      <c r="T230" s="18"/>
      <c r="U230" s="18"/>
      <c r="V230" s="18"/>
    </row>
    <row r="231" spans="1:22" thickBot="1" x14ac:dyDescent="0.3">
      <c r="A231" s="21"/>
      <c r="B231" s="22"/>
      <c r="C231" s="19"/>
      <c r="D231" s="19"/>
      <c r="E231" s="19"/>
      <c r="F231" s="19"/>
      <c r="G231" s="21"/>
      <c r="H231" s="18"/>
      <c r="I231" s="21"/>
      <c r="J231" s="21"/>
      <c r="K231" s="18"/>
      <c r="L231" s="19"/>
      <c r="M231" s="20"/>
      <c r="N231" s="19"/>
      <c r="O231" s="18"/>
      <c r="P231" s="18"/>
      <c r="Q231" s="18"/>
      <c r="R231" s="18"/>
      <c r="S231" s="18"/>
      <c r="T231" s="18"/>
      <c r="U231" s="18"/>
      <c r="V231" s="18"/>
    </row>
    <row r="232" spans="1:22" thickBot="1" x14ac:dyDescent="0.3">
      <c r="A232" s="21"/>
      <c r="B232" s="22"/>
      <c r="C232" s="19"/>
      <c r="D232" s="19"/>
      <c r="E232" s="19"/>
      <c r="F232" s="19"/>
      <c r="G232" s="21"/>
      <c r="H232" s="18"/>
      <c r="I232" s="21"/>
      <c r="J232" s="21"/>
      <c r="K232" s="18"/>
      <c r="L232" s="19"/>
      <c r="M232" s="20"/>
      <c r="N232" s="19"/>
      <c r="O232" s="18"/>
      <c r="P232" s="18"/>
      <c r="Q232" s="18"/>
      <c r="R232" s="18"/>
      <c r="S232" s="18"/>
      <c r="T232" s="18"/>
      <c r="U232" s="18"/>
      <c r="V232" s="18"/>
    </row>
    <row r="233" spans="1:22" thickBot="1" x14ac:dyDescent="0.3">
      <c r="A233" s="21"/>
      <c r="B233" s="22"/>
      <c r="C233" s="19"/>
      <c r="D233" s="19"/>
      <c r="E233" s="19"/>
      <c r="F233" s="19"/>
      <c r="G233" s="21"/>
      <c r="H233" s="18"/>
      <c r="I233" s="21"/>
      <c r="J233" s="21"/>
      <c r="K233" s="18"/>
      <c r="L233" s="19"/>
      <c r="M233" s="20"/>
      <c r="N233" s="19"/>
      <c r="O233" s="18"/>
      <c r="P233" s="18"/>
      <c r="Q233" s="18"/>
      <c r="R233" s="18"/>
      <c r="S233" s="18"/>
      <c r="T233" s="18"/>
      <c r="U233" s="18"/>
      <c r="V233" s="18"/>
    </row>
    <row r="234" spans="1:22" thickBot="1" x14ac:dyDescent="0.3">
      <c r="A234" s="21"/>
      <c r="B234" s="22"/>
      <c r="C234" s="19"/>
      <c r="D234" s="19"/>
      <c r="E234" s="19"/>
      <c r="F234" s="19"/>
      <c r="G234" s="21"/>
      <c r="H234" s="18"/>
      <c r="I234" s="21"/>
      <c r="J234" s="21"/>
      <c r="K234" s="18"/>
      <c r="L234" s="19"/>
      <c r="M234" s="20"/>
      <c r="N234" s="19"/>
      <c r="O234" s="18"/>
      <c r="P234" s="18"/>
      <c r="Q234" s="18"/>
      <c r="R234" s="18"/>
      <c r="S234" s="18"/>
      <c r="T234" s="18"/>
      <c r="U234" s="18"/>
      <c r="V234" s="18"/>
    </row>
    <row r="235" spans="1:22" thickBot="1" x14ac:dyDescent="0.3">
      <c r="A235" s="21"/>
      <c r="B235" s="22"/>
      <c r="C235" s="19"/>
      <c r="D235" s="19"/>
      <c r="E235" s="19"/>
      <c r="F235" s="19"/>
      <c r="G235" s="21"/>
      <c r="H235" s="18"/>
      <c r="I235" s="21"/>
      <c r="J235" s="21"/>
      <c r="K235" s="18"/>
      <c r="L235" s="19"/>
      <c r="M235" s="20"/>
      <c r="N235" s="19"/>
      <c r="O235" s="18"/>
      <c r="P235" s="18"/>
      <c r="Q235" s="18"/>
      <c r="R235" s="18"/>
      <c r="S235" s="18"/>
      <c r="T235" s="18"/>
      <c r="U235" s="18"/>
      <c r="V235" s="18"/>
    </row>
    <row r="236" spans="1:22" thickBot="1" x14ac:dyDescent="0.3">
      <c r="A236" s="21"/>
      <c r="B236" s="22"/>
      <c r="C236" s="19"/>
      <c r="D236" s="19"/>
      <c r="E236" s="19"/>
      <c r="F236" s="19"/>
      <c r="G236" s="21"/>
      <c r="H236" s="18"/>
      <c r="I236" s="21"/>
      <c r="J236" s="21"/>
      <c r="K236" s="18"/>
      <c r="L236" s="19"/>
      <c r="M236" s="20"/>
      <c r="N236" s="19"/>
      <c r="O236" s="18"/>
      <c r="P236" s="18"/>
      <c r="Q236" s="18"/>
      <c r="R236" s="18"/>
      <c r="S236" s="18"/>
      <c r="T236" s="18"/>
      <c r="U236" s="18"/>
      <c r="V236" s="18"/>
    </row>
    <row r="237" spans="1:22" thickBot="1" x14ac:dyDescent="0.3">
      <c r="A237" s="21"/>
      <c r="B237" s="22"/>
      <c r="C237" s="19"/>
      <c r="D237" s="19"/>
      <c r="E237" s="19"/>
      <c r="F237" s="19"/>
      <c r="G237" s="21"/>
      <c r="H237" s="18"/>
      <c r="I237" s="21"/>
      <c r="J237" s="21"/>
      <c r="K237" s="18"/>
      <c r="L237" s="19"/>
      <c r="M237" s="20"/>
      <c r="N237" s="19"/>
      <c r="O237" s="18"/>
      <c r="P237" s="18"/>
      <c r="Q237" s="18"/>
      <c r="R237" s="18"/>
      <c r="S237" s="18"/>
      <c r="T237" s="18"/>
      <c r="U237" s="18"/>
      <c r="V237" s="18"/>
    </row>
    <row r="238" spans="1:22" thickBot="1" x14ac:dyDescent="0.3">
      <c r="A238" s="21"/>
      <c r="B238" s="22"/>
      <c r="C238" s="19"/>
      <c r="D238" s="19"/>
      <c r="E238" s="19"/>
      <c r="F238" s="19"/>
      <c r="G238" s="21"/>
      <c r="H238" s="18"/>
      <c r="I238" s="21"/>
      <c r="J238" s="21"/>
      <c r="K238" s="18"/>
      <c r="L238" s="19"/>
      <c r="M238" s="20"/>
      <c r="N238" s="19"/>
      <c r="O238" s="18"/>
      <c r="P238" s="18"/>
      <c r="Q238" s="18"/>
      <c r="R238" s="18"/>
      <c r="S238" s="18"/>
      <c r="T238" s="18"/>
      <c r="U238" s="18"/>
      <c r="V238" s="18"/>
    </row>
    <row r="239" spans="1:22" thickBot="1" x14ac:dyDescent="0.3">
      <c r="A239" s="21"/>
      <c r="B239" s="22"/>
      <c r="C239" s="19"/>
      <c r="D239" s="19"/>
      <c r="E239" s="19"/>
      <c r="F239" s="19"/>
      <c r="G239" s="21"/>
      <c r="H239" s="18"/>
      <c r="I239" s="21"/>
      <c r="J239" s="21"/>
      <c r="K239" s="18"/>
      <c r="L239" s="19"/>
      <c r="M239" s="20"/>
      <c r="N239" s="19"/>
      <c r="O239" s="18"/>
      <c r="P239" s="18"/>
      <c r="Q239" s="18"/>
      <c r="R239" s="18"/>
      <c r="S239" s="18"/>
      <c r="T239" s="18"/>
      <c r="U239" s="18"/>
      <c r="V239" s="18"/>
    </row>
    <row r="240" spans="1:22" thickBot="1" x14ac:dyDescent="0.3">
      <c r="A240" s="21"/>
      <c r="B240" s="22"/>
      <c r="C240" s="19"/>
      <c r="D240" s="19"/>
      <c r="E240" s="19"/>
      <c r="F240" s="19"/>
      <c r="G240" s="21"/>
      <c r="H240" s="18"/>
      <c r="I240" s="21"/>
      <c r="J240" s="21"/>
      <c r="K240" s="18"/>
      <c r="L240" s="19"/>
      <c r="M240" s="20"/>
      <c r="N240" s="19"/>
      <c r="O240" s="18"/>
      <c r="P240" s="18"/>
      <c r="Q240" s="18"/>
      <c r="R240" s="18"/>
      <c r="S240" s="18"/>
      <c r="T240" s="18"/>
      <c r="U240" s="18"/>
      <c r="V240" s="18"/>
    </row>
    <row r="241" spans="1:22" thickBot="1" x14ac:dyDescent="0.3">
      <c r="A241" s="21"/>
      <c r="B241" s="22"/>
      <c r="C241" s="19"/>
      <c r="D241" s="19"/>
      <c r="E241" s="19"/>
      <c r="F241" s="19"/>
      <c r="G241" s="21"/>
      <c r="H241" s="18"/>
      <c r="I241" s="21"/>
      <c r="J241" s="21"/>
      <c r="K241" s="18"/>
      <c r="L241" s="19"/>
      <c r="M241" s="20"/>
      <c r="N241" s="19"/>
      <c r="O241" s="18"/>
      <c r="P241" s="18"/>
      <c r="Q241" s="18"/>
      <c r="R241" s="18"/>
      <c r="S241" s="18"/>
      <c r="T241" s="18"/>
      <c r="U241" s="18"/>
      <c r="V241" s="18"/>
    </row>
    <row r="242" spans="1:22" thickBot="1" x14ac:dyDescent="0.3">
      <c r="A242" s="21"/>
      <c r="B242" s="22"/>
      <c r="C242" s="19"/>
      <c r="D242" s="19"/>
      <c r="E242" s="19"/>
      <c r="F242" s="19"/>
      <c r="G242" s="21"/>
      <c r="H242" s="18"/>
      <c r="I242" s="21"/>
      <c r="J242" s="21"/>
      <c r="K242" s="18"/>
      <c r="L242" s="19"/>
      <c r="M242" s="20"/>
      <c r="N242" s="19"/>
      <c r="O242" s="18"/>
      <c r="P242" s="18"/>
      <c r="Q242" s="18"/>
      <c r="R242" s="18"/>
      <c r="S242" s="18"/>
      <c r="T242" s="18"/>
      <c r="U242" s="18"/>
      <c r="V242" s="18"/>
    </row>
    <row r="243" spans="1:22" thickBot="1" x14ac:dyDescent="0.3">
      <c r="A243" s="21"/>
      <c r="B243" s="22"/>
      <c r="C243" s="19"/>
      <c r="D243" s="19"/>
      <c r="E243" s="19"/>
      <c r="F243" s="19"/>
      <c r="G243" s="21"/>
      <c r="H243" s="18"/>
      <c r="I243" s="21"/>
      <c r="J243" s="21"/>
      <c r="K243" s="18"/>
      <c r="L243" s="19"/>
      <c r="M243" s="20"/>
      <c r="N243" s="19"/>
      <c r="O243" s="18"/>
      <c r="P243" s="18"/>
      <c r="Q243" s="18"/>
      <c r="R243" s="18"/>
      <c r="S243" s="18"/>
      <c r="T243" s="18"/>
      <c r="U243" s="18"/>
      <c r="V243" s="18"/>
    </row>
    <row r="244" spans="1:22" thickBot="1" x14ac:dyDescent="0.3">
      <c r="A244" s="21"/>
      <c r="B244" s="22"/>
      <c r="C244" s="19"/>
      <c r="D244" s="19"/>
      <c r="E244" s="19"/>
      <c r="F244" s="19"/>
      <c r="G244" s="21"/>
      <c r="H244" s="18"/>
      <c r="I244" s="21"/>
      <c r="J244" s="21"/>
      <c r="K244" s="18"/>
      <c r="L244" s="19"/>
      <c r="M244" s="20"/>
      <c r="N244" s="19"/>
      <c r="O244" s="18"/>
      <c r="P244" s="18"/>
      <c r="Q244" s="18"/>
      <c r="R244" s="18"/>
      <c r="S244" s="18"/>
      <c r="T244" s="18"/>
      <c r="U244" s="18"/>
      <c r="V244" s="18"/>
    </row>
    <row r="245" spans="1:22" thickBot="1" x14ac:dyDescent="0.3">
      <c r="A245" s="21"/>
      <c r="B245" s="22"/>
      <c r="C245" s="19"/>
      <c r="D245" s="19"/>
      <c r="E245" s="19"/>
      <c r="F245" s="19"/>
      <c r="G245" s="21"/>
      <c r="H245" s="18"/>
      <c r="I245" s="21"/>
      <c r="J245" s="21"/>
      <c r="K245" s="18"/>
      <c r="L245" s="19"/>
      <c r="M245" s="20"/>
      <c r="N245" s="19"/>
      <c r="O245" s="18"/>
      <c r="P245" s="18"/>
      <c r="Q245" s="18"/>
      <c r="R245" s="18"/>
      <c r="S245" s="18"/>
      <c r="T245" s="18"/>
      <c r="U245" s="18"/>
      <c r="V245" s="18"/>
    </row>
    <row r="246" spans="1:22" thickBot="1" x14ac:dyDescent="0.3">
      <c r="A246" s="21"/>
      <c r="B246" s="22"/>
      <c r="C246" s="19"/>
      <c r="D246" s="19"/>
      <c r="E246" s="19"/>
      <c r="F246" s="19"/>
      <c r="G246" s="21"/>
      <c r="H246" s="18"/>
      <c r="I246" s="21"/>
      <c r="J246" s="21"/>
      <c r="K246" s="18"/>
      <c r="L246" s="19"/>
      <c r="M246" s="20"/>
      <c r="N246" s="19"/>
      <c r="O246" s="18"/>
      <c r="P246" s="18"/>
      <c r="Q246" s="18"/>
      <c r="R246" s="18"/>
      <c r="S246" s="18"/>
      <c r="T246" s="18"/>
      <c r="U246" s="18"/>
      <c r="V246" s="18"/>
    </row>
    <row r="247" spans="1:22" thickBot="1" x14ac:dyDescent="0.3">
      <c r="A247" s="21"/>
      <c r="B247" s="22"/>
      <c r="C247" s="19"/>
      <c r="D247" s="19"/>
      <c r="E247" s="19"/>
      <c r="F247" s="19"/>
      <c r="G247" s="21"/>
      <c r="H247" s="18"/>
      <c r="I247" s="21"/>
      <c r="J247" s="21"/>
      <c r="K247" s="18"/>
      <c r="L247" s="19"/>
      <c r="M247" s="20"/>
      <c r="N247" s="19"/>
      <c r="O247" s="18"/>
      <c r="P247" s="18"/>
      <c r="Q247" s="18"/>
      <c r="R247" s="18"/>
      <c r="S247" s="18"/>
      <c r="T247" s="18"/>
      <c r="U247" s="18"/>
      <c r="V247" s="18"/>
    </row>
    <row r="248" spans="1:22" thickBot="1" x14ac:dyDescent="0.3">
      <c r="A248" s="21"/>
      <c r="B248" s="22"/>
      <c r="C248" s="19"/>
      <c r="D248" s="19"/>
      <c r="E248" s="19"/>
      <c r="F248" s="19"/>
      <c r="G248" s="21"/>
      <c r="H248" s="18"/>
      <c r="I248" s="21"/>
      <c r="J248" s="21"/>
      <c r="K248" s="18"/>
      <c r="L248" s="19"/>
      <c r="M248" s="20"/>
      <c r="N248" s="19"/>
      <c r="O248" s="18"/>
      <c r="P248" s="18"/>
      <c r="Q248" s="18"/>
      <c r="R248" s="18"/>
      <c r="S248" s="18"/>
      <c r="T248" s="18"/>
      <c r="U248" s="18"/>
      <c r="V248" s="18"/>
    </row>
    <row r="249" spans="1:22" thickBot="1" x14ac:dyDescent="0.3">
      <c r="A249" s="21"/>
      <c r="B249" s="22"/>
      <c r="C249" s="19"/>
      <c r="D249" s="19"/>
      <c r="E249" s="19"/>
      <c r="F249" s="19"/>
      <c r="G249" s="21"/>
      <c r="H249" s="18"/>
      <c r="I249" s="21"/>
      <c r="J249" s="21"/>
      <c r="K249" s="18"/>
      <c r="L249" s="19"/>
      <c r="M249" s="20"/>
      <c r="N249" s="19"/>
      <c r="O249" s="18"/>
      <c r="P249" s="18"/>
      <c r="Q249" s="18"/>
      <c r="R249" s="18"/>
      <c r="S249" s="18"/>
      <c r="T249" s="18"/>
      <c r="U249" s="18"/>
      <c r="V249" s="18"/>
    </row>
    <row r="250" spans="1:22" thickBot="1" x14ac:dyDescent="0.3">
      <c r="A250" s="21"/>
      <c r="B250" s="22"/>
      <c r="C250" s="19"/>
      <c r="D250" s="19"/>
      <c r="E250" s="19"/>
      <c r="F250" s="19"/>
      <c r="G250" s="21"/>
      <c r="H250" s="18"/>
      <c r="I250" s="21"/>
      <c r="J250" s="21"/>
      <c r="K250" s="18"/>
      <c r="L250" s="19"/>
      <c r="M250" s="20"/>
      <c r="N250" s="19"/>
      <c r="O250" s="18"/>
      <c r="P250" s="18"/>
      <c r="Q250" s="18"/>
      <c r="R250" s="18"/>
      <c r="S250" s="18"/>
      <c r="T250" s="18"/>
      <c r="U250" s="18"/>
      <c r="V250" s="18"/>
    </row>
    <row r="251" spans="1:22" thickBot="1" x14ac:dyDescent="0.3">
      <c r="A251" s="21"/>
      <c r="B251" s="22"/>
      <c r="C251" s="19"/>
      <c r="D251" s="19"/>
      <c r="E251" s="19"/>
      <c r="F251" s="19"/>
      <c r="G251" s="21"/>
      <c r="H251" s="18"/>
      <c r="I251" s="21"/>
      <c r="J251" s="21"/>
      <c r="K251" s="18"/>
      <c r="L251" s="19"/>
      <c r="M251" s="20"/>
      <c r="N251" s="19"/>
      <c r="O251" s="18"/>
      <c r="P251" s="18"/>
      <c r="Q251" s="18"/>
      <c r="R251" s="18"/>
      <c r="S251" s="18"/>
      <c r="T251" s="18"/>
      <c r="U251" s="18"/>
      <c r="V251" s="18"/>
    </row>
    <row r="252" spans="1:22" thickBot="1" x14ac:dyDescent="0.3">
      <c r="A252" s="21"/>
      <c r="B252" s="22"/>
      <c r="C252" s="19"/>
      <c r="D252" s="19"/>
      <c r="E252" s="19"/>
      <c r="F252" s="19"/>
      <c r="G252" s="21"/>
      <c r="H252" s="18"/>
      <c r="I252" s="21"/>
      <c r="J252" s="21"/>
      <c r="K252" s="18"/>
      <c r="L252" s="19"/>
      <c r="M252" s="20"/>
      <c r="N252" s="19"/>
      <c r="O252" s="18"/>
      <c r="P252" s="18"/>
      <c r="Q252" s="18"/>
      <c r="R252" s="18"/>
      <c r="S252" s="18"/>
      <c r="T252" s="18"/>
      <c r="U252" s="18"/>
      <c r="V252" s="18"/>
    </row>
    <row r="253" spans="1:22" ht="15.75" x14ac:dyDescent="0.25"/>
    <row r="254" spans="1:22" ht="15.75" x14ac:dyDescent="0.25"/>
    <row r="255" spans="1:22" ht="15.75" x14ac:dyDescent="0.25"/>
    <row r="256" spans="1:22" ht="15.75" x14ac:dyDescent="0.25"/>
  </sheetData>
  <sheetProtection formatCells="0"/>
  <dataValidations count="4">
    <dataValidation type="list" allowBlank="1" showInputMessage="1" showErrorMessage="1" sqref="P3" xr:uid="{E8A5F2AC-DEAB-45A5-942A-38839E639F59}">
      <formula1>"Domicile,Sur place"</formula1>
    </dataValidation>
    <dataValidation type="list" allowBlank="1" showInputMessage="1" showErrorMessage="1" sqref="J3" xr:uid="{6B58C19A-22B1-4729-8A6D-DB1773658AD9}">
      <formula1>l_typefourniture</formula1>
    </dataValidation>
    <dataValidation type="list" allowBlank="1" showInputMessage="1" showErrorMessage="1" sqref="I3" xr:uid="{9E87FA12-DAEF-4BDB-B232-C846C612AAB1}">
      <formula1>l_Typedocument</formula1>
    </dataValidation>
    <dataValidation type="list" allowBlank="1" showInputMessage="1" sqref="B3" xr:uid="{F83F93C0-9E64-4C38-85E6-3D99AD3245C8}">
      <formula1>IF(B3&lt;&gt;"",OFFSET(f_rcr,MATCH(B3&amp;"*",f_rcr,0)-1,,COUNTIF(f_rcr,B3&amp;"*"),1),f_rcr)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848EB-67BD-43A0-ADBA-C4C20AA4F353}">
  <sheetPr codeName="Feuil1"/>
  <dimension ref="A1:O1"/>
  <sheetViews>
    <sheetView workbookViewId="0">
      <selection activeCell="E15" sqref="E15"/>
    </sheetView>
  </sheetViews>
  <sheetFormatPr baseColWidth="10" defaultRowHeight="15.75" x14ac:dyDescent="0.25"/>
  <sheetData>
    <row r="1" spans="1:15" x14ac:dyDescent="0.25">
      <c r="A1" s="34" t="s">
        <v>24</v>
      </c>
      <c r="B1" s="35" t="s">
        <v>20</v>
      </c>
      <c r="C1" s="36" t="s">
        <v>25</v>
      </c>
      <c r="D1" s="36" t="s">
        <v>26</v>
      </c>
      <c r="E1" s="36" t="s">
        <v>17</v>
      </c>
      <c r="F1" s="36" t="s">
        <v>2</v>
      </c>
      <c r="G1" s="37" t="s">
        <v>16</v>
      </c>
      <c r="H1" s="36" t="s">
        <v>27</v>
      </c>
      <c r="I1" s="36" t="s">
        <v>28</v>
      </c>
      <c r="J1" s="36" t="s">
        <v>29</v>
      </c>
      <c r="K1" s="36" t="s">
        <v>30</v>
      </c>
      <c r="L1" s="36" t="s">
        <v>31</v>
      </c>
      <c r="M1" s="36" t="s">
        <v>32</v>
      </c>
      <c r="N1" s="36" t="s">
        <v>33</v>
      </c>
      <c r="O1" s="36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Saisie données prêt</vt:lpstr>
      <vt:lpstr>Tarif et liste</vt:lpstr>
      <vt:lpstr>Formulaire Prêt</vt:lpstr>
      <vt:lpstr>Prêteur_Emprunteur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Duflot</dc:creator>
  <cp:lastModifiedBy>francis henniaux</cp:lastModifiedBy>
  <dcterms:created xsi:type="dcterms:W3CDTF">2025-07-29T12:28:17Z</dcterms:created>
  <dcterms:modified xsi:type="dcterms:W3CDTF">2025-08-09T05:35:32Z</dcterms:modified>
</cp:coreProperties>
</file>