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13_ncr:1_{E7F546DB-2F4C-4AC4-BAA1-3839FDAB71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D10" i="1"/>
  <c r="P58" i="1"/>
  <c r="Q58" i="1"/>
  <c r="R58" i="1"/>
  <c r="P10" i="1"/>
  <c r="Q10" i="1"/>
  <c r="R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G19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F6" i="1"/>
  <c r="H6" i="1" s="1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F8" i="1"/>
  <c r="H8" i="1"/>
  <c r="F7" i="1"/>
  <c r="H7" i="1" s="1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<sst xmlns="http://schemas.openxmlformats.org/spreadsheetml/2006/main" count="942" uniqueCount="679">
  <si>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</si>
  <si>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</si>
  <si>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</si>
  <si>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</si>
  <si>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</si>
  <si>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</si>
  <si>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</si>
  <si>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</si>
  <si>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</si>
  <si>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</si>
  <si>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</si>
  <si>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</si>
  <si>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</si>
  <si>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</si>
  <si>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</si>
  <si>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19:00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</si>
  <si>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</si>
  <si>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</si>
  <si>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</si>
  <si>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</si>
  <si>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</si>
  <si>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</si>
  <si>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</si>
  <si>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</si>
  <si>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</si>
  <si>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</si>
  <si>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</si>
  <si>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</si>
  <si>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</si>
  <si>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</si>
  <si>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</si>
  <si>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</si>
  <si>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</si>
  <si>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</si>
  <si>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</si>
  <si>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</si>
  <si>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</si>
  <si>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</si>
  <si>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</si>
  <si>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</si>
  <si>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</si>
  <si>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</si>
  <si>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</si>
  <si>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</si>
  <si>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</si>
  <si>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</si>
  <si>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</si>
  <si>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</si>
  <si>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</si>
  <si>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</si>
  <si>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</si>
  <si>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</si>
  <si>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</si>
  <si>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</si>
  <si>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</si>
  <si>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</si>
  <si>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</si>
  <si>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</si>
  <si>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</si>
  <si>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</si>
  <si>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</si>
  <si>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</si>
  <si>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</si>
  <si>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</si>
  <si>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</si>
  <si>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</si>
  <si>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</si>
  <si>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</si>
  <si>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</si>
  <si>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</si>
  <si>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</si>
  <si>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</si>
  <si>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</si>
  <si>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</si>
  <si>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</si>
  <si>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</si>
  <si>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</si>
  <si>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</si>
  <si>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</si>
  <si>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</si>
  <si>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</si>
  <si>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</si>
  <si>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</si>
  <si>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</si>
  <si>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</si>
  <si>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</si>
  <si>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</si>
  <si>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</si>
  <si>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</si>
  <si>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</si>
  <si>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</si>
  <si>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</si>
  <si>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</si>
  <si>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</si>
  <si>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</si>
  <si>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</si>
  <si>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</si>
  <si>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</si>
  <si>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</si>
  <si>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</si>
  <si>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</si>
  <si>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</si>
  <si>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</si>
  <si>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</si>
  <si>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</si>
  <si>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</si>
  <si>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</si>
  <si>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</si>
  <si>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</si>
  <si>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</si>
  <si>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</si>
  <si>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</si>
  <si>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</si>
  <si>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</si>
  <si>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</si>
  <si>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</si>
  <si>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</si>
  <si>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</si>
  <si>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</si>
  <si>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</si>
  <si>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</si>
  <si>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</si>
  <si>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</si>
  <si>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</si>
  <si>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</si>
  <si>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</si>
  <si>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</si>
  <si>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</si>
  <si>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</si>
  <si>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</si>
  <si>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</si>
  <si>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</si>
  <si>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</si>
  <si>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</si>
  <si>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</si>
  <si>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</si>
  <si>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</si>
  <si>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</si>
  <si>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</si>
  <si>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</si>
  <si>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</si>
  <si>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</si>
  <si>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</si>
  <si>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</si>
  <si>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</si>
  <si>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</si>
  <si>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</si>
  <si>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</si>
  <si>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</si>
  <si>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</si>
  <si>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</si>
  <si>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</si>
  <si>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</si>
  <si>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</si>
  <si>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</si>
  <si>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</si>
  <si>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</si>
  <si>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</si>
  <si>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</si>
  <si>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</si>
  <si>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</si>
  <si>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</si>
  <si>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</si>
  <si>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</si>
  <si>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</si>
  <si>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</si>
  <si>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</si>
  <si>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</si>
  <si>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</si>
  <si>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</si>
  <si>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</si>
  <si>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</si>
  <si>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</si>
  <si>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</si>
  <si>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</si>
  <si>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</si>
  <si>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</si>
  <si>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</si>
  <si>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</si>
  <si>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</si>
  <si>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</si>
  <si>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</si>
  <si>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</si>
  <si>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</si>
  <si>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</si>
  <si>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</si>
  <si>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</si>
  <si>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</si>
  <si>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</si>
  <si>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</si>
  <si>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</si>
  <si>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</si>
  <si>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</si>
  <si>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</si>
  <si>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</si>
  <si>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</si>
  <si>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</si>
  <si>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</si>
  <si>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</si>
  <si>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</si>
  <si>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</si>
  <si>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</si>
  <si>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</si>
  <si>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</si>
  <si>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</si>
  <si>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</si>
  <si>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</si>
  <si>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</si>
  <si>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</si>
  <si>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</si>
  <si>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</si>
  <si>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</si>
  <si>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</si>
  <si>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</si>
  <si>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</si>
  <si>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</si>
  <si>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</si>
  <si>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</si>
  <si>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</si>
  <si>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</si>
  <si>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</si>
  <si>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</si>
  <si>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</si>
  <si>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</si>
  <si>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</si>
  <si>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</si>
  <si>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</si>
  <si>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</si>
  <si>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</si>
  <si>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</si>
  <si>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</si>
  <si>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</si>
  <si>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</si>
  <si>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</si>
  <si>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</si>
  <si>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</si>
  <si>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</si>
  <si>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</si>
  <si>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</si>
  <si>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</si>
  <si>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</si>
  <si>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</si>
  <si>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</si>
  <si>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</si>
  <si>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</si>
  <si>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</si>
  <si>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</si>
  <si>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</si>
  <si>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</si>
  <si>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</si>
  <si>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</si>
  <si>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</si>
  <si>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</si>
  <si>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</si>
  <si>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</si>
  <si>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</si>
  <si>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</si>
  <si>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</si>
  <si>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</si>
  <si>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</si>
  <si>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</si>
  <si>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</si>
  <si>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</si>
  <si>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</si>
  <si>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</si>
  <si>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</si>
  <si>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</si>
  <si>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</si>
  <si>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</si>
  <si>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</si>
  <si>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</si>
  <si>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</si>
  <si>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</si>
  <si>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</si>
  <si>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</si>
  <si>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</si>
  <si>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</si>
  <si>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</si>
  <si>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</si>
  <si>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</si>
  <si>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</si>
  <si>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</si>
  <si>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</si>
  <si>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</si>
  <si>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</si>
  <si>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</si>
  <si>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</si>
  <si>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</si>
  <si>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</si>
  <si>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</si>
  <si>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</si>
  <si>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</si>
  <si>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</si>
  <si>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</si>
  <si>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</si>
  <si>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</si>
  <si>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</si>
  <si>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</si>
  <si>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</si>
  <si>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</si>
  <si>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</si>
  <si>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</si>
  <si>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</si>
  <si>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</si>
  <si>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</si>
  <si>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</si>
  <si>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</si>
  <si>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</si>
  <si>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</si>
  <si>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</si>
  <si>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</si>
  <si>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</si>
  <si>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</si>
  <si>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</si>
  <si>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</si>
  <si>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</si>
  <si>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</si>
  <si>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</si>
  <si>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</si>
  <si>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</si>
  <si>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</si>
  <si>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</si>
  <si>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</si>
  <si>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</si>
  <si>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</si>
  <si>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</si>
  <si>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</si>
  <si>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</si>
  <si>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</si>
  <si>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</si>
  <si>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</si>
  <si>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</si>
  <si>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</si>
  <si>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</si>
  <si>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</si>
  <si>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</si>
  <si>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</si>
  <si>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</si>
  <si>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</si>
  <si>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</si>
  <si>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</si>
  <si>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</si>
  <si>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</si>
  <si>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</si>
  <si>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</si>
  <si>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</si>
  <si>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</si>
  <si>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</si>
  <si>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</si>
  <si>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</si>
  <si>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</si>
  <si>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</si>
  <si>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</si>
  <si>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</si>
  <si>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</si>
  <si>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</si>
  <si>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</si>
  <si>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</si>
  <si>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</si>
  <si>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</si>
  <si>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</si>
  <si>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</si>
  <si>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</si>
  <si>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</si>
  <si>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</si>
  <si>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</si>
  <si>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</si>
  <si>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</si>
  <si>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</si>
  <si>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</si>
  <si>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</si>
  <si>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</si>
  <si>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</si>
  <si>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</si>
  <si>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</si>
  <si>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</si>
  <si>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</si>
  <si>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</si>
  <si>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</si>
  <si>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</si>
  <si>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</si>
  <si>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</si>
  <si>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</si>
  <si>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</si>
  <si>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</si>
  <si>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</si>
  <si>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</si>
  <si>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</si>
  <si>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</si>
  <si>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</si>
  <si>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</si>
  <si>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</si>
  <si>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</si>
  <si>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</si>
  <si>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</si>
  <si>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</si>
  <si>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</si>
  <si>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</si>
  <si>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</si>
  <si>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</si>
  <si>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</si>
  <si>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</si>
  <si>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</si>
  <si>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</si>
  <si>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</si>
  <si>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</si>
  <si>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</si>
  <si>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</si>
  <si>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</si>
  <si>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</si>
  <si>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</si>
  <si>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</si>
  <si>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</si>
  <si>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</si>
  <si>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</si>
  <si>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</si>
  <si>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</si>
  <si>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</si>
  <si>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</si>
  <si>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</si>
  <si>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</si>
  <si>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</si>
  <si>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</si>
  <si>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</si>
  <si>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</si>
  <si>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</si>
  <si>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</si>
  <si>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</si>
  <si>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</si>
  <si>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</si>
  <si>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</si>
  <si>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</si>
  <si>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</si>
  <si>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</si>
  <si>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</si>
  <si>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</si>
  <si>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</si>
  <si>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</si>
  <si>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</si>
  <si>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</si>
  <si>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</si>
  <si>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</si>
  <si>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</si>
  <si>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</si>
  <si>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</si>
  <si>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</si>
  <si>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</si>
  <si>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</si>
  <si>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</si>
  <si>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</si>
  <si>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</si>
  <si>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</si>
  <si>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</si>
  <si>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</si>
  <si>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</si>
  <si>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</si>
  <si>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</si>
  <si>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</si>
  <si>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</si>
  <si>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</si>
  <si>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</si>
  <si>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</si>
  <si>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</si>
  <si>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</si>
  <si>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</si>
  <si>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</si>
  <si>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</si>
  <si>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</si>
  <si>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</si>
  <si>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</si>
  <si>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</si>
  <si>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</si>
  <si>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</si>
  <si>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</si>
  <si>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</si>
  <si>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</si>
  <si>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</si>
  <si>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</si>
  <si>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</si>
  <si>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</si>
  <si>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</si>
  <si>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</si>
  <si>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</si>
  <si>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</si>
  <si>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</si>
  <si>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</si>
  <si>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</si>
  <si>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</si>
  <si>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</si>
  <si>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</si>
  <si>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</si>
  <si>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</si>
  <si>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</si>
  <si>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</si>
  <si>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</si>
  <si>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</si>
  <si>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</si>
  <si>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</si>
  <si>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</si>
  <si>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</si>
  <si>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</si>
  <si>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</si>
  <si>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</si>
  <si>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</si>
  <si>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</si>
  <si>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</si>
  <si>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</si>
  <si>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</si>
  <si>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</si>
  <si>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</si>
  <si>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</si>
  <si>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</si>
  <si>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</si>
  <si>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</si>
  <si>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</si>
  <si>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</si>
  <si>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</si>
  <si>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</si>
  <si>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</si>
  <si>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</si>
  <si>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</si>
  <si>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</si>
  <si>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</si>
  <si>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</si>
  <si>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</si>
  <si>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</si>
  <si>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</si>
  <si>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</si>
  <si>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</si>
  <si>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</si>
  <si>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</si>
  <si>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</si>
  <si>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</si>
  <si>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</si>
  <si>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</si>
  <si>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</si>
  <si>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</si>
  <si>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</si>
  <si>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</si>
  <si>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</si>
  <si>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</si>
  <si>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</si>
  <si>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</si>
  <si>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</si>
  <si>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</si>
  <si>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</si>
  <si>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</si>
  <si>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</si>
  <si>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</si>
  <si>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</si>
  <si>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</si>
  <si>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</si>
  <si>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</si>
  <si>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</si>
  <si>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</si>
  <si>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</si>
  <si>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</si>
  <si>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</si>
  <si>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</si>
  <si>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</si>
  <si>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</si>
  <si>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</si>
  <si>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</si>
  <si>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</si>
  <si>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</si>
  <si>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</si>
  <si>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</si>
  <si>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</si>
  <si>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</si>
  <si>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</si>
  <si>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</si>
  <si>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</si>
  <si>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</si>
  <si>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</si>
  <si>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</si>
  <si>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</si>
  <si>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</si>
  <si>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</si>
  <si>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</si>
  <si>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</si>
  <si>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</si>
  <si>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</si>
  <si>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</si>
  <si>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</si>
  <si>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</si>
  <si>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</si>
  <si>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</si>
  <si>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</si>
  <si>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</si>
  <si>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</si>
  <si>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</si>
  <si>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</si>
  <si>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</si>
  <si>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</si>
  <si>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</si>
  <si>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</si>
  <si>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</si>
  <si>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</si>
  <si>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</si>
  <si>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</si>
  <si>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</si>
  <si>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</si>
  <si>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</si>
  <si>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</si>
  <si>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</si>
  <si>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</si>
  <si>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</si>
  <si>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</si>
  <si>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</si>
  <si>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</si>
  <si>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</si>
  <si>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</si>
  <si>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</si>
  <si>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</si>
  <si>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</si>
  <si>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</si>
  <si>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</si>
  <si>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</si>
  <si>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</si>
  <si>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</si>
  <si>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</si>
  <si>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</si>
  <si>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</si>
  <si>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</si>
  <si>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</si>
  <si>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</si>
  <si>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</si>
  <si>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</si>
  <si>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</si>
  <si>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</si>
  <si>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</si>
  <si>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</si>
  <si>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</si>
  <si>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</si>
  <si>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</si>
  <si>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</si>
  <si>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</si>
  <si>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</si>
  <si>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</si>
  <si>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</si>
  <si>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</si>
  <si>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</si>
  <si>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</si>
  <si>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</si>
  <si>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</si>
  <si>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</si>
  <si>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</si>
  <si>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</si>
  <si>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</si>
  <si>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</si>
  <si>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</si>
  <si>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</si>
  <si>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</si>
  <si>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</si>
  <si>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</si>
  <si>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</si>
  <si>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</si>
  <si>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</si>
  <si>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</si>
  <si>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</si>
  <si>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</si>
  <si>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</si>
  <si>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</si>
  <si>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</si>
  <si>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</si>
  <si>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</si>
  <si>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</si>
  <si>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</si>
  <si>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</si>
  <si>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</si>
  <si>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</si>
  <si>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</si>
  <si>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</si>
  <si>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</si>
  <si>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Lasagnes yogourt</t>
  </si>
  <si>
    <t>Salade Russe œuf vienne</t>
  </si>
  <si>
    <t>Cheeseburger double</t>
  </si>
  <si>
    <t>Cheeseburger double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</si>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</sst>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 vertical="top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0" fontId="6" fillId="0" borderId="22" xfId="0" applyFont="1" applyBorder="1" applyAlignment="1">
      <alignment horizontal="center"/>
    </xf>
    <xf numFmtId="0" fontId="37" fillId="0" borderId="17" xfId="1" applyFont="1" applyFill="1" applyBorder="1"/>
    <xf numFmtId="1" fontId="38" fillId="0" borderId="17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16" xfId="0" applyFill="1" applyBorder="1" applyAlignment="1">
      <alignment wrapText="1"/>
    </xf>
    <xf numFmtId="0" fontId="0" fillId="0" borderId="16" xfId="0" applyFill="1" applyBorder="1"/>
    <xf numFmtId="168" fontId="0" fillId="0" borderId="17" xfId="0" applyNumberFormat="1" applyFill="1" applyBorder="1"/>
    <xf numFmtId="168" fontId="0" fillId="0" borderId="20" xfId="0" applyNumberFormat="1" applyFill="1" applyBorder="1"/>
    <xf numFmtId="0" fontId="33" fillId="0" borderId="23" xfId="0" applyFont="1" applyFill="1" applyBorder="1"/>
    <xf numFmtId="168" fontId="0" fillId="0" borderId="16" xfId="0" applyNumberFormat="1" applyFill="1" applyBorder="1"/>
    <xf numFmtId="0" fontId="33" fillId="0" borderId="16" xfId="0" applyFont="1" applyFill="1" applyBorder="1"/>
    <xf numFmtId="14" fontId="0" fillId="0" borderId="16" xfId="0" applyNumberFormat="1" applyFill="1" applyBorder="1"/>
    <xf numFmtId="169" fontId="0" fillId="0" borderId="16" xfId="0" applyNumberFormat="1" applyFill="1" applyBorder="1"/>
    <xf numFmtId="0" fontId="33" fillId="0" borderId="17" xfId="0" applyFont="1" applyFill="1" applyBorder="1" applyAlignment="1">
      <alignment horizontal="left"/>
    </xf>
    <xf numFmtId="0" fontId="33" fillId="0" borderId="17" xfId="0" applyFont="1" applyFill="1" applyBorder="1"/>
    <xf numFmtId="14" fontId="0" fillId="0" borderId="17" xfId="0" applyNumberFormat="1" applyFill="1" applyBorder="1"/>
    <xf numFmtId="0" fontId="0" fillId="0" borderId="17" xfId="0" applyFill="1" applyBorder="1"/>
    <xf numFmtId="0" fontId="0" fillId="0" borderId="17" xfId="0" applyFill="1" applyBorder="1" applyAlignment="1">
      <alignment wrapText="1"/>
    </xf>
    <xf numFmtId="169" fontId="0" fillId="0" borderId="17" xfId="0" applyNumberForma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0" dataDxfId="38" headerRowBorderDxfId="39" tableBorderDxfId="37" totalsRowBorderDxfId="36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5"/>
    <tableColumn id="2" xr3:uid="{00000000-0010-0000-0000-000002000000}" name="Heures" dataDxfId="34"/>
    <tableColumn id="3" xr3:uid="{00000000-0010-0000-0000-000003000000}" name="G7" dataDxfId="33"/>
    <tableColumn id="4" xr3:uid="{00000000-0010-0000-0000-000004000000}" name="Avant" dataDxfId="32"/>
    <tableColumn id="5" xr3:uid="{00000000-0010-0000-0000-000005000000}" name="Menu" dataDxfId="31"/>
    <tableColumn id="6" xr3:uid="{00000000-0010-0000-0000-000006000000}" name="Total" dataDxfId="30">
      <calculatedColumnFormula>IFERROR(t_Saisie[[#This Row],[Avant]]+t_Saisie[[#This Row],[Menu]],"")</calculatedColumnFormula>
    </tableColumn>
    <tableColumn id="7" xr3:uid="{00000000-0010-0000-0000-000007000000}" name="Poids" dataDxfId="29"/>
    <tableColumn id="8" xr3:uid="{00000000-0010-0000-0000-000008000000}" name="Plat" dataDxfId="28"/>
    <tableColumn id="9" xr3:uid="{00000000-0010-0000-0000-000009000000}" name="Commentaires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8" totalsRowShown="0" headerRowDxfId="26" dataDxfId="25">
  <autoFilter ref="M5:R58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24"/>
    <tableColumn id="6" xr3:uid="{00000000-0010-0000-0100-000006000000}" name="Colonne4" dataDxfId="23">
      <calculatedColumnFormula>(O6/10)*4</calculatedColumnFormula>
    </tableColumn>
    <tableColumn id="5" xr3:uid="{00000000-0010-0000-0100-000005000000}" name="Colonne2" dataDxfId="22">
      <calculatedColumnFormula>(O6/10)*3</calculatedColumnFormula>
    </tableColumn>
    <tableColumn id="4" xr3:uid="{00000000-0010-0000-0100-000004000000}" name="Colonne3" dataDxfId="21">
      <calculatedColumnFormula>(O6/10)*4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5" zoomScaleNormal="115" workbookViewId="0">
      <selection activeCell="H12" sqref="H12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5.85546875" style="8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8.7109375" style="9" customWidth="1"/>
    <col min="11" max="11" width="44.42578125" style="9" customWidth="1"/>
    <col min="12" max="12" width="1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306</v>
      </c>
    </row>
    <row r="4" spans="1:18" x14ac:dyDescent="0.25">
      <c r="A4" s="1"/>
      <c r="B4" s="4"/>
      <c r="C4" s="141">
        <f ca="1">TODAY()</f>
        <v>45877</v>
      </c>
      <c r="N4" s="27" t="s">
        <v>467</v>
      </c>
      <c r="O4" s="86" t="s">
        <v>463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18</v>
      </c>
      <c r="J5" s="144" t="s">
        <v>266</v>
      </c>
      <c r="K5" s="145" t="s">
        <v>19</v>
      </c>
      <c r="M5" s="139" t="s">
        <v>580</v>
      </c>
      <c r="N5" s="140" t="s">
        <v>476</v>
      </c>
      <c r="O5" s="140" t="s">
        <v>475</v>
      </c>
      <c r="P5" s="140" t="s">
        <v>474</v>
      </c>
      <c r="Q5" s="140" t="s">
        <v>472</v>
      </c>
      <c r="R5" s="140" t="s">
        <v>473</v>
      </c>
    </row>
    <row r="6" spans="1:18" x14ac:dyDescent="0.25">
      <c r="A6"/>
      <c r="C6" s="146" t="s">
        <v>9</v>
      </c>
      <c r="D6" s="147" t="s">
        <v>13</v>
      </c>
      <c r="E6" s="150">
        <v>9.9</v>
      </c>
      <c r="F6" s="151">
        <f>IF(E6&gt;E15,E6-E15,0)</f>
        <v>2.9000000000000004</v>
      </c>
      <c r="G6" s="148">
        <v>14</v>
      </c>
      <c r="H6" s="148">
        <f>IFERROR(t_Saisie[[#This Row],[Avant]]+t_Saisie[[#This Row],[Menu]],"")</f>
        <v>16.899999999999999</v>
      </c>
      <c r="I6" s="152"/>
      <c r="J6" s="154"/>
      <c r="K6" s="153"/>
      <c r="M6" s="208" t="s">
        <v>303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10</v>
      </c>
      <c r="F7" s="151">
        <f>IF(E7&gt;E15,E7-E15,0)</f>
        <v>3</v>
      </c>
      <c r="G7" s="183">
        <v>21</v>
      </c>
      <c r="H7" s="148">
        <f>IFERROR(t_Saisie[[#This Row],[Avant]]+t_Saisie[[#This Row],[Menu]],"")</f>
        <v>24</v>
      </c>
      <c r="I7" s="152"/>
      <c r="J7" s="154" t="s">
        <v>674</v>
      </c>
      <c r="K7" s="153"/>
      <c r="M7" s="209" t="s">
        <v>471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152" t="s">
        <v>8</v>
      </c>
      <c r="D8" s="149" t="s">
        <v>15</v>
      </c>
      <c r="E8" s="150">
        <v>8.5</v>
      </c>
      <c r="F8" s="151">
        <f>IF(E8&gt;E15,E8-E15,0)</f>
        <v>1.5</v>
      </c>
      <c r="G8" s="183">
        <v>14</v>
      </c>
      <c r="H8" s="148">
        <f>IFERROR(t_Saisie[[#This Row],[Avant]]+t_Saisie[[#This Row],[Menu]],"")</f>
        <v>15.5</v>
      </c>
      <c r="I8" s="152"/>
      <c r="J8" s="154" t="s">
        <v>676</v>
      </c>
      <c r="K8" s="153"/>
      <c r="M8" s="210" t="s">
        <v>289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8" customFormat="1" ht="15" customHeight="1" x14ac:dyDescent="0.35">
      <c r="A9" s="191"/>
      <c r="B9"/>
      <c r="C9" s="185"/>
      <c r="D9" s="115"/>
      <c r="E9" s="186"/>
      <c r="F9" s="114"/>
      <c r="G9" s="114"/>
      <c r="H9" s="115"/>
      <c r="I9" s="185"/>
      <c r="J9" s="185"/>
      <c r="K9" s="195"/>
      <c r="L9"/>
      <c r="M9" s="211" t="s">
        <v>290</v>
      </c>
      <c r="N9" s="184">
        <v>50</v>
      </c>
      <c r="O9" s="184">
        <v>25</v>
      </c>
      <c r="P9" s="184">
        <f t="shared" si="0"/>
        <v>10</v>
      </c>
      <c r="Q9" s="184">
        <f t="shared" si="1"/>
        <v>7.5</v>
      </c>
      <c r="R9" s="184">
        <f t="shared" si="2"/>
        <v>10</v>
      </c>
    </row>
    <row r="10" spans="1:18" ht="15" customHeight="1" x14ac:dyDescent="0.25">
      <c r="A10"/>
      <c r="B10"/>
      <c r="C10" s="184"/>
      <c r="D10" s="184">
        <f>(C10/10)*4</f>
        <v>0</v>
      </c>
      <c r="E10" s="184">
        <f>(C10/10)*3</f>
        <v>0</v>
      </c>
      <c r="F10" s="184">
        <f>(C10/10)*4</f>
        <v>0</v>
      </c>
      <c r="G10" s="196"/>
      <c r="H10" s="194" t="s">
        <v>305</v>
      </c>
      <c r="I10" s="188"/>
      <c r="J10" s="190"/>
      <c r="K10" s="193"/>
      <c r="M10" s="212" t="s">
        <v>661</v>
      </c>
      <c r="N10" s="197">
        <v>80</v>
      </c>
      <c r="O10" s="187">
        <v>45</v>
      </c>
      <c r="P10" s="187">
        <f t="shared" si="0"/>
        <v>18</v>
      </c>
      <c r="Q10" s="187">
        <f t="shared" si="1"/>
        <v>13.5</v>
      </c>
      <c r="R10" s="187">
        <f t="shared" si="2"/>
        <v>18</v>
      </c>
    </row>
    <row r="11" spans="1:18" ht="15" customHeight="1" x14ac:dyDescent="0.25">
      <c r="A11"/>
      <c r="B11"/>
      <c r="J11"/>
      <c r="M11" s="213" t="s">
        <v>291</v>
      </c>
      <c r="N11" s="97">
        <v>200</v>
      </c>
      <c r="O11" s="97">
        <v>46</v>
      </c>
      <c r="P11" s="97">
        <f t="shared" si="0"/>
        <v>18.399999999999999</v>
      </c>
      <c r="Q11" s="97">
        <f t="shared" si="1"/>
        <v>13.799999999999999</v>
      </c>
      <c r="R11" s="97">
        <f t="shared" si="2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M12" s="209" t="s">
        <v>464</v>
      </c>
      <c r="N12" s="99">
        <v>280</v>
      </c>
      <c r="O12" s="97">
        <v>60</v>
      </c>
      <c r="P12" s="97">
        <f t="shared" si="0"/>
        <v>24</v>
      </c>
      <c r="Q12" s="97">
        <f t="shared" si="1"/>
        <v>18</v>
      </c>
      <c r="R12" s="97">
        <f t="shared" si="2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M13" s="209" t="s">
        <v>466</v>
      </c>
      <c r="N13" s="99">
        <v>60</v>
      </c>
      <c r="O13" s="97">
        <v>30</v>
      </c>
      <c r="P13" s="97">
        <f t="shared" si="0"/>
        <v>12</v>
      </c>
      <c r="Q13" s="97">
        <f t="shared" si="1"/>
        <v>9</v>
      </c>
      <c r="R13" s="97">
        <f t="shared" si="2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M14" s="209" t="s">
        <v>579</v>
      </c>
      <c r="N14" s="97" t="s">
        <v>577</v>
      </c>
      <c r="O14" s="97">
        <v>48</v>
      </c>
      <c r="P14" s="97">
        <f t="shared" si="0"/>
        <v>19.2</v>
      </c>
      <c r="Q14" s="97">
        <f t="shared" si="1"/>
        <v>14.399999999999999</v>
      </c>
      <c r="R14" s="97">
        <f t="shared" si="2"/>
        <v>19.2</v>
      </c>
    </row>
    <row r="15" spans="1:18" ht="15" customHeight="1" x14ac:dyDescent="0.25">
      <c r="A15" s="123"/>
      <c r="C15" s="177" t="s">
        <v>581</v>
      </c>
      <c r="D15" s="176"/>
      <c r="E15" s="178">
        <v>7</v>
      </c>
      <c r="F15" s="114"/>
      <c r="G15" s="114"/>
      <c r="H15" s="189"/>
      <c r="I15" s="190"/>
      <c r="J15" s="112"/>
      <c r="M15" s="209" t="s">
        <v>392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5"/>
      <c r="I16" s="185"/>
      <c r="J16" s="112"/>
      <c r="M16" s="209" t="s">
        <v>312</v>
      </c>
      <c r="N16" s="99">
        <v>150</v>
      </c>
      <c r="O16" s="97">
        <v>70</v>
      </c>
      <c r="P16" s="97">
        <f t="shared" ref="P16:P45" si="3">(O16/10)*4</f>
        <v>28</v>
      </c>
      <c r="Q16" s="97">
        <f t="shared" ref="Q16:Q45" si="4">(O16/10)*3</f>
        <v>21</v>
      </c>
      <c r="R16" s="97">
        <f t="shared" ref="R16:R45" si="5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5"/>
      <c r="K17" s="41"/>
      <c r="M17" s="214" t="s">
        <v>599</v>
      </c>
      <c r="N17" s="99">
        <v>120</v>
      </c>
      <c r="O17" s="97">
        <v>40</v>
      </c>
      <c r="P17" s="97">
        <f t="shared" si="3"/>
        <v>16</v>
      </c>
      <c r="Q17" s="97">
        <f t="shared" si="4"/>
        <v>12</v>
      </c>
      <c r="R17" s="97">
        <f t="shared" si="5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5"/>
      <c r="K18" s="41"/>
      <c r="M18" s="209" t="s">
        <v>592</v>
      </c>
      <c r="N18" s="99"/>
      <c r="O18" s="97">
        <v>24</v>
      </c>
      <c r="P18" s="97">
        <f t="shared" si="3"/>
        <v>9.6</v>
      </c>
      <c r="Q18" s="97">
        <f t="shared" si="4"/>
        <v>7.1999999999999993</v>
      </c>
      <c r="R18" s="97">
        <f t="shared" si="5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5"/>
      <c r="K19" s="41"/>
      <c r="M19" s="215" t="s">
        <v>292</v>
      </c>
      <c r="N19" s="97">
        <v>100</v>
      </c>
      <c r="O19" s="97">
        <v>30</v>
      </c>
      <c r="P19" s="97">
        <f t="shared" si="3"/>
        <v>12</v>
      </c>
      <c r="Q19" s="97">
        <f t="shared" si="4"/>
        <v>9</v>
      </c>
      <c r="R19" s="97">
        <f t="shared" si="5"/>
        <v>12</v>
      </c>
    </row>
    <row r="20" spans="1:18" ht="15" customHeight="1" x14ac:dyDescent="0.25">
      <c r="B20" s="116"/>
      <c r="C20" s="180" t="s">
        <v>583</v>
      </c>
      <c r="D20" s="181"/>
      <c r="E20" s="181">
        <v>36</v>
      </c>
      <c r="F20" s="114"/>
      <c r="G20" s="114"/>
      <c r="H20" s="115"/>
      <c r="I20" s="185"/>
      <c r="J20" s="185"/>
      <c r="K20" s="41"/>
      <c r="M20" s="213" t="s">
        <v>300</v>
      </c>
      <c r="N20" s="97">
        <v>300</v>
      </c>
      <c r="O20" s="98">
        <v>40</v>
      </c>
      <c r="P20" s="97">
        <f t="shared" si="3"/>
        <v>16</v>
      </c>
      <c r="Q20" s="97">
        <f t="shared" si="4"/>
        <v>12</v>
      </c>
      <c r="R20" s="97">
        <f t="shared" si="5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5"/>
      <c r="J21" s="185"/>
      <c r="K21" s="41"/>
      <c r="M21" s="208" t="s">
        <v>304</v>
      </c>
      <c r="N21" s="99">
        <v>350</v>
      </c>
      <c r="O21" s="97">
        <v>60</v>
      </c>
      <c r="P21" s="97">
        <f t="shared" si="3"/>
        <v>24</v>
      </c>
      <c r="Q21" s="97">
        <f t="shared" si="4"/>
        <v>18</v>
      </c>
      <c r="R21" s="97">
        <f t="shared" si="5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5"/>
      <c r="J22" s="185"/>
      <c r="K22" s="41"/>
      <c r="M22" s="214" t="s">
        <v>620</v>
      </c>
      <c r="N22" s="99">
        <v>150</v>
      </c>
      <c r="O22" s="97">
        <v>20</v>
      </c>
      <c r="P22" s="97">
        <f t="shared" si="3"/>
        <v>8</v>
      </c>
      <c r="Q22" s="97">
        <f t="shared" si="4"/>
        <v>6</v>
      </c>
      <c r="R22" s="97">
        <f t="shared" si="5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M23" s="215" t="s">
        <v>293</v>
      </c>
      <c r="N23" s="97">
        <v>400</v>
      </c>
      <c r="O23" s="97">
        <v>51.6</v>
      </c>
      <c r="P23" s="97">
        <f t="shared" si="3"/>
        <v>20.64</v>
      </c>
      <c r="Q23" s="97">
        <f t="shared" si="4"/>
        <v>15.48</v>
      </c>
      <c r="R23" s="97">
        <f t="shared" si="5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M24" s="214" t="s">
        <v>600</v>
      </c>
      <c r="N24" s="99">
        <v>250</v>
      </c>
      <c r="O24" s="97">
        <v>38</v>
      </c>
      <c r="P24" s="97">
        <f t="shared" si="3"/>
        <v>15.2</v>
      </c>
      <c r="Q24" s="97">
        <f t="shared" si="4"/>
        <v>11.399999999999999</v>
      </c>
      <c r="R24" s="97">
        <f t="shared" si="5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M25" s="209" t="s">
        <v>563</v>
      </c>
      <c r="N25" s="99">
        <v>190</v>
      </c>
      <c r="O25" s="97">
        <v>45.6</v>
      </c>
      <c r="P25" s="97">
        <f t="shared" si="3"/>
        <v>18.240000000000002</v>
      </c>
      <c r="Q25" s="97">
        <f t="shared" si="4"/>
        <v>13.680000000000001</v>
      </c>
      <c r="R25" s="97">
        <f t="shared" si="5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M26" s="214" t="s">
        <v>589</v>
      </c>
      <c r="N26" s="99"/>
      <c r="O26" s="97">
        <v>8.6</v>
      </c>
      <c r="P26" s="97">
        <f t="shared" si="3"/>
        <v>3.44</v>
      </c>
      <c r="Q26" s="97">
        <f t="shared" si="4"/>
        <v>2.58</v>
      </c>
      <c r="R26" s="97">
        <f t="shared" si="5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M27" s="214" t="s">
        <v>656</v>
      </c>
      <c r="N27" s="99">
        <v>300</v>
      </c>
      <c r="O27" s="97">
        <v>50</v>
      </c>
      <c r="P27" s="97">
        <f t="shared" si="3"/>
        <v>20</v>
      </c>
      <c r="Q27" s="97">
        <f t="shared" si="4"/>
        <v>15</v>
      </c>
      <c r="R27" s="97">
        <f t="shared" si="5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M28" s="214" t="s">
        <v>594</v>
      </c>
      <c r="N28" s="99">
        <v>22</v>
      </c>
      <c r="O28" s="97">
        <v>6.1</v>
      </c>
      <c r="P28" s="97">
        <f t="shared" si="3"/>
        <v>2.44</v>
      </c>
      <c r="Q28" s="97">
        <f t="shared" si="4"/>
        <v>1.83</v>
      </c>
      <c r="R28" s="97">
        <f t="shared" si="5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M29" s="209" t="s">
        <v>465</v>
      </c>
      <c r="N29" s="99">
        <v>1</v>
      </c>
      <c r="O29" s="97">
        <v>18</v>
      </c>
      <c r="P29" s="97">
        <f t="shared" si="3"/>
        <v>7.2</v>
      </c>
      <c r="Q29" s="97">
        <f t="shared" si="4"/>
        <v>5.4</v>
      </c>
      <c r="R29" s="97">
        <f t="shared" si="5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M30" s="209" t="s">
        <v>468</v>
      </c>
      <c r="N30" s="99">
        <v>250</v>
      </c>
      <c r="O30" s="97">
        <v>70</v>
      </c>
      <c r="P30" s="97">
        <f t="shared" si="3"/>
        <v>28</v>
      </c>
      <c r="Q30" s="97">
        <f t="shared" si="4"/>
        <v>21</v>
      </c>
      <c r="R30" s="97">
        <f t="shared" si="5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M31" s="214" t="s">
        <v>582</v>
      </c>
      <c r="N31" s="99">
        <v>1</v>
      </c>
      <c r="O31" s="97">
        <v>36</v>
      </c>
      <c r="P31" s="97">
        <f t="shared" si="3"/>
        <v>14.4</v>
      </c>
      <c r="Q31" s="97">
        <f t="shared" si="4"/>
        <v>10.8</v>
      </c>
      <c r="R31" s="97">
        <f t="shared" si="5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M32" s="214" t="s">
        <v>571</v>
      </c>
      <c r="N32" s="99">
        <v>230</v>
      </c>
      <c r="O32" s="97">
        <v>48</v>
      </c>
      <c r="P32" s="97">
        <f t="shared" si="3"/>
        <v>19.2</v>
      </c>
      <c r="Q32" s="97">
        <f t="shared" si="4"/>
        <v>14.399999999999999</v>
      </c>
      <c r="R32" s="97">
        <f t="shared" si="5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46"/>
      <c r="M33" s="213" t="s">
        <v>477</v>
      </c>
      <c r="N33" s="97">
        <v>390</v>
      </c>
      <c r="O33" s="97">
        <v>24</v>
      </c>
      <c r="P33" s="97">
        <f t="shared" si="3"/>
        <v>9.6</v>
      </c>
      <c r="Q33" s="97">
        <f t="shared" si="4"/>
        <v>7.1999999999999993</v>
      </c>
      <c r="R33" s="97">
        <f t="shared" si="5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M34" s="209" t="s">
        <v>389</v>
      </c>
      <c r="N34" s="99">
        <v>350</v>
      </c>
      <c r="O34" s="97">
        <v>87</v>
      </c>
      <c r="P34" s="97">
        <f t="shared" si="3"/>
        <v>34.799999999999997</v>
      </c>
      <c r="Q34" s="97">
        <f t="shared" si="4"/>
        <v>26.099999999999998</v>
      </c>
      <c r="R34" s="97">
        <f t="shared" si="5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M35" s="216" t="s">
        <v>302</v>
      </c>
      <c r="N35" s="97">
        <v>5</v>
      </c>
      <c r="O35" s="97">
        <v>5</v>
      </c>
      <c r="P35" s="97">
        <f t="shared" si="3"/>
        <v>2</v>
      </c>
      <c r="Q35" s="97">
        <f t="shared" si="4"/>
        <v>1.5</v>
      </c>
      <c r="R35" s="97">
        <f t="shared" si="5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M36" s="217" t="s">
        <v>595</v>
      </c>
      <c r="N36" s="101">
        <v>76</v>
      </c>
      <c r="O36" s="100">
        <v>61</v>
      </c>
      <c r="P36" s="97">
        <f t="shared" si="3"/>
        <v>24.4</v>
      </c>
      <c r="Q36" s="97">
        <f t="shared" si="4"/>
        <v>18.299999999999997</v>
      </c>
      <c r="R36" s="97">
        <f t="shared" si="5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M37" s="218" t="s">
        <v>584</v>
      </c>
      <c r="N37" s="199">
        <v>76</v>
      </c>
      <c r="O37" s="156">
        <v>61</v>
      </c>
      <c r="P37" s="156">
        <f t="shared" si="3"/>
        <v>24.4</v>
      </c>
      <c r="Q37" s="156">
        <f t="shared" si="4"/>
        <v>18.299999999999997</v>
      </c>
      <c r="R37" s="156">
        <f t="shared" si="5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M38" s="219" t="s">
        <v>295</v>
      </c>
      <c r="N38" s="100">
        <v>150</v>
      </c>
      <c r="O38" s="100">
        <v>20</v>
      </c>
      <c r="P38" s="97">
        <f t="shared" si="3"/>
        <v>8</v>
      </c>
      <c r="Q38" s="97">
        <f t="shared" si="4"/>
        <v>6</v>
      </c>
      <c r="R38" s="97">
        <f t="shared" si="5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M39" s="210" t="s">
        <v>299</v>
      </c>
      <c r="N39" s="100">
        <v>80</v>
      </c>
      <c r="O39" s="100">
        <v>12</v>
      </c>
      <c r="P39" s="97">
        <f t="shared" si="3"/>
        <v>4.8</v>
      </c>
      <c r="Q39" s="97">
        <f t="shared" si="4"/>
        <v>3.5999999999999996</v>
      </c>
      <c r="R39" s="97">
        <f t="shared" si="5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M40" s="219" t="s">
        <v>296</v>
      </c>
      <c r="N40" s="100">
        <v>200</v>
      </c>
      <c r="O40" s="100">
        <v>25.2</v>
      </c>
      <c r="P40" s="97">
        <f t="shared" si="3"/>
        <v>10.08</v>
      </c>
      <c r="Q40" s="97">
        <f t="shared" si="4"/>
        <v>7.5600000000000005</v>
      </c>
      <c r="R40" s="97">
        <f t="shared" si="5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M41" s="220" t="s">
        <v>575</v>
      </c>
      <c r="N41" s="101" t="s">
        <v>577</v>
      </c>
      <c r="O41" s="100">
        <v>40</v>
      </c>
      <c r="P41" s="97">
        <f t="shared" si="3"/>
        <v>16</v>
      </c>
      <c r="Q41" s="97">
        <f t="shared" si="4"/>
        <v>12</v>
      </c>
      <c r="R41" s="97">
        <f t="shared" si="5"/>
        <v>16</v>
      </c>
    </row>
    <row r="42" spans="1:18" ht="15" customHeight="1" x14ac:dyDescent="0.25">
      <c r="M42" s="221" t="s">
        <v>223</v>
      </c>
      <c r="N42" s="100">
        <v>150</v>
      </c>
      <c r="O42" s="200">
        <v>45</v>
      </c>
      <c r="P42" s="97">
        <f t="shared" si="3"/>
        <v>18</v>
      </c>
      <c r="Q42" s="97">
        <f t="shared" si="4"/>
        <v>13.5</v>
      </c>
      <c r="R42" s="97">
        <f t="shared" si="5"/>
        <v>18</v>
      </c>
    </row>
    <row r="43" spans="1:18" ht="15" customHeight="1" x14ac:dyDescent="0.25">
      <c r="M43" s="218" t="s">
        <v>497</v>
      </c>
      <c r="N43" s="101">
        <v>250</v>
      </c>
      <c r="O43" s="100">
        <v>39</v>
      </c>
      <c r="P43" s="97">
        <f t="shared" si="3"/>
        <v>15.6</v>
      </c>
      <c r="Q43" s="97">
        <f t="shared" si="4"/>
        <v>11.7</v>
      </c>
      <c r="R43" s="97">
        <f t="shared" si="5"/>
        <v>15.6</v>
      </c>
    </row>
    <row r="44" spans="1:18" ht="15" customHeight="1" x14ac:dyDescent="0.25">
      <c r="B44" s="7"/>
      <c r="M44" s="220" t="s">
        <v>297</v>
      </c>
      <c r="N44" s="100">
        <v>200</v>
      </c>
      <c r="O44" s="100">
        <v>19.7</v>
      </c>
      <c r="P44" s="97">
        <f t="shared" si="3"/>
        <v>7.88</v>
      </c>
      <c r="Q44" s="97">
        <f t="shared" si="4"/>
        <v>5.91</v>
      </c>
      <c r="R44" s="97">
        <f t="shared" si="5"/>
        <v>7.88</v>
      </c>
    </row>
    <row r="45" spans="1:18" ht="15" customHeight="1" x14ac:dyDescent="0.25">
      <c r="B45"/>
      <c r="C45" s="1"/>
      <c r="D45" s="1"/>
      <c r="E45" s="1"/>
      <c r="F45" s="1"/>
      <c r="M45" s="209" t="s">
        <v>591</v>
      </c>
      <c r="N45" s="157">
        <v>250</v>
      </c>
      <c r="O45" s="97">
        <v>18</v>
      </c>
      <c r="P45" s="97">
        <f t="shared" si="3"/>
        <v>7.2</v>
      </c>
      <c r="Q45" s="97">
        <f t="shared" si="4"/>
        <v>5.4</v>
      </c>
      <c r="R45" s="97">
        <f t="shared" si="5"/>
        <v>7.2</v>
      </c>
    </row>
    <row r="46" spans="1:18" ht="15" customHeight="1" x14ac:dyDescent="0.25">
      <c r="B46"/>
      <c r="C46" s="1"/>
      <c r="D46" s="1"/>
      <c r="E46" s="1"/>
      <c r="F46" s="1"/>
      <c r="M46" s="209" t="s">
        <v>298</v>
      </c>
      <c r="N46" s="198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M47" s="220" t="s">
        <v>309</v>
      </c>
      <c r="N47" s="158">
        <v>300</v>
      </c>
      <c r="O47" s="100">
        <v>37.799999999999997</v>
      </c>
      <c r="P47" s="100">
        <f t="shared" ref="P47:P57" si="6">(O47/10)*4</f>
        <v>15.12</v>
      </c>
      <c r="Q47" s="100">
        <f t="shared" ref="Q47:Q57" si="7">(O47/10)*3</f>
        <v>11.34</v>
      </c>
      <c r="R47" s="100">
        <f t="shared" ref="R47:R57" si="8">(O47/10)*4</f>
        <v>15.12</v>
      </c>
    </row>
    <row r="48" spans="1:18" ht="15" customHeight="1" x14ac:dyDescent="0.25">
      <c r="B48"/>
      <c r="C48" s="1"/>
      <c r="D48" s="1"/>
      <c r="E48" s="1"/>
      <c r="F48" s="1"/>
      <c r="M48" s="220" t="s">
        <v>492</v>
      </c>
      <c r="N48" s="158">
        <v>240</v>
      </c>
      <c r="O48" s="100">
        <v>10</v>
      </c>
      <c r="P48" s="100">
        <f t="shared" si="6"/>
        <v>4</v>
      </c>
      <c r="Q48" s="100">
        <f t="shared" si="7"/>
        <v>3</v>
      </c>
      <c r="R48" s="100">
        <f t="shared" si="8"/>
        <v>4</v>
      </c>
    </row>
    <row r="49" spans="3:18" ht="15" customHeight="1" x14ac:dyDescent="0.25">
      <c r="C49" s="1"/>
      <c r="D49" s="1"/>
      <c r="E49" s="1"/>
      <c r="F49" s="1"/>
      <c r="M49" s="220" t="s">
        <v>506</v>
      </c>
      <c r="N49" s="158">
        <v>200</v>
      </c>
      <c r="O49" s="100">
        <v>5</v>
      </c>
      <c r="P49" s="100">
        <f t="shared" si="6"/>
        <v>2</v>
      </c>
      <c r="Q49" s="100">
        <f t="shared" si="7"/>
        <v>1.5</v>
      </c>
      <c r="R49" s="100">
        <f t="shared" si="8"/>
        <v>2</v>
      </c>
    </row>
    <row r="50" spans="3:18" ht="15" customHeight="1" x14ac:dyDescent="0.25">
      <c r="M50" s="218" t="s">
        <v>585</v>
      </c>
      <c r="N50" s="158"/>
      <c r="O50" s="100">
        <v>31.5</v>
      </c>
      <c r="P50" s="100">
        <f t="shared" si="6"/>
        <v>12.6</v>
      </c>
      <c r="Q50" s="100">
        <f t="shared" si="7"/>
        <v>9.4499999999999993</v>
      </c>
      <c r="R50" s="100">
        <f t="shared" si="8"/>
        <v>12.6</v>
      </c>
    </row>
    <row r="51" spans="3:18" ht="15" customHeight="1" x14ac:dyDescent="0.25">
      <c r="M51" s="218" t="s">
        <v>640</v>
      </c>
      <c r="N51" s="158">
        <v>200</v>
      </c>
      <c r="O51" s="100">
        <v>80</v>
      </c>
      <c r="P51" s="100">
        <f t="shared" si="6"/>
        <v>32</v>
      </c>
      <c r="Q51" s="100">
        <f t="shared" si="7"/>
        <v>24</v>
      </c>
      <c r="R51" s="100">
        <f t="shared" si="8"/>
        <v>32</v>
      </c>
    </row>
    <row r="52" spans="3:18" ht="15" customHeight="1" x14ac:dyDescent="0.25">
      <c r="M52" s="220" t="s">
        <v>555</v>
      </c>
      <c r="N52" s="158"/>
      <c r="O52" s="100">
        <v>25</v>
      </c>
      <c r="P52" s="100">
        <f t="shared" si="6"/>
        <v>10</v>
      </c>
      <c r="Q52" s="100">
        <f t="shared" si="7"/>
        <v>7.5</v>
      </c>
      <c r="R52" s="100">
        <f t="shared" si="8"/>
        <v>10</v>
      </c>
    </row>
    <row r="53" spans="3:18" ht="15" customHeight="1" x14ac:dyDescent="0.25">
      <c r="M53" s="222" t="s">
        <v>301</v>
      </c>
      <c r="N53" s="162">
        <v>80</v>
      </c>
      <c r="O53" s="100">
        <v>40</v>
      </c>
      <c r="P53" s="100">
        <f t="shared" si="6"/>
        <v>16</v>
      </c>
      <c r="Q53" s="100">
        <f t="shared" si="7"/>
        <v>12</v>
      </c>
      <c r="R53" s="100">
        <f t="shared" si="8"/>
        <v>16</v>
      </c>
    </row>
    <row r="54" spans="3:18" ht="15" customHeight="1" x14ac:dyDescent="0.25">
      <c r="M54" s="218" t="s">
        <v>598</v>
      </c>
      <c r="N54" s="158">
        <v>125</v>
      </c>
      <c r="O54" s="100">
        <v>9.6</v>
      </c>
      <c r="P54" s="100">
        <f t="shared" si="6"/>
        <v>3.84</v>
      </c>
      <c r="Q54" s="100">
        <f t="shared" si="7"/>
        <v>2.88</v>
      </c>
      <c r="R54" s="100">
        <f t="shared" si="8"/>
        <v>3.84</v>
      </c>
    </row>
    <row r="55" spans="3:18" ht="15" customHeight="1" x14ac:dyDescent="0.25">
      <c r="M55" s="218" t="s">
        <v>481</v>
      </c>
      <c r="N55" s="158">
        <v>180</v>
      </c>
      <c r="O55" s="100">
        <v>22</v>
      </c>
      <c r="P55" s="100">
        <f t="shared" si="6"/>
        <v>8.8000000000000007</v>
      </c>
      <c r="Q55" s="100">
        <f t="shared" si="7"/>
        <v>6.6000000000000005</v>
      </c>
      <c r="R55" s="100">
        <f t="shared" si="8"/>
        <v>8.8000000000000007</v>
      </c>
    </row>
    <row r="56" spans="3:18" ht="15" customHeight="1" x14ac:dyDescent="0.25">
      <c r="M56" s="218" t="s">
        <v>482</v>
      </c>
      <c r="N56" s="158">
        <v>200</v>
      </c>
      <c r="O56" s="100">
        <v>24</v>
      </c>
      <c r="P56" s="100">
        <f t="shared" si="6"/>
        <v>9.6</v>
      </c>
      <c r="Q56" s="100">
        <f t="shared" si="7"/>
        <v>7.1999999999999993</v>
      </c>
      <c r="R56" s="100">
        <f t="shared" si="8"/>
        <v>9.6</v>
      </c>
    </row>
    <row r="57" spans="3:18" ht="15" customHeight="1" x14ac:dyDescent="0.25">
      <c r="M57" s="218" t="s">
        <v>597</v>
      </c>
      <c r="N57" s="158">
        <v>125</v>
      </c>
      <c r="O57" s="100">
        <v>6.3</v>
      </c>
      <c r="P57" s="100">
        <f t="shared" si="6"/>
        <v>2.52</v>
      </c>
      <c r="Q57" s="100">
        <f t="shared" si="7"/>
        <v>1.8900000000000001</v>
      </c>
      <c r="R57" s="100">
        <f t="shared" si="8"/>
        <v>2.52</v>
      </c>
    </row>
    <row r="58" spans="3:18" ht="15" customHeight="1" x14ac:dyDescent="0.25">
      <c r="M58" s="203" t="s">
        <v>677</v>
      </c>
      <c r="N58" s="202" t="s">
        <v>678</v>
      </c>
      <c r="O58" s="204">
        <v>34</v>
      </c>
      <c r="P58" s="204">
        <f>(O58/10)*4</f>
        <v>13.6</v>
      </c>
      <c r="Q58" s="204">
        <f>(O58/10)*3</f>
        <v>10.199999999999999</v>
      </c>
      <c r="R58" s="204">
        <f>(O58/10)*4</f>
        <v>13.6</v>
      </c>
    </row>
    <row r="59" spans="3:18" ht="15" customHeight="1" x14ac:dyDescent="0.25"/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8">
    <cfRule type="expression" dxfId="46" priority="6">
      <formula>AND(NOW()&gt;$P$4,NOW()&lt;=$Q$4)</formula>
    </cfRule>
  </conditionalFormatting>
  <conditionalFormatting sqref="P6:P58">
    <cfRule type="expression" dxfId="45" priority="5">
      <formula>NOW()&lt;=$P$4</formula>
    </cfRule>
  </conditionalFormatting>
  <conditionalFormatting sqref="R6:R58">
    <cfRule type="expression" dxfId="44" priority="4">
      <formula>NOW()&gt;=$Q$4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2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649</v>
      </c>
      <c r="T3" s="26" t="s">
        <v>648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650</v>
      </c>
      <c r="T4" s="31" t="s">
        <v>651</v>
      </c>
      <c r="U4" s="32"/>
      <c r="V4" s="31" t="s">
        <v>281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553</v>
      </c>
      <c r="T5" s="26" t="s">
        <v>652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653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655</v>
      </c>
      <c r="T7" s="26" t="s">
        <v>654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575</v>
      </c>
      <c r="T8" s="31"/>
      <c r="U8" s="32"/>
      <c r="V8" s="31" t="s">
        <v>281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657</v>
      </c>
      <c r="T9" s="31"/>
      <c r="U9" s="32"/>
      <c r="V9" s="31" t="s">
        <v>281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553</v>
      </c>
      <c r="T10" s="31" t="s">
        <v>658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659</v>
      </c>
      <c r="T11" s="31" t="s">
        <v>660</v>
      </c>
      <c r="U11" s="32">
        <v>100</v>
      </c>
      <c r="V11" s="31" t="s">
        <v>281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663</v>
      </c>
      <c r="T12" s="31" t="s">
        <v>662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664</v>
      </c>
      <c r="T13" s="31" t="s">
        <v>665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1" t="s">
        <v>667</v>
      </c>
      <c r="T14" s="31" t="s">
        <v>658</v>
      </c>
      <c r="U14" s="32"/>
      <c r="V14" s="31" t="s">
        <v>666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671</v>
      </c>
      <c r="T15" s="31" t="s">
        <v>670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672</v>
      </c>
      <c r="T16" s="31" t="s">
        <v>673</v>
      </c>
      <c r="U16" s="75"/>
      <c r="V16" s="80" t="s">
        <v>281</v>
      </c>
    </row>
    <row r="17" spans="2:22" ht="16.5" thickTop="1" thickBot="1" x14ac:dyDescent="0.3">
      <c r="B17" s="36">
        <v>45853</v>
      </c>
      <c r="C17" s="22"/>
      <c r="D17" s="165"/>
      <c r="E17" s="30"/>
      <c r="F17" s="30"/>
      <c r="G17" s="166">
        <f t="shared" si="0"/>
        <v>0</v>
      </c>
      <c r="H17" s="22"/>
      <c r="I17" s="165"/>
      <c r="J17" s="30"/>
      <c r="K17" s="30"/>
      <c r="L17" s="166">
        <f t="shared" si="1"/>
        <v>0</v>
      </c>
      <c r="M17" s="43"/>
      <c r="N17" s="165"/>
      <c r="O17" s="30"/>
      <c r="P17" s="30"/>
      <c r="Q17" s="166">
        <f t="shared" si="2"/>
        <v>0</v>
      </c>
      <c r="R17"/>
      <c r="S17" s="26"/>
      <c r="U17" s="75"/>
      <c r="V17" s="80"/>
    </row>
    <row r="18" spans="2:22" ht="16.5" thickTop="1" thickBot="1" x14ac:dyDescent="0.3">
      <c r="B18" s="36">
        <v>45854</v>
      </c>
      <c r="C18" s="22"/>
      <c r="D18" s="165"/>
      <c r="E18" s="30"/>
      <c r="F18" s="30"/>
      <c r="G18" s="166">
        <f t="shared" si="0"/>
        <v>0</v>
      </c>
      <c r="H18" s="22"/>
      <c r="I18" s="165"/>
      <c r="J18" s="30"/>
      <c r="K18" s="30"/>
      <c r="L18" s="166">
        <f t="shared" si="1"/>
        <v>0</v>
      </c>
      <c r="M18" s="43"/>
      <c r="N18" s="165"/>
      <c r="O18" s="30"/>
      <c r="P18" s="30"/>
      <c r="Q18" s="166">
        <f t="shared" si="2"/>
        <v>0</v>
      </c>
      <c r="R18"/>
      <c r="S18" s="26"/>
      <c r="T18" s="31" t="s">
        <v>675</v>
      </c>
      <c r="U18" s="75"/>
      <c r="V18" s="80" t="s">
        <v>281</v>
      </c>
    </row>
    <row r="19" spans="2:22" ht="16.5" thickTop="1" thickBot="1" x14ac:dyDescent="0.3">
      <c r="B19" s="36">
        <v>45855</v>
      </c>
      <c r="C19" s="22"/>
      <c r="D19" s="165"/>
      <c r="E19" s="30"/>
      <c r="F19" s="30"/>
      <c r="G19" s="166">
        <f t="shared" si="0"/>
        <v>0</v>
      </c>
      <c r="H19" s="22"/>
      <c r="I19" s="165"/>
      <c r="J19" s="30"/>
      <c r="K19" s="30"/>
      <c r="L19" s="166">
        <f t="shared" si="1"/>
        <v>0</v>
      </c>
      <c r="M19" s="43"/>
      <c r="N19" s="165"/>
      <c r="O19" s="30"/>
      <c r="P19" s="30"/>
      <c r="Q19" s="166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45856</v>
      </c>
      <c r="C20" s="22"/>
      <c r="D20" s="165"/>
      <c r="E20" s="30"/>
      <c r="F20" s="30"/>
      <c r="G20" s="166">
        <f t="shared" si="0"/>
        <v>0</v>
      </c>
      <c r="H20" s="22"/>
      <c r="I20" s="165"/>
      <c r="J20" s="30"/>
      <c r="K20" s="30"/>
      <c r="L20" s="166">
        <f t="shared" si="1"/>
        <v>0</v>
      </c>
      <c r="M20" s="43"/>
      <c r="N20" s="165"/>
      <c r="O20" s="30"/>
      <c r="P20" s="30"/>
      <c r="Q20" s="166">
        <f t="shared" si="2"/>
        <v>0</v>
      </c>
      <c r="R20"/>
      <c r="S20" s="26"/>
      <c r="T20" s="31"/>
      <c r="U20" s="59"/>
      <c r="V20" s="58" t="s">
        <v>281</v>
      </c>
    </row>
    <row r="21" spans="2:22" ht="16.5" thickTop="1" thickBot="1" x14ac:dyDescent="0.3">
      <c r="B21" s="36">
        <v>45857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 t="s">
        <v>668</v>
      </c>
      <c r="T21" s="31"/>
      <c r="U21" s="32"/>
      <c r="V21" s="31" t="s">
        <v>669</v>
      </c>
    </row>
    <row r="22" spans="2:22" ht="16.5" thickTop="1" thickBot="1" x14ac:dyDescent="0.3">
      <c r="B22" s="36">
        <v>45858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45859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45860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45861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P5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17</v>
      </c>
    </row>
    <row r="2" spans="1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576</v>
      </c>
      <c r="T4" s="31" t="s">
        <v>571</v>
      </c>
      <c r="U4" s="32">
        <v>98</v>
      </c>
      <c r="V4" s="31" t="s">
        <v>578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294</v>
      </c>
      <c r="T5" s="31" t="s">
        <v>588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586</v>
      </c>
      <c r="T6" s="31" t="s">
        <v>587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590</v>
      </c>
      <c r="T7" s="31" t="s">
        <v>593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596</v>
      </c>
      <c r="T8" s="31" t="s">
        <v>293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601</v>
      </c>
      <c r="T9" s="31" t="s">
        <v>602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605</v>
      </c>
      <c r="T10" s="31" t="s">
        <v>606</v>
      </c>
      <c r="U10" s="32"/>
      <c r="V10" s="31" t="s">
        <v>603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607</v>
      </c>
      <c r="T11" s="31" t="s">
        <v>608</v>
      </c>
      <c r="U11" s="32"/>
      <c r="V11" s="31" t="s">
        <v>604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609</v>
      </c>
      <c r="T12" s="31" t="s">
        <v>610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613</v>
      </c>
      <c r="T13" s="31" t="s">
        <v>612</v>
      </c>
      <c r="U13" s="32"/>
      <c r="V13" s="31" t="s">
        <v>611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531</v>
      </c>
      <c r="T14" s="31" t="s">
        <v>614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405</v>
      </c>
      <c r="T15" s="31" t="s">
        <v>615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615</v>
      </c>
      <c r="T16" s="31" t="s">
        <v>616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617</v>
      </c>
      <c r="T17" s="31" t="s">
        <v>521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618</v>
      </c>
      <c r="T18" s="31" t="s">
        <v>619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621</v>
      </c>
      <c r="T19" s="31" t="s">
        <v>620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626</v>
      </c>
      <c r="T20" s="31" t="s">
        <v>624</v>
      </c>
      <c r="U20" s="59"/>
      <c r="V20" s="58" t="s">
        <v>625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622</v>
      </c>
      <c r="T21" s="31" t="s">
        <v>623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627</v>
      </c>
      <c r="T22" s="31" t="s">
        <v>628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630</v>
      </c>
      <c r="T23" s="31" t="s">
        <v>629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631</v>
      </c>
      <c r="T24" s="31" t="s">
        <v>632</v>
      </c>
      <c r="U24" s="32"/>
      <c r="V24" s="31" t="s">
        <v>633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634</v>
      </c>
      <c r="T25" s="31" t="s">
        <v>635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636</v>
      </c>
      <c r="T26" s="31" t="s">
        <v>637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638</v>
      </c>
      <c r="T27" s="31" t="s">
        <v>639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641</v>
      </c>
      <c r="T28" s="31" t="s">
        <v>641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642</v>
      </c>
      <c r="T29" s="31" t="s">
        <v>643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553</v>
      </c>
      <c r="T30" s="31" t="s">
        <v>645</v>
      </c>
      <c r="U30" s="32"/>
      <c r="V30" s="31" t="s">
        <v>644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521</v>
      </c>
      <c r="T31" s="31"/>
      <c r="U31" s="32"/>
      <c r="V31" s="31" t="s">
        <v>646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586</v>
      </c>
      <c r="T32" s="31" t="s">
        <v>647</v>
      </c>
      <c r="U32" s="32"/>
      <c r="V32" s="31" t="s">
        <v>319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I9" workbookViewId="0">
      <selection activeCell="S28" sqref="S28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514</v>
      </c>
      <c r="T3" s="31" t="s">
        <v>515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516</v>
      </c>
      <c r="T4" s="31" t="s">
        <v>517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519</v>
      </c>
      <c r="T5" s="31" t="s">
        <v>518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520</v>
      </c>
      <c r="T6" s="31" t="s">
        <v>521</v>
      </c>
      <c r="U6" s="32"/>
      <c r="V6" s="31" t="s">
        <v>522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523</v>
      </c>
      <c r="T7" s="31" t="s">
        <v>524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525</v>
      </c>
      <c r="T8" s="31" t="s">
        <v>526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527</v>
      </c>
      <c r="T9" s="31" t="s">
        <v>528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529</v>
      </c>
      <c r="T10" s="31" t="s">
        <v>530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531</v>
      </c>
      <c r="T11" s="31" t="s">
        <v>532</v>
      </c>
      <c r="U11" s="32"/>
      <c r="V11" s="31" t="s">
        <v>281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533</v>
      </c>
      <c r="T12" s="31" t="s">
        <v>534</v>
      </c>
      <c r="U12" s="32"/>
      <c r="V12" s="31" t="s">
        <v>40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536</v>
      </c>
      <c r="T13" s="31" t="s">
        <v>537</v>
      </c>
      <c r="U13" s="32">
        <v>99</v>
      </c>
      <c r="V13" s="31" t="s">
        <v>535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538</v>
      </c>
      <c r="T14" s="31" t="s">
        <v>539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540</v>
      </c>
      <c r="T15" s="31" t="s">
        <v>541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542</v>
      </c>
      <c r="T16" s="31" t="s">
        <v>543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544</v>
      </c>
      <c r="T17" s="31" t="s">
        <v>545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546</v>
      </c>
      <c r="T18" s="31" t="s">
        <v>546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547</v>
      </c>
      <c r="T19" s="31" t="s">
        <v>549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550</v>
      </c>
      <c r="T20" s="31" t="s">
        <v>552</v>
      </c>
      <c r="U20" s="59"/>
      <c r="V20" s="31" t="s">
        <v>551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330</v>
      </c>
      <c r="T21" s="31" t="s">
        <v>330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553</v>
      </c>
      <c r="T22" s="31" t="s">
        <v>554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556</v>
      </c>
      <c r="U23" s="32"/>
      <c r="V23" s="31" t="s">
        <v>548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557</v>
      </c>
      <c r="T24" s="26" t="s">
        <v>558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515</v>
      </c>
      <c r="T25" s="47" t="s">
        <v>546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559</v>
      </c>
      <c r="T26" s="31" t="s">
        <v>560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561</v>
      </c>
      <c r="T27" s="31" t="s">
        <v>562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563</v>
      </c>
      <c r="T28" s="31" t="s">
        <v>564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553</v>
      </c>
      <c r="T29" s="31" t="s">
        <v>565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566</v>
      </c>
      <c r="T30" s="31" t="s">
        <v>567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568</v>
      </c>
      <c r="T31" s="31" t="s">
        <v>569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570</v>
      </c>
      <c r="T32" s="31" t="s">
        <v>572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573</v>
      </c>
      <c r="T33" s="31" t="s">
        <v>574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435</v>
      </c>
      <c r="T3" s="31" t="s">
        <v>436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437</v>
      </c>
      <c r="T4" s="31" t="s">
        <v>438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439</v>
      </c>
      <c r="T5" s="31" t="s">
        <v>440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442</v>
      </c>
      <c r="T6" s="31" t="s">
        <v>447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443</v>
      </c>
      <c r="T7" s="31" t="s">
        <v>448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444</v>
      </c>
      <c r="T8" s="31" t="s">
        <v>449</v>
      </c>
      <c r="U8" s="32">
        <v>99</v>
      </c>
      <c r="V8" s="31" t="s">
        <v>456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445</v>
      </c>
      <c r="T9" s="31" t="s">
        <v>450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446</v>
      </c>
      <c r="T10" s="31" t="s">
        <v>451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454</v>
      </c>
      <c r="T11" s="31" t="s">
        <v>452</v>
      </c>
      <c r="U11" s="32"/>
      <c r="V11" s="31" t="s">
        <v>455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441</v>
      </c>
      <c r="T12" s="31" t="s">
        <v>453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457</v>
      </c>
      <c r="T13" s="31" t="s">
        <v>372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459</v>
      </c>
      <c r="T14" s="31" t="s">
        <v>369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460</v>
      </c>
      <c r="T15" s="31" t="s">
        <v>461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462</v>
      </c>
      <c r="T16" s="31" t="s">
        <v>462</v>
      </c>
      <c r="U16" s="75"/>
      <c r="V16" s="80" t="s">
        <v>458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389</v>
      </c>
      <c r="T17" s="31" t="s">
        <v>470</v>
      </c>
      <c r="U17" s="75"/>
      <c r="V17" s="80" t="s">
        <v>469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294</v>
      </c>
      <c r="T18" s="31" t="s">
        <v>478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479</v>
      </c>
      <c r="T19" s="31" t="s">
        <v>480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484</v>
      </c>
      <c r="T20" s="31" t="s">
        <v>483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485</v>
      </c>
      <c r="T21" s="31" t="s">
        <v>372</v>
      </c>
      <c r="U21" s="32"/>
      <c r="V21" s="31" t="s">
        <v>488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486</v>
      </c>
      <c r="T22" s="31" t="s">
        <v>487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489</v>
      </c>
      <c r="T23" s="31" t="s">
        <v>490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491</v>
      </c>
      <c r="T24" s="31" t="s">
        <v>495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496</v>
      </c>
      <c r="T25" s="31" t="s">
        <v>498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499</v>
      </c>
      <c r="T26" s="31" t="s">
        <v>500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494</v>
      </c>
      <c r="T27" s="31" t="s">
        <v>501</v>
      </c>
      <c r="U27" s="32"/>
      <c r="V27" s="31" t="s">
        <v>493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502</v>
      </c>
      <c r="T28" s="31" t="s">
        <v>503</v>
      </c>
      <c r="U28" s="32"/>
      <c r="V28" s="31" t="s">
        <v>504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505</v>
      </c>
      <c r="T29" s="31" t="s">
        <v>507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508</v>
      </c>
      <c r="T30" s="31" t="s">
        <v>509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510</v>
      </c>
      <c r="T31" s="31" t="s">
        <v>511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512</v>
      </c>
      <c r="T32" s="31" t="s">
        <v>513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 t="s">
        <v>9</v>
      </c>
      <c r="E1" s="205"/>
      <c r="F1" s="205"/>
      <c r="G1" s="205"/>
      <c r="I1" s="205" t="s">
        <v>7</v>
      </c>
      <c r="J1" s="205"/>
      <c r="K1" s="205"/>
      <c r="L1" s="205"/>
      <c r="M1" s="23"/>
      <c r="N1" s="206" t="s">
        <v>8</v>
      </c>
      <c r="O1" s="206"/>
      <c r="P1" s="206"/>
      <c r="Q1" s="206"/>
      <c r="T1" s="33"/>
      <c r="U1" s="37" t="s">
        <v>17</v>
      </c>
    </row>
    <row r="2" spans="2:26" ht="16.5" thickTop="1" thickBot="1" x14ac:dyDescent="0.3">
      <c r="B2" s="34" t="s">
        <v>16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20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21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22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23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24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25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26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27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28</v>
      </c>
      <c r="T11" s="31"/>
      <c r="U11" s="32">
        <v>96</v>
      </c>
      <c r="V11" s="31" t="s">
        <v>29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30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31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32</v>
      </c>
      <c r="T14" s="31"/>
      <c r="U14" s="32">
        <v>96</v>
      </c>
      <c r="V14" s="31" t="s">
        <v>33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34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23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35</v>
      </c>
      <c r="T17" s="31"/>
      <c r="U17" s="32">
        <v>96</v>
      </c>
      <c r="V17" s="31" t="s">
        <v>36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41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37</v>
      </c>
      <c r="T19" s="31"/>
      <c r="U19" s="32">
        <v>96</v>
      </c>
      <c r="V19" s="31" t="s">
        <v>40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38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39</v>
      </c>
      <c r="T21" s="31" t="s">
        <v>42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23</v>
      </c>
      <c r="T22" s="31" t="s">
        <v>43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263</v>
      </c>
      <c r="T23" s="31" t="s">
        <v>264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265</v>
      </c>
      <c r="T24" s="31" t="s">
        <v>267</v>
      </c>
      <c r="U24" s="32">
        <v>96</v>
      </c>
      <c r="V24" s="31" t="s">
        <v>44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265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269</v>
      </c>
      <c r="T26" s="31" t="s">
        <v>270</v>
      </c>
      <c r="U26" s="32">
        <v>96</v>
      </c>
      <c r="V26" s="31" t="s">
        <v>273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268</v>
      </c>
      <c r="T27" s="31" t="s">
        <v>271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268</v>
      </c>
      <c r="T28" s="31" t="s">
        <v>272</v>
      </c>
      <c r="U28" s="32">
        <v>96</v>
      </c>
      <c r="V28" s="31" t="s">
        <v>280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274</v>
      </c>
      <c r="T29" s="31" t="s">
        <v>275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276</v>
      </c>
      <c r="T30" s="31" t="s">
        <v>277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278</v>
      </c>
      <c r="T31" s="31" t="s">
        <v>279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282</v>
      </c>
      <c r="T32" s="31" t="s">
        <v>282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283</v>
      </c>
      <c r="T33" s="31" t="s">
        <v>284</v>
      </c>
      <c r="U33" s="32">
        <v>97</v>
      </c>
      <c r="V33" s="31" t="s">
        <v>281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285</v>
      </c>
      <c r="T3" s="31" t="s">
        <v>286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287</v>
      </c>
      <c r="T4" s="31" t="s">
        <v>307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308</v>
      </c>
      <c r="T5" s="31" t="s">
        <v>310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311</v>
      </c>
      <c r="T6" s="31" t="s">
        <v>314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315</v>
      </c>
      <c r="T7" s="31" t="s">
        <v>316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30</v>
      </c>
      <c r="T8" s="31" t="s">
        <v>317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322</v>
      </c>
      <c r="T9" s="31" t="s">
        <v>323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313</v>
      </c>
      <c r="T10" s="31" t="s">
        <v>324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325</v>
      </c>
      <c r="T11" s="31" t="s">
        <v>326</v>
      </c>
      <c r="U11" s="32">
        <v>97</v>
      </c>
      <c r="V11" s="31" t="s">
        <v>318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327</v>
      </c>
      <c r="T12" s="31" t="s">
        <v>328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330</v>
      </c>
      <c r="T13" s="31" t="s">
        <v>329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332</v>
      </c>
      <c r="T14" s="31" t="s">
        <v>331</v>
      </c>
      <c r="U14" s="32">
        <v>97</v>
      </c>
      <c r="V14" s="31" t="s">
        <v>321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333</v>
      </c>
      <c r="T15" s="54" t="s">
        <v>334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336</v>
      </c>
      <c r="E16" s="75">
        <v>18</v>
      </c>
      <c r="F16" s="75">
        <v>7</v>
      </c>
      <c r="G16" s="76">
        <v>25</v>
      </c>
      <c r="H16" s="77"/>
      <c r="I16" s="74" t="s">
        <v>337</v>
      </c>
      <c r="J16" s="75">
        <v>8</v>
      </c>
      <c r="K16" s="75">
        <v>7</v>
      </c>
      <c r="L16" s="76">
        <v>15</v>
      </c>
      <c r="M16" s="78"/>
      <c r="N16" s="74" t="s">
        <v>338</v>
      </c>
      <c r="O16" s="75">
        <v>15</v>
      </c>
      <c r="P16" s="75">
        <v>7</v>
      </c>
      <c r="Q16" s="76">
        <v>22</v>
      </c>
      <c r="R16" s="60"/>
      <c r="S16" s="79" t="s">
        <v>335</v>
      </c>
      <c r="T16" s="80" t="s">
        <v>339</v>
      </c>
      <c r="U16" s="75">
        <v>98</v>
      </c>
      <c r="V16" s="80" t="s">
        <v>319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341</v>
      </c>
      <c r="T17" s="80" t="s">
        <v>342</v>
      </c>
      <c r="U17" s="75">
        <v>98</v>
      </c>
      <c r="V17" s="80" t="s">
        <v>320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343</v>
      </c>
      <c r="T18" s="80" t="s">
        <v>344</v>
      </c>
      <c r="U18" s="75">
        <v>98</v>
      </c>
      <c r="V18" s="80" t="s">
        <v>340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345</v>
      </c>
      <c r="T19" s="80" t="s">
        <v>346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347</v>
      </c>
      <c r="T20" s="58" t="s">
        <v>348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347</v>
      </c>
      <c r="T21" s="31" t="s">
        <v>350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349</v>
      </c>
      <c r="T22" s="31" t="s">
        <v>352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269</v>
      </c>
      <c r="T23" s="31" t="s">
        <v>353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355</v>
      </c>
      <c r="T24" s="31" t="s">
        <v>356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357</v>
      </c>
      <c r="T25" s="31" t="s">
        <v>358</v>
      </c>
      <c r="U25" s="32">
        <v>99</v>
      </c>
      <c r="V25" s="31" t="s">
        <v>351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359</v>
      </c>
      <c r="T26" s="31" t="s">
        <v>354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360</v>
      </c>
      <c r="T27" s="31" t="s">
        <v>361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362</v>
      </c>
      <c r="T28" s="31" t="s">
        <v>363</v>
      </c>
      <c r="U28" s="32">
        <v>99</v>
      </c>
      <c r="V28" s="31" t="s">
        <v>364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365</v>
      </c>
      <c r="T29" s="31" t="s">
        <v>366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365</v>
      </c>
      <c r="T30" s="31" t="s">
        <v>368</v>
      </c>
      <c r="U30" s="32">
        <v>98</v>
      </c>
      <c r="V30" s="31" t="s">
        <v>367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05"/>
      <c r="J1" s="205"/>
      <c r="K1" s="205"/>
      <c r="L1" s="205"/>
      <c r="M1" s="42"/>
      <c r="N1" s="206"/>
      <c r="O1" s="206"/>
      <c r="P1" s="206"/>
      <c r="Q1" s="206"/>
      <c r="T1" s="33"/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369</v>
      </c>
      <c r="T3" s="31" t="s">
        <v>370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371</v>
      </c>
      <c r="T4" s="31" t="s">
        <v>372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373</v>
      </c>
      <c r="T5" s="31" t="s">
        <v>374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30</v>
      </c>
      <c r="T6" s="31" t="s">
        <v>375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376</v>
      </c>
      <c r="T7" s="31" t="s">
        <v>377</v>
      </c>
      <c r="U7" s="32"/>
      <c r="V7" s="31" t="s">
        <v>44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378</v>
      </c>
      <c r="T8" s="31" t="s">
        <v>380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381</v>
      </c>
      <c r="T9" s="31" t="s">
        <v>369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382</v>
      </c>
      <c r="T10" s="31" t="s">
        <v>369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383</v>
      </c>
      <c r="T11" s="31" t="s">
        <v>384</v>
      </c>
      <c r="U11" s="32"/>
      <c r="V11" s="31" t="s">
        <v>398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386</v>
      </c>
      <c r="T12" s="31" t="s">
        <v>385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379</v>
      </c>
      <c r="T13" s="31" t="s">
        <v>387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308</v>
      </c>
      <c r="T14" s="31" t="s">
        <v>388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397</v>
      </c>
      <c r="T15" s="31"/>
      <c r="U15" s="55"/>
      <c r="V15" s="54" t="s">
        <v>396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391</v>
      </c>
      <c r="T16" s="31" t="s">
        <v>390</v>
      </c>
      <c r="U16" s="75">
        <v>98</v>
      </c>
      <c r="V16" s="80" t="s">
        <v>319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393</v>
      </c>
      <c r="T17" s="31" t="s">
        <v>394</v>
      </c>
      <c r="U17" s="75"/>
      <c r="V17" s="80" t="s">
        <v>395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400</v>
      </c>
      <c r="T18" s="31" t="s">
        <v>402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403</v>
      </c>
      <c r="T19" s="31" t="s">
        <v>404</v>
      </c>
      <c r="U19" s="75">
        <v>98</v>
      </c>
      <c r="V19" s="80" t="s">
        <v>401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405</v>
      </c>
      <c r="T20" s="31" t="s">
        <v>406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407</v>
      </c>
      <c r="T21" s="31" t="s">
        <v>408</v>
      </c>
      <c r="U21" s="32"/>
      <c r="V21" s="31" t="s">
        <v>273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410</v>
      </c>
      <c r="T22" s="49" t="s">
        <v>411</v>
      </c>
      <c r="U22" s="32"/>
      <c r="V22" s="83" t="s">
        <v>409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412</v>
      </c>
      <c r="T23" s="31" t="s">
        <v>413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414</v>
      </c>
      <c r="T24" s="31" t="s">
        <v>416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417</v>
      </c>
      <c r="T25" s="31" t="s">
        <v>418</v>
      </c>
      <c r="U25" s="32">
        <v>98</v>
      </c>
      <c r="V25" s="31" t="s">
        <v>415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419</v>
      </c>
      <c r="T26" s="31" t="s">
        <v>420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421</v>
      </c>
      <c r="T27" s="31" t="s">
        <v>422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423</v>
      </c>
      <c r="T28" s="31" t="s">
        <v>424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425</v>
      </c>
      <c r="T29" s="31" t="s">
        <v>426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427</v>
      </c>
      <c r="T30" s="31" t="s">
        <v>428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430</v>
      </c>
      <c r="T31" s="31" t="s">
        <v>429</v>
      </c>
      <c r="U31" s="32"/>
      <c r="V31" s="83" t="s">
        <v>399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431</v>
      </c>
      <c r="T32" s="31" t="s">
        <v>432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433</v>
      </c>
      <c r="T33" s="31" t="s">
        <v>434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580</v>
      </c>
      <c r="K3" s="140" t="s">
        <v>476</v>
      </c>
      <c r="L3" s="140" t="s">
        <v>475</v>
      </c>
      <c r="M3" s="140" t="s">
        <v>474</v>
      </c>
      <c r="N3" s="140" t="s">
        <v>472</v>
      </c>
      <c r="O3" s="140" t="s">
        <v>473</v>
      </c>
    </row>
    <row r="4" spans="1:15" x14ac:dyDescent="0.25">
      <c r="A4" t="s">
        <v>45</v>
      </c>
      <c r="B4" s="1">
        <v>45</v>
      </c>
      <c r="C4" s="1">
        <v>4.5</v>
      </c>
      <c r="J4" s="102" t="s">
        <v>303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46</v>
      </c>
      <c r="B5" s="1">
        <v>65</v>
      </c>
      <c r="C5" s="1">
        <v>6.5</v>
      </c>
      <c r="J5" s="103" t="s">
        <v>471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47</v>
      </c>
      <c r="B6" s="1">
        <v>45</v>
      </c>
      <c r="C6" s="1">
        <v>4.5</v>
      </c>
      <c r="J6" s="104" t="s">
        <v>289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48</v>
      </c>
      <c r="B7" s="1">
        <v>20</v>
      </c>
      <c r="C7" s="1">
        <v>2</v>
      </c>
      <c r="J7" s="104" t="s">
        <v>290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49</v>
      </c>
      <c r="B8" s="1">
        <v>15</v>
      </c>
      <c r="C8" s="1">
        <v>1.5</v>
      </c>
      <c r="J8" s="104" t="s">
        <v>291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50</v>
      </c>
      <c r="B9" s="1">
        <v>20</v>
      </c>
      <c r="C9" s="1">
        <v>2</v>
      </c>
      <c r="J9" s="103" t="s">
        <v>464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51</v>
      </c>
      <c r="B10" s="1">
        <v>10</v>
      </c>
      <c r="C10" s="1">
        <v>1</v>
      </c>
      <c r="J10" s="103" t="s">
        <v>466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52</v>
      </c>
      <c r="B11" s="1">
        <v>40</v>
      </c>
      <c r="C11" s="1">
        <v>4</v>
      </c>
      <c r="J11" s="103" t="s">
        <v>579</v>
      </c>
      <c r="K11" s="97" t="s">
        <v>577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53</v>
      </c>
      <c r="B12" s="1">
        <v>45</v>
      </c>
      <c r="C12" s="1">
        <v>4.5</v>
      </c>
      <c r="J12" s="103" t="s">
        <v>392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54</v>
      </c>
      <c r="B13" s="1">
        <v>45</v>
      </c>
      <c r="C13" s="1">
        <v>4.5</v>
      </c>
      <c r="J13" s="103" t="s">
        <v>312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55</v>
      </c>
      <c r="B14" s="1">
        <v>60</v>
      </c>
      <c r="C14" s="1">
        <v>6</v>
      </c>
      <c r="J14" s="103" t="s">
        <v>592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56</v>
      </c>
      <c r="B15" s="1">
        <v>70</v>
      </c>
      <c r="C15" s="1">
        <v>7</v>
      </c>
      <c r="J15" s="105" t="s">
        <v>292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57</v>
      </c>
      <c r="B16" s="1">
        <v>50</v>
      </c>
      <c r="C16" s="1">
        <v>5</v>
      </c>
      <c r="J16" s="104" t="s">
        <v>300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58</v>
      </c>
      <c r="B17" s="1">
        <v>70</v>
      </c>
      <c r="C17" s="1">
        <v>7</v>
      </c>
      <c r="J17" s="102" t="s">
        <v>304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59</v>
      </c>
      <c r="B18" s="1">
        <v>65</v>
      </c>
      <c r="C18" s="1">
        <v>6.5</v>
      </c>
      <c r="J18" s="105" t="s">
        <v>293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60</v>
      </c>
      <c r="B19" s="1">
        <v>30</v>
      </c>
      <c r="C19" s="1">
        <v>3</v>
      </c>
      <c r="J19" s="103" t="s">
        <v>563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61</v>
      </c>
      <c r="B20" s="1">
        <v>40</v>
      </c>
      <c r="C20" s="1">
        <v>4</v>
      </c>
      <c r="J20" s="103" t="s">
        <v>589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62</v>
      </c>
      <c r="B21" s="1">
        <v>110</v>
      </c>
      <c r="C21" s="1">
        <v>11</v>
      </c>
      <c r="J21" s="160" t="s">
        <v>594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63</v>
      </c>
      <c r="B22" s="1">
        <v>70</v>
      </c>
      <c r="C22" s="1">
        <v>7</v>
      </c>
      <c r="J22" s="103" t="s">
        <v>465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64</v>
      </c>
      <c r="B23" s="1">
        <v>70</v>
      </c>
      <c r="C23" s="1">
        <v>7</v>
      </c>
      <c r="J23" s="103" t="s">
        <v>468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65</v>
      </c>
      <c r="B24" s="1">
        <v>50</v>
      </c>
      <c r="C24" s="1">
        <v>5</v>
      </c>
      <c r="J24" s="103" t="s">
        <v>582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66</v>
      </c>
      <c r="B25" s="1">
        <v>55</v>
      </c>
      <c r="C25" s="1">
        <v>5.5</v>
      </c>
      <c r="J25" s="103" t="s">
        <v>571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67</v>
      </c>
      <c r="B26" s="1">
        <v>45</v>
      </c>
      <c r="C26" s="1">
        <v>4.5</v>
      </c>
      <c r="J26" s="104" t="s">
        <v>477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68</v>
      </c>
      <c r="B27" s="1">
        <v>45</v>
      </c>
      <c r="C27" s="1">
        <v>4.5</v>
      </c>
      <c r="J27" s="103" t="s">
        <v>389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69</v>
      </c>
      <c r="B28" s="1">
        <v>70</v>
      </c>
      <c r="C28" s="1">
        <v>7</v>
      </c>
      <c r="J28" s="106" t="s">
        <v>302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70</v>
      </c>
      <c r="B29" s="1">
        <v>55</v>
      </c>
      <c r="C29" s="1">
        <v>5.5</v>
      </c>
      <c r="J29" s="163" t="s">
        <v>595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71</v>
      </c>
      <c r="B30" s="1">
        <v>70</v>
      </c>
      <c r="C30" s="1">
        <v>7</v>
      </c>
      <c r="J30" s="160" t="s">
        <v>584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72</v>
      </c>
      <c r="B31" s="1">
        <v>15</v>
      </c>
      <c r="C31" s="1">
        <v>1.5</v>
      </c>
      <c r="J31" s="105" t="s">
        <v>295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73</v>
      </c>
      <c r="B32" s="1">
        <v>20</v>
      </c>
      <c r="C32" s="1">
        <v>2</v>
      </c>
      <c r="J32" s="104" t="s">
        <v>299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288</v>
      </c>
      <c r="B33" s="1">
        <v>30</v>
      </c>
      <c r="C33" s="1">
        <v>3</v>
      </c>
      <c r="J33" s="105" t="s">
        <v>296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74</v>
      </c>
      <c r="B34" s="1">
        <v>85</v>
      </c>
      <c r="C34" s="1">
        <v>8.5</v>
      </c>
      <c r="J34" s="107" t="s">
        <v>575</v>
      </c>
      <c r="K34" s="101" t="s">
        <v>577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75</v>
      </c>
      <c r="B35" s="1">
        <v>35</v>
      </c>
      <c r="C35" s="1">
        <v>3.5</v>
      </c>
      <c r="J35" s="161" t="s">
        <v>223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76</v>
      </c>
      <c r="B36" s="1">
        <v>15</v>
      </c>
      <c r="C36" s="1">
        <v>1.5</v>
      </c>
      <c r="J36" s="107" t="s">
        <v>497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77</v>
      </c>
      <c r="B37" s="1">
        <v>35</v>
      </c>
      <c r="C37" s="1">
        <v>3.5</v>
      </c>
      <c r="J37" s="107" t="s">
        <v>297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78</v>
      </c>
      <c r="B38" s="1">
        <v>85</v>
      </c>
      <c r="C38" s="1">
        <v>8.5</v>
      </c>
      <c r="J38" s="107" t="s">
        <v>591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79</v>
      </c>
      <c r="B39" s="1">
        <v>45</v>
      </c>
      <c r="C39" s="1">
        <v>4.5</v>
      </c>
      <c r="J39" s="107" t="s">
        <v>298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80</v>
      </c>
      <c r="B40" s="1">
        <v>15</v>
      </c>
      <c r="C40" s="1">
        <v>1.5</v>
      </c>
      <c r="J40" s="107" t="s">
        <v>309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81</v>
      </c>
      <c r="B41" s="1">
        <v>70</v>
      </c>
      <c r="C41" s="1">
        <v>7</v>
      </c>
      <c r="J41" s="107" t="s">
        <v>492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82</v>
      </c>
      <c r="B42" s="1">
        <v>25</v>
      </c>
      <c r="C42" s="1">
        <v>2.5</v>
      </c>
      <c r="J42" s="107" t="s">
        <v>506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83</v>
      </c>
      <c r="B43" s="1">
        <v>15</v>
      </c>
      <c r="C43" s="1">
        <v>1.5</v>
      </c>
      <c r="J43" s="160" t="s">
        <v>585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84</v>
      </c>
      <c r="B44" s="1">
        <v>60</v>
      </c>
      <c r="C44" s="1">
        <v>6</v>
      </c>
      <c r="J44" s="103" t="s">
        <v>555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85</v>
      </c>
      <c r="B45" s="1">
        <v>50</v>
      </c>
      <c r="C45" s="1">
        <v>5</v>
      </c>
      <c r="J45" s="108" t="s">
        <v>301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86</v>
      </c>
      <c r="B46" s="1">
        <v>70</v>
      </c>
      <c r="C46" s="1">
        <v>7</v>
      </c>
      <c r="J46" s="159" t="s">
        <v>598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87</v>
      </c>
      <c r="B47" s="1">
        <v>25</v>
      </c>
      <c r="C47" s="1">
        <v>2.5</v>
      </c>
      <c r="J47" s="107" t="s">
        <v>481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88</v>
      </c>
      <c r="B48" s="1">
        <v>20</v>
      </c>
      <c r="C48" s="1">
        <v>2</v>
      </c>
      <c r="J48" s="107" t="s">
        <v>482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89</v>
      </c>
      <c r="B49" s="1">
        <v>15</v>
      </c>
      <c r="C49" s="1">
        <v>1.5</v>
      </c>
      <c r="J49" s="159" t="s">
        <v>597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90</v>
      </c>
      <c r="B50" s="1">
        <v>40</v>
      </c>
      <c r="C50" s="1">
        <v>4</v>
      </c>
      <c r="J50" s="159" t="s">
        <v>599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91</v>
      </c>
      <c r="B51" s="1">
        <v>30</v>
      </c>
      <c r="C51" s="1">
        <v>3</v>
      </c>
      <c r="J51" s="159" t="s">
        <v>600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92</v>
      </c>
      <c r="B52" s="1">
        <v>20</v>
      </c>
      <c r="C52" s="1">
        <v>2</v>
      </c>
    </row>
    <row r="53" spans="1:15" x14ac:dyDescent="0.25">
      <c r="A53" t="s">
        <v>93</v>
      </c>
      <c r="B53" s="1">
        <v>15</v>
      </c>
      <c r="C53" s="1">
        <v>1.5</v>
      </c>
    </row>
    <row r="54" spans="1:15" x14ac:dyDescent="0.25">
      <c r="A54" t="s">
        <v>94</v>
      </c>
      <c r="B54" s="1">
        <v>15</v>
      </c>
      <c r="C54" s="1">
        <v>1.5</v>
      </c>
    </row>
    <row r="55" spans="1:15" x14ac:dyDescent="0.25">
      <c r="A55" t="s">
        <v>95</v>
      </c>
      <c r="B55" s="1">
        <v>65</v>
      </c>
      <c r="C55" s="1">
        <v>6.5</v>
      </c>
    </row>
    <row r="56" spans="1:15" x14ac:dyDescent="0.25">
      <c r="A56" t="s">
        <v>96</v>
      </c>
      <c r="B56" s="1">
        <v>30</v>
      </c>
      <c r="C56" s="1">
        <v>3</v>
      </c>
    </row>
    <row r="57" spans="1:15" x14ac:dyDescent="0.25">
      <c r="A57" t="s">
        <v>97</v>
      </c>
      <c r="B57" s="1">
        <v>85</v>
      </c>
      <c r="C57" s="1">
        <v>8.5</v>
      </c>
    </row>
    <row r="58" spans="1:15" x14ac:dyDescent="0.25">
      <c r="A58" t="s">
        <v>98</v>
      </c>
      <c r="B58" s="1">
        <v>15</v>
      </c>
      <c r="C58" s="1">
        <v>1.5</v>
      </c>
    </row>
    <row r="59" spans="1:15" x14ac:dyDescent="0.25">
      <c r="A59" t="s">
        <v>99</v>
      </c>
      <c r="B59" s="1">
        <v>75</v>
      </c>
      <c r="C59" s="1">
        <v>7.5</v>
      </c>
    </row>
    <row r="60" spans="1:15" x14ac:dyDescent="0.25">
      <c r="A60" t="s">
        <v>100</v>
      </c>
      <c r="B60" s="1">
        <v>45</v>
      </c>
      <c r="C60" s="1">
        <v>4.5</v>
      </c>
    </row>
    <row r="61" spans="1:15" x14ac:dyDescent="0.25">
      <c r="A61" t="s">
        <v>101</v>
      </c>
      <c r="B61" s="1">
        <v>50</v>
      </c>
      <c r="C61" s="1">
        <v>5</v>
      </c>
    </row>
    <row r="62" spans="1:15" x14ac:dyDescent="0.25">
      <c r="A62" t="s">
        <v>102</v>
      </c>
      <c r="B62" s="1">
        <v>60</v>
      </c>
      <c r="C62" s="1">
        <v>6</v>
      </c>
    </row>
    <row r="63" spans="1:15" x14ac:dyDescent="0.25">
      <c r="A63" t="s">
        <v>103</v>
      </c>
      <c r="B63" s="1">
        <v>70</v>
      </c>
      <c r="C63" s="1">
        <v>7</v>
      </c>
    </row>
    <row r="64" spans="1:15" x14ac:dyDescent="0.25">
      <c r="A64" t="s">
        <v>104</v>
      </c>
      <c r="B64" s="1">
        <v>5</v>
      </c>
      <c r="C64" s="1">
        <v>0.5</v>
      </c>
    </row>
    <row r="65" spans="1:3" x14ac:dyDescent="0.25">
      <c r="A65" t="s">
        <v>105</v>
      </c>
      <c r="B65" s="1">
        <v>70</v>
      </c>
      <c r="C65" s="1">
        <v>7</v>
      </c>
    </row>
    <row r="66" spans="1:3" x14ac:dyDescent="0.25">
      <c r="A66" t="s">
        <v>106</v>
      </c>
      <c r="B66" s="1">
        <v>75</v>
      </c>
      <c r="C66" s="1">
        <v>7.5</v>
      </c>
    </row>
    <row r="67" spans="1:3" x14ac:dyDescent="0.25">
      <c r="A67" t="s">
        <v>107</v>
      </c>
      <c r="B67" s="1">
        <v>15</v>
      </c>
      <c r="C67" s="1">
        <v>1.5</v>
      </c>
    </row>
    <row r="68" spans="1:3" x14ac:dyDescent="0.25">
      <c r="A68" t="s">
        <v>108</v>
      </c>
      <c r="B68" s="1">
        <v>45</v>
      </c>
      <c r="C68" s="1">
        <v>4.5</v>
      </c>
    </row>
    <row r="69" spans="1:3" x14ac:dyDescent="0.25">
      <c r="A69" t="s">
        <v>109</v>
      </c>
      <c r="B69" s="1">
        <v>15</v>
      </c>
      <c r="C69" s="1">
        <v>1.5</v>
      </c>
    </row>
    <row r="70" spans="1:3" x14ac:dyDescent="0.25">
      <c r="A70" t="s">
        <v>110</v>
      </c>
      <c r="B70" s="1">
        <v>45</v>
      </c>
      <c r="C70" s="1">
        <v>4.5</v>
      </c>
    </row>
    <row r="71" spans="1:3" x14ac:dyDescent="0.25">
      <c r="A71" t="s">
        <v>111</v>
      </c>
      <c r="B71" s="1">
        <v>15</v>
      </c>
      <c r="C71" s="1">
        <v>1.5</v>
      </c>
    </row>
    <row r="72" spans="1:3" x14ac:dyDescent="0.25">
      <c r="A72" t="s">
        <v>112</v>
      </c>
      <c r="B72" s="1">
        <v>5</v>
      </c>
      <c r="C72" s="1">
        <v>0.5</v>
      </c>
    </row>
    <row r="73" spans="1:3" x14ac:dyDescent="0.25">
      <c r="A73" t="s">
        <v>113</v>
      </c>
      <c r="B73" s="1">
        <v>60</v>
      </c>
      <c r="C73" s="1">
        <v>6</v>
      </c>
    </row>
    <row r="74" spans="1:3" x14ac:dyDescent="0.25">
      <c r="A74" t="s">
        <v>114</v>
      </c>
      <c r="B74" s="1">
        <v>40</v>
      </c>
      <c r="C74" s="1">
        <v>4</v>
      </c>
    </row>
    <row r="75" spans="1:3" x14ac:dyDescent="0.25">
      <c r="A75" t="s">
        <v>115</v>
      </c>
      <c r="B75" s="1">
        <v>85</v>
      </c>
      <c r="C75" s="1">
        <v>8.5</v>
      </c>
    </row>
    <row r="76" spans="1:3" x14ac:dyDescent="0.25">
      <c r="A76" t="s">
        <v>116</v>
      </c>
      <c r="B76" s="1">
        <v>45</v>
      </c>
      <c r="C76" s="1">
        <v>4.5</v>
      </c>
    </row>
    <row r="77" spans="1:3" x14ac:dyDescent="0.25">
      <c r="A77" t="s">
        <v>117</v>
      </c>
      <c r="B77" s="1">
        <v>70</v>
      </c>
      <c r="C77" s="1">
        <v>7</v>
      </c>
    </row>
    <row r="78" spans="1:3" x14ac:dyDescent="0.25">
      <c r="A78" t="s">
        <v>118</v>
      </c>
      <c r="B78" s="1">
        <v>95</v>
      </c>
      <c r="C78" s="1">
        <v>9.5</v>
      </c>
    </row>
    <row r="79" spans="1:3" x14ac:dyDescent="0.25">
      <c r="A79" t="s">
        <v>119</v>
      </c>
      <c r="B79" s="1">
        <v>95</v>
      </c>
      <c r="C79" s="1">
        <v>9.5</v>
      </c>
    </row>
    <row r="80" spans="1:3" x14ac:dyDescent="0.25">
      <c r="A80" t="s">
        <v>120</v>
      </c>
      <c r="B80" s="1">
        <v>80</v>
      </c>
      <c r="C80" s="1">
        <v>8</v>
      </c>
    </row>
    <row r="81" spans="1:3" x14ac:dyDescent="0.25">
      <c r="A81" t="s">
        <v>121</v>
      </c>
      <c r="B81" s="1">
        <v>40</v>
      </c>
      <c r="C81" s="1">
        <v>4</v>
      </c>
    </row>
    <row r="82" spans="1:3" x14ac:dyDescent="0.25">
      <c r="A82" t="s">
        <v>122</v>
      </c>
      <c r="B82" s="1">
        <v>40</v>
      </c>
      <c r="C82" s="1">
        <v>4</v>
      </c>
    </row>
    <row r="83" spans="1:3" x14ac:dyDescent="0.25">
      <c r="A83" t="s">
        <v>123</v>
      </c>
      <c r="B83" s="1">
        <v>35</v>
      </c>
      <c r="C83" s="1">
        <v>3.5</v>
      </c>
    </row>
    <row r="84" spans="1:3" x14ac:dyDescent="0.25">
      <c r="A84" t="s">
        <v>124</v>
      </c>
      <c r="B84" s="1">
        <v>25</v>
      </c>
      <c r="C84" s="1">
        <v>2.5</v>
      </c>
    </row>
    <row r="85" spans="1:3" x14ac:dyDescent="0.25">
      <c r="A85" t="s">
        <v>125</v>
      </c>
      <c r="B85" s="1">
        <v>40</v>
      </c>
      <c r="C85" s="1">
        <v>4</v>
      </c>
    </row>
    <row r="86" spans="1:3" x14ac:dyDescent="0.25">
      <c r="A86" t="s">
        <v>126</v>
      </c>
      <c r="B86" s="1">
        <v>30</v>
      </c>
      <c r="C86" s="1">
        <v>3</v>
      </c>
    </row>
    <row r="87" spans="1:3" x14ac:dyDescent="0.25">
      <c r="A87" t="s">
        <v>127</v>
      </c>
      <c r="B87" s="1">
        <v>20</v>
      </c>
      <c r="C87" s="1">
        <v>2</v>
      </c>
    </row>
    <row r="88" spans="1:3" x14ac:dyDescent="0.25">
      <c r="A88" t="s">
        <v>128</v>
      </c>
      <c r="B88" s="1">
        <v>15</v>
      </c>
      <c r="C88" s="1">
        <v>1.5</v>
      </c>
    </row>
    <row r="89" spans="1:3" x14ac:dyDescent="0.25">
      <c r="A89" t="s">
        <v>129</v>
      </c>
      <c r="B89" s="1">
        <v>25</v>
      </c>
      <c r="C89" s="1">
        <v>2.5</v>
      </c>
    </row>
    <row r="90" spans="1:3" x14ac:dyDescent="0.25">
      <c r="A90" t="s">
        <v>130</v>
      </c>
      <c r="B90" s="1">
        <v>75</v>
      </c>
      <c r="C90" s="1">
        <v>7.5</v>
      </c>
    </row>
    <row r="91" spans="1:3" x14ac:dyDescent="0.25">
      <c r="A91" t="s">
        <v>131</v>
      </c>
      <c r="B91" s="1">
        <v>40</v>
      </c>
      <c r="C91" s="1">
        <v>4</v>
      </c>
    </row>
    <row r="92" spans="1:3" x14ac:dyDescent="0.25">
      <c r="A92" t="s">
        <v>132</v>
      </c>
      <c r="B92" s="1">
        <v>65</v>
      </c>
      <c r="C92" s="1">
        <v>6.5</v>
      </c>
    </row>
    <row r="93" spans="1:3" x14ac:dyDescent="0.25">
      <c r="A93" t="s">
        <v>133</v>
      </c>
      <c r="B93" s="1">
        <v>100</v>
      </c>
      <c r="C93" s="1">
        <v>10</v>
      </c>
    </row>
    <row r="94" spans="1:3" x14ac:dyDescent="0.25">
      <c r="A94" t="s">
        <v>134</v>
      </c>
      <c r="B94" s="1">
        <v>70</v>
      </c>
      <c r="C94" s="1">
        <v>7</v>
      </c>
    </row>
    <row r="95" spans="1:3" x14ac:dyDescent="0.25">
      <c r="A95" t="s">
        <v>135</v>
      </c>
      <c r="B95" s="1">
        <v>15</v>
      </c>
      <c r="C95" s="1">
        <v>1.5</v>
      </c>
    </row>
    <row r="96" spans="1:3" x14ac:dyDescent="0.25">
      <c r="A96" t="s">
        <v>136</v>
      </c>
      <c r="B96" s="1">
        <v>35</v>
      </c>
      <c r="C96" s="1">
        <v>3.5</v>
      </c>
    </row>
    <row r="97" spans="1:3" x14ac:dyDescent="0.25">
      <c r="A97" t="s">
        <v>137</v>
      </c>
      <c r="B97" s="1">
        <v>40</v>
      </c>
      <c r="C97" s="1">
        <v>4</v>
      </c>
    </row>
    <row r="98" spans="1:3" x14ac:dyDescent="0.25">
      <c r="A98" t="s">
        <v>138</v>
      </c>
      <c r="B98" s="1">
        <v>30</v>
      </c>
      <c r="C98" s="1">
        <v>3</v>
      </c>
    </row>
    <row r="99" spans="1:3" x14ac:dyDescent="0.25">
      <c r="A99" t="s">
        <v>139</v>
      </c>
      <c r="B99" s="1">
        <v>55</v>
      </c>
      <c r="C99" s="1">
        <v>5.5</v>
      </c>
    </row>
    <row r="100" spans="1:3" x14ac:dyDescent="0.25">
      <c r="A100" t="s">
        <v>140</v>
      </c>
      <c r="B100" s="1">
        <v>45</v>
      </c>
      <c r="C100" s="1">
        <v>4.5</v>
      </c>
    </row>
    <row r="101" spans="1:3" x14ac:dyDescent="0.25">
      <c r="A101" t="s">
        <v>141</v>
      </c>
      <c r="B101" s="1">
        <v>50</v>
      </c>
      <c r="C101" s="1">
        <v>5</v>
      </c>
    </row>
    <row r="102" spans="1:3" x14ac:dyDescent="0.25">
      <c r="A102" t="s">
        <v>142</v>
      </c>
      <c r="B102" s="1">
        <v>50</v>
      </c>
      <c r="C102" s="1">
        <v>5</v>
      </c>
    </row>
    <row r="103" spans="1:3" x14ac:dyDescent="0.25">
      <c r="A103" t="s">
        <v>143</v>
      </c>
      <c r="B103" s="1">
        <v>40</v>
      </c>
      <c r="C103" s="1">
        <v>4</v>
      </c>
    </row>
    <row r="104" spans="1:3" x14ac:dyDescent="0.25">
      <c r="A104" t="s">
        <v>144</v>
      </c>
      <c r="B104" s="1">
        <v>20</v>
      </c>
      <c r="C104" s="1">
        <v>2</v>
      </c>
    </row>
    <row r="105" spans="1:3" x14ac:dyDescent="0.25">
      <c r="A105" t="s">
        <v>145</v>
      </c>
      <c r="B105" s="1">
        <v>50</v>
      </c>
      <c r="C105" s="1">
        <v>5</v>
      </c>
    </row>
    <row r="106" spans="1:3" x14ac:dyDescent="0.25">
      <c r="A106" t="s">
        <v>146</v>
      </c>
      <c r="B106" s="1">
        <v>55</v>
      </c>
      <c r="C106" s="1">
        <v>5.5</v>
      </c>
    </row>
    <row r="107" spans="1:3" x14ac:dyDescent="0.25">
      <c r="A107" t="s">
        <v>147</v>
      </c>
      <c r="B107" s="1">
        <v>35</v>
      </c>
      <c r="C107" s="1">
        <v>3.5</v>
      </c>
    </row>
    <row r="108" spans="1:3" x14ac:dyDescent="0.25">
      <c r="A108" t="s">
        <v>148</v>
      </c>
      <c r="B108" s="1">
        <v>50</v>
      </c>
      <c r="C108" s="1">
        <v>5</v>
      </c>
    </row>
    <row r="109" spans="1:3" x14ac:dyDescent="0.25">
      <c r="A109" t="s">
        <v>149</v>
      </c>
      <c r="B109" s="1">
        <v>55</v>
      </c>
      <c r="C109" s="1">
        <v>5.5</v>
      </c>
    </row>
    <row r="110" spans="1:3" x14ac:dyDescent="0.25">
      <c r="A110" t="s">
        <v>150</v>
      </c>
      <c r="B110" s="1">
        <v>50</v>
      </c>
      <c r="C110" s="1">
        <v>5</v>
      </c>
    </row>
    <row r="111" spans="1:3" x14ac:dyDescent="0.25">
      <c r="A111" t="s">
        <v>151</v>
      </c>
      <c r="B111" s="1">
        <v>40</v>
      </c>
      <c r="C111" s="1">
        <v>4</v>
      </c>
    </row>
    <row r="112" spans="1:3" x14ac:dyDescent="0.25">
      <c r="A112" t="s">
        <v>152</v>
      </c>
      <c r="B112" s="1">
        <v>30</v>
      </c>
      <c r="C112" s="1">
        <v>3</v>
      </c>
    </row>
    <row r="113" spans="1:3" x14ac:dyDescent="0.25">
      <c r="A113" t="s">
        <v>153</v>
      </c>
      <c r="B113" s="1">
        <v>30</v>
      </c>
      <c r="C113" s="1">
        <v>3</v>
      </c>
    </row>
    <row r="114" spans="1:3" x14ac:dyDescent="0.25">
      <c r="A114" t="s">
        <v>154</v>
      </c>
      <c r="B114" s="1">
        <v>75</v>
      </c>
      <c r="C114" s="1">
        <v>7.5</v>
      </c>
    </row>
    <row r="115" spans="1:3" x14ac:dyDescent="0.25">
      <c r="A115" t="s">
        <v>155</v>
      </c>
      <c r="B115" s="1">
        <v>35</v>
      </c>
      <c r="C115" s="1">
        <v>3.5</v>
      </c>
    </row>
    <row r="116" spans="1:3" x14ac:dyDescent="0.25">
      <c r="A116" t="s">
        <v>156</v>
      </c>
      <c r="B116" s="1">
        <v>50</v>
      </c>
      <c r="C116" s="1">
        <v>5</v>
      </c>
    </row>
    <row r="117" spans="1:3" x14ac:dyDescent="0.25">
      <c r="A117" t="s">
        <v>157</v>
      </c>
      <c r="B117" s="1">
        <v>50</v>
      </c>
      <c r="C117" s="1">
        <v>5</v>
      </c>
    </row>
    <row r="118" spans="1:3" x14ac:dyDescent="0.25">
      <c r="A118" t="s">
        <v>158</v>
      </c>
      <c r="B118" s="1">
        <v>35</v>
      </c>
      <c r="C118" s="1">
        <v>3.5</v>
      </c>
    </row>
    <row r="119" spans="1:3" x14ac:dyDescent="0.25">
      <c r="A119" t="s">
        <v>159</v>
      </c>
      <c r="B119" s="1">
        <v>85</v>
      </c>
      <c r="C119" s="1">
        <v>8.5</v>
      </c>
    </row>
    <row r="120" spans="1:3" x14ac:dyDescent="0.25">
      <c r="A120" t="s">
        <v>160</v>
      </c>
      <c r="B120" s="1">
        <v>50</v>
      </c>
      <c r="C120" s="1">
        <v>5</v>
      </c>
    </row>
    <row r="121" spans="1:3" x14ac:dyDescent="0.25">
      <c r="A121" t="s">
        <v>161</v>
      </c>
      <c r="B121" s="1">
        <v>30</v>
      </c>
      <c r="C121" s="1">
        <v>3</v>
      </c>
    </row>
    <row r="122" spans="1:3" x14ac:dyDescent="0.25">
      <c r="A122" t="s">
        <v>162</v>
      </c>
      <c r="B122" s="1">
        <v>60</v>
      </c>
      <c r="C122" s="1">
        <v>6</v>
      </c>
    </row>
    <row r="123" spans="1:3" x14ac:dyDescent="0.25">
      <c r="A123" t="s">
        <v>163</v>
      </c>
      <c r="B123" s="1">
        <v>60</v>
      </c>
      <c r="C123" s="1">
        <v>6</v>
      </c>
    </row>
    <row r="124" spans="1:3" x14ac:dyDescent="0.25">
      <c r="A124" t="s">
        <v>164</v>
      </c>
      <c r="B124" s="1">
        <v>60</v>
      </c>
      <c r="C124" s="1">
        <v>6</v>
      </c>
    </row>
    <row r="125" spans="1:3" x14ac:dyDescent="0.25">
      <c r="A125" t="s">
        <v>165</v>
      </c>
      <c r="B125" s="1">
        <v>35</v>
      </c>
      <c r="C125" s="1">
        <v>3.5</v>
      </c>
    </row>
    <row r="126" spans="1:3" x14ac:dyDescent="0.25">
      <c r="A126" t="s">
        <v>166</v>
      </c>
      <c r="B126" s="1">
        <v>55</v>
      </c>
      <c r="C126" s="1">
        <v>5.5</v>
      </c>
    </row>
    <row r="127" spans="1:3" x14ac:dyDescent="0.25">
      <c r="A127" t="s">
        <v>167</v>
      </c>
      <c r="B127" s="1">
        <v>65</v>
      </c>
      <c r="C127" s="1">
        <v>6.5</v>
      </c>
    </row>
    <row r="128" spans="1:3" x14ac:dyDescent="0.25">
      <c r="A128" t="s">
        <v>168</v>
      </c>
      <c r="B128" s="1">
        <v>50</v>
      </c>
      <c r="C128" s="1">
        <v>5</v>
      </c>
    </row>
    <row r="129" spans="1:3" x14ac:dyDescent="0.25">
      <c r="A129" t="s">
        <v>169</v>
      </c>
      <c r="B129" s="1">
        <v>30</v>
      </c>
      <c r="C129" s="1">
        <v>3</v>
      </c>
    </row>
    <row r="130" spans="1:3" x14ac:dyDescent="0.25">
      <c r="A130" t="s">
        <v>170</v>
      </c>
      <c r="B130" s="1">
        <v>85</v>
      </c>
      <c r="C130" s="1">
        <v>8.5</v>
      </c>
    </row>
    <row r="131" spans="1:3" x14ac:dyDescent="0.25">
      <c r="A131" t="s">
        <v>171</v>
      </c>
      <c r="B131" s="1">
        <v>35</v>
      </c>
      <c r="C131" s="1">
        <v>3.5</v>
      </c>
    </row>
    <row r="132" spans="1:3" x14ac:dyDescent="0.25">
      <c r="A132" t="s">
        <v>172</v>
      </c>
      <c r="B132" s="1">
        <v>45</v>
      </c>
      <c r="C132" s="1">
        <v>4.5</v>
      </c>
    </row>
    <row r="133" spans="1:3" x14ac:dyDescent="0.25">
      <c r="A133" t="s">
        <v>173</v>
      </c>
      <c r="B133" s="1">
        <v>70</v>
      </c>
      <c r="C133" s="1">
        <v>7</v>
      </c>
    </row>
    <row r="134" spans="1:3" x14ac:dyDescent="0.25">
      <c r="A134" t="s">
        <v>174</v>
      </c>
      <c r="B134" s="1">
        <v>65</v>
      </c>
      <c r="C134" s="1">
        <v>6.5</v>
      </c>
    </row>
    <row r="135" spans="1:3" x14ac:dyDescent="0.25">
      <c r="A135" t="s">
        <v>175</v>
      </c>
      <c r="B135" s="1">
        <v>15</v>
      </c>
      <c r="C135" s="1">
        <v>1.5</v>
      </c>
    </row>
    <row r="136" spans="1:3" x14ac:dyDescent="0.25">
      <c r="A136" t="s">
        <v>176</v>
      </c>
      <c r="B136" s="1">
        <v>35</v>
      </c>
      <c r="C136" s="1">
        <v>3.5</v>
      </c>
    </row>
    <row r="137" spans="1:3" x14ac:dyDescent="0.25">
      <c r="A137" t="s">
        <v>177</v>
      </c>
      <c r="B137" s="1">
        <v>35</v>
      </c>
      <c r="C137" s="1">
        <v>3.5</v>
      </c>
    </row>
    <row r="138" spans="1:3" x14ac:dyDescent="0.25">
      <c r="A138" t="s">
        <v>178</v>
      </c>
      <c r="B138" s="1">
        <v>40</v>
      </c>
      <c r="C138" s="1">
        <v>4</v>
      </c>
    </row>
    <row r="139" spans="1:3" x14ac:dyDescent="0.25">
      <c r="A139" t="s">
        <v>179</v>
      </c>
      <c r="B139" s="1">
        <v>45</v>
      </c>
      <c r="C139" s="1">
        <v>4.5</v>
      </c>
    </row>
    <row r="140" spans="1:3" x14ac:dyDescent="0.25">
      <c r="A140" t="s">
        <v>180</v>
      </c>
      <c r="B140" s="1">
        <v>50</v>
      </c>
      <c r="C140" s="1">
        <v>5</v>
      </c>
    </row>
    <row r="141" spans="1:3" x14ac:dyDescent="0.25">
      <c r="A141" t="s">
        <v>181</v>
      </c>
      <c r="B141" s="1">
        <v>65</v>
      </c>
      <c r="C141" s="1">
        <v>6.5</v>
      </c>
    </row>
    <row r="142" spans="1:3" x14ac:dyDescent="0.25">
      <c r="A142" t="s">
        <v>182</v>
      </c>
      <c r="B142" s="1">
        <v>70</v>
      </c>
      <c r="C142" s="1">
        <v>7</v>
      </c>
    </row>
    <row r="143" spans="1:3" x14ac:dyDescent="0.25">
      <c r="A143" t="s">
        <v>183</v>
      </c>
      <c r="B143" s="1">
        <v>40</v>
      </c>
      <c r="C143" s="1">
        <v>4</v>
      </c>
    </row>
    <row r="144" spans="1:3" x14ac:dyDescent="0.25">
      <c r="A144" t="s">
        <v>184</v>
      </c>
      <c r="B144" s="1">
        <v>65</v>
      </c>
      <c r="C144" s="1">
        <v>6.5</v>
      </c>
    </row>
    <row r="145" spans="1:3" x14ac:dyDescent="0.25">
      <c r="A145" t="s">
        <v>185</v>
      </c>
      <c r="B145" s="1">
        <v>90</v>
      </c>
      <c r="C145" s="1">
        <v>9</v>
      </c>
    </row>
    <row r="146" spans="1:3" x14ac:dyDescent="0.25">
      <c r="A146" t="s">
        <v>186</v>
      </c>
      <c r="B146" s="1">
        <v>45</v>
      </c>
      <c r="C146" s="1">
        <v>4.5</v>
      </c>
    </row>
    <row r="147" spans="1:3" x14ac:dyDescent="0.25">
      <c r="A147" t="s">
        <v>187</v>
      </c>
      <c r="B147" s="1">
        <v>85</v>
      </c>
      <c r="C147" s="1">
        <v>8.5</v>
      </c>
    </row>
    <row r="148" spans="1:3" x14ac:dyDescent="0.25">
      <c r="A148" t="s">
        <v>188</v>
      </c>
      <c r="B148" s="1">
        <v>35</v>
      </c>
      <c r="C148" s="1">
        <v>3.5</v>
      </c>
    </row>
    <row r="149" spans="1:3" x14ac:dyDescent="0.25">
      <c r="A149" t="s">
        <v>189</v>
      </c>
      <c r="B149" s="1">
        <v>25</v>
      </c>
      <c r="C149" s="1">
        <v>2.5</v>
      </c>
    </row>
    <row r="150" spans="1:3" x14ac:dyDescent="0.25">
      <c r="A150" t="s">
        <v>190</v>
      </c>
      <c r="B150" s="1">
        <v>55</v>
      </c>
      <c r="C150" s="1">
        <v>5.5</v>
      </c>
    </row>
    <row r="151" spans="1:3" x14ac:dyDescent="0.25">
      <c r="A151" t="s">
        <v>191</v>
      </c>
      <c r="B151" s="1">
        <v>75</v>
      </c>
      <c r="C151" s="1">
        <v>7.5</v>
      </c>
    </row>
    <row r="152" spans="1:3" x14ac:dyDescent="0.25">
      <c r="A152" t="s">
        <v>192</v>
      </c>
      <c r="B152" s="1">
        <v>50</v>
      </c>
      <c r="C152" s="1">
        <v>5</v>
      </c>
    </row>
    <row r="153" spans="1:3" x14ac:dyDescent="0.25">
      <c r="A153" t="s">
        <v>193</v>
      </c>
      <c r="B153" s="1">
        <v>55</v>
      </c>
      <c r="C153" s="1">
        <v>5.5</v>
      </c>
    </row>
    <row r="154" spans="1:3" x14ac:dyDescent="0.25">
      <c r="A154" t="s">
        <v>194</v>
      </c>
      <c r="B154" s="1">
        <v>50</v>
      </c>
      <c r="C154" s="1">
        <v>5</v>
      </c>
    </row>
    <row r="155" spans="1:3" x14ac:dyDescent="0.25">
      <c r="A155" t="s">
        <v>195</v>
      </c>
      <c r="B155" s="1">
        <v>40</v>
      </c>
      <c r="C155" s="1">
        <v>4</v>
      </c>
    </row>
    <row r="156" spans="1:3" x14ac:dyDescent="0.25">
      <c r="A156" t="s">
        <v>196</v>
      </c>
      <c r="B156" s="1">
        <v>55</v>
      </c>
      <c r="C156" s="1">
        <v>5.5</v>
      </c>
    </row>
    <row r="157" spans="1:3" x14ac:dyDescent="0.25">
      <c r="A157" t="s">
        <v>197</v>
      </c>
      <c r="B157" s="1">
        <v>35</v>
      </c>
      <c r="C157" s="1">
        <v>3.5</v>
      </c>
    </row>
    <row r="158" spans="1:3" x14ac:dyDescent="0.25">
      <c r="A158" t="s">
        <v>198</v>
      </c>
      <c r="B158" s="1">
        <v>40</v>
      </c>
      <c r="C158" s="1">
        <v>4</v>
      </c>
    </row>
    <row r="159" spans="1:3" x14ac:dyDescent="0.25">
      <c r="A159" t="s">
        <v>199</v>
      </c>
      <c r="B159" s="1">
        <v>45</v>
      </c>
      <c r="C159" s="1">
        <v>4.5</v>
      </c>
    </row>
    <row r="160" spans="1:3" x14ac:dyDescent="0.25">
      <c r="A160" t="s">
        <v>200</v>
      </c>
      <c r="B160" s="1">
        <v>35</v>
      </c>
      <c r="C160" s="1">
        <v>3.5</v>
      </c>
    </row>
    <row r="161" spans="1:3" x14ac:dyDescent="0.25">
      <c r="A161" t="s">
        <v>201</v>
      </c>
      <c r="B161" s="1">
        <v>60</v>
      </c>
      <c r="C161" s="1">
        <v>6</v>
      </c>
    </row>
    <row r="162" spans="1:3" x14ac:dyDescent="0.25">
      <c r="A162" t="s">
        <v>202</v>
      </c>
      <c r="B162" s="1">
        <v>15</v>
      </c>
      <c r="C162" s="1">
        <v>1.5</v>
      </c>
    </row>
    <row r="163" spans="1:3" x14ac:dyDescent="0.25">
      <c r="A163" t="s">
        <v>203</v>
      </c>
      <c r="B163" s="1">
        <v>15</v>
      </c>
      <c r="C163" s="1">
        <v>1.5</v>
      </c>
    </row>
    <row r="164" spans="1:3" x14ac:dyDescent="0.25">
      <c r="A164" t="s">
        <v>204</v>
      </c>
      <c r="B164" s="1">
        <v>70</v>
      </c>
      <c r="C164" s="1">
        <v>7</v>
      </c>
    </row>
    <row r="165" spans="1:3" x14ac:dyDescent="0.25">
      <c r="A165" t="s">
        <v>205</v>
      </c>
      <c r="B165" s="1">
        <v>35</v>
      </c>
      <c r="C165" s="1">
        <v>3.5</v>
      </c>
    </row>
    <row r="166" spans="1:3" x14ac:dyDescent="0.25">
      <c r="A166" t="s">
        <v>206</v>
      </c>
      <c r="B166" s="1">
        <v>90</v>
      </c>
      <c r="C166" s="1">
        <v>9</v>
      </c>
    </row>
    <row r="167" spans="1:3" x14ac:dyDescent="0.25">
      <c r="A167" t="s">
        <v>207</v>
      </c>
      <c r="B167" s="1">
        <v>80</v>
      </c>
      <c r="C167" s="1">
        <v>8</v>
      </c>
    </row>
    <row r="168" spans="1:3" x14ac:dyDescent="0.25">
      <c r="A168" t="s">
        <v>208</v>
      </c>
      <c r="B168" s="1">
        <v>35</v>
      </c>
      <c r="C168" s="1">
        <v>3.5</v>
      </c>
    </row>
    <row r="169" spans="1:3" x14ac:dyDescent="0.25">
      <c r="A169" t="s">
        <v>209</v>
      </c>
      <c r="B169" s="1">
        <v>95</v>
      </c>
      <c r="C169" s="1">
        <v>9.5</v>
      </c>
    </row>
    <row r="170" spans="1:3" x14ac:dyDescent="0.25">
      <c r="A170" t="s">
        <v>210</v>
      </c>
      <c r="B170" s="1">
        <v>70</v>
      </c>
      <c r="C170" s="1">
        <v>7</v>
      </c>
    </row>
    <row r="171" spans="1:3" x14ac:dyDescent="0.25">
      <c r="A171" t="s">
        <v>211</v>
      </c>
      <c r="B171" s="1">
        <v>95</v>
      </c>
      <c r="C171" s="1">
        <v>9.5</v>
      </c>
    </row>
    <row r="172" spans="1:3" x14ac:dyDescent="0.25">
      <c r="A172" t="s">
        <v>212</v>
      </c>
      <c r="B172" s="1">
        <v>85</v>
      </c>
      <c r="C172" s="1">
        <v>8.5</v>
      </c>
    </row>
    <row r="173" spans="1:3" x14ac:dyDescent="0.25">
      <c r="A173" t="s">
        <v>213</v>
      </c>
      <c r="B173" s="1">
        <v>60</v>
      </c>
      <c r="C173" s="1">
        <v>6</v>
      </c>
    </row>
    <row r="174" spans="1:3" x14ac:dyDescent="0.25">
      <c r="A174" t="s">
        <v>214</v>
      </c>
      <c r="B174" s="1">
        <v>75</v>
      </c>
      <c r="C174" s="1">
        <v>7.5</v>
      </c>
    </row>
    <row r="175" spans="1:3" x14ac:dyDescent="0.25">
      <c r="A175" t="s">
        <v>215</v>
      </c>
      <c r="B175" s="1">
        <v>60</v>
      </c>
      <c r="C175" s="1">
        <v>6</v>
      </c>
    </row>
    <row r="176" spans="1:3" x14ac:dyDescent="0.25">
      <c r="A176" t="s">
        <v>216</v>
      </c>
      <c r="B176" s="1">
        <v>40</v>
      </c>
      <c r="C176" s="1">
        <v>4</v>
      </c>
    </row>
    <row r="177" spans="1:3" x14ac:dyDescent="0.25">
      <c r="A177" t="s">
        <v>217</v>
      </c>
      <c r="B177" s="1">
        <v>35</v>
      </c>
      <c r="C177" s="1">
        <v>3.5</v>
      </c>
    </row>
    <row r="178" spans="1:3" x14ac:dyDescent="0.25">
      <c r="A178" t="s">
        <v>218</v>
      </c>
      <c r="B178" s="1">
        <v>20</v>
      </c>
      <c r="C178" s="1">
        <v>2</v>
      </c>
    </row>
    <row r="179" spans="1:3" x14ac:dyDescent="0.25">
      <c r="A179" t="s">
        <v>219</v>
      </c>
      <c r="B179" s="1">
        <v>45</v>
      </c>
      <c r="C179" s="1">
        <v>4.5</v>
      </c>
    </row>
    <row r="180" spans="1:3" x14ac:dyDescent="0.25">
      <c r="A180" t="s">
        <v>220</v>
      </c>
      <c r="B180" s="1">
        <v>62</v>
      </c>
      <c r="C180" s="1">
        <v>6.2</v>
      </c>
    </row>
    <row r="181" spans="1:3" x14ac:dyDescent="0.25">
      <c r="A181" t="s">
        <v>221</v>
      </c>
      <c r="B181" s="1">
        <v>20</v>
      </c>
      <c r="C181" s="1">
        <v>2</v>
      </c>
    </row>
    <row r="182" spans="1:3" x14ac:dyDescent="0.25">
      <c r="A182" t="s">
        <v>222</v>
      </c>
      <c r="B182" s="1">
        <v>70</v>
      </c>
      <c r="C182" s="1">
        <v>7</v>
      </c>
    </row>
    <row r="183" spans="1:3" x14ac:dyDescent="0.25">
      <c r="A183" t="s">
        <v>223</v>
      </c>
      <c r="B183" s="1">
        <v>70</v>
      </c>
      <c r="C183" s="1">
        <v>7</v>
      </c>
    </row>
    <row r="184" spans="1:3" x14ac:dyDescent="0.25">
      <c r="A184" t="s">
        <v>224</v>
      </c>
      <c r="B184" s="1">
        <v>85</v>
      </c>
      <c r="C184" s="1">
        <v>8.5</v>
      </c>
    </row>
    <row r="185" spans="1:3" x14ac:dyDescent="0.25">
      <c r="A185" t="s">
        <v>225</v>
      </c>
      <c r="B185" s="1">
        <v>75</v>
      </c>
      <c r="C185" s="1">
        <v>7.5</v>
      </c>
    </row>
    <row r="186" spans="1:3" x14ac:dyDescent="0.25">
      <c r="A186" t="s">
        <v>226</v>
      </c>
      <c r="B186" s="1">
        <v>45</v>
      </c>
      <c r="C186" s="1">
        <v>4.5</v>
      </c>
    </row>
    <row r="187" spans="1:3" x14ac:dyDescent="0.25">
      <c r="A187" t="s">
        <v>227</v>
      </c>
      <c r="B187" s="1">
        <v>50</v>
      </c>
      <c r="C187" s="1">
        <v>5</v>
      </c>
    </row>
    <row r="188" spans="1:3" x14ac:dyDescent="0.25">
      <c r="A188" t="s">
        <v>228</v>
      </c>
      <c r="B188" s="1">
        <v>70</v>
      </c>
      <c r="C188" s="1">
        <v>7</v>
      </c>
    </row>
    <row r="189" spans="1:3" x14ac:dyDescent="0.25">
      <c r="A189" t="s">
        <v>229</v>
      </c>
      <c r="B189" s="1">
        <v>50</v>
      </c>
      <c r="C189" s="1">
        <v>5</v>
      </c>
    </row>
    <row r="190" spans="1:3" x14ac:dyDescent="0.25">
      <c r="A190" t="s">
        <v>230</v>
      </c>
      <c r="B190" s="1">
        <v>60</v>
      </c>
      <c r="C190" s="1">
        <v>6</v>
      </c>
    </row>
    <row r="191" spans="1:3" x14ac:dyDescent="0.25">
      <c r="A191" t="s">
        <v>231</v>
      </c>
      <c r="B191" s="1">
        <v>60</v>
      </c>
      <c r="C191" s="1">
        <v>6</v>
      </c>
    </row>
    <row r="192" spans="1:3" x14ac:dyDescent="0.25">
      <c r="A192" t="s">
        <v>232</v>
      </c>
      <c r="B192" s="1">
        <v>55</v>
      </c>
      <c r="C192" s="1">
        <v>5.5</v>
      </c>
    </row>
    <row r="193" spans="1:3" x14ac:dyDescent="0.25">
      <c r="A193" t="s">
        <v>233</v>
      </c>
      <c r="B193" s="1">
        <v>35</v>
      </c>
      <c r="C193" s="1">
        <v>3.5</v>
      </c>
    </row>
    <row r="194" spans="1:3" x14ac:dyDescent="0.25">
      <c r="A194" t="s">
        <v>234</v>
      </c>
      <c r="B194" s="1">
        <v>85</v>
      </c>
      <c r="C194" s="1">
        <v>8.5</v>
      </c>
    </row>
    <row r="195" spans="1:3" x14ac:dyDescent="0.25">
      <c r="A195" t="s">
        <v>235</v>
      </c>
      <c r="B195" s="1">
        <v>40</v>
      </c>
      <c r="C195" s="1">
        <v>4</v>
      </c>
    </row>
    <row r="196" spans="1:3" x14ac:dyDescent="0.25">
      <c r="A196" t="s">
        <v>236</v>
      </c>
      <c r="B196" s="1">
        <v>15</v>
      </c>
      <c r="C196" s="1">
        <v>1.5</v>
      </c>
    </row>
    <row r="197" spans="1:3" x14ac:dyDescent="0.25">
      <c r="A197" t="s">
        <v>237</v>
      </c>
      <c r="B197" s="1">
        <v>30</v>
      </c>
      <c r="C197" s="1">
        <v>3</v>
      </c>
    </row>
    <row r="198" spans="1:3" x14ac:dyDescent="0.25">
      <c r="A198" t="s">
        <v>238</v>
      </c>
      <c r="B198" s="1">
        <v>40</v>
      </c>
      <c r="C198" s="1">
        <v>4</v>
      </c>
    </row>
    <row r="199" spans="1:3" x14ac:dyDescent="0.25">
      <c r="A199" t="s">
        <v>239</v>
      </c>
      <c r="B199" s="1">
        <v>35</v>
      </c>
      <c r="C199" s="1">
        <v>3.5</v>
      </c>
    </row>
    <row r="200" spans="1:3" x14ac:dyDescent="0.25">
      <c r="A200" t="s">
        <v>240</v>
      </c>
      <c r="B200" s="1">
        <v>45</v>
      </c>
      <c r="C200" s="1">
        <v>4.5</v>
      </c>
    </row>
    <row r="201" spans="1:3" x14ac:dyDescent="0.25">
      <c r="A201" t="s">
        <v>241</v>
      </c>
      <c r="B201" s="1">
        <v>45</v>
      </c>
      <c r="C201" s="1">
        <v>4.5</v>
      </c>
    </row>
    <row r="202" spans="1:3" x14ac:dyDescent="0.25">
      <c r="A202" t="s">
        <v>242</v>
      </c>
      <c r="B202" s="1">
        <v>60</v>
      </c>
      <c r="C202" s="1">
        <v>6</v>
      </c>
    </row>
    <row r="203" spans="1:3" x14ac:dyDescent="0.25">
      <c r="A203" t="s">
        <v>243</v>
      </c>
      <c r="B203" s="1">
        <v>100</v>
      </c>
      <c r="C203" s="1">
        <v>10</v>
      </c>
    </row>
    <row r="204" spans="1:3" x14ac:dyDescent="0.25">
      <c r="A204" t="s">
        <v>244</v>
      </c>
      <c r="B204" s="1">
        <v>65</v>
      </c>
      <c r="C204" s="1">
        <v>6.5</v>
      </c>
    </row>
    <row r="205" spans="1:3" x14ac:dyDescent="0.25">
      <c r="A205" t="s">
        <v>245</v>
      </c>
      <c r="B205" s="1">
        <v>55</v>
      </c>
      <c r="C205" s="1">
        <v>5.5</v>
      </c>
    </row>
    <row r="206" spans="1:3" x14ac:dyDescent="0.25">
      <c r="A206" t="s">
        <v>246</v>
      </c>
      <c r="B206" s="1">
        <v>70</v>
      </c>
      <c r="C206" s="1">
        <v>7</v>
      </c>
    </row>
    <row r="207" spans="1:3" x14ac:dyDescent="0.25">
      <c r="A207" t="s">
        <v>247</v>
      </c>
      <c r="B207" s="1">
        <v>65</v>
      </c>
      <c r="C207" s="1">
        <v>6.5</v>
      </c>
    </row>
    <row r="208" spans="1:3" x14ac:dyDescent="0.25">
      <c r="A208" t="s">
        <v>248</v>
      </c>
      <c r="B208" s="1">
        <v>40</v>
      </c>
      <c r="C208" s="1">
        <v>4</v>
      </c>
    </row>
    <row r="209" spans="1:3" x14ac:dyDescent="0.25">
      <c r="A209" t="s">
        <v>249</v>
      </c>
      <c r="B209" s="1">
        <v>40</v>
      </c>
      <c r="C209" s="1">
        <v>4</v>
      </c>
    </row>
    <row r="210" spans="1:3" x14ac:dyDescent="0.25">
      <c r="A210" t="s">
        <v>250</v>
      </c>
      <c r="B210" s="1">
        <v>70</v>
      </c>
      <c r="C210" s="1">
        <v>7</v>
      </c>
    </row>
    <row r="211" spans="1:3" x14ac:dyDescent="0.25">
      <c r="A211" t="s">
        <v>251</v>
      </c>
      <c r="B211" s="1">
        <v>50</v>
      </c>
      <c r="C211" s="1">
        <v>5</v>
      </c>
    </row>
    <row r="212" spans="1:3" x14ac:dyDescent="0.25">
      <c r="A212" t="s">
        <v>252</v>
      </c>
      <c r="B212" s="1">
        <v>55</v>
      </c>
      <c r="C212" s="1">
        <v>5.5</v>
      </c>
    </row>
    <row r="213" spans="1:3" x14ac:dyDescent="0.25">
      <c r="A213" t="s">
        <v>253</v>
      </c>
      <c r="B213" s="1">
        <v>55</v>
      </c>
      <c r="C213" s="1">
        <v>5.5</v>
      </c>
    </row>
    <row r="214" spans="1:3" x14ac:dyDescent="0.25">
      <c r="A214" t="s">
        <v>254</v>
      </c>
      <c r="B214" s="1">
        <v>70</v>
      </c>
      <c r="C214" s="1">
        <v>7</v>
      </c>
    </row>
    <row r="215" spans="1:3" x14ac:dyDescent="0.25">
      <c r="A215" t="s">
        <v>255</v>
      </c>
      <c r="B215" s="1">
        <v>15</v>
      </c>
      <c r="C215" s="1">
        <v>1.5</v>
      </c>
    </row>
    <row r="216" spans="1:3" x14ac:dyDescent="0.25">
      <c r="A216" t="s">
        <v>256</v>
      </c>
      <c r="B216" s="1">
        <v>30</v>
      </c>
      <c r="C216" s="1">
        <v>3</v>
      </c>
    </row>
    <row r="217" spans="1:3" x14ac:dyDescent="0.25">
      <c r="A217" t="s">
        <v>257</v>
      </c>
      <c r="B217" s="1">
        <v>35</v>
      </c>
      <c r="C217" s="1">
        <v>3.5</v>
      </c>
    </row>
    <row r="218" spans="1:3" x14ac:dyDescent="0.25">
      <c r="A218" t="s">
        <v>258</v>
      </c>
      <c r="B218" s="1">
        <v>50</v>
      </c>
      <c r="C218" s="1">
        <v>5</v>
      </c>
    </row>
    <row r="219" spans="1:3" x14ac:dyDescent="0.25">
      <c r="A219" t="s">
        <v>259</v>
      </c>
      <c r="B219" s="1">
        <v>5</v>
      </c>
      <c r="C219" s="1">
        <v>0.5</v>
      </c>
    </row>
    <row r="220" spans="1:3" x14ac:dyDescent="0.25">
      <c r="A220" t="s">
        <v>260</v>
      </c>
      <c r="B220" s="1">
        <v>15</v>
      </c>
      <c r="C220" s="1">
        <v>1.5</v>
      </c>
    </row>
    <row r="221" spans="1:3" x14ac:dyDescent="0.25">
      <c r="A221" t="s">
        <v>261</v>
      </c>
      <c r="B221" s="1">
        <v>35</v>
      </c>
      <c r="C221" s="1">
        <v>3.5</v>
      </c>
    </row>
    <row r="222" spans="1:3" x14ac:dyDescent="0.25">
      <c r="A222" t="s">
        <v>262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2025-08-08T08:37:50Z</dcterms:modified>
</cp:coreProperties>
</file>