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H:\Francis\Problemes_Internet\Excel Pratique\"/>
    </mc:Choice>
  </mc:AlternateContent>
  <xr:revisionPtr revIDLastSave="0" documentId="13_ncr:1_{154FE125-A4DD-4F77-8B8E-1B16A4F27F6B}" xr6:coauthVersionLast="47" xr6:coauthVersionMax="47" xr10:uidLastSave="{00000000-0000-0000-0000-000000000000}"/>
  <bookViews>
    <workbookView xWindow="-120" yWindow="-120" windowWidth="29040" windowHeight="15720" xr2:uid="{F60864BB-4FA0-4B16-8034-07BC25ED212F}"/>
  </bookViews>
  <sheets>
    <sheet name="Forecast" sheetId="4" r:id="rId1"/>
    <sheet name="DataBaseForecast" sheetId="6" r:id="rId2"/>
  </sheets>
  <externalReferences>
    <externalReference r:id="rId3"/>
  </externalReferences>
  <definedNames>
    <definedName name="_xlnm._FilterDatabase" localSheetId="1" hidden="1">DataBaseForecast!$A$1:$C$1</definedName>
    <definedName name="Clients">[1]Clients!$A$3:INDEX([1]Clients!$A:$A,COUNTA([1]Clients!$A:$A))</definedName>
    <definedName name="Heure">[1]Time!$A$2:INDEX([1]Time!$A:$A,COUNTA([1]Time!$A:$A))</definedName>
    <definedName name="Nom">OFFSET([1]Clients!$A$3,,,COUNTIF([1]Clients!$A:$A,"&gt;&lt;"))</definedName>
    <definedName name="Quart">[1]Time!$B$2:INDEX([1]Time!$B:$B,COUNTA([1]Time!$B:$B))</definedName>
    <definedName name="Site">[1]Clients!$D$3:INDEX([1]Clients!$D:$D,COUNTA([1]Clients!$A:$A))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5" i="4" l="1"/>
  <c r="D7" i="4" l="1"/>
  <c r="C15" i="4" s="1"/>
  <c r="B3" i="4"/>
  <c r="B5" i="4"/>
  <c r="B7" i="4"/>
  <c r="B4" i="4"/>
  <c r="E15" i="4" l="1"/>
  <c r="B15" i="4"/>
  <c r="A1" i="4" l="1"/>
</calcChain>
</file>

<file path=xl/sharedStrings.xml><?xml version="1.0" encoding="utf-8"?>
<sst xmlns="http://schemas.openxmlformats.org/spreadsheetml/2006/main" count="35" uniqueCount="31">
  <si>
    <t>TOTAL</t>
  </si>
  <si>
    <t>OTTAWA</t>
  </si>
  <si>
    <t>QUEBEC</t>
  </si>
  <si>
    <t>MONTREAL</t>
  </si>
  <si>
    <t>CLIENTS</t>
  </si>
  <si>
    <t>QUÉBEC</t>
  </si>
  <si>
    <t>DATE</t>
  </si>
  <si>
    <t>VOLUME</t>
  </si>
  <si>
    <t>SALES 1</t>
  </si>
  <si>
    <t>SALES 2</t>
  </si>
  <si>
    <t>SALES 3</t>
  </si>
  <si>
    <t>SALES 4</t>
  </si>
  <si>
    <t>SALES 5</t>
  </si>
  <si>
    <t>SALES 6</t>
  </si>
  <si>
    <t>SALES 7</t>
  </si>
  <si>
    <t>SALES 8</t>
  </si>
  <si>
    <t>SALES 9</t>
  </si>
  <si>
    <t>SALES</t>
  </si>
  <si>
    <t>OTHER SALES MTL</t>
  </si>
  <si>
    <t>OTHER SALES QC</t>
  </si>
  <si>
    <t>OTHER SALES OTT</t>
  </si>
  <si>
    <t>SALES 10</t>
  </si>
  <si>
    <t>SALES 11</t>
  </si>
  <si>
    <t>SALES 12</t>
  </si>
  <si>
    <t>SALES 13</t>
  </si>
  <si>
    <t>SALES 14</t>
  </si>
  <si>
    <t>SALES 15</t>
  </si>
  <si>
    <t>SALES 16</t>
  </si>
  <si>
    <t>SALES 17</t>
  </si>
  <si>
    <t>SALES 18</t>
  </si>
  <si>
    <t>SALES PLANNIG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</si>
</sst>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C0C]d\ mmm\ yyyy;@"/>
    <numFmt numFmtId="165" formatCode="###0"/>
    <numFmt numFmtId="166" formatCode="dddd"/>
    <numFmt numFmtId="167" formatCode="_(* #,##0.00_);_(* \(#,##0.00\);_(* &quot;-&quot;??_);_(@_)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color theme="1"/>
      <name val="Arial Nova Light"/>
      <family val="2"/>
    </font>
    <font>
      <sz val="12"/>
      <name val="Aptos Narrow"/>
      <family val="2"/>
      <scheme val="minor"/>
    </font>
    <font>
      <sz val="12"/>
      <name val="Arial"/>
      <family val="2"/>
    </font>
    <font>
      <sz val="11"/>
      <color rgb="FF9C6500"/>
      <name val="Aptos Narrow"/>
      <family val="2"/>
      <scheme val="minor"/>
    </font>
    <font>
      <sz val="12"/>
      <color theme="1"/>
      <name val="Segoe UI"/>
      <family val="2"/>
    </font>
    <font>
      <b/>
      <sz val="12"/>
      <color theme="0"/>
      <name val="Segoe UI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rgb="FFFFEB9C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auto="1"/>
      </bottom>
      <diagonal/>
    </border>
  </borders>
  <cellStyleXfs count="7">
    <xf numFmtId="0" fontId="0" fillId="0" borderId="0"/>
    <xf numFmtId="0" fontId="2" fillId="0" borderId="0"/>
    <xf numFmtId="0" fontId="4" fillId="0" borderId="0"/>
    <xf numFmtId="0" fontId="1" fillId="0" borderId="0"/>
    <xf numFmtId="0" fontId="4" fillId="0" borderId="0"/>
    <xf numFmtId="167" fontId="1" fillId="0" borderId="0" applyFont="0" applyFill="0" applyBorder="0" applyAlignment="0" applyProtection="0"/>
    <xf numFmtId="0" fontId="5" fillId="5" borderId="0" applyNumberFormat="0" applyBorder="0" applyAlignment="0" applyProtection="0"/>
  </cellStyleXfs>
  <cellXfs count="36">
    <xf numFmtId="0" fontId="0" fillId="0" borderId="0" xfId="0"/>
    <xf numFmtId="0" fontId="6" fillId="0" borderId="10" xfId="0" applyFont="1" applyBorder="1" applyAlignment="1">
      <alignment vertical="center"/>
    </xf>
    <xf numFmtId="166" fontId="3" fillId="2" borderId="2" xfId="0" applyNumberFormat="1" applyFont="1" applyFill="1" applyBorder="1" applyAlignment="1" applyProtection="1">
      <alignment vertical="center"/>
      <protection hidden="1"/>
    </xf>
    <xf numFmtId="164" fontId="6" fillId="0" borderId="15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3" borderId="3" xfId="0" applyFont="1" applyFill="1" applyBorder="1" applyAlignment="1">
      <alignment vertical="center"/>
    </xf>
    <xf numFmtId="165" fontId="6" fillId="0" borderId="0" xfId="0" applyNumberFormat="1" applyFont="1" applyAlignment="1">
      <alignment vertical="center"/>
    </xf>
    <xf numFmtId="3" fontId="6" fillId="0" borderId="11" xfId="0" applyNumberFormat="1" applyFont="1" applyBorder="1" applyAlignment="1">
      <alignment horizontal="center" vertical="center"/>
    </xf>
    <xf numFmtId="3" fontId="6" fillId="0" borderId="12" xfId="0" applyNumberFormat="1" applyFont="1" applyBorder="1" applyAlignment="1">
      <alignment horizontal="center" vertical="center"/>
    </xf>
    <xf numFmtId="3" fontId="6" fillId="0" borderId="0" xfId="0" applyNumberFormat="1" applyFont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3" fontId="6" fillId="0" borderId="10" xfId="0" applyNumberFormat="1" applyFont="1" applyBorder="1" applyAlignment="1">
      <alignment horizontal="center" vertical="center"/>
    </xf>
    <xf numFmtId="0" fontId="6" fillId="2" borderId="6" xfId="0" applyFont="1" applyFill="1" applyBorder="1" applyAlignment="1">
      <alignment vertical="center"/>
    </xf>
    <xf numFmtId="3" fontId="6" fillId="2" borderId="7" xfId="0" applyNumberFormat="1" applyFont="1" applyFill="1" applyBorder="1" applyAlignment="1">
      <alignment horizontal="center" vertical="center"/>
    </xf>
    <xf numFmtId="0" fontId="6" fillId="2" borderId="7" xfId="0" applyFont="1" applyFill="1" applyBorder="1" applyAlignment="1">
      <alignment vertical="center"/>
    </xf>
    <xf numFmtId="0" fontId="6" fillId="2" borderId="8" xfId="0" applyFont="1" applyFill="1" applyBorder="1" applyAlignment="1">
      <alignment vertical="center"/>
    </xf>
    <xf numFmtId="3" fontId="6" fillId="2" borderId="8" xfId="0" applyNumberFormat="1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6" borderId="13" xfId="0" applyFont="1" applyFill="1" applyBorder="1" applyAlignment="1">
      <alignment horizontal="center" vertical="center"/>
    </xf>
    <xf numFmtId="3" fontId="6" fillId="0" borderId="14" xfId="0" applyNumberFormat="1" applyFont="1" applyBorder="1" applyAlignment="1">
      <alignment horizontal="center" vertical="center"/>
    </xf>
    <xf numFmtId="0" fontId="6" fillId="4" borderId="3" xfId="0" applyFont="1" applyFill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3" fontId="6" fillId="2" borderId="10" xfId="0" applyNumberFormat="1" applyFont="1" applyFill="1" applyBorder="1" applyAlignment="1">
      <alignment horizontal="center" vertical="center"/>
    </xf>
    <xf numFmtId="3" fontId="6" fillId="8" borderId="12" xfId="0" applyNumberFormat="1" applyFont="1" applyFill="1" applyBorder="1" applyAlignment="1">
      <alignment horizontal="center" vertical="center"/>
    </xf>
    <xf numFmtId="3" fontId="6" fillId="3" borderId="3" xfId="0" applyNumberFormat="1" applyFont="1" applyFill="1" applyBorder="1" applyAlignment="1">
      <alignment horizontal="center" vertical="center"/>
    </xf>
    <xf numFmtId="3" fontId="6" fillId="4" borderId="4" xfId="0" applyNumberFormat="1" applyFont="1" applyFill="1" applyBorder="1" applyAlignment="1">
      <alignment horizontal="center" vertical="center"/>
    </xf>
    <xf numFmtId="3" fontId="6" fillId="6" borderId="4" xfId="0" applyNumberFormat="1" applyFont="1" applyFill="1" applyBorder="1" applyAlignment="1">
      <alignment horizontal="center" vertical="center"/>
    </xf>
    <xf numFmtId="3" fontId="6" fillId="9" borderId="5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1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7" borderId="16" xfId="0" applyFont="1" applyFill="1" applyBorder="1" applyAlignment="1">
      <alignment horizontal="center" vertical="center"/>
    </xf>
    <xf numFmtId="0" fontId="7" fillId="7" borderId="9" xfId="0" applyFont="1" applyFill="1" applyBorder="1" applyAlignment="1">
      <alignment horizontal="center" vertical="center"/>
    </xf>
    <xf numFmtId="0" fontId="7" fillId="7" borderId="17" xfId="0" applyFont="1" applyFill="1" applyBorder="1" applyAlignment="1">
      <alignment horizontal="center" vertical="center"/>
    </xf>
  </cellXfs>
  <cellStyles count="7">
    <cellStyle name="Milliers 2" xfId="5" xr:uid="{B8C8FBC2-2235-470E-8130-76031D467D70}"/>
    <cellStyle name="Neutral 2" xfId="6" xr:uid="{A7F908AC-824C-4990-8255-F5F00E62EE14}"/>
    <cellStyle name="Normal" xfId="0" builtinId="0"/>
    <cellStyle name="Normal 2 2" xfId="2" xr:uid="{2EA27A9F-40C5-477A-8A3F-656B5239A8F9}"/>
    <cellStyle name="Normal 4" xfId="4" xr:uid="{29A011AC-4A30-4FA7-A49E-BD5019974091}"/>
    <cellStyle name="Normal 5" xfId="3" xr:uid="{CA34D9D0-8F6D-44BE-B832-F685AC2A42AB}"/>
    <cellStyle name="Normal 8" xfId="1" xr:uid="{70F11B0F-767A-4D2B-B15B-AB7215BA23CF}"/>
  </cellStyles>
  <dxfs count="7">
    <dxf>
      <font>
        <b/>
        <i val="0"/>
      </font>
      <fill>
        <patternFill>
          <bgColor rgb="FF00B0F0"/>
        </patternFill>
      </fill>
    </dxf>
    <dxf>
      <fill>
        <patternFill>
          <bgColor rgb="FFFF9900"/>
        </patternFill>
      </fill>
    </dxf>
    <dxf>
      <font>
        <b/>
        <i val="0"/>
      </font>
      <fill>
        <patternFill>
          <bgColor rgb="FF66FF66"/>
        </patternFill>
      </fill>
    </dxf>
    <dxf>
      <font>
        <b/>
        <i val="0"/>
      </font>
      <fill>
        <patternFill>
          <bgColor rgb="FFCC00FF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</dxfs>
  <tableStyles count="0" defaultTableStyle="TableStyleMedium2" defaultPivotStyle="PivotStyleLight16"/>
  <colors>
    <mruColors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762000</xdr:colOff>
      <xdr:row>1</xdr:row>
      <xdr:rowOff>133350</xdr:rowOff>
    </xdr:from>
    <xdr:to>
      <xdr:col>9</xdr:col>
      <xdr:colOff>638175</xdr:colOff>
      <xdr:row>4</xdr:row>
      <xdr:rowOff>76200</xdr:rowOff>
    </xdr:to>
    <xdr:sp macro="[0]!Recopie_Données" textlink="">
      <xdr:nvSpPr>
        <xdr:cNvPr id="2" name="ZoneTexte 1">
          <a:extLst>
            <a:ext uri="{FF2B5EF4-FFF2-40B4-BE49-F238E27FC236}">
              <a16:creationId xmlns:a16="http://schemas.microsoft.com/office/drawing/2014/main" id="{6B0041E9-D2B4-FDDF-2E62-E6FBDB353111}"/>
            </a:ext>
          </a:extLst>
        </xdr:cNvPr>
        <xdr:cNvSpPr txBox="1"/>
      </xdr:nvSpPr>
      <xdr:spPr>
        <a:xfrm>
          <a:off x="9448800" y="409575"/>
          <a:ext cx="2486025" cy="771525"/>
        </a:xfrm>
        <a:prstGeom prst="rect">
          <a:avLst/>
        </a:prstGeom>
        <a:solidFill>
          <a:schemeClr val="tx2">
            <a:lumMod val="50000"/>
            <a:lumOff val="5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/>
            <a:t>Recopie des données vers "DataBaseForecast"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702553</xdr:colOff>
      <xdr:row>0</xdr:row>
      <xdr:rowOff>249947</xdr:rowOff>
    </xdr:from>
    <xdr:to>
      <xdr:col>6</xdr:col>
      <xdr:colOff>229681</xdr:colOff>
      <xdr:row>2</xdr:row>
      <xdr:rowOff>222926</xdr:rowOff>
    </xdr:to>
    <xdr:sp macro="[0]!Effacer" textlink="">
      <xdr:nvSpPr>
        <xdr:cNvPr id="2" name="ZoneTexte 1">
          <a:extLst>
            <a:ext uri="{FF2B5EF4-FFF2-40B4-BE49-F238E27FC236}">
              <a16:creationId xmlns:a16="http://schemas.microsoft.com/office/drawing/2014/main" id="{07A3578C-826A-4E1D-E8DC-57C1F1699AC4}"/>
            </a:ext>
          </a:extLst>
        </xdr:cNvPr>
        <xdr:cNvSpPr txBox="1"/>
      </xdr:nvSpPr>
      <xdr:spPr>
        <a:xfrm>
          <a:off x="7444362" y="249947"/>
          <a:ext cx="1837447" cy="52691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Effacer tout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cpggpc-my.sharepoint.com/personal/duplaly_cpggpc_ca/Documents/RVU/RVU%20Forecast/Original%20Forecast.xlsm" TargetMode="External"/><Relationship Id="rId1" Type="http://schemas.openxmlformats.org/officeDocument/2006/relationships/externalLinkPath" Target="https://cpggpc-my.sharepoint.com/personal/duplaly_cpggpc_ca/Documents/RVU/RVU%20Forecast/Original%20Foreca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onnees"/>
      <sheetName val="Prevision"/>
      <sheetName val="Verification"/>
      <sheetName val="Cedule"/>
      <sheetName val="BaseSchedule"/>
      <sheetName val="BaseForecast"/>
      <sheetName val="Clients"/>
      <sheetName val="Tim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LISTE CLIENTS UVCR</v>
          </cell>
        </row>
        <row r="2">
          <cell r="A2" t="str">
            <v>NOM DE CLIENT</v>
          </cell>
          <cell r="D2" t="str">
            <v>Category</v>
          </cell>
        </row>
        <row r="3">
          <cell r="A3" t="str">
            <v>AGENCE DU REVENU CANADA</v>
          </cell>
          <cell r="D3" t="str">
            <v>Quebec</v>
          </cell>
        </row>
        <row r="4">
          <cell r="A4" t="str">
            <v>AUTOMATIC MAILING</v>
          </cell>
          <cell r="D4" t="str">
            <v>Montreal</v>
          </cell>
        </row>
        <row r="5">
          <cell r="A5" t="str">
            <v>AUTRES CITES GEC</v>
          </cell>
          <cell r="D5" t="str">
            <v>Montreal</v>
          </cell>
        </row>
        <row r="6">
          <cell r="A6" t="str">
            <v>BAYARD CANADA</v>
          </cell>
          <cell r="D6" t="str">
            <v>Montreal</v>
          </cell>
        </row>
        <row r="7">
          <cell r="A7" t="str">
            <v>BYPASS TO ETV</v>
          </cell>
          <cell r="D7" t="str">
            <v>Montreal</v>
          </cell>
        </row>
        <row r="8">
          <cell r="A8" t="str">
            <v>CGI - QC</v>
          </cell>
          <cell r="D8" t="str">
            <v>Quebec</v>
          </cell>
        </row>
        <row r="9">
          <cell r="A9" t="str">
            <v>CITÉ POSTE CFG</v>
          </cell>
          <cell r="D9" t="str">
            <v>Montreal</v>
          </cell>
        </row>
        <row r="10">
          <cell r="A10" t="str">
            <v>CNESST</v>
          </cell>
          <cell r="D10" t="str">
            <v>Quebec</v>
          </cell>
        </row>
        <row r="11">
          <cell r="A11" t="str">
            <v>COMMISSION SCOLAIRE KATIVIK</v>
          </cell>
          <cell r="D11" t="str">
            <v>Montreal</v>
          </cell>
        </row>
        <row r="12">
          <cell r="A12" t="str">
            <v xml:space="preserve">CONTINUUM </v>
          </cell>
          <cell r="D12" t="str">
            <v>Montreal</v>
          </cell>
        </row>
        <row r="13">
          <cell r="A13" t="str">
            <v>CORRIERE ITALIANO</v>
          </cell>
          <cell r="D13" t="str">
            <v>Montreal</v>
          </cell>
        </row>
        <row r="14">
          <cell r="A14" t="str">
            <v>CSN</v>
          </cell>
          <cell r="D14" t="str">
            <v>Montreal</v>
          </cell>
        </row>
        <row r="15">
          <cell r="A15" t="str">
            <v>CSPQ</v>
          </cell>
          <cell r="D15" t="str">
            <v>Quebec</v>
          </cell>
        </row>
        <row r="16">
          <cell r="A16" t="str">
            <v>CSST</v>
          </cell>
          <cell r="D16" t="str">
            <v>Quebec</v>
          </cell>
        </row>
        <row r="17">
          <cell r="A17" t="str">
            <v xml:space="preserve">DATA AD  </v>
          </cell>
          <cell r="D17" t="str">
            <v>Montreal</v>
          </cell>
        </row>
        <row r="18">
          <cell r="A18" t="str">
            <v>DATAMARK- INTRAMEDIA</v>
          </cell>
          <cell r="D18" t="str">
            <v>Montreal</v>
          </cell>
        </row>
        <row r="19">
          <cell r="A19" t="str">
            <v>DCM</v>
          </cell>
          <cell r="D19" t="str">
            <v>Montreal</v>
          </cell>
        </row>
        <row r="20">
          <cell r="A20" t="str">
            <v>DESJARDINS</v>
          </cell>
          <cell r="D20" t="str">
            <v>Montreal</v>
          </cell>
        </row>
        <row r="21">
          <cell r="A21" t="str">
            <v>DESJARDINS - QC - P2</v>
          </cell>
          <cell r="D21" t="str">
            <v>Quebec</v>
          </cell>
        </row>
        <row r="22">
          <cell r="A22" t="str">
            <v>DESJARDINS ASS GÉN</v>
          </cell>
          <cell r="D22" t="str">
            <v>Quebec</v>
          </cell>
        </row>
        <row r="23">
          <cell r="A23" t="str">
            <v>DÉVELOPPEMENT DES R.H.</v>
          </cell>
          <cell r="D23" t="str">
            <v>Montreal</v>
          </cell>
        </row>
        <row r="24">
          <cell r="A24" t="str">
            <v>DIRECT RESPONSE GROUP</v>
          </cell>
          <cell r="D24" t="str">
            <v>Montreal</v>
          </cell>
        </row>
        <row r="25">
          <cell r="A25" t="str">
            <v>DISTRIBUTION DIRECTE</v>
          </cell>
          <cell r="D25" t="str">
            <v>Montreal</v>
          </cell>
        </row>
        <row r="26">
          <cell r="A26" t="str">
            <v>EFFICA-POSTE</v>
          </cell>
          <cell r="D26" t="str">
            <v>Montreal</v>
          </cell>
        </row>
        <row r="27">
          <cell r="A27" t="str">
            <v>EXPRESS MAG</v>
          </cell>
          <cell r="D27" t="str">
            <v>Montreal</v>
          </cell>
        </row>
        <row r="28">
          <cell r="A28" t="str">
            <v>FCDQ  1 COMPLEXE DESJARDINS</v>
          </cell>
          <cell r="D28" t="str">
            <v>Montreal</v>
          </cell>
        </row>
        <row r="29">
          <cell r="A29" t="str">
            <v>FCDQ BOUL. MAISONNEUVE</v>
          </cell>
          <cell r="D29" t="str">
            <v>Montreal</v>
          </cell>
        </row>
        <row r="30">
          <cell r="A30" t="str">
            <v>FÉD. DES CAISSES DESJARDINS</v>
          </cell>
          <cell r="D30" t="str">
            <v>Quebec</v>
          </cell>
        </row>
        <row r="31">
          <cell r="A31" t="str">
            <v>FORTIN JEAN-PAUL 1997 INC</v>
          </cell>
          <cell r="D31" t="str">
            <v>Quebec</v>
          </cell>
        </row>
        <row r="32">
          <cell r="A32" t="str">
            <v>FUNDSTREAM</v>
          </cell>
          <cell r="D32" t="str">
            <v>Montreal</v>
          </cell>
        </row>
        <row r="33">
          <cell r="A33" t="str">
            <v>GIESECKE &amp; DEVRIENT</v>
          </cell>
          <cell r="D33" t="str">
            <v>Montreal</v>
          </cell>
        </row>
        <row r="34">
          <cell r="A34" t="str">
            <v>GRAPHIC TRANSPORTATION</v>
          </cell>
          <cell r="D34" t="str">
            <v>Montreal</v>
          </cell>
        </row>
        <row r="35">
          <cell r="A35" t="str">
            <v>GRAPHISCAN HEBDO GROUPE LITHO</v>
          </cell>
          <cell r="D35" t="str">
            <v>Montreal</v>
          </cell>
        </row>
        <row r="36">
          <cell r="A36" t="str">
            <v>GRAPHISCAN MONTRÉAL</v>
          </cell>
          <cell r="D36" t="str">
            <v>Montreal</v>
          </cell>
        </row>
        <row r="37">
          <cell r="A37" t="str">
            <v xml:space="preserve">GROUPE DATA -RELIZON  </v>
          </cell>
          <cell r="D37" t="str">
            <v>Montreal</v>
          </cell>
        </row>
        <row r="38">
          <cell r="A38" t="str">
            <v>GROUPE ETR</v>
          </cell>
          <cell r="D38" t="str">
            <v>Quebec</v>
          </cell>
        </row>
        <row r="39">
          <cell r="A39" t="str">
            <v xml:space="preserve">GROUPE PROCITÉ </v>
          </cell>
          <cell r="D39" t="str">
            <v>Montreal</v>
          </cell>
        </row>
        <row r="40">
          <cell r="A40" t="str">
            <v>HARLING MARKETING</v>
          </cell>
          <cell r="D40" t="str">
            <v>Montreal</v>
          </cell>
        </row>
        <row r="41">
          <cell r="A41" t="str">
            <v>HYDRO-QUÉBEC</v>
          </cell>
          <cell r="D41" t="str">
            <v>Montreal</v>
          </cell>
        </row>
        <row r="42">
          <cell r="A42" t="str">
            <v>IFP</v>
          </cell>
          <cell r="D42" t="str">
            <v>Montreal</v>
          </cell>
        </row>
        <row r="43">
          <cell r="A43" t="str">
            <v>IMPRESSION PREMIERE</v>
          </cell>
          <cell r="D43" t="str">
            <v>Montreal</v>
          </cell>
        </row>
        <row r="44">
          <cell r="A44" t="str">
            <v>IMPRIMERIE EMPREINTE</v>
          </cell>
          <cell r="D44" t="str">
            <v>Montreal</v>
          </cell>
        </row>
        <row r="45">
          <cell r="A45" t="str">
            <v>IMPRIMERIE QUEBECOR MEDIA</v>
          </cell>
          <cell r="D45" t="str">
            <v>Montreal</v>
          </cell>
        </row>
        <row r="46">
          <cell r="A46" t="str">
            <v>INTACT ASSURANCE</v>
          </cell>
          <cell r="D46" t="str">
            <v>Montreal</v>
          </cell>
        </row>
        <row r="47">
          <cell r="A47" t="str">
            <v xml:space="preserve">INTERWEB  </v>
          </cell>
          <cell r="D47" t="str">
            <v>Montreal</v>
          </cell>
        </row>
        <row r="48">
          <cell r="A48" t="str">
            <v>INTRIA</v>
          </cell>
          <cell r="D48" t="str">
            <v>Montreal</v>
          </cell>
        </row>
        <row r="49">
          <cell r="A49" t="str">
            <v xml:space="preserve">JAM INDUSTRIES </v>
          </cell>
          <cell r="D49" t="str">
            <v>Montreal</v>
          </cell>
        </row>
        <row r="50">
          <cell r="A50" t="str">
            <v>JANCOR</v>
          </cell>
          <cell r="D50" t="str">
            <v>Montreal</v>
          </cell>
        </row>
        <row r="51">
          <cell r="A51" t="str">
            <v>JANCOR AV LABROSSE</v>
          </cell>
          <cell r="D51" t="str">
            <v>Montreal</v>
          </cell>
        </row>
        <row r="52">
          <cell r="A52" t="str">
            <v>JEAN FORTIN &amp; ASSOC</v>
          </cell>
          <cell r="D52" t="str">
            <v>Montreal</v>
          </cell>
        </row>
        <row r="53">
          <cell r="A53" t="str">
            <v>JEAN LAVOIE</v>
          </cell>
          <cell r="D53" t="str">
            <v>Montreal</v>
          </cell>
        </row>
        <row r="54">
          <cell r="A54" t="str">
            <v>KANUK</v>
          </cell>
          <cell r="D54" t="str">
            <v>Montreal</v>
          </cell>
        </row>
        <row r="55">
          <cell r="A55" t="str">
            <v>KLF MEDIA INC</v>
          </cell>
          <cell r="D55" t="str">
            <v>Montreal</v>
          </cell>
        </row>
        <row r="56">
          <cell r="A56" t="str">
            <v>KOPEL</v>
          </cell>
          <cell r="D56" t="str">
            <v>Montreal</v>
          </cell>
        </row>
        <row r="57">
          <cell r="A57" t="str">
            <v>LMPI - LS DISTRIBUTION</v>
          </cell>
          <cell r="D57" t="str">
            <v>Montreal</v>
          </cell>
        </row>
        <row r="58">
          <cell r="A58" t="str">
            <v>MAILEX</v>
          </cell>
          <cell r="D58" t="str">
            <v>Montreal</v>
          </cell>
        </row>
        <row r="59">
          <cell r="A59" t="str">
            <v>MAILEX -QC</v>
          </cell>
          <cell r="D59" t="str">
            <v>Quebec</v>
          </cell>
        </row>
        <row r="60">
          <cell r="A60" t="str">
            <v>MIN DE L'ÉDUCATION</v>
          </cell>
          <cell r="D60" t="str">
            <v>Quebec</v>
          </cell>
        </row>
        <row r="61">
          <cell r="A61" t="str">
            <v>MINISTERE EMPLOI</v>
          </cell>
          <cell r="D61" t="str">
            <v>Quebec</v>
          </cell>
        </row>
        <row r="62">
          <cell r="A62" t="str">
            <v>MONTREX</v>
          </cell>
          <cell r="D62" t="str">
            <v>Montreal</v>
          </cell>
        </row>
        <row r="63">
          <cell r="A63" t="str">
            <v>PLANÈTE COURRIER</v>
          </cell>
          <cell r="D63" t="str">
            <v>Montreal</v>
          </cell>
        </row>
        <row r="64">
          <cell r="A64" t="str">
            <v>POSTALE PLUS</v>
          </cell>
          <cell r="D64" t="str">
            <v>Montreal</v>
          </cell>
        </row>
        <row r="65">
          <cell r="A65" t="str">
            <v>POSTE EXPRESS QC</v>
          </cell>
          <cell r="D65" t="str">
            <v>Quebec</v>
          </cell>
        </row>
        <row r="66">
          <cell r="A66" t="str">
            <v>POSTEXPERTS - DXP</v>
          </cell>
          <cell r="D66" t="str">
            <v>Montreal</v>
          </cell>
        </row>
        <row r="67">
          <cell r="A67" t="str">
            <v>PRESSE COMMERCE</v>
          </cell>
          <cell r="D67" t="str">
            <v>Montreal</v>
          </cell>
        </row>
        <row r="68">
          <cell r="A68" t="str">
            <v>PRÊTRES DU SACRÉ-CŒUR</v>
          </cell>
          <cell r="D68" t="str">
            <v>Montreal</v>
          </cell>
        </row>
        <row r="69">
          <cell r="A69" t="str">
            <v>PUBLICATIONS 9417</v>
          </cell>
          <cell r="D69" t="str">
            <v>Quebec</v>
          </cell>
        </row>
        <row r="70">
          <cell r="A70" t="str">
            <v>RAMQ</v>
          </cell>
          <cell r="D70" t="str">
            <v>Quebec</v>
          </cell>
        </row>
        <row r="71">
          <cell r="A71" t="str">
            <v>RANDIN - DEPOT</v>
          </cell>
          <cell r="D71" t="str">
            <v>Quebec</v>
          </cell>
        </row>
        <row r="72">
          <cell r="A72" t="str">
            <v xml:space="preserve">REVENU CANADA </v>
          </cell>
          <cell r="D72" t="str">
            <v>Montreal</v>
          </cell>
        </row>
        <row r="73">
          <cell r="A73" t="str">
            <v>REVENU QUEBEC - MTL</v>
          </cell>
          <cell r="D73" t="str">
            <v>Montreal</v>
          </cell>
        </row>
        <row r="74">
          <cell r="A74" t="str">
            <v>REVENU QUEBEC - QC</v>
          </cell>
          <cell r="D74" t="str">
            <v>Quebec</v>
          </cell>
        </row>
        <row r="75">
          <cell r="A75" t="str">
            <v>REVUE STE-ANNE</v>
          </cell>
          <cell r="D75" t="str">
            <v>Quebec</v>
          </cell>
        </row>
        <row r="76">
          <cell r="A76" t="str">
            <v>SAAQ - QC</v>
          </cell>
          <cell r="D76" t="str">
            <v>Quebec</v>
          </cell>
        </row>
        <row r="77">
          <cell r="A77" t="str">
            <v>SERVICE PUBLIC - QC</v>
          </cell>
          <cell r="D77" t="str">
            <v>Quebec</v>
          </cell>
        </row>
        <row r="78">
          <cell r="A78" t="str">
            <v>SOFTWORKS</v>
          </cell>
          <cell r="D78" t="str">
            <v>Montreal</v>
          </cell>
        </row>
        <row r="79">
          <cell r="A79" t="str">
            <v>SOGICA</v>
          </cell>
          <cell r="D79" t="str">
            <v>Montreal</v>
          </cell>
        </row>
        <row r="80">
          <cell r="A80" t="str">
            <v>SOGICA - QC</v>
          </cell>
          <cell r="D80" t="str">
            <v>Quebec</v>
          </cell>
        </row>
        <row r="81">
          <cell r="A81" t="str">
            <v>SOLISCO</v>
          </cell>
          <cell r="D81" t="str">
            <v>Quebec</v>
          </cell>
        </row>
        <row r="82">
          <cell r="A82" t="str">
            <v>SOLISCO - COSTCO - INTRA-CITÉ</v>
          </cell>
          <cell r="D82" t="str">
            <v>Montreal</v>
          </cell>
        </row>
        <row r="83">
          <cell r="A83" t="str">
            <v>SOLISCO - COSTCO - QUÉBEC</v>
          </cell>
          <cell r="D83" t="str">
            <v>Quebec</v>
          </cell>
        </row>
        <row r="84">
          <cell r="A84" t="str">
            <v>SOLISCO - COSTCO - XTL</v>
          </cell>
          <cell r="D84" t="str">
            <v>Montreal</v>
          </cell>
        </row>
        <row r="85">
          <cell r="A85" t="str">
            <v>SOLISCO - TOP MENU</v>
          </cell>
          <cell r="D85" t="str">
            <v>Montreal</v>
          </cell>
        </row>
        <row r="86">
          <cell r="A86" t="str">
            <v>SSQ</v>
          </cell>
          <cell r="D86" t="str">
            <v>Quebec</v>
          </cell>
        </row>
        <row r="87">
          <cell r="A87" t="str">
            <v>ST JOSEPH'S PRINTING</v>
          </cell>
          <cell r="D87" t="str">
            <v>Montreal</v>
          </cell>
        </row>
        <row r="88">
          <cell r="A88" t="str">
            <v>SYMCOR</v>
          </cell>
          <cell r="D88" t="str">
            <v>Montreal</v>
          </cell>
        </row>
        <row r="89">
          <cell r="A89" t="str">
            <v>TAQ</v>
          </cell>
          <cell r="D89" t="str">
            <v>Quebec</v>
          </cell>
        </row>
        <row r="90">
          <cell r="A90" t="str">
            <v>TENAQUIP</v>
          </cell>
          <cell r="D90" t="str">
            <v>Montreal</v>
          </cell>
        </row>
        <row r="91">
          <cell r="A91" t="str">
            <v>TRAITEMENT POSTAL</v>
          </cell>
          <cell r="D91" t="str">
            <v>Montreal</v>
          </cell>
        </row>
        <row r="92">
          <cell r="A92" t="str">
            <v xml:space="preserve">TRANSCONTINENTAL ACME  </v>
          </cell>
          <cell r="D92" t="str">
            <v>Montreal</v>
          </cell>
        </row>
        <row r="93">
          <cell r="A93" t="str">
            <v>TRANSCONTINENTAL DIV. MTL</v>
          </cell>
          <cell r="D93" t="str">
            <v>Montreal</v>
          </cell>
        </row>
        <row r="94">
          <cell r="A94" t="str">
            <v>TRANSCONTINENTAL OKEEFE</v>
          </cell>
          <cell r="D94" t="str">
            <v>Montreal</v>
          </cell>
        </row>
        <row r="95">
          <cell r="A95" t="str">
            <v>TRANSCONTINENTAL RADDAR</v>
          </cell>
          <cell r="D95" t="str">
            <v>Montreal</v>
          </cell>
        </row>
        <row r="96">
          <cell r="A96" t="str">
            <v>TRANSCONTINENTAL ROSS ELLIS</v>
          </cell>
          <cell r="D96" t="str">
            <v>Montreal</v>
          </cell>
        </row>
        <row r="97">
          <cell r="A97" t="str">
            <v xml:space="preserve">TRANSMAG </v>
          </cell>
          <cell r="D97" t="str">
            <v>Montreal</v>
          </cell>
        </row>
        <row r="98">
          <cell r="A98" t="str">
            <v>TRAVAUX PUBLICS CANADA</v>
          </cell>
          <cell r="D98" t="str">
            <v>Quebec</v>
          </cell>
        </row>
        <row r="99">
          <cell r="A99" t="str">
            <v>ULINE - QUAD</v>
          </cell>
          <cell r="D99" t="str">
            <v>Montreal</v>
          </cell>
        </row>
      </sheetData>
      <sheetData sheetId="7">
        <row r="1">
          <cell r="A1" t="str">
            <v>Heure</v>
          </cell>
          <cell r="B1" t="str">
            <v>Quart</v>
          </cell>
        </row>
        <row r="2">
          <cell r="A2" t="str">
            <v>07h00</v>
          </cell>
          <cell r="B2" t="str">
            <v>Jour</v>
          </cell>
        </row>
        <row r="3">
          <cell r="A3" t="str">
            <v>07h15</v>
          </cell>
          <cell r="B3" t="str">
            <v>Jour</v>
          </cell>
        </row>
        <row r="4">
          <cell r="A4" t="str">
            <v>07h30</v>
          </cell>
          <cell r="B4" t="str">
            <v>Jour</v>
          </cell>
        </row>
        <row r="5">
          <cell r="A5" t="str">
            <v>07h45</v>
          </cell>
          <cell r="B5" t="str">
            <v>Jour</v>
          </cell>
        </row>
        <row r="6">
          <cell r="A6" t="str">
            <v>08h00</v>
          </cell>
          <cell r="B6" t="str">
            <v>Jour</v>
          </cell>
        </row>
        <row r="7">
          <cell r="A7" t="str">
            <v>08h15</v>
          </cell>
          <cell r="B7" t="str">
            <v>Jour</v>
          </cell>
        </row>
        <row r="8">
          <cell r="A8" t="str">
            <v>08h30</v>
          </cell>
          <cell r="B8" t="str">
            <v>Jour</v>
          </cell>
        </row>
        <row r="9">
          <cell r="A9" t="str">
            <v>08h45</v>
          </cell>
          <cell r="B9" t="str">
            <v>Jour</v>
          </cell>
        </row>
        <row r="10">
          <cell r="A10" t="str">
            <v>09h00</v>
          </cell>
          <cell r="B10" t="str">
            <v>Jour</v>
          </cell>
        </row>
        <row r="11">
          <cell r="A11" t="str">
            <v>09h15</v>
          </cell>
          <cell r="B11" t="str">
            <v>Jour</v>
          </cell>
        </row>
        <row r="12">
          <cell r="A12" t="str">
            <v>09h30</v>
          </cell>
          <cell r="B12" t="str">
            <v>Jour</v>
          </cell>
        </row>
        <row r="13">
          <cell r="A13" t="str">
            <v>09h45</v>
          </cell>
          <cell r="B13" t="str">
            <v>Jour</v>
          </cell>
        </row>
        <row r="14">
          <cell r="A14" t="str">
            <v>10h00</v>
          </cell>
          <cell r="B14" t="str">
            <v>Jour</v>
          </cell>
        </row>
        <row r="15">
          <cell r="A15" t="str">
            <v>10h30</v>
          </cell>
          <cell r="B15" t="str">
            <v>Jour</v>
          </cell>
        </row>
        <row r="16">
          <cell r="A16" t="str">
            <v>10h45</v>
          </cell>
          <cell r="B16" t="str">
            <v>Jour</v>
          </cell>
        </row>
        <row r="17">
          <cell r="A17" t="str">
            <v>11h00</v>
          </cell>
          <cell r="B17" t="str">
            <v>Jour</v>
          </cell>
        </row>
        <row r="18">
          <cell r="A18" t="str">
            <v>11h30</v>
          </cell>
          <cell r="B18" t="str">
            <v>Jour</v>
          </cell>
        </row>
        <row r="19">
          <cell r="A19" t="str">
            <v>11h45</v>
          </cell>
          <cell r="B19" t="str">
            <v>Jour</v>
          </cell>
        </row>
        <row r="20">
          <cell r="A20" t="str">
            <v>12h00</v>
          </cell>
          <cell r="B20" t="str">
            <v>Jour</v>
          </cell>
        </row>
        <row r="21">
          <cell r="A21" t="str">
            <v>12h15</v>
          </cell>
          <cell r="B21" t="str">
            <v>Jour</v>
          </cell>
        </row>
        <row r="22">
          <cell r="A22" t="str">
            <v>12h30</v>
          </cell>
          <cell r="B22" t="str">
            <v>Jour</v>
          </cell>
        </row>
        <row r="23">
          <cell r="A23" t="str">
            <v>12h45</v>
          </cell>
          <cell r="B23" t="str">
            <v>Jour</v>
          </cell>
        </row>
        <row r="24">
          <cell r="A24" t="str">
            <v>13h00</v>
          </cell>
          <cell r="B24" t="str">
            <v>Jour</v>
          </cell>
        </row>
        <row r="25">
          <cell r="A25" t="str">
            <v>13h15</v>
          </cell>
          <cell r="B25" t="str">
            <v>Jour</v>
          </cell>
        </row>
        <row r="26">
          <cell r="A26" t="str">
            <v>13h30</v>
          </cell>
          <cell r="B26" t="str">
            <v>Jour</v>
          </cell>
        </row>
        <row r="27">
          <cell r="A27" t="str">
            <v>13h45</v>
          </cell>
          <cell r="B27" t="str">
            <v>Jour</v>
          </cell>
        </row>
        <row r="28">
          <cell r="A28" t="str">
            <v>14h00</v>
          </cell>
          <cell r="B28" t="str">
            <v>Jour</v>
          </cell>
        </row>
        <row r="29">
          <cell r="A29" t="str">
            <v>14h15</v>
          </cell>
          <cell r="B29" t="str">
            <v>Soir</v>
          </cell>
        </row>
        <row r="30">
          <cell r="A30" t="str">
            <v>14h30</v>
          </cell>
          <cell r="B30" t="str">
            <v>Soir</v>
          </cell>
        </row>
        <row r="31">
          <cell r="A31" t="str">
            <v>15h00</v>
          </cell>
          <cell r="B31" t="str">
            <v>Soir</v>
          </cell>
        </row>
        <row r="32">
          <cell r="A32" t="str">
            <v>15h30</v>
          </cell>
          <cell r="B32" t="str">
            <v>Soir</v>
          </cell>
        </row>
        <row r="33">
          <cell r="A33" t="str">
            <v>15h45</v>
          </cell>
          <cell r="B33" t="str">
            <v>Soir</v>
          </cell>
        </row>
        <row r="34">
          <cell r="A34" t="str">
            <v>16h00</v>
          </cell>
          <cell r="B34" t="str">
            <v>Soir</v>
          </cell>
        </row>
        <row r="35">
          <cell r="A35" t="str">
            <v>16h15</v>
          </cell>
          <cell r="B35" t="str">
            <v>Soir</v>
          </cell>
        </row>
        <row r="36">
          <cell r="A36" t="str">
            <v>16h30</v>
          </cell>
          <cell r="B36" t="str">
            <v>Soir</v>
          </cell>
        </row>
        <row r="37">
          <cell r="A37" t="str">
            <v>16h45</v>
          </cell>
          <cell r="B37" t="str">
            <v>Soir</v>
          </cell>
        </row>
        <row r="38">
          <cell r="A38" t="str">
            <v>17h00</v>
          </cell>
          <cell r="B38" t="str">
            <v>Soir</v>
          </cell>
        </row>
        <row r="39">
          <cell r="A39" t="str">
            <v>17h15</v>
          </cell>
          <cell r="B39" t="str">
            <v>Soir</v>
          </cell>
        </row>
        <row r="40">
          <cell r="A40" t="str">
            <v>17h30</v>
          </cell>
          <cell r="B40" t="str">
            <v>Soir</v>
          </cell>
        </row>
        <row r="41">
          <cell r="A41" t="str">
            <v>17h45</v>
          </cell>
          <cell r="B41" t="str">
            <v>Soir</v>
          </cell>
        </row>
        <row r="42">
          <cell r="A42" t="str">
            <v>18h00</v>
          </cell>
          <cell r="B42" t="str">
            <v>Soir</v>
          </cell>
        </row>
        <row r="43">
          <cell r="A43" t="str">
            <v>18h15</v>
          </cell>
          <cell r="B43" t="str">
            <v>Soir</v>
          </cell>
        </row>
        <row r="44">
          <cell r="A44" t="str">
            <v>18h30</v>
          </cell>
          <cell r="B44" t="str">
            <v>Soir</v>
          </cell>
        </row>
        <row r="45">
          <cell r="A45" t="str">
            <v>18h45</v>
          </cell>
          <cell r="B45" t="str">
            <v>Soir</v>
          </cell>
        </row>
        <row r="46">
          <cell r="A46" t="str">
            <v>19h00</v>
          </cell>
          <cell r="B46" t="str">
            <v>Soir</v>
          </cell>
        </row>
        <row r="47">
          <cell r="A47" t="str">
            <v>19h30</v>
          </cell>
          <cell r="B47" t="str">
            <v>Soir</v>
          </cell>
        </row>
        <row r="48">
          <cell r="A48" t="str">
            <v>19h45</v>
          </cell>
          <cell r="B48" t="str">
            <v>Soir</v>
          </cell>
        </row>
        <row r="49">
          <cell r="A49" t="str">
            <v>20h00</v>
          </cell>
          <cell r="B49" t="str">
            <v>Soir</v>
          </cell>
        </row>
        <row r="50">
          <cell r="A50" t="str">
            <v>20h15</v>
          </cell>
          <cell r="B50" t="str">
            <v>Soir</v>
          </cell>
        </row>
        <row r="51">
          <cell r="A51" t="str">
            <v>20h30</v>
          </cell>
          <cell r="B51" t="str">
            <v>Soir</v>
          </cell>
        </row>
        <row r="52">
          <cell r="A52" t="str">
            <v>20h45</v>
          </cell>
          <cell r="B52" t="str">
            <v>Soir</v>
          </cell>
        </row>
        <row r="53">
          <cell r="A53" t="str">
            <v>21h00</v>
          </cell>
          <cell r="B53" t="str">
            <v>Soir</v>
          </cell>
        </row>
        <row r="54">
          <cell r="A54" t="str">
            <v>07h00-Q</v>
          </cell>
          <cell r="B54" t="str">
            <v>Jour</v>
          </cell>
        </row>
        <row r="55">
          <cell r="A55" t="str">
            <v>07h30-Q</v>
          </cell>
          <cell r="B55" t="str">
            <v>Jour</v>
          </cell>
        </row>
        <row r="56">
          <cell r="A56" t="str">
            <v>08h00-Q</v>
          </cell>
          <cell r="B56" t="str">
            <v>Jour</v>
          </cell>
        </row>
        <row r="57">
          <cell r="A57" t="str">
            <v>08h30-Q</v>
          </cell>
          <cell r="B57" t="str">
            <v>Jour</v>
          </cell>
        </row>
        <row r="58">
          <cell r="A58" t="str">
            <v>09h00-Q</v>
          </cell>
          <cell r="B58" t="str">
            <v>Jour</v>
          </cell>
        </row>
        <row r="59">
          <cell r="A59" t="str">
            <v>09h30-Q</v>
          </cell>
          <cell r="B59" t="str">
            <v>Soir</v>
          </cell>
        </row>
        <row r="60">
          <cell r="A60" t="str">
            <v>10h00-Q</v>
          </cell>
          <cell r="B60" t="str">
            <v>Soir</v>
          </cell>
        </row>
        <row r="61">
          <cell r="A61" t="str">
            <v>10h30-Q</v>
          </cell>
          <cell r="B61" t="str">
            <v>Soir</v>
          </cell>
        </row>
        <row r="62">
          <cell r="A62" t="str">
            <v>11h00-Q</v>
          </cell>
          <cell r="B62" t="str">
            <v>Soir</v>
          </cell>
        </row>
        <row r="63">
          <cell r="A63" t="str">
            <v>11h30-Q</v>
          </cell>
          <cell r="B63" t="str">
            <v>Soir</v>
          </cell>
        </row>
        <row r="64">
          <cell r="A64" t="str">
            <v>12h00-Q</v>
          </cell>
          <cell r="B64" t="str">
            <v>Soir</v>
          </cell>
        </row>
        <row r="65">
          <cell r="A65" t="str">
            <v>12h30-Q</v>
          </cell>
          <cell r="B65" t="str">
            <v>Soir</v>
          </cell>
        </row>
        <row r="66">
          <cell r="A66" t="str">
            <v>13h00-Q</v>
          </cell>
          <cell r="B66" t="str">
            <v>Soir</v>
          </cell>
        </row>
        <row r="67">
          <cell r="A67" t="str">
            <v>13h30-Q</v>
          </cell>
          <cell r="B67" t="str">
            <v>Soir</v>
          </cell>
        </row>
        <row r="68">
          <cell r="A68" t="str">
            <v>14h00-Q</v>
          </cell>
          <cell r="B68" t="str">
            <v>Soir</v>
          </cell>
        </row>
        <row r="69">
          <cell r="A69" t="str">
            <v>14h30-Q</v>
          </cell>
          <cell r="B69" t="str">
            <v>Soir</v>
          </cell>
        </row>
        <row r="70">
          <cell r="A70" t="str">
            <v>15h15-Q</v>
          </cell>
          <cell r="B70" t="str">
            <v>Soir</v>
          </cell>
        </row>
        <row r="71">
          <cell r="A71" t="str">
            <v>15h30-Q</v>
          </cell>
          <cell r="B71" t="str">
            <v>Soir</v>
          </cell>
        </row>
        <row r="72">
          <cell r="A72" t="str">
            <v>15h45-Q</v>
          </cell>
          <cell r="B72" t="str">
            <v>Soir</v>
          </cell>
        </row>
        <row r="73">
          <cell r="A73" t="str">
            <v>16h00-Q</v>
          </cell>
          <cell r="B73" t="str">
            <v>Soir</v>
          </cell>
        </row>
        <row r="74">
          <cell r="A74" t="str">
            <v>16h15-Q</v>
          </cell>
          <cell r="B74" t="str">
            <v>Soir</v>
          </cell>
        </row>
        <row r="75">
          <cell r="A75" t="str">
            <v>16h30-Q</v>
          </cell>
          <cell r="B75" t="str">
            <v>Soir</v>
          </cell>
        </row>
        <row r="76">
          <cell r="A76" t="str">
            <v>16h45-Q</v>
          </cell>
          <cell r="B76" t="str">
            <v>Soir</v>
          </cell>
        </row>
        <row r="77">
          <cell r="A77" t="str">
            <v>17h00-Q</v>
          </cell>
          <cell r="B77" t="str">
            <v>Soir</v>
          </cell>
        </row>
        <row r="78">
          <cell r="A78" t="str">
            <v>17h15-Q</v>
          </cell>
          <cell r="B78" t="str">
            <v>Soir</v>
          </cell>
        </row>
        <row r="79">
          <cell r="A79" t="str">
            <v>17h30-Q</v>
          </cell>
          <cell r="B79" t="str">
            <v>Soir</v>
          </cell>
        </row>
        <row r="80">
          <cell r="A80" t="str">
            <v>17h45-Q</v>
          </cell>
          <cell r="B80" t="str">
            <v>Soir</v>
          </cell>
        </row>
        <row r="81">
          <cell r="A81" t="str">
            <v>18h00-Q</v>
          </cell>
          <cell r="B81" t="str">
            <v>Soir</v>
          </cell>
        </row>
        <row r="82">
          <cell r="A82" t="str">
            <v>18h15-Q</v>
          </cell>
          <cell r="B82" t="str">
            <v>Soir</v>
          </cell>
        </row>
        <row r="83">
          <cell r="A83" t="str">
            <v>18h30-Q</v>
          </cell>
          <cell r="B83" t="str">
            <v>Soir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957FF1-80FA-4EEF-9902-B781A05D8329}">
  <sheetPr codeName="Feuil2"/>
  <dimension ref="A1:I15"/>
  <sheetViews>
    <sheetView showGridLines="0" tabSelected="1" zoomScaleNormal="100" zoomScaleSheetLayoutView="130" workbookViewId="0">
      <selection activeCell="B3" sqref="B3"/>
    </sheetView>
  </sheetViews>
  <sheetFormatPr baseColWidth="10" defaultColWidth="11.5703125" defaultRowHeight="22.15" customHeight="1" x14ac:dyDescent="0.25"/>
  <cols>
    <col min="1" max="1" width="24.7109375" style="4" customWidth="1"/>
    <col min="2" max="2" width="18.7109375" style="4" customWidth="1"/>
    <col min="3" max="3" width="24.7109375" style="4" customWidth="1"/>
    <col min="4" max="4" width="18.7109375" style="4" customWidth="1"/>
    <col min="5" max="5" width="24.7109375" style="4" customWidth="1"/>
    <col min="6" max="6" width="18.7109375" style="4" customWidth="1"/>
    <col min="7" max="7" width="16" style="4" customWidth="1"/>
    <col min="8" max="16384" width="11.5703125" style="4"/>
  </cols>
  <sheetData>
    <row r="1" spans="1:9" ht="22.15" customHeight="1" thickBot="1" x14ac:dyDescent="0.3">
      <c r="A1" s="2" t="str">
        <f>IF($B1=0,"",CHOOSE(WEEKDAY($B1,2),"Lundi","Mardi","Mercredi","Jeudi","Vendredi","Samedi","Dimanche"))</f>
        <v>Mercredi</v>
      </c>
      <c r="B1" s="3">
        <v>45854</v>
      </c>
      <c r="C1" s="33" t="s">
        <v>30</v>
      </c>
      <c r="D1" s="34"/>
      <c r="E1" s="34"/>
      <c r="F1" s="35"/>
    </row>
    <row r="2" spans="1:9" ht="22.15" customHeight="1" x14ac:dyDescent="0.25">
      <c r="A2" s="5" t="s">
        <v>17</v>
      </c>
      <c r="B2" s="17" t="s">
        <v>3</v>
      </c>
      <c r="C2" s="20" t="s">
        <v>17</v>
      </c>
      <c r="D2" s="21" t="s">
        <v>2</v>
      </c>
      <c r="E2" s="18" t="s">
        <v>17</v>
      </c>
      <c r="F2" s="10" t="s">
        <v>1</v>
      </c>
    </row>
    <row r="3" spans="1:9" ht="22.15" customHeight="1" x14ac:dyDescent="0.25">
      <c r="A3" s="12" t="s">
        <v>8</v>
      </c>
      <c r="B3" s="13">
        <f>123000+177000+5000+145000</f>
        <v>450000</v>
      </c>
      <c r="C3" s="12" t="s">
        <v>21</v>
      </c>
      <c r="D3" s="13">
        <v>116200</v>
      </c>
      <c r="E3" s="16"/>
      <c r="F3" s="13"/>
      <c r="G3" s="6"/>
      <c r="H3" s="6"/>
      <c r="I3" s="6"/>
    </row>
    <row r="4" spans="1:9" ht="22.15" customHeight="1" x14ac:dyDescent="0.25">
      <c r="A4" s="12" t="s">
        <v>9</v>
      </c>
      <c r="B4" s="13">
        <f>150000+231000</f>
        <v>381000</v>
      </c>
      <c r="C4" s="12" t="s">
        <v>22</v>
      </c>
      <c r="D4" s="13">
        <v>62500</v>
      </c>
      <c r="E4" s="16"/>
      <c r="F4" s="13"/>
      <c r="G4" s="6"/>
      <c r="H4" s="6"/>
      <c r="I4" s="6"/>
    </row>
    <row r="5" spans="1:9" ht="22.15" customHeight="1" x14ac:dyDescent="0.25">
      <c r="A5" s="12" t="s">
        <v>10</v>
      </c>
      <c r="B5" s="13">
        <f>80000+80000+20000+160000</f>
        <v>340000</v>
      </c>
      <c r="C5" s="12" t="s">
        <v>23</v>
      </c>
      <c r="D5" s="13">
        <v>80000</v>
      </c>
      <c r="E5" s="16"/>
      <c r="F5" s="13"/>
      <c r="G5" s="6"/>
      <c r="H5" s="6"/>
      <c r="I5" s="6"/>
    </row>
    <row r="6" spans="1:9" ht="22.15" customHeight="1" x14ac:dyDescent="0.25">
      <c r="A6" s="12" t="s">
        <v>11</v>
      </c>
      <c r="B6" s="13"/>
      <c r="C6" s="12" t="s">
        <v>24</v>
      </c>
      <c r="D6" s="13">
        <v>40000</v>
      </c>
      <c r="E6" s="16"/>
      <c r="F6" s="13"/>
      <c r="G6" s="6"/>
      <c r="H6" s="6"/>
      <c r="I6" s="6"/>
    </row>
    <row r="7" spans="1:9" ht="22.15" customHeight="1" x14ac:dyDescent="0.25">
      <c r="A7" s="12" t="s">
        <v>12</v>
      </c>
      <c r="B7" s="13">
        <f>704+4314+13+18843+42133</f>
        <v>66007</v>
      </c>
      <c r="C7" s="12" t="s">
        <v>25</v>
      </c>
      <c r="D7" s="13">
        <f>34195+2675</f>
        <v>36870</v>
      </c>
      <c r="E7" s="16"/>
      <c r="F7" s="13"/>
      <c r="G7" s="6"/>
      <c r="H7" s="6"/>
      <c r="I7" s="6"/>
    </row>
    <row r="8" spans="1:9" ht="22.15" customHeight="1" x14ac:dyDescent="0.25">
      <c r="A8" s="12" t="s">
        <v>13</v>
      </c>
      <c r="B8" s="13"/>
      <c r="C8" s="12" t="s">
        <v>26</v>
      </c>
      <c r="D8" s="14"/>
      <c r="E8" s="16"/>
      <c r="F8" s="13"/>
      <c r="G8" s="6"/>
      <c r="H8" s="6"/>
      <c r="I8" s="6"/>
    </row>
    <row r="9" spans="1:9" ht="22.15" customHeight="1" x14ac:dyDescent="0.25">
      <c r="A9" s="12" t="s">
        <v>14</v>
      </c>
      <c r="B9" s="13">
        <v>565637</v>
      </c>
      <c r="C9" s="12" t="s">
        <v>27</v>
      </c>
      <c r="D9" s="13"/>
      <c r="E9" s="16"/>
      <c r="F9" s="13"/>
      <c r="G9" s="6"/>
      <c r="H9" s="6"/>
      <c r="I9" s="6"/>
    </row>
    <row r="10" spans="1:9" ht="22.15" customHeight="1" x14ac:dyDescent="0.25">
      <c r="A10" s="12" t="s">
        <v>15</v>
      </c>
      <c r="B10" s="14"/>
      <c r="C10" s="12" t="s">
        <v>28</v>
      </c>
      <c r="D10" s="14"/>
      <c r="E10" s="15"/>
      <c r="F10" s="14"/>
      <c r="G10" s="6"/>
      <c r="H10" s="6"/>
      <c r="I10" s="6"/>
    </row>
    <row r="11" spans="1:9" ht="22.15" customHeight="1" x14ac:dyDescent="0.25">
      <c r="A11" s="12" t="s">
        <v>16</v>
      </c>
      <c r="B11" s="13"/>
      <c r="C11" s="12" t="s">
        <v>29</v>
      </c>
      <c r="D11" s="13"/>
      <c r="E11" s="16"/>
      <c r="F11" s="13"/>
      <c r="G11" s="6"/>
      <c r="H11" s="6"/>
      <c r="I11" s="6"/>
    </row>
    <row r="12" spans="1:9" ht="22.15" customHeight="1" thickBot="1" x14ac:dyDescent="0.3">
      <c r="A12" s="1" t="s">
        <v>18</v>
      </c>
      <c r="B12" s="23">
        <v>100000</v>
      </c>
      <c r="C12" s="22" t="s">
        <v>19</v>
      </c>
      <c r="D12" s="23">
        <v>50000</v>
      </c>
      <c r="E12" s="19" t="s">
        <v>20</v>
      </c>
      <c r="F12" s="23">
        <v>150000</v>
      </c>
      <c r="G12" s="6"/>
      <c r="H12" s="6"/>
      <c r="I12" s="6"/>
    </row>
    <row r="13" spans="1:9" ht="22.15" customHeight="1" thickBot="1" x14ac:dyDescent="0.3">
      <c r="B13" s="9"/>
      <c r="C13" s="9"/>
      <c r="D13" s="9"/>
      <c r="E13" s="9"/>
      <c r="F13" s="9"/>
      <c r="G13" s="6"/>
      <c r="H13" s="6"/>
      <c r="I13" s="6"/>
    </row>
    <row r="14" spans="1:9" ht="22.15" customHeight="1" x14ac:dyDescent="0.25">
      <c r="A14" s="32"/>
      <c r="B14" s="24" t="s">
        <v>3</v>
      </c>
      <c r="C14" s="25" t="s">
        <v>5</v>
      </c>
      <c r="D14" s="26" t="s">
        <v>1</v>
      </c>
      <c r="E14" s="27" t="s">
        <v>0</v>
      </c>
      <c r="G14" s="6"/>
      <c r="H14" s="6"/>
      <c r="I14" s="6"/>
    </row>
    <row r="15" spans="1:9" ht="22.15" customHeight="1" thickBot="1" x14ac:dyDescent="0.3">
      <c r="A15" s="32"/>
      <c r="B15" s="11">
        <f>SUM(B3:B12)</f>
        <v>1902644</v>
      </c>
      <c r="C15" s="7">
        <f>SUM(D3:D12)</f>
        <v>385570</v>
      </c>
      <c r="D15" s="7">
        <f>SUM(F3:F12)</f>
        <v>150000</v>
      </c>
      <c r="E15" s="8">
        <f>SUM(B3:B12)+SUM(D3:D12)+SUM(F3:F12)</f>
        <v>2438214</v>
      </c>
      <c r="G15" s="6"/>
      <c r="H15" s="6"/>
      <c r="I15" s="6"/>
    </row>
  </sheetData>
  <mergeCells count="2">
    <mergeCell ref="A14:A15"/>
    <mergeCell ref="C1:F1"/>
  </mergeCells>
  <conditionalFormatting sqref="A1">
    <cfRule type="cellIs" dxfId="6" priority="1" operator="equal">
      <formula>"Dimanche"</formula>
    </cfRule>
    <cfRule type="cellIs" dxfId="5" priority="2" operator="equal">
      <formula>"Samedi"</formula>
    </cfRule>
    <cfRule type="cellIs" priority="3" operator="equal">
      <formula>""""""</formula>
    </cfRule>
    <cfRule type="cellIs" dxfId="4" priority="4" operator="equal">
      <formula>"Vendredi"</formula>
    </cfRule>
    <cfRule type="cellIs" dxfId="3" priority="5" operator="equal">
      <formula>"Jeudi"</formula>
    </cfRule>
    <cfRule type="cellIs" dxfId="2" priority="6" operator="equal">
      <formula>"Mercredi"</formula>
    </cfRule>
    <cfRule type="cellIs" dxfId="1" priority="7" operator="equal">
      <formula>"Mardi"</formula>
    </cfRule>
    <cfRule type="cellIs" dxfId="0" priority="8" operator="equal">
      <formula>"Lundi"</formula>
    </cfRule>
  </conditionalFormatting>
  <printOptions horizontalCentered="1"/>
  <pageMargins left="0.19685039370078741" right="0.19685039370078741" top="0.19685039370078741" bottom="0.19685039370078741" header="0.19685039370078741" footer="0.19685039370078741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40E622-D4A0-49A8-940D-83BE695FE261}">
  <sheetPr codeName="Feuil3"/>
  <dimension ref="A1:C40"/>
  <sheetViews>
    <sheetView showGridLines="0" zoomScale="141" zoomScaleNormal="141" workbookViewId="0">
      <selection activeCell="G12" sqref="G12"/>
    </sheetView>
  </sheetViews>
  <sheetFormatPr baseColWidth="10" defaultColWidth="11.5703125" defaultRowHeight="22.15" customHeight="1" x14ac:dyDescent="0.25"/>
  <cols>
    <col min="1" max="1" width="28.5703125" style="31" customWidth="1"/>
    <col min="2" max="2" width="46.85546875" style="28" customWidth="1"/>
    <col min="3" max="3" width="25.7109375" style="30" customWidth="1"/>
    <col min="4" max="16384" width="11.5703125" style="28"/>
  </cols>
  <sheetData>
    <row r="1" spans="1:3" ht="22.15" customHeight="1" x14ac:dyDescent="0.25">
      <c r="A1" s="29" t="s">
        <v>6</v>
      </c>
      <c r="B1" s="29" t="s">
        <v>4</v>
      </c>
      <c r="C1" s="29" t="s">
        <v>7</v>
      </c>
    </row>
    <row r="2" spans="1:3" ht="22.15" customHeight="1" x14ac:dyDescent="0.25">
      <c r="A2"/>
      <c r="B2"/>
      <c r="C2"/>
    </row>
    <row r="3" spans="1:3" ht="22.15" customHeight="1" x14ac:dyDescent="0.25">
      <c r="A3"/>
      <c r="B3"/>
      <c r="C3"/>
    </row>
    <row r="4" spans="1:3" ht="22.15" customHeight="1" x14ac:dyDescent="0.25">
      <c r="A4"/>
      <c r="B4"/>
      <c r="C4"/>
    </row>
    <row r="5" spans="1:3" ht="22.15" customHeight="1" x14ac:dyDescent="0.25">
      <c r="A5"/>
      <c r="B5"/>
      <c r="C5"/>
    </row>
    <row r="6" spans="1:3" ht="22.15" customHeight="1" x14ac:dyDescent="0.25">
      <c r="A6"/>
      <c r="B6"/>
      <c r="C6"/>
    </row>
    <row r="7" spans="1:3" ht="22.15" customHeight="1" x14ac:dyDescent="0.25">
      <c r="A7"/>
      <c r="B7"/>
      <c r="C7"/>
    </row>
    <row r="8" spans="1:3" ht="22.15" customHeight="1" x14ac:dyDescent="0.25">
      <c r="A8"/>
      <c r="B8"/>
      <c r="C8"/>
    </row>
    <row r="9" spans="1:3" ht="22.15" customHeight="1" x14ac:dyDescent="0.25">
      <c r="A9"/>
      <c r="B9"/>
      <c r="C9"/>
    </row>
    <row r="10" spans="1:3" ht="22.15" customHeight="1" x14ac:dyDescent="0.25">
      <c r="A10"/>
      <c r="B10"/>
      <c r="C10"/>
    </row>
    <row r="11" spans="1:3" ht="22.15" customHeight="1" x14ac:dyDescent="0.25">
      <c r="A11"/>
      <c r="B11"/>
      <c r="C11"/>
    </row>
    <row r="12" spans="1:3" ht="22.15" customHeight="1" x14ac:dyDescent="0.25">
      <c r="A12"/>
      <c r="B12"/>
      <c r="C12"/>
    </row>
    <row r="13" spans="1:3" ht="22.15" customHeight="1" x14ac:dyDescent="0.25">
      <c r="A13"/>
      <c r="B13"/>
      <c r="C13"/>
    </row>
    <row r="14" spans="1:3" ht="22.15" customHeight="1" x14ac:dyDescent="0.25">
      <c r="A14"/>
      <c r="B14"/>
      <c r="C14"/>
    </row>
    <row r="15" spans="1:3" ht="22.15" customHeight="1" x14ac:dyDescent="0.25">
      <c r="A15"/>
      <c r="B15"/>
      <c r="C15"/>
    </row>
    <row r="16" spans="1:3" ht="22.15" customHeight="1" x14ac:dyDescent="0.25">
      <c r="A16"/>
      <c r="B16"/>
      <c r="C16"/>
    </row>
    <row r="17" spans="1:3" ht="22.15" customHeight="1" x14ac:dyDescent="0.25">
      <c r="A17"/>
      <c r="B17"/>
      <c r="C17"/>
    </row>
    <row r="18" spans="1:3" ht="22.15" customHeight="1" x14ac:dyDescent="0.25">
      <c r="A18"/>
      <c r="B18"/>
      <c r="C18"/>
    </row>
    <row r="19" spans="1:3" ht="22.15" customHeight="1" x14ac:dyDescent="0.25">
      <c r="A19"/>
      <c r="B19"/>
      <c r="C19"/>
    </row>
    <row r="20" spans="1:3" ht="22.15" customHeight="1" x14ac:dyDescent="0.25">
      <c r="A20"/>
      <c r="B20"/>
      <c r="C20"/>
    </row>
    <row r="21" spans="1:3" ht="22.15" customHeight="1" x14ac:dyDescent="0.25">
      <c r="A21"/>
      <c r="B21"/>
      <c r="C21"/>
    </row>
    <row r="22" spans="1:3" ht="22.15" customHeight="1" x14ac:dyDescent="0.25">
      <c r="A22"/>
      <c r="B22"/>
      <c r="C22"/>
    </row>
    <row r="23" spans="1:3" ht="22.15" customHeight="1" x14ac:dyDescent="0.25">
      <c r="A23"/>
      <c r="B23"/>
      <c r="C23"/>
    </row>
    <row r="24" spans="1:3" ht="22.15" customHeight="1" x14ac:dyDescent="0.25">
      <c r="A24"/>
      <c r="B24"/>
      <c r="C24"/>
    </row>
    <row r="25" spans="1:3" ht="22.15" customHeight="1" x14ac:dyDescent="0.25">
      <c r="A25"/>
      <c r="B25"/>
      <c r="C25"/>
    </row>
    <row r="26" spans="1:3" ht="22.15" customHeight="1" x14ac:dyDescent="0.25">
      <c r="A26"/>
      <c r="B26"/>
      <c r="C26"/>
    </row>
    <row r="27" spans="1:3" ht="22.15" customHeight="1" x14ac:dyDescent="0.25">
      <c r="A27"/>
      <c r="B27"/>
      <c r="C27"/>
    </row>
    <row r="28" spans="1:3" ht="22.15" customHeight="1" x14ac:dyDescent="0.25">
      <c r="A28"/>
      <c r="B28"/>
      <c r="C28"/>
    </row>
    <row r="29" spans="1:3" ht="22.15" customHeight="1" x14ac:dyDescent="0.25">
      <c r="A29"/>
      <c r="B29"/>
      <c r="C29"/>
    </row>
    <row r="30" spans="1:3" ht="22.15" customHeight="1" x14ac:dyDescent="0.25">
      <c r="A30"/>
      <c r="B30"/>
      <c r="C30"/>
    </row>
    <row r="31" spans="1:3" ht="22.15" customHeight="1" x14ac:dyDescent="0.25">
      <c r="A31"/>
      <c r="B31"/>
      <c r="C31"/>
    </row>
    <row r="32" spans="1:3" ht="22.15" customHeight="1" x14ac:dyDescent="0.25">
      <c r="A32"/>
      <c r="B32"/>
      <c r="C32"/>
    </row>
    <row r="33" spans="1:3" ht="22.15" customHeight="1" x14ac:dyDescent="0.25">
      <c r="A33"/>
      <c r="B33"/>
      <c r="C33"/>
    </row>
    <row r="34" spans="1:3" ht="22.15" customHeight="1" x14ac:dyDescent="0.25">
      <c r="A34"/>
      <c r="B34"/>
      <c r="C34"/>
    </row>
    <row r="35" spans="1:3" ht="22.15" customHeight="1" x14ac:dyDescent="0.25">
      <c r="A35"/>
      <c r="B35"/>
      <c r="C35"/>
    </row>
    <row r="36" spans="1:3" ht="22.15" customHeight="1" x14ac:dyDescent="0.25">
      <c r="A36"/>
      <c r="B36"/>
      <c r="C36"/>
    </row>
    <row r="37" spans="1:3" ht="22.15" customHeight="1" x14ac:dyDescent="0.25">
      <c r="A37"/>
      <c r="B37"/>
      <c r="C37"/>
    </row>
    <row r="38" spans="1:3" ht="22.15" customHeight="1" x14ac:dyDescent="0.25">
      <c r="A38"/>
      <c r="B38"/>
      <c r="C38"/>
    </row>
    <row r="39" spans="1:3" ht="22.15" customHeight="1" x14ac:dyDescent="0.25">
      <c r="A39"/>
      <c r="B39"/>
      <c r="C39"/>
    </row>
    <row r="40" spans="1:3" ht="22.15" customHeight="1" x14ac:dyDescent="0.25">
      <c r="A40"/>
      <c r="B40"/>
      <c r="C40"/>
    </row>
  </sheetData>
  <autoFilter ref="A1:C1" xr:uid="{A540E622-D4A0-49A8-940D-83BE695FE261}"/>
  <sortState xmlns:xlrd2="http://schemas.microsoft.com/office/spreadsheetml/2017/richdata2" ref="A2:C13">
    <sortCondition ref="A1"/>
  </sortState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Mail Processing - ECT" ma:contentTypeID="0x01010021D12551DD2848B8980345BC4AB516F20055B85EF6682147F092AD18D7174762D800168F1976FCD44468A25E01BACB313FA600FA58415B7123344C916CA3AB858E55AC" ma:contentTypeVersion="56" ma:contentTypeDescription="" ma:contentTypeScope="" ma:versionID="d678d4e04d972e192c82f126674dc876">
  <xsd:schema xmlns:xsd="http://www.w3.org/2001/XMLSchema" xmlns:xs="http://www.w3.org/2001/XMLSchema" xmlns:p="http://schemas.microsoft.com/office/2006/metadata/properties" xmlns:ns3="02b473ae-e7ca-435c-8433-f9c30aee84a9" xmlns:ns4="e3949caa-f610-45d4-9d1b-a8eb3c4e1fae" targetNamespace="http://schemas.microsoft.com/office/2006/metadata/properties" ma:root="true" ma:fieldsID="801d87e06db596e7a95bbb991c84782d" ns3:_="" ns4:_="">
    <xsd:import namespace="02b473ae-e7ca-435c-8433-f9c30aee84a9"/>
    <xsd:import namespace="e3949caa-f610-45d4-9d1b-a8eb3c4e1fae"/>
    <xsd:element name="properties">
      <xsd:complexType>
        <xsd:sequence>
          <xsd:element name="documentManagement">
            <xsd:complexType>
              <xsd:all>
                <xsd:element ref="ns3:PublicationDate_1" minOccurs="0"/>
                <xsd:element ref="ns3:PinnedDate" minOccurs="0"/>
                <xsd:element ref="ns3:TaxCatchAll" minOccurs="0"/>
                <xsd:element ref="ns3:CaseID" minOccurs="0"/>
                <xsd:element ref="ns3:ERMDispositionEligible" minOccurs="0"/>
                <xsd:element ref="ns3:ERMRetention" minOccurs="0"/>
                <xsd:element ref="ns3:ERMRetentionStartDate" minOccurs="0"/>
                <xsd:element ref="ns3:DocumentStatusTaxHTField0"/>
                <xsd:element ref="ns3:SecurityClassificationTaxHTField0"/>
                <xsd:element ref="ns3:TaxCatchAllLabel" minOccurs="0"/>
                <xsd:element ref="ns3:RecordSecurityTaxHTField0" minOccurs="0"/>
                <xsd:element ref="ns3:CaseActivityTaxHTField0" minOccurs="0"/>
                <xsd:element ref="ns3:f7b17fca46ba451795e4f0a482b1e1d0" minOccurs="0"/>
                <xsd:element ref="ns3:m4fc5ad0a65e4936bb33ad6ea8e75032" minOccurs="0"/>
                <xsd:element ref="ns3:b222efe5d9f346cfbe441e78a4f80046" minOccurs="0"/>
                <xsd:element ref="ns3:k087614885b24e8397f4f86f7aa628e7" minOccurs="0"/>
                <xsd:element ref="ns3:h8e98976ce124737840a394ff77b080a" minOccurs="0"/>
                <xsd:element ref="ns3:ee393b01014c449f99530e3ccb357863" minOccurs="0"/>
                <xsd:element ref="ns3:e54304ceea8049a7a831f7f0737b4607" minOccurs="0"/>
                <xsd:element ref="ns3:SharedWithUsers" minOccurs="0"/>
                <xsd:element ref="ns3:SharedWithDetails" minOccurs="0"/>
                <xsd:element ref="ns4:MediaServiceMetadata" minOccurs="0"/>
                <xsd:element ref="ns4:MediaServiceFastMetadata" minOccurs="0"/>
                <xsd:element ref="ns4:MediaServiceSearchProperties" minOccurs="0"/>
                <xsd:element ref="ns4:MediaServiceObjectDetectorVersions" minOccurs="0"/>
                <xsd:element ref="ns4:MediaServiceDateTaken" minOccurs="0"/>
                <xsd:element ref="ns4:MediaServiceGenerationTime" minOccurs="0"/>
                <xsd:element ref="ns4:MediaServiceEventHashCode" minOccurs="0"/>
                <xsd:element ref="ns4:MediaLengthInSeconds" minOccurs="0"/>
                <xsd:element ref="ns4:MediaServiceLocation" minOccurs="0"/>
                <xsd:element ref="ns4:lcf76f155ced4ddcb4097134ff3c332f" minOccurs="0"/>
                <xsd:element ref="ns4:MediaServiceOCR" minOccurs="0"/>
                <xsd:element ref="ns4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b473ae-e7ca-435c-8433-f9c30aee84a9" elementFormDefault="qualified">
    <xsd:import namespace="http://schemas.microsoft.com/office/2006/documentManagement/types"/>
    <xsd:import namespace="http://schemas.microsoft.com/office/infopath/2007/PartnerControls"/>
    <xsd:element name="PublicationDate_1" ma:index="10" nillable="true" ma:displayName="Publication Date" ma:format="DateOnly" ma:internalName="PublicationDate_1" ma:readOnly="false">
      <xsd:simpleType>
        <xsd:restriction base="dms:DateTime"/>
      </xsd:simpleType>
    </xsd:element>
    <xsd:element name="PinnedDate" ma:index="12" nillable="true" ma:displayName="Pinned Date" ma:format="DateOnly" ma:internalName="PinnedDate" ma:readOnly="false">
      <xsd:simpleType>
        <xsd:restriction base="dms:DateTime"/>
      </xsd:simpleType>
    </xsd:element>
    <xsd:element name="TaxCatchAll" ma:index="13" nillable="true" ma:displayName="Taxonomy Catch All Column" ma:hidden="true" ma:list="{2bf40bbd-29e9-4d30-adbb-76eaba9c8ec8}" ma:internalName="TaxCatchAll" ma:readOnly="false" ma:showField="CatchAllData" ma:web="02b473ae-e7ca-435c-8433-f9c30aee84a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CaseID" ma:index="15" nillable="true" ma:displayName="Case ID" ma:hidden="true" ma:internalName="CaseID" ma:readOnly="false">
      <xsd:simpleType>
        <xsd:restriction base="dms:Text"/>
      </xsd:simpleType>
    </xsd:element>
    <xsd:element name="ERMDispositionEligible" ma:index="22" nillable="true" ma:displayName="ERMDispositionEligible" ma:default="No" ma:format="Dropdown" ma:internalName="ERMDispositionEligible" ma:readOnly="true">
      <xsd:simpleType>
        <xsd:restriction base="dms:Choice">
          <xsd:enumeration value="No"/>
          <xsd:enumeration value="Yes"/>
          <xsd:enumeration value="Deferred"/>
        </xsd:restriction>
      </xsd:simpleType>
    </xsd:element>
    <xsd:element name="ERMRetention" ma:index="25" nillable="true" ma:displayName="ERMRetention" ma:default="99" ma:internalName="ERMRetention" ma:readOnly="true" ma:percentage="FALSE">
      <xsd:simpleType>
        <xsd:restriction base="dms:Number"/>
      </xsd:simpleType>
    </xsd:element>
    <xsd:element name="ERMRetentionStartDate" ma:index="26" nillable="true" ma:displayName="ERMRetentionStartDate" ma:default="[today]" ma:format="DateOnly" ma:internalName="ERMRetentionStartDate" ma:readOnly="true">
      <xsd:simpleType>
        <xsd:restriction base="dms:DateTime"/>
      </xsd:simpleType>
    </xsd:element>
    <xsd:element name="DocumentStatusTaxHTField0" ma:index="28" ma:taxonomy="true" ma:internalName="DocumentStatusTaxHTField0" ma:taxonomyFieldName="DocumentStatus" ma:displayName="Document Status" ma:indexed="true" ma:readOnly="false" ma:default="1;#Travail en cours|0866f501-0728-41c4-a4b9-107e4ba0af75" ma:fieldId="{dcb76480-4735-11e0-ab07-0800200c9a66}" ma:sspId="7c6977db-f062-4b6b-a6c3-feb7a19717c7" ma:termSetId="355eab2d-c282-4395-8eb5-a4e8b2737e2d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SecurityClassificationTaxHTField0" ma:index="29" ma:taxonomy="true" ma:internalName="SecurityClassificationTaxHTField0" ma:taxonomyFieldName="SecurityClassification" ma:displayName="Security Classification" ma:readOnly="false" ma:default="2;#Protégé B|02c2f757-c137-4e31-a916-b8a4be57816c" ma:fieldId="{d61c2390-2dbe-4e0c-83f3-a542e1c8d695}" ma:sspId="7c6977db-f062-4b6b-a6c3-feb7a19717c7" ma:termSetId="abe4b836-02f6-4b87-95fb-477458025759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axCatchAllLabel" ma:index="30" nillable="true" ma:displayName="Taxonomy Catch All Column1" ma:hidden="true" ma:list="{2bf40bbd-29e9-4d30-adbb-76eaba9c8ec8}" ma:internalName="TaxCatchAllLabel" ma:readOnly="true" ma:showField="CatchAllDataLabel" ma:web="02b473ae-e7ca-435c-8433-f9c30aee84a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RecordSecurityTaxHTField0" ma:index="31" nillable="true" ma:taxonomy="true" ma:internalName="RecordSecurityTaxHTField0" ma:taxonomyFieldName="RecordSecurity" ma:displayName="Record Security" ma:readOnly="false" ma:fieldId="{f826b28b-92d8-416f-a0c1-f84ee8382ce2}" ma:sspId="7c6977db-f062-4b6b-a6c3-feb7a19717c7" ma:termSetId="f6e499e6-4db1-466d-8c70-fe6273a0a3f9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CaseActivityTaxHTField0" ma:index="32" nillable="true" ma:taxonomy="true" ma:internalName="CaseActivityTaxHTField0" ma:taxonomyFieldName="CaseActivity" ma:displayName="Case Activity" ma:readOnly="true" ma:fieldId="{1262e765-dd9a-4a42-8553-dd776a1e3a84}" ma:sspId="7c6977db-f062-4b6b-a6c3-feb7a19717c7" ma:termSetId="ba140e94-6e78-47ec-9e40-850e248c758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f7b17fca46ba451795e4f0a482b1e1d0" ma:index="33" ma:taxonomy="true" ma:internalName="f7b17fca46ba451795e4f0a482b1e1d0" ma:taxonomyFieldName="MailProcessingActivity" ma:displayName="Mail Processing Activity" ma:indexed="true" ma:readOnly="false" ma:default="89;#Réception du courrier/Tri du courrier|08a0edda-202e-41e0-a097-002e0341adf3" ma:fieldId="{f7b17fca-46ba-4517-95e4-f0a482b1e1d0}" ma:sspId="7c6977db-f062-4b6b-a6c3-feb7a19717c7" ma:termSetId="ba140e94-6e78-47ec-9e40-850e248c7586" ma:anchorId="97ed6811-0943-466e-bf58-9cf7e568b40a" ma:open="false" ma:isKeyword="false">
      <xsd:complexType>
        <xsd:sequence>
          <xsd:element ref="pc:Terms" minOccurs="0" maxOccurs="1"/>
        </xsd:sequence>
      </xsd:complexType>
    </xsd:element>
    <xsd:element name="m4fc5ad0a65e4936bb33ad6ea8e75032" ma:index="34" nillable="true" ma:taxonomy="true" ma:internalName="m4fc5ad0a65e4936bb33ad6ea8e75032" ma:taxonomyFieldName="MailProcessingRecordType" ma:displayName="Mail Processing Record Type" ma:indexed="true" ma:readOnly="false" ma:default="92;#Document d'appui|e405778e-3733-463e-a993-9f781878ff32" ma:fieldId="{64fc5ad0-a65e-4936-bb33-ad6ea8e75032}" ma:sspId="7c6977db-f062-4b6b-a6c3-feb7a19717c7" ma:termSetId="6f27790b-e774-4102-b91a-3c1ca7021c3b" ma:anchorId="014eebc7-0ce8-42a0-81ef-dc6e7026de47" ma:open="false" ma:isKeyword="false">
      <xsd:complexType>
        <xsd:sequence>
          <xsd:element ref="pc:Terms" minOccurs="0" maxOccurs="1"/>
        </xsd:sequence>
      </xsd:complexType>
    </xsd:element>
    <xsd:element name="b222efe5d9f346cfbe441e78a4f80046" ma:index="35" nillable="true" ma:taxonomy="true" ma:internalName="b222efe5d9f346cfbe441e78a4f80046" ma:taxonomyFieldName="CPCRegion" ma:displayName="Region" ma:indexed="true" ma:readOnly="false" ma:default="" ma:fieldId="{b222efe5-d9f3-46cf-be44-1e78a4f80046}" ma:sspId="7c6977db-f062-4b6b-a6c3-feb7a19717c7" ma:termSetId="61d30720-d51f-43bd-9c13-d719d503db09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k087614885b24e8397f4f86f7aa628e7" ma:index="36" nillable="true" ma:taxonomy="true" ma:internalName="k087614885b24e8397f4f86f7aa628e7" ma:taxonomyFieldName="CPCYearMM" ma:displayName="Year" ma:indexed="true" ma:readOnly="false" ma:default="207;#2024|89a2c7b4-22f9-434b-bd3e-b5411036d62f" ma:fieldId="{40876148-85b2-4e83-97f4-f86f7aa628e7}" ma:sspId="7c6977db-f062-4b6b-a6c3-feb7a19717c7" ma:termSetId="c98c2b6d-0300-45b4-9631-94c4207b14db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h8e98976ce124737840a394ff77b080a" ma:index="37" nillable="true" ma:taxonomy="true" ma:internalName="h8e98976ce124737840a394ff77b080a" ma:taxonomyFieldName="EQMWeek" ma:displayName="Week" ma:indexed="true" ma:readOnly="false" ma:fieldId="{18e98976-ce12-4737-840a-394ff77b080a}" ma:sspId="7c6977db-f062-4b6b-a6c3-feb7a19717c7" ma:termSetId="bf68f793-0e1d-403b-82bb-f01ffb786e3f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ee393b01014c449f99530e3ccb357863" ma:index="38" nillable="true" ma:taxonomy="true" ma:internalName="ee393b01014c449f99530e3ccb357863" ma:taxonomyFieldName="ERMRecordActivity" ma:displayName="ERMRecordActivity" ma:readOnly="true" ma:fieldId="{ee393b01-014c-449f-9953-0e3ccb357863}" ma:sspId="7c6977db-f062-4b6b-a6c3-feb7a19717c7" ma:termSetId="ba140e94-6e78-47ec-9e40-850e248c758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e54304ceea8049a7a831f7f0737b4607" ma:index="39" nillable="true" ma:taxonomy="true" ma:internalName="e54304ceea8049a7a831f7f0737b4607" ma:taxonomyFieldName="ERMRecordSecurity" ma:displayName="ERMRecordSecurity" ma:readOnly="true" ma:fieldId="{e54304ce-ea80-49a7-a831-f7f0737b4607}" ma:sspId="7c6977db-f062-4b6b-a6c3-feb7a19717c7" ma:termSetId="f6e499e6-4db1-466d-8c70-fe6273a0a3f9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SharedWithUsers" ma:index="4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4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949caa-f610-45d4-9d1b-a8eb3c4e1fa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42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43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4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4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4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4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4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4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50" nillable="true" ma:displayName="Location" ma:description="" ma:indexed="true" ma:internalName="MediaServiceLocation" ma:readOnly="true">
      <xsd:simpleType>
        <xsd:restriction base="dms:Text"/>
      </xsd:simpleType>
    </xsd:element>
    <xsd:element name="lcf76f155ced4ddcb4097134ff3c332f" ma:index="52" nillable="true" ma:taxonomy="true" ma:internalName="lcf76f155ced4ddcb4097134ff3c332f" ma:taxonomyFieldName="MediaServiceImageTags" ma:displayName="Balises d’images" ma:readOnly="false" ma:fieldId="{5cf76f15-5ced-4ddc-b409-7134ff3c332f}" ma:taxonomyMulti="true" ma:sspId="7c6977db-f062-4b6b-a6c3-feb7a19717c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5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54" nillable="true" ma:displayName="État de validation" ma:internalName="_x0024_Resources_x003a_core_x002c_Signoff_Status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8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ocumentStatusTaxHTField0 xmlns="02b473ae-e7ca-435c-8433-f9c30aee84a9">
      <Terms xmlns="http://schemas.microsoft.com/office/infopath/2007/PartnerControls">
        <TermInfo xmlns="http://schemas.microsoft.com/office/infopath/2007/PartnerControls">
          <TermName xmlns="http://schemas.microsoft.com/office/infopath/2007/PartnerControls">Travail en cours</TermName>
          <TermId xmlns="http://schemas.microsoft.com/office/infopath/2007/PartnerControls">0866f501-0728-41c4-a4b9-107e4ba0af75</TermId>
        </TermInfo>
      </Terms>
    </DocumentStatusTaxHTField0>
    <PinnedDate xmlns="02b473ae-e7ca-435c-8433-f9c30aee84a9" xsi:nil="true"/>
    <TaxCatchAll xmlns="02b473ae-e7ca-435c-8433-f9c30aee84a9">
      <Value>89</Value>
      <Value>207</Value>
      <Value>2</Value>
      <Value>92</Value>
      <Value>1</Value>
    </TaxCatchAll>
    <RecordSecurityTaxHTField0 xmlns="02b473ae-e7ca-435c-8433-f9c30aee84a9">
      <Terms xmlns="http://schemas.microsoft.com/office/infopath/2007/PartnerControls"/>
    </RecordSecurityTaxHTField0>
    <CaseID xmlns="02b473ae-e7ca-435c-8433-f9c30aee84a9" xsi:nil="true"/>
    <k087614885b24e8397f4f86f7aa628e7 xmlns="02b473ae-e7ca-435c-8433-f9c30aee84a9">
      <Terms xmlns="http://schemas.microsoft.com/office/infopath/2007/PartnerControls">
        <TermInfo xmlns="http://schemas.microsoft.com/office/infopath/2007/PartnerControls">
          <TermName xmlns="http://schemas.microsoft.com/office/infopath/2007/PartnerControls">2024</TermName>
          <TermId xmlns="http://schemas.microsoft.com/office/infopath/2007/PartnerControls">89a2c7b4-22f9-434b-bd3e-b5411036d62f</TermId>
        </TermInfo>
      </Terms>
    </k087614885b24e8397f4f86f7aa628e7>
    <h8e98976ce124737840a394ff77b080a xmlns="02b473ae-e7ca-435c-8433-f9c30aee84a9">
      <Terms xmlns="http://schemas.microsoft.com/office/infopath/2007/PartnerControls"/>
    </h8e98976ce124737840a394ff77b080a>
    <f7b17fca46ba451795e4f0a482b1e1d0 xmlns="02b473ae-e7ca-435c-8433-f9c30aee84a9">
      <Terms xmlns="http://schemas.microsoft.com/office/infopath/2007/PartnerControls">
        <TermInfo xmlns="http://schemas.microsoft.com/office/infopath/2007/PartnerControls">
          <TermName xmlns="http://schemas.microsoft.com/office/infopath/2007/PartnerControls">Réception du courrier/Tri du courrier</TermName>
          <TermId xmlns="http://schemas.microsoft.com/office/infopath/2007/PartnerControls">08a0edda-202e-41e0-a097-002e0341adf3</TermId>
        </TermInfo>
      </Terms>
    </f7b17fca46ba451795e4f0a482b1e1d0>
    <PublicationDate_1 xmlns="02b473ae-e7ca-435c-8433-f9c30aee84a9" xsi:nil="true"/>
    <SecurityClassificationTaxHTField0 xmlns="02b473ae-e7ca-435c-8433-f9c30aee84a9">
      <Terms xmlns="http://schemas.microsoft.com/office/infopath/2007/PartnerControls">
        <TermInfo xmlns="http://schemas.microsoft.com/office/infopath/2007/PartnerControls">
          <TermName xmlns="http://schemas.microsoft.com/office/infopath/2007/PartnerControls">Protégé B</TermName>
          <TermId xmlns="http://schemas.microsoft.com/office/infopath/2007/PartnerControls">02c2f757-c137-4e31-a916-b8a4be57816c</TermId>
        </TermInfo>
      </Terms>
    </SecurityClassificationTaxHTField0>
    <b222efe5d9f346cfbe441e78a4f80046 xmlns="02b473ae-e7ca-435c-8433-f9c30aee84a9">
      <Terms xmlns="http://schemas.microsoft.com/office/infopath/2007/PartnerControls"/>
    </b222efe5d9f346cfbe441e78a4f80046>
    <_Flow_SignoffStatus xmlns="e3949caa-f610-45d4-9d1b-a8eb3c4e1fae" xsi:nil="true"/>
    <m4fc5ad0a65e4936bb33ad6ea8e75032 xmlns="02b473ae-e7ca-435c-8433-f9c30aee84a9">
      <Terms xmlns="http://schemas.microsoft.com/office/infopath/2007/PartnerControls">
        <TermInfo xmlns="http://schemas.microsoft.com/office/infopath/2007/PartnerControls">
          <TermName xmlns="http://schemas.microsoft.com/office/infopath/2007/PartnerControls">Document d'appui</TermName>
          <TermId xmlns="http://schemas.microsoft.com/office/infopath/2007/PartnerControls">e405778e-3733-463e-a993-9f781878ff32</TermId>
        </TermInfo>
      </Terms>
    </m4fc5ad0a65e4936bb33ad6ea8e75032>
    <lcf76f155ced4ddcb4097134ff3c332f xmlns="e3949caa-f610-45d4-9d1b-a8eb3c4e1fae">
      <Terms xmlns="http://schemas.microsoft.com/office/infopath/2007/PartnerControls"/>
    </lcf76f155ced4ddcb4097134ff3c332f>
    <CaseActivityTaxHTField0 xmlns="02b473ae-e7ca-435c-8433-f9c30aee84a9">
      <Terms xmlns="http://schemas.microsoft.com/office/infopath/2007/PartnerControls"/>
    </CaseActivityTaxHTField0>
    <ERMDispositionEligible xmlns="02b473ae-e7ca-435c-8433-f9c30aee84a9">No</ERMDispositionEligible>
    <ERMRetention xmlns="02b473ae-e7ca-435c-8433-f9c30aee84a9">99</ERMRetention>
    <e54304ceea8049a7a831f7f0737b4607 xmlns="02b473ae-e7ca-435c-8433-f9c30aee84a9">
      <Terms xmlns="http://schemas.microsoft.com/office/infopath/2007/PartnerControls"/>
    </e54304ceea8049a7a831f7f0737b4607>
    <ee393b01014c449f99530e3ccb357863 xmlns="02b473ae-e7ca-435c-8433-f9c30aee84a9">
      <Terms xmlns="http://schemas.microsoft.com/office/infopath/2007/PartnerControls"/>
    </ee393b01014c449f99530e3ccb357863>
    <ERMRetentionStartDate xmlns="02b473ae-e7ca-435c-8433-f9c30aee84a9">2025-06-23T14:24:04+00:00</ERMRetentionStartDate>
  </documentManagement>
</p:properties>
</file>

<file path=customXml/itemProps1.xml><?xml version="1.0" encoding="utf-8"?>
<ds:datastoreItem xmlns:ds="http://schemas.openxmlformats.org/officeDocument/2006/customXml" ds:itemID="{28B16D8E-663B-485C-B10D-CFF06388EC4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0EAEA64-9225-493A-BA8F-549AA8F6349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b473ae-e7ca-435c-8433-f9c30aee84a9"/>
    <ds:schemaRef ds:uri="e3949caa-f610-45d4-9d1b-a8eb3c4e1fa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A8D50AE-5A41-439E-80CD-231A925B1AB6}">
  <ds:schemaRefs>
    <ds:schemaRef ds:uri="e3949caa-f610-45d4-9d1b-a8eb3c4e1fae"/>
    <ds:schemaRef ds:uri="http://schemas.microsoft.com/office/2006/metadata/properties"/>
    <ds:schemaRef ds:uri="http://purl.org/dc/terms/"/>
    <ds:schemaRef ds:uri="http://purl.org/dc/dcmitype/"/>
    <ds:schemaRef ds:uri="http://purl.org/dc/elements/1.1/"/>
    <ds:schemaRef ds:uri="02b473ae-e7ca-435c-8433-f9c30aee84a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Forecast</vt:lpstr>
      <vt:lpstr>DataBaseForecast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KHOURY, Fred</dc:creator>
  <cp:lastModifiedBy>francis henniaux</cp:lastModifiedBy>
  <cp:lastPrinted>2025-07-16T15:27:05Z</cp:lastPrinted>
  <dcterms:created xsi:type="dcterms:W3CDTF">2025-06-23T17:53:11Z</dcterms:created>
  <dcterms:modified xsi:type="dcterms:W3CDTF">2025-07-17T03:02:30Z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0x01010021D12551DD2848B8980345BC4AB516F20055B85EF6682147F092AD18D7174762D800168F1976FCD44468A25E01BACB313FA600FA58415B7123344C916CA3AB858E55AC</vt:lpwstr>
  </property>
  <property fmtid="{D5CDD505-2E9C-101B-9397-08002B2CF9AE}" pid="3" name="MediaServiceImageTags">
    <vt:lpwstr/>
  </property>
  <property fmtid="{D5CDD505-2E9C-101B-9397-08002B2CF9AE}" pid="4" name="CaseActivity">
    <vt:lpwstr/>
  </property>
  <property fmtid="{D5CDD505-2E9C-101B-9397-08002B2CF9AE}" pid="5" name="SecurityClassification">
    <vt:lpwstr>2;#Protégé B|02c2f757-c137-4e31-a916-b8a4be57816c</vt:lpwstr>
  </property>
  <property fmtid="{D5CDD505-2E9C-101B-9397-08002B2CF9AE}" pid="6" name="ERMRecordSecurity">
    <vt:lpwstr/>
  </property>
  <property fmtid="{D5CDD505-2E9C-101B-9397-08002B2CF9AE}" pid="7" name="MailProcessingRecordType">
    <vt:lpwstr>92;#Document d'appui|e405778e-3733-463e-a993-9f781878ff32</vt:lpwstr>
  </property>
  <property fmtid="{D5CDD505-2E9C-101B-9397-08002B2CF9AE}" pid="8" name="ERMRecordActivity">
    <vt:lpwstr/>
  </property>
  <property fmtid="{D5CDD505-2E9C-101B-9397-08002B2CF9AE}" pid="9" name="RecordSecurity">
    <vt:lpwstr/>
  </property>
  <property fmtid="{D5CDD505-2E9C-101B-9397-08002B2CF9AE}" pid="10" name="CPCRegion">
    <vt:lpwstr/>
  </property>
  <property fmtid="{D5CDD505-2E9C-101B-9397-08002B2CF9AE}" pid="11" name="DocumentStatus">
    <vt:lpwstr>1;#Travail en cours|0866f501-0728-41c4-a4b9-107e4ba0af75</vt:lpwstr>
  </property>
  <property fmtid="{D5CDD505-2E9C-101B-9397-08002B2CF9AE}" pid="12" name="EQMWeek">
    <vt:lpwstr/>
  </property>
  <property fmtid="{D5CDD505-2E9C-101B-9397-08002B2CF9AE}" pid="13" name="MailProcessingActivity">
    <vt:lpwstr>89;#Réception du courrier/Tri du courrier|08a0edda-202e-41e0-a097-002e0341adf3</vt:lpwstr>
  </property>
  <property fmtid="{D5CDD505-2E9C-101B-9397-08002B2CF9AE}" pid="14" name="CPCYearMM">
    <vt:lpwstr>207;#2024|89a2c7b4-22f9-434b-bd3e-b5411036d62f</vt:lpwstr>
  </property>
</Properties>
</file>

<file path=userCustomization/customUI.xml><?xml version="1.0" encoding="utf-8"?>
<mso:customUI xmlns:doc="http://schemas.microsoft.com/office/2006/01/customui/currentDocument" xmlns:mso="http://schemas.microsoft.com/office/2006/01/customui">
  <mso:ribbon>
    <mso:qat>
      <mso:documentControls>
        <mso:button idQ="doc:CreateDisplayPopUpMenu_1" visible="true" label="Forecast" imageMso="AppointmentColor6" onAction="CreateDisplayPopUpMenu"/>
      </mso:documentControls>
    </mso:qat>
  </mso:ribbon>
</mso:customUI>
</file>