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H:\Francis\Problemes_Internet\Excel Pratique\"/>
    </mc:Choice>
  </mc:AlternateContent>
  <xr:revisionPtr revIDLastSave="0" documentId="13_ncr:1_{98CFCDDD-9F9E-4222-ADAA-B2C3CAB0AE1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euil1" sheetId="1" r:id="rId1"/>
    <sheet name="Feuil2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50" i="1" l="1" a="1"/>
  <c r="K50" i="1" s="1"/>
  <c r="J50" i="1" a="1"/>
  <c r="J50" i="1" s="1"/>
  <c r="K47" i="1" a="1"/>
  <c r="K47" i="1" s="1"/>
  <c r="J47" i="1" a="1"/>
  <c r="J47" i="1" s="1"/>
  <c r="K44" i="1" a="1"/>
  <c r="K44" i="1" s="1"/>
  <c r="J44" i="1" a="1"/>
  <c r="J44" i="1" s="1"/>
  <c r="K41" i="1" a="1"/>
  <c r="K41" i="1" s="1"/>
  <c r="J41" i="1" a="1"/>
  <c r="J41" i="1" s="1"/>
  <c r="K38" i="1" a="1"/>
  <c r="K38" i="1" s="1"/>
  <c r="J38" i="1" a="1"/>
  <c r="J38" i="1" s="1"/>
  <c r="K35" i="1" a="1"/>
  <c r="K35" i="1" s="1"/>
  <c r="J35" i="1" a="1"/>
  <c r="J35" i="1" s="1"/>
  <c r="K32" i="1" a="1"/>
  <c r="K32" i="1" s="1"/>
  <c r="J32" i="1" a="1"/>
  <c r="J32" i="1" s="1"/>
  <c r="K29" i="1" a="1"/>
  <c r="K29" i="1" s="1"/>
  <c r="J29" i="1" a="1"/>
  <c r="J29" i="1" s="1"/>
  <c r="K26" i="1" a="1"/>
  <c r="K26" i="1" s="1"/>
  <c r="J26" i="1" a="1"/>
  <c r="J26" i="1" s="1"/>
  <c r="K23" i="1" a="1"/>
  <c r="K23" i="1" s="1"/>
  <c r="J23" i="1" a="1"/>
  <c r="J23" i="1" s="1"/>
  <c r="K20" i="1" a="1"/>
  <c r="K20" i="1" s="1"/>
  <c r="J20" i="1" a="1"/>
  <c r="J20" i="1" s="1"/>
  <c r="K17" i="1" a="1"/>
  <c r="K17" i="1" s="1"/>
  <c r="J17" i="1" a="1"/>
  <c r="J17" i="1" s="1"/>
  <c r="K14" i="1" a="1"/>
  <c r="K14" i="1" s="1"/>
  <c r="J14" i="1" a="1"/>
  <c r="J14" i="1" s="1"/>
  <c r="K11" i="1" a="1"/>
  <c r="K11" i="1" s="1"/>
  <c r="J11" i="1" a="1"/>
  <c r="J11" i="1" s="1"/>
  <c r="K8" i="1" a="1"/>
  <c r="K8" i="1" s="1"/>
  <c r="J8" i="1" a="1"/>
  <c r="J8" i="1" s="1"/>
  <c r="K5" i="1" a="1"/>
  <c r="K5" i="1" s="1"/>
  <c r="J5" i="1" a="1"/>
  <c r="J5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<sst xmlns="http://schemas.openxmlformats.org/spreadsheetml/2006/main" count="201" uniqueCount="25">
  <si>
    <t>FRAGMENTS</t>
  </si>
  <si>
    <t>OR</t>
  </si>
  <si>
    <t>ACTUEL</t>
  </si>
  <si>
    <t>SOUHAITE</t>
  </si>
  <si>
    <t>NIVEAU</t>
  </si>
  <si>
    <t>OBJET 1</t>
  </si>
  <si>
    <t>OBJET 2</t>
  </si>
  <si>
    <t>OBJET 3</t>
  </si>
  <si>
    <t>OBJET 4</t>
  </si>
  <si>
    <t>OBJET 5</t>
  </si>
  <si>
    <t>OBJET 6</t>
  </si>
  <si>
    <t>OBJET 7</t>
  </si>
  <si>
    <t>OBJET 8</t>
  </si>
  <si>
    <t>OBJET 9</t>
  </si>
  <si>
    <t>OBJET 10</t>
  </si>
  <si>
    <t>OBJET 11</t>
  </si>
  <si>
    <t>OBJET 12</t>
  </si>
  <si>
    <t>OBJET 13</t>
  </si>
  <si>
    <t>OBJET 14</t>
  </si>
  <si>
    <t>OBJET 15</t>
  </si>
  <si>
    <t>OBJET 16</t>
  </si>
  <si>
    <t>GOLD</t>
  </si>
  <si>
    <t>STAT 1</t>
  </si>
  <si>
    <t>STAT 2</t>
  </si>
  <si>
    <t>OBJETS 1 A 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</si>
</sst>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3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0" fontId="0" fillId="0" borderId="9" xfId="0" applyNumberFormat="1" applyBorder="1" applyAlignment="1">
      <alignment horizontal="center" vertical="center"/>
    </xf>
    <xf numFmtId="10" fontId="0" fillId="0" borderId="4" xfId="0" applyNumberFormat="1" applyBorder="1" applyAlignment="1">
      <alignment horizontal="center" vertical="center"/>
    </xf>
    <xf numFmtId="10" fontId="0" fillId="0" borderId="10" xfId="0" applyNumberFormat="1" applyBorder="1" applyAlignment="1">
      <alignment horizontal="center" vertical="center"/>
    </xf>
    <xf numFmtId="10" fontId="0" fillId="0" borderId="11" xfId="0" applyNumberFormat="1" applyBorder="1" applyAlignment="1">
      <alignment horizontal="center" vertical="center"/>
    </xf>
    <xf numFmtId="3" fontId="0" fillId="0" borderId="0" xfId="0" applyNumberFormat="1" applyAlignment="1">
      <alignment horizontal="right" vertical="center"/>
    </xf>
    <xf numFmtId="0" fontId="0" fillId="3" borderId="1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10" fontId="0" fillId="4" borderId="1" xfId="0" applyNumberForma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761999</xdr:colOff>
      <xdr:row>2</xdr:row>
      <xdr:rowOff>190499</xdr:rowOff>
    </xdr:from>
    <xdr:to>
      <xdr:col>3</xdr:col>
      <xdr:colOff>2380</xdr:colOff>
      <xdr:row>5</xdr:row>
      <xdr:rowOff>2380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1999" y="380999"/>
          <a:ext cx="383381" cy="383381"/>
        </a:xfrm>
        <a:prstGeom prst="rect">
          <a:avLst/>
        </a:prstGeom>
      </xdr:spPr>
    </xdr:pic>
    <xdr:clientData/>
  </xdr:twoCellAnchor>
  <xdr:oneCellAnchor>
    <xdr:from>
      <xdr:col>1</xdr:col>
      <xdr:colOff>761999</xdr:colOff>
      <xdr:row>5</xdr:row>
      <xdr:rowOff>190499</xdr:rowOff>
    </xdr:from>
    <xdr:ext cx="383381" cy="383381"/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3999" y="380999"/>
          <a:ext cx="383381" cy="383381"/>
        </a:xfrm>
        <a:prstGeom prst="rect">
          <a:avLst/>
        </a:prstGeom>
      </xdr:spPr>
    </xdr:pic>
    <xdr:clientData/>
  </xdr:oneCellAnchor>
  <xdr:oneCellAnchor>
    <xdr:from>
      <xdr:col>1</xdr:col>
      <xdr:colOff>761999</xdr:colOff>
      <xdr:row>8</xdr:row>
      <xdr:rowOff>190499</xdr:rowOff>
    </xdr:from>
    <xdr:ext cx="383381" cy="383381"/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3999" y="380999"/>
          <a:ext cx="383381" cy="383381"/>
        </a:xfrm>
        <a:prstGeom prst="rect">
          <a:avLst/>
        </a:prstGeom>
      </xdr:spPr>
    </xdr:pic>
    <xdr:clientData/>
  </xdr:oneCellAnchor>
  <xdr:oneCellAnchor>
    <xdr:from>
      <xdr:col>1</xdr:col>
      <xdr:colOff>761999</xdr:colOff>
      <xdr:row>11</xdr:row>
      <xdr:rowOff>190499</xdr:rowOff>
    </xdr:from>
    <xdr:ext cx="383381" cy="383381"/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3999" y="380999"/>
          <a:ext cx="383381" cy="383381"/>
        </a:xfrm>
        <a:prstGeom prst="rect">
          <a:avLst/>
        </a:prstGeom>
      </xdr:spPr>
    </xdr:pic>
    <xdr:clientData/>
  </xdr:oneCellAnchor>
  <xdr:oneCellAnchor>
    <xdr:from>
      <xdr:col>1</xdr:col>
      <xdr:colOff>761999</xdr:colOff>
      <xdr:row>14</xdr:row>
      <xdr:rowOff>190499</xdr:rowOff>
    </xdr:from>
    <xdr:ext cx="383381" cy="383381"/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3999" y="380999"/>
          <a:ext cx="383381" cy="383381"/>
        </a:xfrm>
        <a:prstGeom prst="rect">
          <a:avLst/>
        </a:prstGeom>
      </xdr:spPr>
    </xdr:pic>
    <xdr:clientData/>
  </xdr:oneCellAnchor>
  <xdr:oneCellAnchor>
    <xdr:from>
      <xdr:col>1</xdr:col>
      <xdr:colOff>761999</xdr:colOff>
      <xdr:row>17</xdr:row>
      <xdr:rowOff>190499</xdr:rowOff>
    </xdr:from>
    <xdr:ext cx="383381" cy="383381"/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3999" y="380999"/>
          <a:ext cx="383381" cy="383381"/>
        </a:xfrm>
        <a:prstGeom prst="rect">
          <a:avLst/>
        </a:prstGeom>
      </xdr:spPr>
    </xdr:pic>
    <xdr:clientData/>
  </xdr:oneCellAnchor>
  <xdr:oneCellAnchor>
    <xdr:from>
      <xdr:col>1</xdr:col>
      <xdr:colOff>761999</xdr:colOff>
      <xdr:row>20</xdr:row>
      <xdr:rowOff>190499</xdr:rowOff>
    </xdr:from>
    <xdr:ext cx="383381" cy="383381"/>
    <xdr:pic>
      <xdr:nvPicPr>
        <xdr:cNvPr id="8" name="Imag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3999" y="380999"/>
          <a:ext cx="383381" cy="383381"/>
        </a:xfrm>
        <a:prstGeom prst="rect">
          <a:avLst/>
        </a:prstGeom>
      </xdr:spPr>
    </xdr:pic>
    <xdr:clientData/>
  </xdr:oneCellAnchor>
  <xdr:oneCellAnchor>
    <xdr:from>
      <xdr:col>1</xdr:col>
      <xdr:colOff>761999</xdr:colOff>
      <xdr:row>23</xdr:row>
      <xdr:rowOff>190499</xdr:rowOff>
    </xdr:from>
    <xdr:ext cx="383381" cy="383381"/>
    <xdr:pic>
      <xdr:nvPicPr>
        <xdr:cNvPr id="9" name="Imag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3999" y="380999"/>
          <a:ext cx="383381" cy="383381"/>
        </a:xfrm>
        <a:prstGeom prst="rect">
          <a:avLst/>
        </a:prstGeom>
      </xdr:spPr>
    </xdr:pic>
    <xdr:clientData/>
  </xdr:oneCellAnchor>
  <xdr:oneCellAnchor>
    <xdr:from>
      <xdr:col>1</xdr:col>
      <xdr:colOff>761999</xdr:colOff>
      <xdr:row>26</xdr:row>
      <xdr:rowOff>190499</xdr:rowOff>
    </xdr:from>
    <xdr:ext cx="383381" cy="383381"/>
    <xdr:pic>
      <xdr:nvPicPr>
        <xdr:cNvPr id="10" name="Imag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3999" y="380999"/>
          <a:ext cx="383381" cy="383381"/>
        </a:xfrm>
        <a:prstGeom prst="rect">
          <a:avLst/>
        </a:prstGeom>
      </xdr:spPr>
    </xdr:pic>
    <xdr:clientData/>
  </xdr:oneCellAnchor>
  <xdr:oneCellAnchor>
    <xdr:from>
      <xdr:col>1</xdr:col>
      <xdr:colOff>761999</xdr:colOff>
      <xdr:row>29</xdr:row>
      <xdr:rowOff>190499</xdr:rowOff>
    </xdr:from>
    <xdr:ext cx="383381" cy="383381"/>
    <xdr:pic>
      <xdr:nvPicPr>
        <xdr:cNvPr id="11" name="Imag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3999" y="380999"/>
          <a:ext cx="383381" cy="383381"/>
        </a:xfrm>
        <a:prstGeom prst="rect">
          <a:avLst/>
        </a:prstGeom>
      </xdr:spPr>
    </xdr:pic>
    <xdr:clientData/>
  </xdr:oneCellAnchor>
  <xdr:oneCellAnchor>
    <xdr:from>
      <xdr:col>1</xdr:col>
      <xdr:colOff>761999</xdr:colOff>
      <xdr:row>32</xdr:row>
      <xdr:rowOff>190499</xdr:rowOff>
    </xdr:from>
    <xdr:ext cx="383381" cy="383381"/>
    <xdr:pic>
      <xdr:nvPicPr>
        <xdr:cNvPr id="12" name="Imag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3999" y="380999"/>
          <a:ext cx="383381" cy="383381"/>
        </a:xfrm>
        <a:prstGeom prst="rect">
          <a:avLst/>
        </a:prstGeom>
      </xdr:spPr>
    </xdr:pic>
    <xdr:clientData/>
  </xdr:oneCellAnchor>
  <xdr:oneCellAnchor>
    <xdr:from>
      <xdr:col>1</xdr:col>
      <xdr:colOff>761999</xdr:colOff>
      <xdr:row>35</xdr:row>
      <xdr:rowOff>190499</xdr:rowOff>
    </xdr:from>
    <xdr:ext cx="383381" cy="383381"/>
    <xdr:pic>
      <xdr:nvPicPr>
        <xdr:cNvPr id="13" name="Image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3999" y="380999"/>
          <a:ext cx="383381" cy="383381"/>
        </a:xfrm>
        <a:prstGeom prst="rect">
          <a:avLst/>
        </a:prstGeom>
      </xdr:spPr>
    </xdr:pic>
    <xdr:clientData/>
  </xdr:oneCellAnchor>
  <xdr:oneCellAnchor>
    <xdr:from>
      <xdr:col>1</xdr:col>
      <xdr:colOff>761999</xdr:colOff>
      <xdr:row>38</xdr:row>
      <xdr:rowOff>190499</xdr:rowOff>
    </xdr:from>
    <xdr:ext cx="383381" cy="383381"/>
    <xdr:pic>
      <xdr:nvPicPr>
        <xdr:cNvPr id="14" name="Imag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3999" y="380999"/>
          <a:ext cx="383381" cy="383381"/>
        </a:xfrm>
        <a:prstGeom prst="rect">
          <a:avLst/>
        </a:prstGeom>
      </xdr:spPr>
    </xdr:pic>
    <xdr:clientData/>
  </xdr:oneCellAnchor>
  <xdr:oneCellAnchor>
    <xdr:from>
      <xdr:col>1</xdr:col>
      <xdr:colOff>761999</xdr:colOff>
      <xdr:row>41</xdr:row>
      <xdr:rowOff>190499</xdr:rowOff>
    </xdr:from>
    <xdr:ext cx="383381" cy="383381"/>
    <xdr:pic>
      <xdr:nvPicPr>
        <xdr:cNvPr id="15" name="Imag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3999" y="380999"/>
          <a:ext cx="383381" cy="383381"/>
        </a:xfrm>
        <a:prstGeom prst="rect">
          <a:avLst/>
        </a:prstGeom>
      </xdr:spPr>
    </xdr:pic>
    <xdr:clientData/>
  </xdr:oneCellAnchor>
  <xdr:oneCellAnchor>
    <xdr:from>
      <xdr:col>1</xdr:col>
      <xdr:colOff>761999</xdr:colOff>
      <xdr:row>44</xdr:row>
      <xdr:rowOff>190499</xdr:rowOff>
    </xdr:from>
    <xdr:ext cx="383381" cy="383381"/>
    <xdr:pic>
      <xdr:nvPicPr>
        <xdr:cNvPr id="16" name="Image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3999" y="380999"/>
          <a:ext cx="383381" cy="383381"/>
        </a:xfrm>
        <a:prstGeom prst="rect">
          <a:avLst/>
        </a:prstGeom>
      </xdr:spPr>
    </xdr:pic>
    <xdr:clientData/>
  </xdr:oneCellAnchor>
  <xdr:oneCellAnchor>
    <xdr:from>
      <xdr:col>1</xdr:col>
      <xdr:colOff>761999</xdr:colOff>
      <xdr:row>47</xdr:row>
      <xdr:rowOff>190499</xdr:rowOff>
    </xdr:from>
    <xdr:ext cx="383381" cy="383381"/>
    <xdr:pic>
      <xdr:nvPicPr>
        <xdr:cNvPr id="17" name="Image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3999" y="380999"/>
          <a:ext cx="383381" cy="383381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4:K50"/>
  <sheetViews>
    <sheetView tabSelected="1" topLeftCell="A19" zoomScaleNormal="100" workbookViewId="0">
      <selection activeCell="D38" sqref="D38"/>
    </sheetView>
  </sheetViews>
  <sheetFormatPr baseColWidth="10" defaultRowHeight="15" x14ac:dyDescent="0.25"/>
  <cols>
    <col min="1" max="2" width="11.42578125" style="1"/>
    <col min="3" max="3" width="5.7109375" style="1" customWidth="1"/>
    <col min="4" max="4" width="9.85546875" style="1" customWidth="1"/>
    <col min="5" max="5" width="4.5703125" style="1" customWidth="1"/>
    <col min="6" max="6" width="13.28515625" style="1" customWidth="1"/>
    <col min="7" max="7" width="4.5703125" style="1" customWidth="1"/>
    <col min="8" max="16384" width="11.42578125" style="1"/>
  </cols>
  <sheetData>
    <row r="4" spans="2:11" x14ac:dyDescent="0.25">
      <c r="B4" s="14" t="s">
        <v>5</v>
      </c>
      <c r="C4" s="16"/>
      <c r="D4" s="16" t="s">
        <v>4</v>
      </c>
      <c r="E4" s="16"/>
      <c r="F4" s="17" t="s">
        <v>4</v>
      </c>
      <c r="G4" s="18"/>
      <c r="H4" s="2" t="s">
        <v>0</v>
      </c>
      <c r="I4" s="2" t="s">
        <v>1</v>
      </c>
      <c r="J4" s="2" t="s">
        <v>22</v>
      </c>
      <c r="K4" s="2" t="s">
        <v>23</v>
      </c>
    </row>
    <row r="5" spans="2:11" x14ac:dyDescent="0.25">
      <c r="B5" s="15"/>
      <c r="C5" s="16"/>
      <c r="D5" s="2" t="s">
        <v>2</v>
      </c>
      <c r="E5" s="10">
        <v>6</v>
      </c>
      <c r="F5" s="2" t="s">
        <v>3</v>
      </c>
      <c r="G5" s="11">
        <v>10</v>
      </c>
      <c r="H5" s="12">
        <v>6000</v>
      </c>
      <c r="I5" s="12">
        <v>118000</v>
      </c>
      <c r="J5" s="13" cm="1">
        <f t="array" ref="J5">IFERROR(INDEX(Feuil2!$C$4:$AC$23,MATCH($G5,Feuil2!$C$4:$C$23,0),ROW()),"")</f>
        <v>7.4999999999999997E-2</v>
      </c>
      <c r="K5" s="13" cm="1">
        <f t="array" ref="K5">IFERROR(INDEX(Feuil2!$C$4:$AC$23,MATCH($G5,Feuil2!$C$4:$C$23,0),ROW()+1),"")</f>
        <v>0.11</v>
      </c>
    </row>
    <row r="7" spans="2:11" x14ac:dyDescent="0.25">
      <c r="B7" s="14" t="s">
        <v>6</v>
      </c>
      <c r="C7" s="16"/>
      <c r="D7" s="16" t="s">
        <v>4</v>
      </c>
      <c r="E7" s="16"/>
      <c r="F7" s="17" t="s">
        <v>4</v>
      </c>
      <c r="G7" s="18"/>
      <c r="H7" s="2" t="s">
        <v>0</v>
      </c>
      <c r="I7" s="2" t="s">
        <v>1</v>
      </c>
      <c r="J7" s="2" t="s">
        <v>22</v>
      </c>
      <c r="K7" s="2" t="s">
        <v>23</v>
      </c>
    </row>
    <row r="8" spans="2:11" x14ac:dyDescent="0.25">
      <c r="B8" s="15"/>
      <c r="C8" s="16"/>
      <c r="D8" s="2" t="s">
        <v>2</v>
      </c>
      <c r="E8" s="10">
        <v>1</v>
      </c>
      <c r="F8" s="2" t="s">
        <v>3</v>
      </c>
      <c r="G8" s="11">
        <v>5</v>
      </c>
      <c r="H8" s="12"/>
      <c r="I8" s="12"/>
      <c r="J8" s="13" cm="1">
        <f t="array" ref="J8">IFERROR(INDEX(Feuil2!$C$4:$AC$23,MATCH($G8,Feuil2!$C$4:$C$23,0),ROW()),"")</f>
        <v>0.03</v>
      </c>
      <c r="K8" s="13" cm="1">
        <f t="array" ref="K8">IFERROR(INDEX(Feuil2!$C$4:$AC$23,MATCH($G8,Feuil2!$C$4:$C$23,0),ROW()+1),"")</f>
        <v>0.08</v>
      </c>
    </row>
    <row r="10" spans="2:11" x14ac:dyDescent="0.25">
      <c r="B10" s="14" t="s">
        <v>7</v>
      </c>
      <c r="C10" s="16"/>
      <c r="D10" s="16" t="s">
        <v>4</v>
      </c>
      <c r="E10" s="16"/>
      <c r="F10" s="17" t="s">
        <v>4</v>
      </c>
      <c r="G10" s="18"/>
      <c r="H10" s="2" t="s">
        <v>0</v>
      </c>
      <c r="I10" s="2" t="s">
        <v>1</v>
      </c>
      <c r="J10" s="2" t="s">
        <v>22</v>
      </c>
      <c r="K10" s="2" t="s">
        <v>23</v>
      </c>
    </row>
    <row r="11" spans="2:11" x14ac:dyDescent="0.25">
      <c r="B11" s="15"/>
      <c r="C11" s="16"/>
      <c r="D11" s="2" t="s">
        <v>2</v>
      </c>
      <c r="E11" s="10">
        <v>2</v>
      </c>
      <c r="F11" s="2" t="s">
        <v>3</v>
      </c>
      <c r="G11" s="11">
        <v>4</v>
      </c>
      <c r="H11" s="12"/>
      <c r="I11" s="12"/>
      <c r="J11" s="13" cm="1">
        <f t="array" ref="J11">IFERROR(INDEX(Feuil2!$C$4:$AC$23,MATCH($G11,Feuil2!$C$4:$C$23,0),ROW()),"")</f>
        <v>0.04</v>
      </c>
      <c r="K11" s="13" cm="1">
        <f t="array" ref="K11">IFERROR(INDEX(Feuil2!$C$4:$AC$23,MATCH($G11,Feuil2!$C$4:$C$23,0),ROW()+1),"")</f>
        <v>0.09</v>
      </c>
    </row>
    <row r="13" spans="2:11" x14ac:dyDescent="0.25">
      <c r="B13" s="14" t="s">
        <v>8</v>
      </c>
      <c r="C13" s="16"/>
      <c r="D13" s="16" t="s">
        <v>4</v>
      </c>
      <c r="E13" s="16"/>
      <c r="F13" s="17" t="s">
        <v>4</v>
      </c>
      <c r="G13" s="18"/>
      <c r="H13" s="2" t="s">
        <v>0</v>
      </c>
      <c r="I13" s="2" t="s">
        <v>1</v>
      </c>
      <c r="J13" s="2" t="s">
        <v>22</v>
      </c>
      <c r="K13" s="2" t="s">
        <v>23</v>
      </c>
    </row>
    <row r="14" spans="2:11" x14ac:dyDescent="0.25">
      <c r="B14" s="15"/>
      <c r="C14" s="16"/>
      <c r="D14" s="2" t="s">
        <v>2</v>
      </c>
      <c r="E14" s="10"/>
      <c r="F14" s="2" t="s">
        <v>3</v>
      </c>
      <c r="G14" s="11"/>
      <c r="H14" s="12"/>
      <c r="I14" s="12"/>
      <c r="J14" s="13" t="str" cm="1">
        <f t="array" ref="J14">IFERROR(INDEX(Feuil2!$C$4:$AC$23,MATCH($G14,Feuil2!$C$4:$C$23,0),ROW()),"")</f>
        <v/>
      </c>
      <c r="K14" s="13" t="str" cm="1">
        <f t="array" ref="K14">IFERROR(INDEX(Feuil2!$C$4:$AC$23,MATCH($G14,Feuil2!$C$4:$C$23,0),ROW()+1),"")</f>
        <v/>
      </c>
    </row>
    <row r="16" spans="2:11" x14ac:dyDescent="0.25">
      <c r="B16" s="14" t="s">
        <v>9</v>
      </c>
      <c r="C16" s="16"/>
      <c r="D16" s="16" t="s">
        <v>4</v>
      </c>
      <c r="E16" s="16"/>
      <c r="F16" s="17" t="s">
        <v>4</v>
      </c>
      <c r="G16" s="18"/>
      <c r="H16" s="2" t="s">
        <v>0</v>
      </c>
      <c r="I16" s="2" t="s">
        <v>1</v>
      </c>
      <c r="J16" s="2" t="s">
        <v>22</v>
      </c>
      <c r="K16" s="2" t="s">
        <v>23</v>
      </c>
    </row>
    <row r="17" spans="2:11" x14ac:dyDescent="0.25">
      <c r="B17" s="15"/>
      <c r="C17" s="16"/>
      <c r="D17" s="2" t="s">
        <v>2</v>
      </c>
      <c r="E17" s="10"/>
      <c r="F17" s="2" t="s">
        <v>3</v>
      </c>
      <c r="G17" s="11"/>
      <c r="H17" s="12"/>
      <c r="I17" s="12"/>
      <c r="J17" s="13" t="str" cm="1">
        <f t="array" ref="J17">IFERROR(INDEX(Feuil2!$C$4:$AC$23,MATCH($G17,Feuil2!$C$4:$C$23,0),ROW()),"")</f>
        <v/>
      </c>
      <c r="K17" s="13" t="str" cm="1">
        <f t="array" ref="K17">IFERROR(INDEX(Feuil2!$C$4:$AC$23,MATCH($G17,Feuil2!$C$4:$C$23,0),ROW()+1),"")</f>
        <v/>
      </c>
    </row>
    <row r="19" spans="2:11" x14ac:dyDescent="0.25">
      <c r="B19" s="14" t="s">
        <v>10</v>
      </c>
      <c r="C19" s="16"/>
      <c r="D19" s="16" t="s">
        <v>4</v>
      </c>
      <c r="E19" s="16"/>
      <c r="F19" s="17" t="s">
        <v>4</v>
      </c>
      <c r="G19" s="18"/>
      <c r="H19" s="2" t="s">
        <v>0</v>
      </c>
      <c r="I19" s="2" t="s">
        <v>1</v>
      </c>
      <c r="J19" s="2" t="s">
        <v>22</v>
      </c>
      <c r="K19" s="2" t="s">
        <v>23</v>
      </c>
    </row>
    <row r="20" spans="2:11" x14ac:dyDescent="0.25">
      <c r="B20" s="15"/>
      <c r="C20" s="16"/>
      <c r="D20" s="2" t="s">
        <v>2</v>
      </c>
      <c r="E20" s="10"/>
      <c r="F20" s="2" t="s">
        <v>3</v>
      </c>
      <c r="G20" s="11"/>
      <c r="H20" s="12"/>
      <c r="I20" s="12"/>
      <c r="J20" s="13" t="str" cm="1">
        <f t="array" ref="J20">IFERROR(INDEX(Feuil2!$C$4:$AC$23,MATCH($G20,Feuil2!$C$4:$C$23,0),ROW()),"")</f>
        <v/>
      </c>
      <c r="K20" s="13" t="str" cm="1">
        <f t="array" ref="K20">IFERROR(INDEX(Feuil2!$C$4:$AC$23,MATCH($G20,Feuil2!$C$4:$C$23,0),ROW()+1),"")</f>
        <v/>
      </c>
    </row>
    <row r="22" spans="2:11" x14ac:dyDescent="0.25">
      <c r="B22" s="14" t="s">
        <v>11</v>
      </c>
      <c r="C22" s="16"/>
      <c r="D22" s="16" t="s">
        <v>4</v>
      </c>
      <c r="E22" s="16"/>
      <c r="F22" s="17" t="s">
        <v>4</v>
      </c>
      <c r="G22" s="18"/>
      <c r="H22" s="2" t="s">
        <v>0</v>
      </c>
      <c r="I22" s="2" t="s">
        <v>1</v>
      </c>
      <c r="J22" s="2" t="s">
        <v>22</v>
      </c>
      <c r="K22" s="2" t="s">
        <v>23</v>
      </c>
    </row>
    <row r="23" spans="2:11" x14ac:dyDescent="0.25">
      <c r="B23" s="15"/>
      <c r="C23" s="16"/>
      <c r="D23" s="2" t="s">
        <v>2</v>
      </c>
      <c r="E23" s="10"/>
      <c r="F23" s="2" t="s">
        <v>3</v>
      </c>
      <c r="G23" s="11"/>
      <c r="H23" s="12"/>
      <c r="I23" s="12"/>
      <c r="J23" s="13" t="str" cm="1">
        <f t="array" ref="J23">IFERROR(INDEX(Feuil2!$C$4:$AC$23,MATCH($G23,Feuil2!$C$4:$C$23,0),ROW()),"")</f>
        <v/>
      </c>
      <c r="K23" s="13" t="str" cm="1">
        <f t="array" ref="K23">IFERROR(INDEX(Feuil2!$C$4:$AC$23,MATCH($G23,Feuil2!$C$4:$C$23,0),ROW()+1),"")</f>
        <v/>
      </c>
    </row>
    <row r="25" spans="2:11" x14ac:dyDescent="0.25">
      <c r="B25" s="14" t="s">
        <v>12</v>
      </c>
      <c r="C25" s="16"/>
      <c r="D25" s="16" t="s">
        <v>4</v>
      </c>
      <c r="E25" s="16"/>
      <c r="F25" s="17" t="s">
        <v>4</v>
      </c>
      <c r="G25" s="18"/>
      <c r="H25" s="2" t="s">
        <v>0</v>
      </c>
      <c r="I25" s="2" t="s">
        <v>1</v>
      </c>
      <c r="J25" s="2" t="s">
        <v>22</v>
      </c>
      <c r="K25" s="2" t="s">
        <v>23</v>
      </c>
    </row>
    <row r="26" spans="2:11" x14ac:dyDescent="0.25">
      <c r="B26" s="15"/>
      <c r="C26" s="16"/>
      <c r="D26" s="2" t="s">
        <v>2</v>
      </c>
      <c r="E26" s="10"/>
      <c r="F26" s="2" t="s">
        <v>3</v>
      </c>
      <c r="G26" s="11"/>
      <c r="H26" s="12"/>
      <c r="I26" s="12"/>
      <c r="J26" s="13" t="str" cm="1">
        <f t="array" ref="J26">IFERROR(INDEX(Feuil2!$C$4:$AC$23,MATCH($G26,Feuil2!$C$4:$C$23,0),ROW()),"")</f>
        <v/>
      </c>
      <c r="K26" s="13" t="str" cm="1">
        <f t="array" ref="K26">IFERROR(INDEX(Feuil2!$C$4:$AC$23,MATCH($G26,Feuil2!$C$4:$C$23,0),ROW()+1),"")</f>
        <v/>
      </c>
    </row>
    <row r="28" spans="2:11" x14ac:dyDescent="0.25">
      <c r="B28" s="14" t="s">
        <v>13</v>
      </c>
      <c r="C28" s="16"/>
      <c r="D28" s="16" t="s">
        <v>4</v>
      </c>
      <c r="E28" s="16"/>
      <c r="F28" s="17" t="s">
        <v>4</v>
      </c>
      <c r="G28" s="18"/>
      <c r="H28" s="2" t="s">
        <v>0</v>
      </c>
      <c r="I28" s="2" t="s">
        <v>1</v>
      </c>
      <c r="J28" s="2" t="s">
        <v>22</v>
      </c>
      <c r="K28" s="2" t="s">
        <v>23</v>
      </c>
    </row>
    <row r="29" spans="2:11" x14ac:dyDescent="0.25">
      <c r="B29" s="15"/>
      <c r="C29" s="16"/>
      <c r="D29" s="2" t="s">
        <v>2</v>
      </c>
      <c r="E29" s="10"/>
      <c r="F29" s="2" t="s">
        <v>3</v>
      </c>
      <c r="G29" s="11">
        <v>10</v>
      </c>
      <c r="H29" s="12"/>
      <c r="I29" s="12"/>
      <c r="J29" s="13" cm="1">
        <f t="array" ref="J29">IFERROR(INDEX(Feuil2!$C$26:$AC$45,MATCH($G29,Feuil2!$C$26:$C$45,0),ROW()-24),"")</f>
        <v>7.4999999999999997E-2</v>
      </c>
      <c r="K29" s="13" cm="1">
        <f t="array" ref="K29">IFERROR(INDEX(Feuil2!$C$26:$AC$45,MATCH($G29,Feuil2!$C$26:$C$45,0),ROW()-24+1),"")</f>
        <v>0.11</v>
      </c>
    </row>
    <row r="31" spans="2:11" x14ac:dyDescent="0.25">
      <c r="B31" s="14" t="s">
        <v>14</v>
      </c>
      <c r="C31" s="16"/>
      <c r="D31" s="16" t="s">
        <v>4</v>
      </c>
      <c r="E31" s="16"/>
      <c r="F31" s="17" t="s">
        <v>4</v>
      </c>
      <c r="G31" s="18"/>
      <c r="H31" s="2" t="s">
        <v>0</v>
      </c>
      <c r="I31" s="2" t="s">
        <v>1</v>
      </c>
      <c r="J31" s="2" t="s">
        <v>22</v>
      </c>
      <c r="K31" s="2" t="s">
        <v>23</v>
      </c>
    </row>
    <row r="32" spans="2:11" x14ac:dyDescent="0.25">
      <c r="B32" s="15"/>
      <c r="C32" s="16"/>
      <c r="D32" s="2" t="s">
        <v>2</v>
      </c>
      <c r="E32" s="10"/>
      <c r="F32" s="2" t="s">
        <v>3</v>
      </c>
      <c r="G32" s="11">
        <v>5</v>
      </c>
      <c r="H32" s="12"/>
      <c r="I32" s="12"/>
      <c r="J32" s="13" cm="1">
        <f t="array" ref="J32">IFERROR(INDEX(Feuil2!$C$26:$AC$45,MATCH($G32,Feuil2!$C$26:$C$45,0),ROW()-24),"")</f>
        <v>0.03</v>
      </c>
      <c r="K32" s="13" cm="1">
        <f t="array" ref="K32">IFERROR(INDEX(Feuil2!$C$26:$AC$45,MATCH($G32,Feuil2!$C$26:$C$45,0),ROW()-24+1),"")</f>
        <v>0.08</v>
      </c>
    </row>
    <row r="34" spans="2:11" x14ac:dyDescent="0.25">
      <c r="B34" s="14" t="s">
        <v>15</v>
      </c>
      <c r="C34" s="16"/>
      <c r="D34" s="16" t="s">
        <v>4</v>
      </c>
      <c r="E34" s="16"/>
      <c r="F34" s="17" t="s">
        <v>4</v>
      </c>
      <c r="G34" s="18"/>
      <c r="H34" s="2" t="s">
        <v>0</v>
      </c>
      <c r="I34" s="2" t="s">
        <v>1</v>
      </c>
      <c r="J34" s="2" t="s">
        <v>22</v>
      </c>
      <c r="K34" s="2" t="s">
        <v>23</v>
      </c>
    </row>
    <row r="35" spans="2:11" x14ac:dyDescent="0.25">
      <c r="B35" s="15"/>
      <c r="C35" s="16"/>
      <c r="D35" s="2" t="s">
        <v>2</v>
      </c>
      <c r="E35" s="10"/>
      <c r="F35" s="2" t="s">
        <v>3</v>
      </c>
      <c r="G35" s="11">
        <v>3</v>
      </c>
      <c r="H35" s="12"/>
      <c r="I35" s="12"/>
      <c r="J35" s="13" cm="1">
        <f t="array" ref="J35">IFERROR(INDEX(Feuil2!$C$26:$AC$45,MATCH($G35,Feuil2!$C$26:$C$45,0),ROW()-24),"")</f>
        <v>0.04</v>
      </c>
      <c r="K35" s="13" cm="1">
        <f t="array" ref="K35">IFERROR(INDEX(Feuil2!$C$26:$AC$45,MATCH($G35,Feuil2!$C$26:$C$45,0),ROW()-24+1),"")</f>
        <v>0.09</v>
      </c>
    </row>
    <row r="37" spans="2:11" x14ac:dyDescent="0.25">
      <c r="B37" s="14" t="s">
        <v>16</v>
      </c>
      <c r="C37" s="16"/>
      <c r="D37" s="16" t="s">
        <v>4</v>
      </c>
      <c r="E37" s="16"/>
      <c r="F37" s="17" t="s">
        <v>4</v>
      </c>
      <c r="G37" s="18"/>
      <c r="H37" s="2" t="s">
        <v>0</v>
      </c>
      <c r="I37" s="2" t="s">
        <v>1</v>
      </c>
      <c r="J37" s="2" t="s">
        <v>22</v>
      </c>
      <c r="K37" s="2" t="s">
        <v>23</v>
      </c>
    </row>
    <row r="38" spans="2:11" x14ac:dyDescent="0.25">
      <c r="B38" s="15"/>
      <c r="C38" s="16"/>
      <c r="D38" s="2" t="s">
        <v>2</v>
      </c>
      <c r="E38" s="10"/>
      <c r="F38" s="2" t="s">
        <v>3</v>
      </c>
      <c r="G38" s="11"/>
      <c r="H38" s="12"/>
      <c r="I38" s="12"/>
      <c r="J38" s="12" t="str" cm="1">
        <f t="array" ref="J38">IFERROR(INDEX(Feuil2!$C$26:$AC$45,MATCH($G38,Feuil2!$C$26:$C$45,0),ROW()-24),"")</f>
        <v/>
      </c>
      <c r="K38" s="12" t="str" cm="1">
        <f t="array" ref="K38">IFERROR(INDEX(Feuil2!$C$26:$AC$45,MATCH($G38,Feuil2!$C$26:$C$45,0),ROW()-24+1),"")</f>
        <v/>
      </c>
    </row>
    <row r="40" spans="2:11" x14ac:dyDescent="0.25">
      <c r="B40" s="14" t="s">
        <v>17</v>
      </c>
      <c r="C40" s="16"/>
      <c r="D40" s="16" t="s">
        <v>4</v>
      </c>
      <c r="E40" s="16"/>
      <c r="F40" s="17" t="s">
        <v>4</v>
      </c>
      <c r="G40" s="18"/>
      <c r="H40" s="2" t="s">
        <v>0</v>
      </c>
      <c r="I40" s="2" t="s">
        <v>1</v>
      </c>
      <c r="J40" s="2" t="s">
        <v>22</v>
      </c>
      <c r="K40" s="2" t="s">
        <v>23</v>
      </c>
    </row>
    <row r="41" spans="2:11" x14ac:dyDescent="0.25">
      <c r="B41" s="15"/>
      <c r="C41" s="16"/>
      <c r="D41" s="2" t="s">
        <v>2</v>
      </c>
      <c r="E41" s="10"/>
      <c r="F41" s="2" t="s">
        <v>3</v>
      </c>
      <c r="G41" s="11"/>
      <c r="H41" s="12"/>
      <c r="I41" s="12"/>
      <c r="J41" s="12" t="str" cm="1">
        <f t="array" ref="J41">IFERROR(INDEX(Feuil2!$C$26:$AC$45,MATCH($G41,Feuil2!$C$26:$C$45,0),ROW()-24),"")</f>
        <v/>
      </c>
      <c r="K41" s="12" t="str" cm="1">
        <f t="array" ref="K41">IFERROR(INDEX(Feuil2!$C$26:$AC$45,MATCH($G41,Feuil2!$C$26:$C$45,0),ROW()-24+1),"")</f>
        <v/>
      </c>
    </row>
    <row r="43" spans="2:11" x14ac:dyDescent="0.25">
      <c r="B43" s="14" t="s">
        <v>18</v>
      </c>
      <c r="C43" s="16"/>
      <c r="D43" s="16" t="s">
        <v>4</v>
      </c>
      <c r="E43" s="16"/>
      <c r="F43" s="17" t="s">
        <v>4</v>
      </c>
      <c r="G43" s="18"/>
      <c r="H43" s="2" t="s">
        <v>0</v>
      </c>
      <c r="I43" s="2" t="s">
        <v>1</v>
      </c>
      <c r="J43" s="2" t="s">
        <v>22</v>
      </c>
      <c r="K43" s="2" t="s">
        <v>23</v>
      </c>
    </row>
    <row r="44" spans="2:11" x14ac:dyDescent="0.25">
      <c r="B44" s="15"/>
      <c r="C44" s="16"/>
      <c r="D44" s="2" t="s">
        <v>2</v>
      </c>
      <c r="E44" s="10"/>
      <c r="F44" s="2" t="s">
        <v>3</v>
      </c>
      <c r="G44" s="11"/>
      <c r="H44" s="12"/>
      <c r="I44" s="12"/>
      <c r="J44" s="12" t="str" cm="1">
        <f t="array" ref="J44">IFERROR(INDEX(Feuil2!$C$26:$AC$45,MATCH($G44,Feuil2!$C$26:$C$45,0),ROW()-24),"")</f>
        <v/>
      </c>
      <c r="K44" s="12" t="str" cm="1">
        <f t="array" ref="K44">IFERROR(INDEX(Feuil2!$C$26:$AC$45,MATCH($G44,Feuil2!$C$26:$C$45,0),ROW()-24+1),"")</f>
        <v/>
      </c>
    </row>
    <row r="46" spans="2:11" x14ac:dyDescent="0.25">
      <c r="B46" s="14" t="s">
        <v>19</v>
      </c>
      <c r="C46" s="16"/>
      <c r="D46" s="16" t="s">
        <v>4</v>
      </c>
      <c r="E46" s="16"/>
      <c r="F46" s="17" t="s">
        <v>4</v>
      </c>
      <c r="G46" s="18"/>
      <c r="H46" s="2" t="s">
        <v>0</v>
      </c>
      <c r="I46" s="2" t="s">
        <v>1</v>
      </c>
      <c r="J46" s="2" t="s">
        <v>22</v>
      </c>
      <c r="K46" s="2" t="s">
        <v>23</v>
      </c>
    </row>
    <row r="47" spans="2:11" x14ac:dyDescent="0.25">
      <c r="B47" s="15"/>
      <c r="C47" s="16"/>
      <c r="D47" s="2" t="s">
        <v>2</v>
      </c>
      <c r="E47" s="10"/>
      <c r="F47" s="2" t="s">
        <v>3</v>
      </c>
      <c r="G47" s="11"/>
      <c r="H47" s="12"/>
      <c r="I47" s="12"/>
      <c r="J47" s="12" t="str" cm="1">
        <f t="array" ref="J47">IFERROR(INDEX(Feuil2!$C$26:$AC$45,MATCH($G47,Feuil2!$C$26:$C$45,0),ROW()-24),"")</f>
        <v/>
      </c>
      <c r="K47" s="12" t="str" cm="1">
        <f t="array" ref="K47">IFERROR(INDEX(Feuil2!$C$26:$AC$45,MATCH($G47,Feuil2!$C$26:$C$45,0),ROW()-24+1),"")</f>
        <v/>
      </c>
    </row>
    <row r="49" spans="2:11" x14ac:dyDescent="0.25">
      <c r="B49" s="14" t="s">
        <v>20</v>
      </c>
      <c r="C49" s="16"/>
      <c r="D49" s="16" t="s">
        <v>4</v>
      </c>
      <c r="E49" s="16"/>
      <c r="F49" s="17" t="s">
        <v>4</v>
      </c>
      <c r="G49" s="18"/>
      <c r="H49" s="2" t="s">
        <v>0</v>
      </c>
      <c r="I49" s="2" t="s">
        <v>1</v>
      </c>
      <c r="J49" s="2" t="s">
        <v>22</v>
      </c>
      <c r="K49" s="2" t="s">
        <v>23</v>
      </c>
    </row>
    <row r="50" spans="2:11" x14ac:dyDescent="0.25">
      <c r="B50" s="15"/>
      <c r="C50" s="16"/>
      <c r="D50" s="2" t="s">
        <v>2</v>
      </c>
      <c r="E50" s="10"/>
      <c r="F50" s="2" t="s">
        <v>3</v>
      </c>
      <c r="G50" s="11"/>
      <c r="H50" s="12"/>
      <c r="I50" s="12"/>
      <c r="J50" s="12" t="str" cm="1">
        <f t="array" ref="J50">IFERROR(INDEX(Feuil2!$C$26:$AC$45,MATCH($G50,Feuil2!$C$26:$C$45,0),ROW()-24),"")</f>
        <v/>
      </c>
      <c r="K50" s="12" t="str" cm="1">
        <f t="array" ref="K50">IFERROR(INDEX(Feuil2!$C$26:$AC$45,MATCH($G50,Feuil2!$C$26:$C$45,0),ROW()-24+1),"")</f>
        <v/>
      </c>
    </row>
  </sheetData>
  <mergeCells count="64">
    <mergeCell ref="D4:E4"/>
    <mergeCell ref="F4:G4"/>
    <mergeCell ref="C4:C5"/>
    <mergeCell ref="B4:B5"/>
    <mergeCell ref="B7:B8"/>
    <mergeCell ref="C7:C8"/>
    <mergeCell ref="D7:E7"/>
    <mergeCell ref="F7:G7"/>
    <mergeCell ref="B10:B11"/>
    <mergeCell ref="C10:C11"/>
    <mergeCell ref="D10:E10"/>
    <mergeCell ref="F10:G10"/>
    <mergeCell ref="B13:B14"/>
    <mergeCell ref="C13:C14"/>
    <mergeCell ref="D13:E13"/>
    <mergeCell ref="F13:G13"/>
    <mergeCell ref="B16:B17"/>
    <mergeCell ref="C16:C17"/>
    <mergeCell ref="D16:E16"/>
    <mergeCell ref="F16:G16"/>
    <mergeCell ref="B19:B20"/>
    <mergeCell ref="C19:C20"/>
    <mergeCell ref="D19:E19"/>
    <mergeCell ref="F19:G19"/>
    <mergeCell ref="B22:B23"/>
    <mergeCell ref="C22:C23"/>
    <mergeCell ref="D22:E22"/>
    <mergeCell ref="F22:G22"/>
    <mergeCell ref="B25:B26"/>
    <mergeCell ref="C25:C26"/>
    <mergeCell ref="D25:E25"/>
    <mergeCell ref="F25:G25"/>
    <mergeCell ref="B28:B29"/>
    <mergeCell ref="C28:C29"/>
    <mergeCell ref="D28:E28"/>
    <mergeCell ref="F28:G28"/>
    <mergeCell ref="B31:B32"/>
    <mergeCell ref="C31:C32"/>
    <mergeCell ref="D31:E31"/>
    <mergeCell ref="F31:G31"/>
    <mergeCell ref="B34:B35"/>
    <mergeCell ref="C34:C35"/>
    <mergeCell ref="D34:E34"/>
    <mergeCell ref="F34:G34"/>
    <mergeCell ref="B37:B38"/>
    <mergeCell ref="C37:C38"/>
    <mergeCell ref="D37:E37"/>
    <mergeCell ref="F37:G37"/>
    <mergeCell ref="B40:B41"/>
    <mergeCell ref="C40:C41"/>
    <mergeCell ref="D40:E40"/>
    <mergeCell ref="F40:G40"/>
    <mergeCell ref="B43:B44"/>
    <mergeCell ref="C43:C44"/>
    <mergeCell ref="D43:E43"/>
    <mergeCell ref="F43:G43"/>
    <mergeCell ref="B46:B47"/>
    <mergeCell ref="C46:C47"/>
    <mergeCell ref="D46:E46"/>
    <mergeCell ref="F46:G46"/>
    <mergeCell ref="B49:B50"/>
    <mergeCell ref="C49:C50"/>
    <mergeCell ref="D49:E49"/>
    <mergeCell ref="F49:G49"/>
  </mergeCells>
  <pageMargins left="0.7" right="0.7" top="0.75" bottom="0.75" header="0.3" footer="0.3"/>
  <pageSetup paperSize="9" orientation="portrait" horizontalDpi="0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Feuil2!$B$5:$B$23</xm:f>
          </x14:formula1>
          <xm:sqref>E5</xm:sqref>
        </x14:dataValidation>
        <x14:dataValidation type="list" allowBlank="1" showInputMessage="1" showErrorMessage="1" xr:uid="{00000000-0002-0000-0000-000001000000}">
          <x14:formula1>
            <xm:f>Feuil2!$C$5:$C$23</xm:f>
          </x14:formula1>
          <xm:sqref>G5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3:AC45"/>
  <sheetViews>
    <sheetView topLeftCell="A4" workbookViewId="0">
      <selection activeCell="J27" sqref="J27:N45"/>
    </sheetView>
  </sheetViews>
  <sheetFormatPr baseColWidth="10" defaultRowHeight="15" x14ac:dyDescent="0.25"/>
  <cols>
    <col min="1" max="1" width="2.85546875" style="1" customWidth="1"/>
    <col min="2" max="3" width="7.85546875" style="1" bestFit="1" customWidth="1"/>
    <col min="4" max="4" width="11.5703125" style="1" bestFit="1" customWidth="1"/>
    <col min="5" max="5" width="6.42578125" style="1" bestFit="1" customWidth="1"/>
    <col min="6" max="6" width="5.85546875" style="1" customWidth="1"/>
    <col min="7" max="8" width="7.140625" style="1" bestFit="1" customWidth="1"/>
    <col min="9" max="9" width="2.85546875" style="1" customWidth="1"/>
    <col min="10" max="11" width="7.140625" style="1" customWidth="1"/>
    <col min="12" max="12" width="2.85546875" style="1" customWidth="1"/>
    <col min="13" max="14" width="7.140625" style="1" customWidth="1"/>
    <col min="15" max="15" width="2.85546875" style="1" customWidth="1"/>
    <col min="16" max="17" width="7.140625" style="1" customWidth="1"/>
    <col min="18" max="18" width="2.85546875" style="1" customWidth="1"/>
    <col min="19" max="20" width="7.140625" style="1" customWidth="1"/>
    <col min="21" max="21" width="2.85546875" style="1" customWidth="1"/>
    <col min="22" max="23" width="7.140625" style="1" customWidth="1"/>
    <col min="24" max="24" width="2.85546875" style="1" customWidth="1"/>
    <col min="25" max="26" width="7.140625" style="1" customWidth="1"/>
    <col min="27" max="27" width="2.85546875" style="1" customWidth="1"/>
    <col min="28" max="29" width="7.140625" style="1" customWidth="1"/>
    <col min="30" max="16384" width="11.42578125" style="1"/>
  </cols>
  <sheetData>
    <row r="3" spans="2:29" x14ac:dyDescent="0.25">
      <c r="B3" s="21" t="s">
        <v>24</v>
      </c>
      <c r="C3" s="21"/>
      <c r="D3" s="21"/>
      <c r="E3" s="21"/>
      <c r="G3" s="19" t="s">
        <v>5</v>
      </c>
      <c r="H3" s="20"/>
      <c r="J3" s="19" t="s">
        <v>6</v>
      </c>
      <c r="K3" s="20"/>
      <c r="M3" s="19" t="s">
        <v>7</v>
      </c>
      <c r="N3" s="20"/>
      <c r="P3" s="19" t="s">
        <v>8</v>
      </c>
      <c r="Q3" s="20"/>
      <c r="S3" s="19" t="s">
        <v>9</v>
      </c>
      <c r="T3" s="20"/>
      <c r="V3" s="19" t="s">
        <v>10</v>
      </c>
      <c r="W3" s="20"/>
      <c r="Y3" s="19" t="s">
        <v>11</v>
      </c>
      <c r="Z3" s="20"/>
      <c r="AB3" s="19" t="s">
        <v>12</v>
      </c>
      <c r="AC3" s="20"/>
    </row>
    <row r="4" spans="2:29" x14ac:dyDescent="0.25">
      <c r="B4" s="1" t="s">
        <v>4</v>
      </c>
      <c r="C4" s="1" t="s">
        <v>4</v>
      </c>
      <c r="D4" s="1" t="s">
        <v>0</v>
      </c>
      <c r="E4" s="1" t="s">
        <v>21</v>
      </c>
      <c r="G4" s="3" t="s">
        <v>22</v>
      </c>
      <c r="H4" s="4" t="s">
        <v>23</v>
      </c>
      <c r="J4" s="3" t="s">
        <v>22</v>
      </c>
      <c r="K4" s="4" t="s">
        <v>23</v>
      </c>
      <c r="M4" s="3" t="s">
        <v>22</v>
      </c>
      <c r="N4" s="4" t="s">
        <v>23</v>
      </c>
      <c r="P4" s="3" t="s">
        <v>22</v>
      </c>
      <c r="Q4" s="4" t="s">
        <v>23</v>
      </c>
      <c r="S4" s="3" t="s">
        <v>22</v>
      </c>
      <c r="T4" s="4" t="s">
        <v>23</v>
      </c>
      <c r="V4" s="3" t="s">
        <v>22</v>
      </c>
      <c r="W4" s="4" t="s">
        <v>23</v>
      </c>
      <c r="Y4" s="3" t="s">
        <v>22</v>
      </c>
      <c r="Z4" s="4" t="s">
        <v>23</v>
      </c>
      <c r="AB4" s="3" t="s">
        <v>22</v>
      </c>
      <c r="AC4" s="4" t="s">
        <v>23</v>
      </c>
    </row>
    <row r="5" spans="2:29" x14ac:dyDescent="0.25">
      <c r="B5" s="1">
        <v>1</v>
      </c>
      <c r="C5" s="1">
        <v>2</v>
      </c>
      <c r="D5" s="9">
        <v>200</v>
      </c>
      <c r="E5" s="9">
        <v>4000</v>
      </c>
      <c r="G5" s="5">
        <v>2.5000000000000001E-2</v>
      </c>
      <c r="H5" s="6">
        <v>7.0000000000000007E-2</v>
      </c>
      <c r="J5" s="5">
        <v>0.03</v>
      </c>
      <c r="K5" s="6">
        <v>0.08</v>
      </c>
      <c r="M5" s="5">
        <v>0.04</v>
      </c>
      <c r="N5" s="6">
        <v>0.09</v>
      </c>
      <c r="P5" s="5"/>
      <c r="Q5" s="6"/>
      <c r="S5" s="5"/>
      <c r="T5" s="6"/>
      <c r="V5" s="5"/>
      <c r="W5" s="6"/>
      <c r="Y5" s="5"/>
      <c r="Z5" s="6"/>
      <c r="AB5" s="5"/>
      <c r="AC5" s="6"/>
    </row>
    <row r="6" spans="2:29" x14ac:dyDescent="0.25">
      <c r="B6" s="1">
        <v>2</v>
      </c>
      <c r="C6" s="1">
        <v>3</v>
      </c>
      <c r="D6" s="9">
        <v>400</v>
      </c>
      <c r="E6" s="9">
        <v>8000</v>
      </c>
      <c r="G6" s="5">
        <v>0.03</v>
      </c>
      <c r="H6" s="6">
        <v>7.4999999999999997E-2</v>
      </c>
      <c r="J6" s="5">
        <v>0.03</v>
      </c>
      <c r="K6" s="6">
        <v>0.08</v>
      </c>
      <c r="M6" s="5">
        <v>0.04</v>
      </c>
      <c r="N6" s="6">
        <v>0.09</v>
      </c>
      <c r="P6" s="5"/>
      <c r="Q6" s="6"/>
      <c r="S6" s="5"/>
      <c r="T6" s="6"/>
      <c r="V6" s="5"/>
      <c r="W6" s="6"/>
      <c r="Y6" s="5"/>
      <c r="Z6" s="6"/>
      <c r="AB6" s="5"/>
      <c r="AC6" s="6"/>
    </row>
    <row r="7" spans="2:29" x14ac:dyDescent="0.25">
      <c r="B7" s="1">
        <v>3</v>
      </c>
      <c r="C7" s="1">
        <v>4</v>
      </c>
      <c r="D7" s="9">
        <v>600</v>
      </c>
      <c r="E7" s="9">
        <v>12000</v>
      </c>
      <c r="G7" s="5">
        <v>3.5000000000000003E-2</v>
      </c>
      <c r="H7" s="6">
        <v>0.08</v>
      </c>
      <c r="J7" s="5">
        <v>0.03</v>
      </c>
      <c r="K7" s="6">
        <v>0.08</v>
      </c>
      <c r="M7" s="5">
        <v>0.04</v>
      </c>
      <c r="N7" s="6">
        <v>0.09</v>
      </c>
      <c r="P7" s="5"/>
      <c r="Q7" s="6"/>
      <c r="S7" s="5"/>
      <c r="T7" s="6"/>
      <c r="V7" s="5"/>
      <c r="W7" s="6"/>
      <c r="Y7" s="5"/>
      <c r="Z7" s="6"/>
      <c r="AB7" s="5"/>
      <c r="AC7" s="6"/>
    </row>
    <row r="8" spans="2:29" x14ac:dyDescent="0.25">
      <c r="B8" s="1">
        <v>4</v>
      </c>
      <c r="C8" s="1">
        <v>5</v>
      </c>
      <c r="D8" s="9">
        <v>800</v>
      </c>
      <c r="E8" s="9">
        <v>16000</v>
      </c>
      <c r="G8" s="5">
        <v>0.04</v>
      </c>
      <c r="H8" s="6">
        <v>8.5000000000000006E-2</v>
      </c>
      <c r="J8" s="5">
        <v>0.03</v>
      </c>
      <c r="K8" s="6">
        <v>0.08</v>
      </c>
      <c r="M8" s="5">
        <v>0.04</v>
      </c>
      <c r="N8" s="6">
        <v>0.09</v>
      </c>
      <c r="P8" s="5"/>
      <c r="Q8" s="6"/>
      <c r="S8" s="5"/>
      <c r="T8" s="6"/>
      <c r="V8" s="5"/>
      <c r="W8" s="6"/>
      <c r="Y8" s="5"/>
      <c r="Z8" s="6"/>
      <c r="AB8" s="5"/>
      <c r="AC8" s="6"/>
    </row>
    <row r="9" spans="2:29" x14ac:dyDescent="0.25">
      <c r="B9" s="1">
        <v>5</v>
      </c>
      <c r="C9" s="1">
        <v>6</v>
      </c>
      <c r="D9" s="9">
        <v>1000</v>
      </c>
      <c r="E9" s="9">
        <v>20000</v>
      </c>
      <c r="G9" s="5">
        <v>4.4999999999999998E-2</v>
      </c>
      <c r="H9" s="6">
        <v>0.09</v>
      </c>
      <c r="J9" s="5">
        <v>0.03</v>
      </c>
      <c r="K9" s="6">
        <v>0.08</v>
      </c>
      <c r="M9" s="5">
        <v>0.04</v>
      </c>
      <c r="N9" s="6">
        <v>0.09</v>
      </c>
      <c r="P9" s="5"/>
      <c r="Q9" s="6"/>
      <c r="S9" s="5"/>
      <c r="T9" s="6"/>
      <c r="V9" s="5"/>
      <c r="W9" s="6"/>
      <c r="Y9" s="5"/>
      <c r="Z9" s="6"/>
      <c r="AB9" s="5"/>
      <c r="AC9" s="6"/>
    </row>
    <row r="10" spans="2:29" x14ac:dyDescent="0.25">
      <c r="B10" s="1">
        <v>6</v>
      </c>
      <c r="C10" s="1">
        <v>7</v>
      </c>
      <c r="D10" s="9">
        <v>1200</v>
      </c>
      <c r="E10" s="9">
        <v>24000</v>
      </c>
      <c r="G10" s="5">
        <v>0.06</v>
      </c>
      <c r="H10" s="6">
        <v>9.5000000000000001E-2</v>
      </c>
      <c r="J10" s="5">
        <v>0.03</v>
      </c>
      <c r="K10" s="6">
        <v>0.08</v>
      </c>
      <c r="M10" s="5">
        <v>0.04</v>
      </c>
      <c r="N10" s="6">
        <v>0.09</v>
      </c>
      <c r="P10" s="5"/>
      <c r="Q10" s="6"/>
      <c r="S10" s="5"/>
      <c r="T10" s="6"/>
      <c r="V10" s="5"/>
      <c r="W10" s="6"/>
      <c r="Y10" s="5"/>
      <c r="Z10" s="6"/>
      <c r="AB10" s="5"/>
      <c r="AC10" s="6"/>
    </row>
    <row r="11" spans="2:29" x14ac:dyDescent="0.25">
      <c r="B11" s="1">
        <v>7</v>
      </c>
      <c r="C11" s="1">
        <v>8</v>
      </c>
      <c r="D11" s="9">
        <v>1400</v>
      </c>
      <c r="E11" s="9">
        <v>28000</v>
      </c>
      <c r="G11" s="5">
        <v>6.5000000000000002E-2</v>
      </c>
      <c r="H11" s="6">
        <v>0.1</v>
      </c>
      <c r="J11" s="5">
        <v>0.03</v>
      </c>
      <c r="K11" s="6">
        <v>0.08</v>
      </c>
      <c r="M11" s="5">
        <v>0.04</v>
      </c>
      <c r="N11" s="6">
        <v>0.09</v>
      </c>
      <c r="P11" s="5"/>
      <c r="Q11" s="6"/>
      <c r="S11" s="5"/>
      <c r="T11" s="6"/>
      <c r="V11" s="5"/>
      <c r="W11" s="6"/>
      <c r="Y11" s="5"/>
      <c r="Z11" s="6"/>
      <c r="AB11" s="5"/>
      <c r="AC11" s="6"/>
    </row>
    <row r="12" spans="2:29" x14ac:dyDescent="0.25">
      <c r="B12" s="1">
        <v>8</v>
      </c>
      <c r="C12" s="1">
        <v>9</v>
      </c>
      <c r="D12" s="9">
        <v>1600</v>
      </c>
      <c r="E12" s="9">
        <v>32000</v>
      </c>
      <c r="G12" s="5">
        <v>7.0000000000000007E-2</v>
      </c>
      <c r="H12" s="6">
        <v>0.105</v>
      </c>
      <c r="J12" s="5">
        <v>0.03</v>
      </c>
      <c r="K12" s="6">
        <v>0.08</v>
      </c>
      <c r="M12" s="5">
        <v>0.04</v>
      </c>
      <c r="N12" s="6">
        <v>0.09</v>
      </c>
      <c r="P12" s="5"/>
      <c r="Q12" s="6"/>
      <c r="S12" s="5"/>
      <c r="T12" s="6"/>
      <c r="V12" s="5"/>
      <c r="W12" s="6"/>
      <c r="Y12" s="5"/>
      <c r="Z12" s="6"/>
      <c r="AB12" s="5"/>
      <c r="AC12" s="6"/>
    </row>
    <row r="13" spans="2:29" x14ac:dyDescent="0.25">
      <c r="B13" s="1">
        <v>9</v>
      </c>
      <c r="C13" s="1">
        <v>10</v>
      </c>
      <c r="D13" s="9">
        <v>1800</v>
      </c>
      <c r="E13" s="9">
        <v>36000</v>
      </c>
      <c r="G13" s="5">
        <v>7.4999999999999997E-2</v>
      </c>
      <c r="H13" s="6">
        <v>0.11</v>
      </c>
      <c r="J13" s="5">
        <v>0.03</v>
      </c>
      <c r="K13" s="6">
        <v>0.08</v>
      </c>
      <c r="M13" s="5">
        <v>0.04</v>
      </c>
      <c r="N13" s="6">
        <v>0.09</v>
      </c>
      <c r="P13" s="5"/>
      <c r="Q13" s="6"/>
      <c r="S13" s="5"/>
      <c r="T13" s="6"/>
      <c r="V13" s="5"/>
      <c r="W13" s="6"/>
      <c r="Y13" s="5"/>
      <c r="Z13" s="6"/>
      <c r="AB13" s="5"/>
      <c r="AC13" s="6"/>
    </row>
    <row r="14" spans="2:29" x14ac:dyDescent="0.25">
      <c r="B14" s="1">
        <v>10</v>
      </c>
      <c r="C14" s="1">
        <v>11</v>
      </c>
      <c r="D14" s="9">
        <v>2000</v>
      </c>
      <c r="E14" s="9">
        <v>40000</v>
      </c>
      <c r="G14" s="5">
        <v>0.08</v>
      </c>
      <c r="H14" s="6">
        <v>0.115</v>
      </c>
      <c r="J14" s="5">
        <v>0.03</v>
      </c>
      <c r="K14" s="6">
        <v>0.08</v>
      </c>
      <c r="M14" s="5">
        <v>0.04</v>
      </c>
      <c r="N14" s="6">
        <v>0.09</v>
      </c>
      <c r="P14" s="5"/>
      <c r="Q14" s="6"/>
      <c r="S14" s="5"/>
      <c r="T14" s="6"/>
      <c r="V14" s="5"/>
      <c r="W14" s="6"/>
      <c r="Y14" s="5"/>
      <c r="Z14" s="6"/>
      <c r="AB14" s="5"/>
      <c r="AC14" s="6"/>
    </row>
    <row r="15" spans="2:29" x14ac:dyDescent="0.25">
      <c r="B15" s="1">
        <v>11</v>
      </c>
      <c r="C15" s="1">
        <v>12</v>
      </c>
      <c r="D15" s="9">
        <v>2200</v>
      </c>
      <c r="E15" s="9">
        <v>44000</v>
      </c>
      <c r="G15" s="5">
        <v>8.5000000000000006E-2</v>
      </c>
      <c r="H15" s="6">
        <v>0.12</v>
      </c>
      <c r="J15" s="5">
        <v>0.03</v>
      </c>
      <c r="K15" s="6">
        <v>0.08</v>
      </c>
      <c r="M15" s="5">
        <v>0.04</v>
      </c>
      <c r="N15" s="6">
        <v>0.09</v>
      </c>
      <c r="P15" s="5"/>
      <c r="Q15" s="6"/>
      <c r="S15" s="5"/>
      <c r="T15" s="6"/>
      <c r="V15" s="5"/>
      <c r="W15" s="6"/>
      <c r="Y15" s="5"/>
      <c r="Z15" s="6"/>
      <c r="AB15" s="5"/>
      <c r="AC15" s="6"/>
    </row>
    <row r="16" spans="2:29" x14ac:dyDescent="0.25">
      <c r="B16" s="1">
        <v>12</v>
      </c>
      <c r="C16" s="1">
        <v>13</v>
      </c>
      <c r="D16" s="9">
        <v>2400</v>
      </c>
      <c r="E16" s="9">
        <v>48000</v>
      </c>
      <c r="G16" s="5">
        <v>0.09</v>
      </c>
      <c r="H16" s="6">
        <v>0.125</v>
      </c>
      <c r="J16" s="5">
        <v>0.03</v>
      </c>
      <c r="K16" s="6">
        <v>0.08</v>
      </c>
      <c r="M16" s="5">
        <v>0.04</v>
      </c>
      <c r="N16" s="6">
        <v>0.09</v>
      </c>
      <c r="P16" s="5"/>
      <c r="Q16" s="6"/>
      <c r="S16" s="5"/>
      <c r="T16" s="6"/>
      <c r="V16" s="5"/>
      <c r="W16" s="6"/>
      <c r="Y16" s="5"/>
      <c r="Z16" s="6"/>
      <c r="AB16" s="5"/>
      <c r="AC16" s="6"/>
    </row>
    <row r="17" spans="2:29" x14ac:dyDescent="0.25">
      <c r="B17" s="1">
        <v>13</v>
      </c>
      <c r="C17" s="1">
        <v>14</v>
      </c>
      <c r="D17" s="9">
        <v>2600</v>
      </c>
      <c r="E17" s="9">
        <v>52000</v>
      </c>
      <c r="G17" s="5">
        <v>9.5000000000000001E-2</v>
      </c>
      <c r="H17" s="6">
        <v>0.13</v>
      </c>
      <c r="J17" s="5">
        <v>0.03</v>
      </c>
      <c r="K17" s="6">
        <v>0.08</v>
      </c>
      <c r="M17" s="5">
        <v>0.04</v>
      </c>
      <c r="N17" s="6">
        <v>0.09</v>
      </c>
      <c r="P17" s="5"/>
      <c r="Q17" s="6"/>
      <c r="S17" s="5"/>
      <c r="T17" s="6"/>
      <c r="V17" s="5"/>
      <c r="W17" s="6"/>
      <c r="Y17" s="5"/>
      <c r="Z17" s="6"/>
      <c r="AB17" s="5"/>
      <c r="AC17" s="6"/>
    </row>
    <row r="18" spans="2:29" x14ac:dyDescent="0.25">
      <c r="B18" s="1">
        <v>14</v>
      </c>
      <c r="C18" s="1">
        <v>15</v>
      </c>
      <c r="D18" s="9">
        <v>2800</v>
      </c>
      <c r="E18" s="9">
        <v>56000</v>
      </c>
      <c r="G18" s="5">
        <v>0.1</v>
      </c>
      <c r="H18" s="6">
        <v>0.13500000000000001</v>
      </c>
      <c r="J18" s="5">
        <v>0.03</v>
      </c>
      <c r="K18" s="6">
        <v>0.08</v>
      </c>
      <c r="M18" s="5">
        <v>0.04</v>
      </c>
      <c r="N18" s="6">
        <v>0.09</v>
      </c>
      <c r="P18" s="5"/>
      <c r="Q18" s="6"/>
      <c r="S18" s="5"/>
      <c r="T18" s="6"/>
      <c r="V18" s="5"/>
      <c r="W18" s="6"/>
      <c r="Y18" s="5"/>
      <c r="Z18" s="6"/>
      <c r="AB18" s="5"/>
      <c r="AC18" s="6"/>
    </row>
    <row r="19" spans="2:29" x14ac:dyDescent="0.25">
      <c r="B19" s="1">
        <v>15</v>
      </c>
      <c r="C19" s="1">
        <v>16</v>
      </c>
      <c r="D19" s="9">
        <v>3000</v>
      </c>
      <c r="E19" s="9">
        <v>60000</v>
      </c>
      <c r="G19" s="5">
        <v>0.105</v>
      </c>
      <c r="H19" s="6">
        <v>0.14000000000000001</v>
      </c>
      <c r="J19" s="5">
        <v>0.03</v>
      </c>
      <c r="K19" s="6">
        <v>0.08</v>
      </c>
      <c r="M19" s="5">
        <v>0.04</v>
      </c>
      <c r="N19" s="6">
        <v>0.09</v>
      </c>
      <c r="P19" s="5"/>
      <c r="Q19" s="6"/>
      <c r="S19" s="5"/>
      <c r="T19" s="6"/>
      <c r="V19" s="5"/>
      <c r="W19" s="6"/>
      <c r="Y19" s="5"/>
      <c r="Z19" s="6"/>
      <c r="AB19" s="5"/>
      <c r="AC19" s="6"/>
    </row>
    <row r="20" spans="2:29" x14ac:dyDescent="0.25">
      <c r="B20" s="1">
        <v>16</v>
      </c>
      <c r="C20" s="1">
        <v>17</v>
      </c>
      <c r="D20" s="9">
        <v>3200</v>
      </c>
      <c r="E20" s="9">
        <v>64000</v>
      </c>
      <c r="G20" s="5">
        <v>0.11</v>
      </c>
      <c r="H20" s="6">
        <v>0.14499999999999999</v>
      </c>
      <c r="J20" s="5">
        <v>0.03</v>
      </c>
      <c r="K20" s="6">
        <v>0.08</v>
      </c>
      <c r="M20" s="5">
        <v>0.04</v>
      </c>
      <c r="N20" s="6">
        <v>0.09</v>
      </c>
      <c r="P20" s="5"/>
      <c r="Q20" s="6"/>
      <c r="S20" s="5"/>
      <c r="T20" s="6"/>
      <c r="V20" s="5"/>
      <c r="W20" s="6"/>
      <c r="Y20" s="5"/>
      <c r="Z20" s="6"/>
      <c r="AB20" s="5"/>
      <c r="AC20" s="6"/>
    </row>
    <row r="21" spans="2:29" x14ac:dyDescent="0.25">
      <c r="B21" s="1">
        <v>17</v>
      </c>
      <c r="C21" s="1">
        <v>18</v>
      </c>
      <c r="D21" s="9">
        <v>3400</v>
      </c>
      <c r="E21" s="9">
        <v>68000</v>
      </c>
      <c r="G21" s="5">
        <v>0.115</v>
      </c>
      <c r="H21" s="6">
        <v>0.15</v>
      </c>
      <c r="J21" s="5">
        <v>0.03</v>
      </c>
      <c r="K21" s="6">
        <v>0.08</v>
      </c>
      <c r="M21" s="5">
        <v>0.04</v>
      </c>
      <c r="N21" s="6">
        <v>0.09</v>
      </c>
      <c r="P21" s="5"/>
      <c r="Q21" s="6"/>
      <c r="S21" s="5"/>
      <c r="T21" s="6"/>
      <c r="V21" s="5"/>
      <c r="W21" s="6"/>
      <c r="Y21" s="5"/>
      <c r="Z21" s="6"/>
      <c r="AB21" s="5"/>
      <c r="AC21" s="6"/>
    </row>
    <row r="22" spans="2:29" x14ac:dyDescent="0.25">
      <c r="B22" s="1">
        <v>18</v>
      </c>
      <c r="C22" s="1">
        <v>19</v>
      </c>
      <c r="D22" s="9">
        <v>3600</v>
      </c>
      <c r="E22" s="9">
        <v>72000</v>
      </c>
      <c r="G22" s="5">
        <v>0.12</v>
      </c>
      <c r="H22" s="6">
        <v>0.155</v>
      </c>
      <c r="J22" s="5">
        <v>0.03</v>
      </c>
      <c r="K22" s="6">
        <v>0.08</v>
      </c>
      <c r="M22" s="5">
        <v>0.04</v>
      </c>
      <c r="N22" s="6">
        <v>0.09</v>
      </c>
      <c r="P22" s="5"/>
      <c r="Q22" s="6"/>
      <c r="S22" s="5"/>
      <c r="T22" s="6"/>
      <c r="V22" s="5"/>
      <c r="W22" s="6"/>
      <c r="Y22" s="5"/>
      <c r="Z22" s="6"/>
      <c r="AB22" s="5"/>
      <c r="AC22" s="6"/>
    </row>
    <row r="23" spans="2:29" x14ac:dyDescent="0.25">
      <c r="B23" s="1">
        <v>19</v>
      </c>
      <c r="C23" s="1">
        <v>20</v>
      </c>
      <c r="D23" s="9">
        <v>3800</v>
      </c>
      <c r="E23" s="9">
        <v>76000</v>
      </c>
      <c r="G23" s="7">
        <v>0.125</v>
      </c>
      <c r="H23" s="8">
        <v>0.16</v>
      </c>
      <c r="J23" s="5">
        <v>0.03</v>
      </c>
      <c r="K23" s="6">
        <v>0.08</v>
      </c>
      <c r="M23" s="5">
        <v>0.04</v>
      </c>
      <c r="N23" s="6">
        <v>0.09</v>
      </c>
      <c r="P23" s="7"/>
      <c r="Q23" s="8"/>
      <c r="S23" s="7"/>
      <c r="T23" s="8"/>
      <c r="V23" s="7"/>
      <c r="W23" s="8"/>
      <c r="Y23" s="7"/>
      <c r="Z23" s="8"/>
      <c r="AB23" s="7"/>
      <c r="AC23" s="8"/>
    </row>
    <row r="25" spans="2:29" x14ac:dyDescent="0.25">
      <c r="G25" s="19" t="s">
        <v>13</v>
      </c>
      <c r="H25" s="20"/>
      <c r="J25" s="19" t="s">
        <v>14</v>
      </c>
      <c r="K25" s="20"/>
      <c r="M25" s="19" t="s">
        <v>15</v>
      </c>
      <c r="N25" s="20"/>
      <c r="P25" s="19" t="s">
        <v>16</v>
      </c>
      <c r="Q25" s="20"/>
      <c r="S25" s="19" t="s">
        <v>17</v>
      </c>
      <c r="T25" s="20"/>
      <c r="V25" s="19" t="s">
        <v>18</v>
      </c>
      <c r="W25" s="20"/>
      <c r="Y25" s="19" t="s">
        <v>19</v>
      </c>
      <c r="Z25" s="20"/>
      <c r="AB25" s="19" t="s">
        <v>20</v>
      </c>
      <c r="AC25" s="20"/>
    </row>
    <row r="26" spans="2:29" x14ac:dyDescent="0.25">
      <c r="B26" s="1" t="s">
        <v>4</v>
      </c>
      <c r="C26" s="1" t="s">
        <v>4</v>
      </c>
      <c r="D26" s="1" t="s">
        <v>0</v>
      </c>
      <c r="E26" s="1" t="s">
        <v>21</v>
      </c>
      <c r="G26" s="3" t="s">
        <v>22</v>
      </c>
      <c r="H26" s="4" t="s">
        <v>23</v>
      </c>
      <c r="J26" s="3" t="s">
        <v>22</v>
      </c>
      <c r="K26" s="4" t="s">
        <v>23</v>
      </c>
      <c r="M26" s="3" t="s">
        <v>22</v>
      </c>
      <c r="N26" s="4" t="s">
        <v>23</v>
      </c>
      <c r="P26" s="3" t="s">
        <v>22</v>
      </c>
      <c r="Q26" s="4" t="s">
        <v>23</v>
      </c>
      <c r="S26" s="3" t="s">
        <v>22</v>
      </c>
      <c r="T26" s="4" t="s">
        <v>23</v>
      </c>
      <c r="V26" s="3" t="s">
        <v>22</v>
      </c>
      <c r="W26" s="4" t="s">
        <v>23</v>
      </c>
      <c r="Y26" s="3" t="s">
        <v>22</v>
      </c>
      <c r="Z26" s="4" t="s">
        <v>23</v>
      </c>
      <c r="AB26" s="3" t="s">
        <v>22</v>
      </c>
      <c r="AC26" s="4" t="s">
        <v>23</v>
      </c>
    </row>
    <row r="27" spans="2:29" x14ac:dyDescent="0.25">
      <c r="B27" s="1">
        <v>1</v>
      </c>
      <c r="C27" s="1">
        <v>2</v>
      </c>
      <c r="D27" s="1">
        <v>200</v>
      </c>
      <c r="E27" s="1">
        <v>4000</v>
      </c>
      <c r="G27" s="5">
        <v>2.5000000000000001E-2</v>
      </c>
      <c r="H27" s="6">
        <v>7.0000000000000007E-2</v>
      </c>
      <c r="J27" s="5">
        <v>0.03</v>
      </c>
      <c r="K27" s="6">
        <v>0.08</v>
      </c>
      <c r="M27" s="5">
        <v>0.04</v>
      </c>
      <c r="N27" s="6">
        <v>0.09</v>
      </c>
      <c r="P27" s="5"/>
      <c r="Q27" s="6"/>
      <c r="S27" s="5"/>
      <c r="T27" s="6"/>
      <c r="V27" s="5"/>
      <c r="W27" s="6"/>
      <c r="Y27" s="5"/>
      <c r="Z27" s="6"/>
      <c r="AB27" s="5"/>
      <c r="AC27" s="6"/>
    </row>
    <row r="28" spans="2:29" x14ac:dyDescent="0.25">
      <c r="B28" s="1">
        <v>2</v>
      </c>
      <c r="C28" s="1">
        <v>3</v>
      </c>
      <c r="D28" s="1">
        <v>400</v>
      </c>
      <c r="E28" s="1">
        <v>8000</v>
      </c>
      <c r="G28" s="5">
        <v>0.03</v>
      </c>
      <c r="H28" s="6">
        <v>7.4999999999999997E-2</v>
      </c>
      <c r="J28" s="5">
        <v>0.03</v>
      </c>
      <c r="K28" s="6">
        <v>0.08</v>
      </c>
      <c r="M28" s="5">
        <v>0.04</v>
      </c>
      <c r="N28" s="6">
        <v>0.09</v>
      </c>
      <c r="P28" s="5"/>
      <c r="Q28" s="6"/>
      <c r="S28" s="5"/>
      <c r="T28" s="6"/>
      <c r="V28" s="5"/>
      <c r="W28" s="6"/>
      <c r="Y28" s="5"/>
      <c r="Z28" s="6"/>
      <c r="AB28" s="5"/>
      <c r="AC28" s="6"/>
    </row>
    <row r="29" spans="2:29" x14ac:dyDescent="0.25">
      <c r="B29" s="1">
        <v>3</v>
      </c>
      <c r="C29" s="1">
        <v>4</v>
      </c>
      <c r="D29" s="1">
        <v>600</v>
      </c>
      <c r="E29" s="1">
        <v>12000</v>
      </c>
      <c r="G29" s="5">
        <v>3.5000000000000003E-2</v>
      </c>
      <c r="H29" s="6">
        <v>0.08</v>
      </c>
      <c r="J29" s="5">
        <v>0.03</v>
      </c>
      <c r="K29" s="6">
        <v>0.08</v>
      </c>
      <c r="M29" s="5">
        <v>0.04</v>
      </c>
      <c r="N29" s="6">
        <v>0.09</v>
      </c>
      <c r="P29" s="5"/>
      <c r="Q29" s="6"/>
      <c r="S29" s="5"/>
      <c r="T29" s="6"/>
      <c r="V29" s="5"/>
      <c r="W29" s="6"/>
      <c r="Y29" s="5"/>
      <c r="Z29" s="6"/>
      <c r="AB29" s="5"/>
      <c r="AC29" s="6"/>
    </row>
    <row r="30" spans="2:29" x14ac:dyDescent="0.25">
      <c r="B30" s="1">
        <v>4</v>
      </c>
      <c r="C30" s="1">
        <v>5</v>
      </c>
      <c r="D30" s="1">
        <v>800</v>
      </c>
      <c r="E30" s="1">
        <v>16000</v>
      </c>
      <c r="G30" s="5">
        <v>0.04</v>
      </c>
      <c r="H30" s="6">
        <v>8.5000000000000006E-2</v>
      </c>
      <c r="J30" s="5">
        <v>0.03</v>
      </c>
      <c r="K30" s="6">
        <v>0.08</v>
      </c>
      <c r="M30" s="5">
        <v>0.04</v>
      </c>
      <c r="N30" s="6">
        <v>0.09</v>
      </c>
      <c r="P30" s="5"/>
      <c r="Q30" s="6"/>
      <c r="S30" s="5"/>
      <c r="T30" s="6"/>
      <c r="V30" s="5"/>
      <c r="W30" s="6"/>
      <c r="Y30" s="5"/>
      <c r="Z30" s="6"/>
      <c r="AB30" s="5"/>
      <c r="AC30" s="6"/>
    </row>
    <row r="31" spans="2:29" x14ac:dyDescent="0.25">
      <c r="B31" s="1">
        <v>5</v>
      </c>
      <c r="C31" s="1">
        <v>6</v>
      </c>
      <c r="D31" s="1">
        <v>1000</v>
      </c>
      <c r="E31" s="1">
        <v>20000</v>
      </c>
      <c r="G31" s="5">
        <v>4.4999999999999998E-2</v>
      </c>
      <c r="H31" s="6">
        <v>0.09</v>
      </c>
      <c r="J31" s="5">
        <v>0.03</v>
      </c>
      <c r="K31" s="6">
        <v>0.08</v>
      </c>
      <c r="M31" s="5">
        <v>0.04</v>
      </c>
      <c r="N31" s="6">
        <v>0.09</v>
      </c>
      <c r="P31" s="5"/>
      <c r="Q31" s="6"/>
      <c r="S31" s="5"/>
      <c r="T31" s="6"/>
      <c r="V31" s="5"/>
      <c r="W31" s="6"/>
      <c r="Y31" s="5"/>
      <c r="Z31" s="6"/>
      <c r="AB31" s="5"/>
      <c r="AC31" s="6"/>
    </row>
    <row r="32" spans="2:29" x14ac:dyDescent="0.25">
      <c r="B32" s="1">
        <v>6</v>
      </c>
      <c r="C32" s="1">
        <v>7</v>
      </c>
      <c r="D32" s="1">
        <v>1200</v>
      </c>
      <c r="E32" s="1">
        <v>24000</v>
      </c>
      <c r="G32" s="5">
        <v>0.06</v>
      </c>
      <c r="H32" s="6">
        <v>9.5000000000000001E-2</v>
      </c>
      <c r="J32" s="5">
        <v>0.03</v>
      </c>
      <c r="K32" s="6">
        <v>0.08</v>
      </c>
      <c r="M32" s="5">
        <v>0.04</v>
      </c>
      <c r="N32" s="6">
        <v>0.09</v>
      </c>
      <c r="P32" s="5"/>
      <c r="Q32" s="6"/>
      <c r="S32" s="5"/>
      <c r="T32" s="6"/>
      <c r="V32" s="5"/>
      <c r="W32" s="6"/>
      <c r="Y32" s="5"/>
      <c r="Z32" s="6"/>
      <c r="AB32" s="5"/>
      <c r="AC32" s="6"/>
    </row>
    <row r="33" spans="2:29" x14ac:dyDescent="0.25">
      <c r="B33" s="1">
        <v>7</v>
      </c>
      <c r="C33" s="1">
        <v>8</v>
      </c>
      <c r="D33" s="1">
        <v>1400</v>
      </c>
      <c r="E33" s="1">
        <v>28000</v>
      </c>
      <c r="G33" s="5">
        <v>6.5000000000000002E-2</v>
      </c>
      <c r="H33" s="6">
        <v>0.1</v>
      </c>
      <c r="J33" s="5">
        <v>0.03</v>
      </c>
      <c r="K33" s="6">
        <v>0.08</v>
      </c>
      <c r="M33" s="5">
        <v>0.04</v>
      </c>
      <c r="N33" s="6">
        <v>0.09</v>
      </c>
      <c r="P33" s="5"/>
      <c r="Q33" s="6"/>
      <c r="S33" s="5"/>
      <c r="T33" s="6"/>
      <c r="V33" s="5"/>
      <c r="W33" s="6"/>
      <c r="Y33" s="5"/>
      <c r="Z33" s="6"/>
      <c r="AB33" s="5"/>
      <c r="AC33" s="6"/>
    </row>
    <row r="34" spans="2:29" x14ac:dyDescent="0.25">
      <c r="B34" s="1">
        <v>8</v>
      </c>
      <c r="C34" s="1">
        <v>9</v>
      </c>
      <c r="D34" s="1">
        <v>1600</v>
      </c>
      <c r="E34" s="1">
        <v>32000</v>
      </c>
      <c r="G34" s="5">
        <v>7.0000000000000007E-2</v>
      </c>
      <c r="H34" s="6">
        <v>0.105</v>
      </c>
      <c r="J34" s="5">
        <v>0.03</v>
      </c>
      <c r="K34" s="6">
        <v>0.08</v>
      </c>
      <c r="M34" s="5">
        <v>0.04</v>
      </c>
      <c r="N34" s="6">
        <v>0.09</v>
      </c>
      <c r="P34" s="5"/>
      <c r="Q34" s="6"/>
      <c r="S34" s="5"/>
      <c r="T34" s="6"/>
      <c r="V34" s="5"/>
      <c r="W34" s="6"/>
      <c r="Y34" s="5"/>
      <c r="Z34" s="6"/>
      <c r="AB34" s="5"/>
      <c r="AC34" s="6"/>
    </row>
    <row r="35" spans="2:29" x14ac:dyDescent="0.25">
      <c r="B35" s="1">
        <v>9</v>
      </c>
      <c r="C35" s="1">
        <v>10</v>
      </c>
      <c r="D35" s="1">
        <v>1800</v>
      </c>
      <c r="E35" s="1">
        <v>36000</v>
      </c>
      <c r="G35" s="5">
        <v>7.4999999999999997E-2</v>
      </c>
      <c r="H35" s="6">
        <v>0.11</v>
      </c>
      <c r="J35" s="5">
        <v>0.03</v>
      </c>
      <c r="K35" s="6">
        <v>0.08</v>
      </c>
      <c r="M35" s="5">
        <v>0.04</v>
      </c>
      <c r="N35" s="6">
        <v>0.09</v>
      </c>
      <c r="P35" s="5"/>
      <c r="Q35" s="6"/>
      <c r="S35" s="5"/>
      <c r="T35" s="6"/>
      <c r="V35" s="5"/>
      <c r="W35" s="6"/>
      <c r="Y35" s="5"/>
      <c r="Z35" s="6"/>
      <c r="AB35" s="5"/>
      <c r="AC35" s="6"/>
    </row>
    <row r="36" spans="2:29" x14ac:dyDescent="0.25">
      <c r="B36" s="1">
        <v>10</v>
      </c>
      <c r="C36" s="1">
        <v>11</v>
      </c>
      <c r="D36" s="1">
        <v>2000</v>
      </c>
      <c r="E36" s="1">
        <v>40000</v>
      </c>
      <c r="G36" s="5">
        <v>0.08</v>
      </c>
      <c r="H36" s="6">
        <v>0.115</v>
      </c>
      <c r="J36" s="5">
        <v>0.03</v>
      </c>
      <c r="K36" s="6">
        <v>0.08</v>
      </c>
      <c r="M36" s="5">
        <v>0.04</v>
      </c>
      <c r="N36" s="6">
        <v>0.09</v>
      </c>
      <c r="P36" s="5"/>
      <c r="Q36" s="6"/>
      <c r="S36" s="5"/>
      <c r="T36" s="6"/>
      <c r="V36" s="5"/>
      <c r="W36" s="6"/>
      <c r="Y36" s="5"/>
      <c r="Z36" s="6"/>
      <c r="AB36" s="5"/>
      <c r="AC36" s="6"/>
    </row>
    <row r="37" spans="2:29" x14ac:dyDescent="0.25">
      <c r="B37" s="1">
        <v>11</v>
      </c>
      <c r="C37" s="1">
        <v>12</v>
      </c>
      <c r="D37" s="1">
        <v>2200</v>
      </c>
      <c r="E37" s="1">
        <v>44000</v>
      </c>
      <c r="G37" s="5">
        <v>8.5000000000000006E-2</v>
      </c>
      <c r="H37" s="6">
        <v>0.12</v>
      </c>
      <c r="J37" s="5">
        <v>0.03</v>
      </c>
      <c r="K37" s="6">
        <v>0.08</v>
      </c>
      <c r="M37" s="5">
        <v>0.04</v>
      </c>
      <c r="N37" s="6">
        <v>0.09</v>
      </c>
      <c r="P37" s="5"/>
      <c r="Q37" s="6"/>
      <c r="S37" s="5"/>
      <c r="T37" s="6"/>
      <c r="V37" s="5"/>
      <c r="W37" s="6"/>
      <c r="Y37" s="5"/>
      <c r="Z37" s="6"/>
      <c r="AB37" s="5"/>
      <c r="AC37" s="6"/>
    </row>
    <row r="38" spans="2:29" x14ac:dyDescent="0.25">
      <c r="B38" s="1">
        <v>12</v>
      </c>
      <c r="C38" s="1">
        <v>13</v>
      </c>
      <c r="D38" s="1">
        <v>2400</v>
      </c>
      <c r="E38" s="1">
        <v>48000</v>
      </c>
      <c r="G38" s="5">
        <v>0.09</v>
      </c>
      <c r="H38" s="6">
        <v>0.125</v>
      </c>
      <c r="J38" s="5">
        <v>0.03</v>
      </c>
      <c r="K38" s="6">
        <v>0.08</v>
      </c>
      <c r="M38" s="5">
        <v>0.04</v>
      </c>
      <c r="N38" s="6">
        <v>0.09</v>
      </c>
      <c r="P38" s="5"/>
      <c r="Q38" s="6"/>
      <c r="S38" s="5"/>
      <c r="T38" s="6"/>
      <c r="V38" s="5"/>
      <c r="W38" s="6"/>
      <c r="Y38" s="5"/>
      <c r="Z38" s="6"/>
      <c r="AB38" s="5"/>
      <c r="AC38" s="6"/>
    </row>
    <row r="39" spans="2:29" x14ac:dyDescent="0.25">
      <c r="B39" s="1">
        <v>13</v>
      </c>
      <c r="C39" s="1">
        <v>14</v>
      </c>
      <c r="D39" s="1">
        <v>2600</v>
      </c>
      <c r="E39" s="1">
        <v>52000</v>
      </c>
      <c r="G39" s="5">
        <v>9.5000000000000001E-2</v>
      </c>
      <c r="H39" s="6">
        <v>0.13</v>
      </c>
      <c r="J39" s="5">
        <v>0.03</v>
      </c>
      <c r="K39" s="6">
        <v>0.08</v>
      </c>
      <c r="M39" s="5">
        <v>0.04</v>
      </c>
      <c r="N39" s="6">
        <v>0.09</v>
      </c>
      <c r="P39" s="5"/>
      <c r="Q39" s="6"/>
      <c r="S39" s="5"/>
      <c r="T39" s="6"/>
      <c r="V39" s="5"/>
      <c r="W39" s="6"/>
      <c r="Y39" s="5"/>
      <c r="Z39" s="6"/>
      <c r="AB39" s="5"/>
      <c r="AC39" s="6"/>
    </row>
    <row r="40" spans="2:29" x14ac:dyDescent="0.25">
      <c r="B40" s="1">
        <v>14</v>
      </c>
      <c r="C40" s="1">
        <v>15</v>
      </c>
      <c r="D40" s="1">
        <v>2800</v>
      </c>
      <c r="E40" s="1">
        <v>56000</v>
      </c>
      <c r="G40" s="5">
        <v>0.1</v>
      </c>
      <c r="H40" s="6">
        <v>0.13500000000000001</v>
      </c>
      <c r="J40" s="5">
        <v>0.03</v>
      </c>
      <c r="K40" s="6">
        <v>0.08</v>
      </c>
      <c r="M40" s="5">
        <v>0.04</v>
      </c>
      <c r="N40" s="6">
        <v>0.09</v>
      </c>
      <c r="P40" s="5"/>
      <c r="Q40" s="6"/>
      <c r="S40" s="5"/>
      <c r="T40" s="6"/>
      <c r="V40" s="5"/>
      <c r="W40" s="6"/>
      <c r="Y40" s="5"/>
      <c r="Z40" s="6"/>
      <c r="AB40" s="5"/>
      <c r="AC40" s="6"/>
    </row>
    <row r="41" spans="2:29" x14ac:dyDescent="0.25">
      <c r="B41" s="1">
        <v>15</v>
      </c>
      <c r="C41" s="1">
        <v>16</v>
      </c>
      <c r="D41" s="1">
        <v>3000</v>
      </c>
      <c r="E41" s="1">
        <v>60000</v>
      </c>
      <c r="G41" s="5">
        <v>0.105</v>
      </c>
      <c r="H41" s="6">
        <v>0.14000000000000001</v>
      </c>
      <c r="J41" s="5">
        <v>0.03</v>
      </c>
      <c r="K41" s="6">
        <v>0.08</v>
      </c>
      <c r="M41" s="5">
        <v>0.04</v>
      </c>
      <c r="N41" s="6">
        <v>0.09</v>
      </c>
      <c r="P41" s="5"/>
      <c r="Q41" s="6"/>
      <c r="S41" s="5"/>
      <c r="T41" s="6"/>
      <c r="V41" s="5"/>
      <c r="W41" s="6"/>
      <c r="Y41" s="5"/>
      <c r="Z41" s="6"/>
      <c r="AB41" s="5"/>
      <c r="AC41" s="6"/>
    </row>
    <row r="42" spans="2:29" x14ac:dyDescent="0.25">
      <c r="B42" s="1">
        <v>16</v>
      </c>
      <c r="C42" s="1">
        <v>17</v>
      </c>
      <c r="D42" s="1">
        <v>3200</v>
      </c>
      <c r="E42" s="1">
        <v>64000</v>
      </c>
      <c r="G42" s="5">
        <v>0.11</v>
      </c>
      <c r="H42" s="6">
        <v>0.14499999999999999</v>
      </c>
      <c r="J42" s="5">
        <v>0.03</v>
      </c>
      <c r="K42" s="6">
        <v>0.08</v>
      </c>
      <c r="M42" s="5">
        <v>0.04</v>
      </c>
      <c r="N42" s="6">
        <v>0.09</v>
      </c>
      <c r="P42" s="5"/>
      <c r="Q42" s="6"/>
      <c r="S42" s="5"/>
      <c r="T42" s="6"/>
      <c r="V42" s="5"/>
      <c r="W42" s="6"/>
      <c r="Y42" s="5"/>
      <c r="Z42" s="6"/>
      <c r="AB42" s="5"/>
      <c r="AC42" s="6"/>
    </row>
    <row r="43" spans="2:29" x14ac:dyDescent="0.25">
      <c r="B43" s="1">
        <v>17</v>
      </c>
      <c r="C43" s="1">
        <v>18</v>
      </c>
      <c r="D43" s="1">
        <v>3400</v>
      </c>
      <c r="E43" s="1">
        <v>68000</v>
      </c>
      <c r="G43" s="5">
        <v>0.115</v>
      </c>
      <c r="H43" s="6">
        <v>0.15</v>
      </c>
      <c r="J43" s="5">
        <v>0.03</v>
      </c>
      <c r="K43" s="6">
        <v>0.08</v>
      </c>
      <c r="M43" s="5">
        <v>0.04</v>
      </c>
      <c r="N43" s="6">
        <v>0.09</v>
      </c>
      <c r="P43" s="5"/>
      <c r="Q43" s="6"/>
      <c r="S43" s="5"/>
      <c r="T43" s="6"/>
      <c r="V43" s="5"/>
      <c r="W43" s="6"/>
      <c r="Y43" s="5"/>
      <c r="Z43" s="6"/>
      <c r="AB43" s="5"/>
      <c r="AC43" s="6"/>
    </row>
    <row r="44" spans="2:29" x14ac:dyDescent="0.25">
      <c r="B44" s="1">
        <v>18</v>
      </c>
      <c r="C44" s="1">
        <v>19</v>
      </c>
      <c r="D44" s="1">
        <v>3600</v>
      </c>
      <c r="E44" s="1">
        <v>72000</v>
      </c>
      <c r="G44" s="5">
        <v>0.12</v>
      </c>
      <c r="H44" s="6">
        <v>0.155</v>
      </c>
      <c r="J44" s="5">
        <v>0.03</v>
      </c>
      <c r="K44" s="6">
        <v>0.08</v>
      </c>
      <c r="M44" s="5">
        <v>0.04</v>
      </c>
      <c r="N44" s="6">
        <v>0.09</v>
      </c>
      <c r="P44" s="5"/>
      <c r="Q44" s="6"/>
      <c r="S44" s="5"/>
      <c r="T44" s="6"/>
      <c r="V44" s="5"/>
      <c r="W44" s="6"/>
      <c r="Y44" s="5"/>
      <c r="Z44" s="6"/>
      <c r="AB44" s="5"/>
      <c r="AC44" s="6"/>
    </row>
    <row r="45" spans="2:29" x14ac:dyDescent="0.25">
      <c r="B45" s="1">
        <v>19</v>
      </c>
      <c r="C45" s="1">
        <v>20</v>
      </c>
      <c r="D45" s="1">
        <v>3800</v>
      </c>
      <c r="E45" s="1">
        <v>76000</v>
      </c>
      <c r="G45" s="7">
        <v>0.125</v>
      </c>
      <c r="H45" s="8">
        <v>0.16</v>
      </c>
      <c r="J45" s="7">
        <v>0.03</v>
      </c>
      <c r="K45" s="8">
        <v>0.08</v>
      </c>
      <c r="M45" s="7">
        <v>0.04</v>
      </c>
      <c r="N45" s="8">
        <v>0.09</v>
      </c>
      <c r="P45" s="7"/>
      <c r="Q45" s="8"/>
      <c r="S45" s="7"/>
      <c r="T45" s="8"/>
      <c r="V45" s="7"/>
      <c r="W45" s="8"/>
      <c r="Y45" s="7"/>
      <c r="Z45" s="8"/>
      <c r="AB45" s="7"/>
      <c r="AC45" s="8"/>
    </row>
  </sheetData>
  <mergeCells count="17">
    <mergeCell ref="B3:E3"/>
    <mergeCell ref="G3:H3"/>
    <mergeCell ref="J3:K3"/>
    <mergeCell ref="M3:N3"/>
    <mergeCell ref="P3:Q3"/>
    <mergeCell ref="G25:H25"/>
    <mergeCell ref="J25:K25"/>
    <mergeCell ref="M25:N25"/>
    <mergeCell ref="P25:Q25"/>
    <mergeCell ref="S25:T25"/>
    <mergeCell ref="Y25:Z25"/>
    <mergeCell ref="AB25:AC25"/>
    <mergeCell ref="S3:T3"/>
    <mergeCell ref="V3:W3"/>
    <mergeCell ref="Y3:Z3"/>
    <mergeCell ref="AB3:AC3"/>
    <mergeCell ref="V25:W2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Valérie Laumon</dc:creator>
  <cp:lastModifiedBy>francis henniaux</cp:lastModifiedBy>
  <dcterms:created xsi:type="dcterms:W3CDTF">2025-07-08T19:00:59Z</dcterms:created>
  <dcterms:modified xsi:type="dcterms:W3CDTF">2025-07-11T01:53:17Z</dcterms:modified>
</cp:coreProperties>
</file>