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43C84F05-E35E-40A9-9CAC-FBC08A510B63}" xr6:coauthVersionLast="47" xr6:coauthVersionMax="47" xr10:uidLastSave="{00000000-0000-0000-0000-000000000000}"/>
  <bookViews>
    <workbookView xWindow="-120" yWindow="-120" windowWidth="29040" windowHeight="15720" xr2:uid="{ABE0D704-A475-49EC-AAAF-34EEAADBA5D7}"/>
  </bookViews>
  <sheets>
    <sheet name="Dashboard" sheetId="2" r:id="rId1"/>
    <sheet name="Chantier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3" i="2" l="1" a="1"/>
  <c r="M13" i="2" s="1"/>
  <c r="L13" i="2" a="1"/>
  <c r="L13" i="2" s="1"/>
  <c r="K13" i="2" a="1"/>
  <c r="K13" i="2" s="1"/>
  <c r="J13" i="2" a="1"/>
  <c r="J13" i="2" s="1"/>
  <c r="I13" i="2" a="1"/>
  <c r="I13" i="2" s="1"/>
  <c r="H13" i="2" a="1"/>
  <c r="H13" i="2" s="1"/>
  <c r="G13" i="2" a="1"/>
  <c r="G13" i="2" s="1"/>
  <c r="F13" i="2" a="1"/>
  <c r="F13" i="2" s="1"/>
  <c r="E13" i="2" a="1"/>
  <c r="E13" i="2" s="1"/>
  <c r="D13" i="2" a="1"/>
  <c r="D13" i="2" s="1"/>
  <c r="C13" i="2" a="1"/>
  <c r="C13" i="2" s="1"/>
  <c r="B13" i="2" a="1"/>
  <c r="B13" i="2" s="1"/>
  <c r="M12" i="2" a="1"/>
  <c r="M12" i="2" s="1"/>
  <c r="L12" i="2" a="1"/>
  <c r="L12" i="2" s="1"/>
  <c r="K12" i="2" a="1"/>
  <c r="K12" i="2" s="1"/>
  <c r="J12" i="2" a="1"/>
  <c r="J12" i="2" s="1"/>
  <c r="I12" i="2" a="1"/>
  <c r="I12" i="2" s="1"/>
  <c r="H12" i="2" a="1"/>
  <c r="H12" i="2" s="1"/>
  <c r="G12" i="2" a="1"/>
  <c r="G12" i="2" s="1"/>
  <c r="F12" i="2" a="1"/>
  <c r="F12" i="2" s="1"/>
  <c r="E12" i="2" a="1"/>
  <c r="E12" i="2" s="1"/>
  <c r="D12" i="2" a="1"/>
  <c r="D12" i="2" s="1"/>
  <c r="C12" i="2" a="1"/>
  <c r="C12" i="2" s="1"/>
  <c r="B12" i="2" a="1"/>
  <c r="B12" i="2" s="1"/>
  <c r="M11" i="2" a="1"/>
  <c r="M11" i="2" s="1"/>
  <c r="L11" i="2" a="1"/>
  <c r="L11" i="2" s="1"/>
  <c r="K11" i="2" a="1"/>
  <c r="K11" i="2" s="1"/>
  <c r="J11" i="2" a="1"/>
  <c r="J11" i="2" s="1"/>
  <c r="I11" i="2" a="1"/>
  <c r="I11" i="2" s="1"/>
  <c r="H11" i="2" a="1"/>
  <c r="H11" i="2" s="1"/>
  <c r="G11" i="2" a="1"/>
  <c r="G11" i="2" s="1"/>
  <c r="F11" i="2" a="1"/>
  <c r="F11" i="2" s="1"/>
  <c r="E11" i="2" a="1"/>
  <c r="E11" i="2" s="1"/>
  <c r="D11" i="2" a="1"/>
  <c r="D11" i="2" s="1"/>
  <c r="C11" i="2" a="1"/>
  <c r="C11" i="2" s="1"/>
  <c r="B11" i="2" a="1"/>
  <c r="B11" i="2" s="1"/>
  <c r="M10" i="2" a="1"/>
  <c r="M10" i="2" s="1"/>
  <c r="L10" i="2" a="1"/>
  <c r="L10" i="2" s="1"/>
  <c r="K10" i="2" a="1"/>
  <c r="K10" i="2" s="1"/>
  <c r="J10" i="2" a="1"/>
  <c r="J10" i="2" s="1"/>
  <c r="I10" i="2" a="1"/>
  <c r="I10" i="2" s="1"/>
  <c r="H10" i="2" a="1"/>
  <c r="H10" i="2" s="1"/>
  <c r="G10" i="2" a="1"/>
  <c r="G10" i="2" s="1"/>
  <c r="F10" i="2" a="1"/>
  <c r="F10" i="2" s="1"/>
  <c r="E10" i="2" a="1"/>
  <c r="E10" i="2" s="1"/>
  <c r="D10" i="2" a="1"/>
  <c r="D10" i="2" s="1"/>
  <c r="C10" i="2" a="1"/>
  <c r="C10" i="2" s="1"/>
  <c r="B10" i="2" a="1"/>
  <c r="B10" i="2" s="1"/>
  <c r="M9" i="2" a="1"/>
  <c r="M9" i="2" s="1"/>
  <c r="L9" i="2" a="1"/>
  <c r="L9" i="2" s="1"/>
  <c r="K9" i="2" a="1"/>
  <c r="K9" i="2" s="1"/>
  <c r="J9" i="2" a="1"/>
  <c r="J9" i="2" s="1"/>
  <c r="I9" i="2" a="1"/>
  <c r="I9" i="2" s="1"/>
  <c r="H9" i="2" a="1"/>
  <c r="H9" i="2" s="1"/>
  <c r="G9" i="2" a="1"/>
  <c r="G9" i="2" s="1"/>
  <c r="F9" i="2" a="1"/>
  <c r="F9" i="2" s="1"/>
  <c r="E9" i="2" a="1"/>
  <c r="E9" i="2" s="1"/>
  <c r="D9" i="2" a="1"/>
  <c r="D9" i="2" s="1"/>
  <c r="C9" i="2" a="1"/>
  <c r="C9" i="2" s="1"/>
  <c r="B9" i="2" a="1"/>
  <c r="B9" i="2" s="1"/>
  <c r="M8" i="2" a="1"/>
  <c r="M8" i="2" s="1"/>
  <c r="L8" i="2" a="1"/>
  <c r="L8" i="2" s="1"/>
  <c r="K8" i="2" a="1"/>
  <c r="K8" i="2" s="1"/>
  <c r="J8" i="2" a="1"/>
  <c r="J8" i="2" s="1"/>
  <c r="I8" i="2" a="1"/>
  <c r="I8" i="2" s="1"/>
  <c r="H8" i="2" a="1"/>
  <c r="H8" i="2" s="1"/>
  <c r="G8" i="2" a="1"/>
  <c r="G8" i="2" s="1"/>
  <c r="F8" i="2" a="1"/>
  <c r="F8" i="2" s="1"/>
  <c r="E8" i="2" a="1"/>
  <c r="E8" i="2" s="1"/>
  <c r="D8" i="2" a="1"/>
  <c r="D8" i="2" s="1"/>
  <c r="C8" i="2" a="1"/>
  <c r="C8" i="2" s="1"/>
  <c r="B8" i="2" a="1"/>
  <c r="B8" i="2" s="1"/>
  <c r="M7" i="2" a="1"/>
  <c r="M7" i="2" s="1"/>
  <c r="L7" i="2" a="1"/>
  <c r="L7" i="2" s="1"/>
  <c r="K7" i="2" a="1"/>
  <c r="K7" i="2" s="1"/>
  <c r="J7" i="2" a="1"/>
  <c r="J7" i="2" s="1"/>
  <c r="I7" i="2" a="1"/>
  <c r="I7" i="2" s="1"/>
  <c r="H7" i="2" a="1"/>
  <c r="H7" i="2" s="1"/>
  <c r="G7" i="2" a="1"/>
  <c r="G7" i="2" s="1"/>
  <c r="F7" i="2" a="1"/>
  <c r="F7" i="2" s="1"/>
  <c r="E7" i="2" a="1"/>
  <c r="E7" i="2" s="1"/>
  <c r="D7" i="2" a="1"/>
  <c r="D7" i="2" s="1"/>
  <c r="C7" i="2" a="1"/>
  <c r="C7" i="2" s="1"/>
  <c r="B7" i="2" a="1"/>
  <c r="B7" i="2" s="1"/>
  <c r="M6" i="2" a="1"/>
  <c r="M6" i="2" s="1"/>
  <c r="L6" i="2" a="1"/>
  <c r="L6" i="2" s="1"/>
  <c r="K6" i="2" a="1"/>
  <c r="K6" i="2" s="1"/>
  <c r="J6" i="2" a="1"/>
  <c r="J6" i="2" s="1"/>
  <c r="I6" i="2" a="1"/>
  <c r="I6" i="2" s="1"/>
  <c r="H6" i="2" a="1"/>
  <c r="H6" i="2" s="1"/>
  <c r="G6" i="2" a="1"/>
  <c r="G6" i="2" s="1"/>
  <c r="F6" i="2" a="1"/>
  <c r="F6" i="2" s="1"/>
  <c r="E6" i="2" a="1"/>
  <c r="E6" i="2" s="1"/>
  <c r="D6" i="2" a="1"/>
  <c r="D6" i="2" s="1"/>
  <c r="C6" i="2" a="1"/>
  <c r="C6" i="2" s="1"/>
  <c r="B6" i="2" a="1"/>
  <c r="B6" i="2" s="1"/>
  <c r="M5" i="2" a="1"/>
  <c r="M5" i="2" s="1"/>
  <c r="L5" i="2" a="1"/>
  <c r="L5" i="2" s="1"/>
  <c r="K5" i="2" a="1"/>
  <c r="K5" i="2" s="1"/>
  <c r="J5" i="2" a="1"/>
  <c r="J5" i="2" s="1"/>
  <c r="I5" i="2" a="1"/>
  <c r="I5" i="2" s="1"/>
  <c r="H5" i="2" a="1"/>
  <c r="H5" i="2" s="1"/>
  <c r="G5" i="2" a="1"/>
  <c r="G5" i="2" s="1"/>
  <c r="F5" i="2" a="1"/>
  <c r="F5" i="2" s="1"/>
  <c r="E5" i="2" a="1"/>
  <c r="E5" i="2" s="1"/>
  <c r="D5" i="2" a="1"/>
  <c r="D5" i="2" s="1"/>
  <c r="C5" i="2" a="1"/>
  <c r="C5" i="2" s="1"/>
  <c r="B5" i="2" a="1"/>
  <c r="B5" i="2" s="1"/>
  <c r="M4" i="2" a="1"/>
  <c r="M4" i="2" s="1"/>
  <c r="L4" i="2" a="1"/>
  <c r="L4" i="2" s="1"/>
  <c r="K4" i="2" a="1"/>
  <c r="K4" i="2" s="1"/>
  <c r="J4" i="2" a="1"/>
  <c r="J4" i="2" s="1"/>
  <c r="I4" i="2" a="1"/>
  <c r="I4" i="2" s="1"/>
  <c r="H4" i="2" a="1"/>
  <c r="H4" i="2" s="1"/>
  <c r="G4" i="2" a="1"/>
  <c r="G4" i="2" s="1"/>
  <c r="F4" i="2" a="1"/>
  <c r="F4" i="2" s="1"/>
  <c r="E4" i="2" a="1"/>
  <c r="E4" i="2" s="1"/>
  <c r="D4" i="2" a="1"/>
  <c r="D4" i="2" s="1"/>
  <c r="C4" i="2" a="1"/>
  <c r="C4" i="2" s="1"/>
  <c r="B4" i="2" a="1"/>
  <c r="B4" i="2" s="1"/>
  <c r="M3" i="2" a="1"/>
  <c r="M3" i="2" s="1"/>
  <c r="L3" i="2" a="1"/>
  <c r="L3" i="2" s="1"/>
  <c r="K3" i="2" a="1"/>
  <c r="K3" i="2" s="1"/>
  <c r="J3" i="2" a="1"/>
  <c r="J3" i="2" s="1"/>
  <c r="I3" i="2" a="1"/>
  <c r="I3" i="2" s="1"/>
  <c r="H3" i="2" a="1"/>
  <c r="H3" i="2" s="1"/>
  <c r="G3" i="2" a="1"/>
  <c r="G3" i="2" s="1"/>
  <c r="F3" i="2" a="1"/>
  <c r="F3" i="2" s="1"/>
  <c r="E3" i="2" a="1"/>
  <c r="E3" i="2" s="1"/>
  <c r="D3" i="2" a="1"/>
  <c r="D3" i="2" s="1"/>
  <c r="C3" i="2" a="1"/>
  <c r="C3" i="2" s="1"/>
  <c r="B3" i="2" a="1"/>
  <c r="B3" i="2" s="1"/>
  <c r="M2" i="2" a="1"/>
  <c r="M2" i="2" s="1"/>
  <c r="L2" i="2" a="1"/>
  <c r="L2" i="2" s="1"/>
  <c r="K2" i="2" a="1"/>
  <c r="K2" i="2" s="1"/>
  <c r="J2" i="2" a="1"/>
  <c r="J2" i="2" s="1"/>
  <c r="I2" i="2" a="1"/>
  <c r="I2" i="2" s="1"/>
  <c r="H2" i="2" a="1"/>
  <c r="H2" i="2" s="1"/>
  <c r="G2" i="2" a="1"/>
  <c r="G2" i="2" s="1"/>
  <c r="F2" i="2" a="1"/>
  <c r="F2" i="2" s="1"/>
  <c r="E2" i="2" a="1"/>
  <c r="E2" i="2" s="1"/>
  <c r="C2" i="2" a="1"/>
  <c r="C2" i="2" s="1"/>
  <c r="B2" i="2" a="1"/>
  <c r="B2" i="2" s="1"/>
  <c r="D2" i="2" a="1"/>
  <c r="D2" i="2" s="1"/>
  <c r="C2" i="1"/>
  <c r="C3" i="1"/>
  <c r="C4" i="1"/>
  <c r="H2" i="1"/>
  <c r="H3" i="1"/>
  <c r="H4" i="1"/>
  <c r="K2" i="1"/>
  <c r="K3" i="1"/>
  <c r="K4" i="1"/>
  <c r="F4" i="1" l="1"/>
  <c r="F3" i="1"/>
  <c r="F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<sst xmlns="http://schemas.openxmlformats.org/spreadsheetml/2006/main" count="49" uniqueCount="37">
  <si>
    <t>Client</t>
  </si>
  <si>
    <t>Prix de vente</t>
  </si>
  <si>
    <t>Acompte 1</t>
  </si>
  <si>
    <t xml:space="preserve">Acompte 2 </t>
  </si>
  <si>
    <t>Delta</t>
  </si>
  <si>
    <t>Solde</t>
  </si>
  <si>
    <t>Janvier</t>
  </si>
  <si>
    <t>Février</t>
  </si>
  <si>
    <t>Mars</t>
  </si>
  <si>
    <t>Client 1</t>
  </si>
  <si>
    <t>Client 2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</si>
  <si>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</si>
  <si>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</si>
  <si>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</si>
  <si>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</si>
  <si>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</si>
  <si>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</si>
  <si>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</si>
  <si>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</si>
  <si>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</si>
  <si>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</si>
  <si>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</si>
  <si>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</si>
  <si>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</si>
  <si>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</si>
  <si>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</si>
  <si>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</si>
  <si>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</si>
  <si>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</si>
  <si>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</si>
  <si>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Mois1</t>
  </si>
  <si>
    <t>Mois2</t>
  </si>
  <si>
    <t>Qté1</t>
  </si>
  <si>
    <t>Qté2</t>
  </si>
  <si>
    <t>Clients</t>
  </si>
  <si>
    <t>Mois Solde</t>
  </si>
  <si>
    <t>Concat. Client et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</si>
</sst>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theme="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0" fillId="4" borderId="5" xfId="0" applyFont="1" applyFill="1" applyBorder="1" applyAlignment="1">
      <alignment horizontal="center"/>
    </xf>
    <xf numFmtId="44" fontId="0" fillId="4" borderId="5" xfId="1" applyNumberFormat="1" applyFont="1" applyFill="1" applyBorder="1"/>
    <xf numFmtId="0" fontId="5" fillId="4" borderId="4" xfId="0" applyFont="1" applyFill="1" applyBorder="1"/>
    <xf numFmtId="8" fontId="0" fillId="4" borderId="5" xfId="0" applyNumberFormat="1" applyFont="1" applyFill="1" applyBorder="1"/>
    <xf numFmtId="0" fontId="0" fillId="4" borderId="4" xfId="0" applyFont="1" applyFill="1" applyBorder="1"/>
    <xf numFmtId="0" fontId="0" fillId="0" borderId="11" xfId="0" applyFont="1" applyBorder="1" applyAlignment="1">
      <alignment horizontal="center"/>
    </xf>
    <xf numFmtId="44" fontId="0" fillId="0" borderId="10" xfId="1" applyNumberFormat="1" applyFont="1" applyBorder="1" applyAlignment="1">
      <alignment horizontal="center"/>
    </xf>
    <xf numFmtId="44" fontId="0" fillId="0" borderId="11" xfId="1" applyNumberFormat="1" applyFont="1" applyBorder="1"/>
    <xf numFmtId="8" fontId="0" fillId="0" borderId="11" xfId="1" applyNumberFormat="1" applyFont="1" applyBorder="1"/>
    <xf numFmtId="0" fontId="5" fillId="0" borderId="10" xfId="0" applyFont="1" applyBorder="1"/>
    <xf numFmtId="8" fontId="0" fillId="0" borderId="11" xfId="0" applyNumberFormat="1" applyFont="1" applyBorder="1"/>
    <xf numFmtId="0" fontId="0" fillId="0" borderId="10" xfId="0" applyFont="1" applyBorder="1"/>
    <xf numFmtId="0" fontId="0" fillId="4" borderId="1" xfId="0" applyFont="1" applyFill="1" applyBorder="1"/>
    <xf numFmtId="0" fontId="0" fillId="0" borderId="1" xfId="0" applyFont="1" applyBorder="1"/>
    <xf numFmtId="0" fontId="3" fillId="3" borderId="0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6" fillId="7" borderId="0" xfId="0" applyFont="1" applyFill="1" applyBorder="1" applyAlignment="1">
      <alignment horizontal="center" wrapText="1"/>
    </xf>
    <xf numFmtId="0" fontId="6" fillId="2" borderId="0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center"/>
    </xf>
    <xf numFmtId="44" fontId="0" fillId="4" borderId="11" xfId="1" applyNumberFormat="1" applyFont="1" applyFill="1" applyBorder="1"/>
    <xf numFmtId="0" fontId="0" fillId="4" borderId="11" xfId="0" applyFont="1" applyFill="1" applyBorder="1" applyAlignment="1">
      <alignment horizontal="center"/>
    </xf>
    <xf numFmtId="44" fontId="0" fillId="4" borderId="10" xfId="1" applyNumberFormat="1" applyFont="1" applyFill="1" applyBorder="1" applyAlignment="1">
      <alignment horizontal="center"/>
    </xf>
    <xf numFmtId="8" fontId="0" fillId="4" borderId="11" xfId="1" applyNumberFormat="1" applyFont="1" applyFill="1" applyBorder="1"/>
    <xf numFmtId="0" fontId="5" fillId="4" borderId="10" xfId="0" applyFont="1" applyFill="1" applyBorder="1"/>
    <xf numFmtId="8" fontId="0" fillId="4" borderId="11" xfId="0" applyNumberFormat="1" applyFont="1" applyFill="1" applyBorder="1"/>
    <xf numFmtId="0" fontId="0" fillId="4" borderId="10" xfId="0" applyFont="1" applyFill="1" applyBorder="1"/>
    <xf numFmtId="0" fontId="4" fillId="4" borderId="2" xfId="0" applyFont="1" applyFill="1" applyBorder="1"/>
    <xf numFmtId="0" fontId="4" fillId="0" borderId="2" xfId="0" applyFont="1" applyBorder="1"/>
    <xf numFmtId="0" fontId="3" fillId="3" borderId="0" xfId="0" applyFont="1" applyFill="1" applyBorder="1"/>
    <xf numFmtId="0" fontId="0" fillId="4" borderId="1" xfId="0" quotePrefix="1" applyFont="1" applyFill="1" applyBorder="1"/>
    <xf numFmtId="44" fontId="0" fillId="4" borderId="6" xfId="1" applyNumberFormat="1" applyFont="1" applyFill="1" applyBorder="1" applyAlignment="1">
      <alignment horizontal="center"/>
    </xf>
    <xf numFmtId="44" fontId="0" fillId="4" borderId="0" xfId="1" applyNumberFormat="1" applyFont="1" applyFill="1" applyBorder="1"/>
    <xf numFmtId="8" fontId="0" fillId="4" borderId="0" xfId="1" applyNumberFormat="1" applyFont="1" applyFill="1" applyBorder="1"/>
    <xf numFmtId="0" fontId="6" fillId="6" borderId="7" xfId="0" applyFont="1" applyFill="1" applyBorder="1" applyAlignment="1">
      <alignment horizontal="center"/>
    </xf>
    <xf numFmtId="0" fontId="6" fillId="6" borderId="9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EAEDA4-EC5A-4D14-A73B-952DE8191C8D}" name="Tableau4" displayName="Tableau4" ref="A1:M13" totalsRowShown="0" headerRowDxfId="14" dataDxfId="15" tableBorderDxfId="16">
  <autoFilter ref="A1:M13" xr:uid="{48EAEDA4-EC5A-4D14-A73B-952DE8191C8D}"/>
  <tableColumns count="13">
    <tableColumn id="1" xr3:uid="{E15AB7C3-6BCD-4CA3-8326-6F48EB3CEE02}" name="Clients" dataDxfId="12"/>
    <tableColumn id="2" xr3:uid="{4D31C974-464D-4E22-A723-9394704D480E}" name="Janvier" dataDxfId="1">
      <calculatedColumnFormula array="1">IFERROR(INDEX(Tableau3[[Prix de vente]:[Solde]], MATCH(Tableau4[[#This Row],[Clients]] &amp; "|" &amp; B$1,Tableau3[[#All],[Concat. Client et Mois]], 0)-1, 6),"")</calculatedColumnFormula>
    </tableColumn>
    <tableColumn id="3" xr3:uid="{6467B8CC-3666-40E5-94A5-563F752D306E}" name="Février" dataDxfId="11">
      <calculatedColumnFormula array="1">IFERROR(INDEX(Tableau3[[Prix de vente]:[Solde]], MATCH(Tableau4[[#This Row],[Clients]] &amp; "|" &amp; C$1,Tableau3[[#All],[Concat. Client et Mois]], 0)-1, 6),"")</calculatedColumnFormula>
    </tableColumn>
    <tableColumn id="4" xr3:uid="{A15FC196-E1DA-4773-AA9C-4A3F833F0858}" name="Mars" dataDxfId="0">
      <calculatedColumnFormula array="1">IFERROR(INDEX(Tableau3[[Prix de vente]:[Solde]], MATCH(Tableau4[[#This Row],[Clients]] &amp; "|" &amp; D$1,Tableau3[[#All],[Concat. Client et Mois]], 0)-1, 6),"")</calculatedColumnFormula>
    </tableColumn>
    <tableColumn id="5" xr3:uid="{5FAB2089-1094-4E92-B694-2A2139290651}" name="Avril" dataDxfId="10">
      <calculatedColumnFormula array="1">IFERROR(INDEX(Tableau3[[Prix de vente]:[Solde]], MATCH(Tableau4[[#This Row],[Clients]] &amp; "|" &amp; E$1,Tableau3[[#All],[Concat. Client et Mois]], 0)-1, 6),"")</calculatedColumnFormula>
    </tableColumn>
    <tableColumn id="6" xr3:uid="{88267CFA-5D85-434A-819C-62B10212FEF7}" name="Mai" dataDxfId="9">
      <calculatedColumnFormula array="1">IFERROR(INDEX(Tableau3[[Prix de vente]:[Solde]], MATCH(Tableau4[[#This Row],[Clients]] &amp; "|" &amp; F$1,Tableau3[[#All],[Concat. Client et Mois]], 0)-1, 6),"")</calculatedColumnFormula>
    </tableColumn>
    <tableColumn id="7" xr3:uid="{9C0E3470-EA05-4B17-A78B-51CC9FF3543C}" name="Juin" dataDxfId="8">
      <calculatedColumnFormula array="1">IFERROR(INDEX(Tableau3[[Prix de vente]:[Solde]], MATCH(Tableau4[[#This Row],[Clients]] &amp; "|" &amp; G$1,Tableau3[[#All],[Concat. Client et Mois]], 0)-1, 6),"")</calculatedColumnFormula>
    </tableColumn>
    <tableColumn id="8" xr3:uid="{D035A090-B36D-4847-AEC2-28005C6218C2}" name="Juillet" dataDxfId="7">
      <calculatedColumnFormula array="1">IFERROR(INDEX(Tableau3[[Prix de vente]:[Solde]], MATCH(Tableau4[[#This Row],[Clients]] &amp; "|" &amp; H$1,Tableau3[[#All],[Concat. Client et Mois]], 0)-1, 6),"")</calculatedColumnFormula>
    </tableColumn>
    <tableColumn id="9" xr3:uid="{171BA0B0-2D69-4E6A-A285-7AF9A0B2E70C}" name="Août" dataDxfId="6">
      <calculatedColumnFormula array="1">IFERROR(INDEX(Tableau3[[Prix de vente]:[Solde]], MATCH(Tableau4[[#This Row],[Clients]] &amp; "|" &amp; I$1,Tableau3[[#All],[Concat. Client et Mois]], 0)-1, 6),"")</calculatedColumnFormula>
    </tableColumn>
    <tableColumn id="10" xr3:uid="{E30EFCC7-2689-4E47-81A6-EF1080567E6A}" name="Septembre" dataDxfId="5">
      <calculatedColumnFormula array="1">IFERROR(INDEX(Tableau3[[Prix de vente]:[Solde]], MATCH(Tableau4[[#This Row],[Clients]] &amp; "|" &amp; J$1,Tableau3[[#All],[Concat. Client et Mois]], 0)-1, 6),"")</calculatedColumnFormula>
    </tableColumn>
    <tableColumn id="11" xr3:uid="{9885DFED-FECC-4A50-BDE6-8F50271D3513}" name="Octobre" dataDxfId="4">
      <calculatedColumnFormula array="1">IFERROR(INDEX(Tableau3[[Prix de vente]:[Solde]], MATCH(Tableau4[[#This Row],[Clients]] &amp; "|" &amp; K$1,Tableau3[[#All],[Concat. Client et Mois]], 0)-1, 6),"")</calculatedColumnFormula>
    </tableColumn>
    <tableColumn id="12" xr3:uid="{6DAE33A3-1F4B-4B23-8A8B-7D62514448A4}" name="Novembre" dataDxfId="3">
      <calculatedColumnFormula array="1">IFERROR(INDEX(Tableau3[[Prix de vente]:[Solde]], MATCH(Tableau4[[#This Row],[Clients]] &amp; "|" &amp; L$1,Tableau3[[#All],[Concat. Client et Mois]], 0)-1, 6),"")</calculatedColumnFormula>
    </tableColumn>
    <tableColumn id="13" xr3:uid="{CEA3674B-18B8-4530-8DB0-DE97D6108FC7}" name="Décembre" dataDxfId="2">
      <calculatedColumnFormula array="1">IFERROR(INDEX(Tableau3[[Prix de vente]:[Solde]], MATCH(Tableau4[[#This Row],[Clients]] &amp; "|" &amp; M$1,Tableau3[[#All],[Concat. Client et Mois]], 0)-1, 6),"")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C1CCDF9-7A1E-48DB-BEF9-B4DE0BC73E10}" name="Tableau3" displayName="Tableau3" ref="A1:L4" totalsRowShown="0" tableBorderDxfId="17">
  <autoFilter ref="A1:L4" xr:uid="{DC1CCDF9-7A1E-48DB-BEF9-B4DE0BC73E10}"/>
  <tableColumns count="12">
    <tableColumn id="1" xr3:uid="{3AAAC614-B664-4279-A275-69EB4D065A03}" name="Prix de vente"/>
    <tableColumn id="2" xr3:uid="{61AAF4A7-19CF-4A87-9ADC-CB89D77B7387}" name="Client"/>
    <tableColumn id="3" xr3:uid="{AEF12AB3-13B7-4EA4-AB63-3BBDD52A1671}" name="Concat. Client et Mois" dataDxfId="13">
      <calculatedColumnFormula>Tableau3[[#This Row],[Client]]&amp;"|" &amp; Tableau3[[#This Row],[Mois Solde]]</calculatedColumnFormula>
    </tableColumn>
    <tableColumn id="4" xr3:uid="{53B0DCD5-854A-451C-953F-7A3815B09862}" name="Mois Solde"/>
    <tableColumn id="5" xr3:uid="{C386A130-E91E-4134-BA42-6B628CEDCCE3}" name="Delta"/>
    <tableColumn id="6" xr3:uid="{9C8DC186-C6D2-4B22-A51A-F22D8D437F13}" name="Solde">
      <calculatedColumnFormula>A2-H2-K2+E2</calculatedColumnFormula>
    </tableColumn>
    <tableColumn id="7" xr3:uid="{0AC651A2-8FF3-420C-B102-132324D2B246}" name="Qté1"/>
    <tableColumn id="8" xr3:uid="{3AFDF52A-DB36-438B-B692-8F1E8C4920AC}" name="Acompte 1">
      <calculatedColumnFormula>A2*G2%</calculatedColumnFormula>
    </tableColumn>
    <tableColumn id="9" xr3:uid="{7B21C3C6-A221-46D0-AB1E-652180E48474}" name="Mois1"/>
    <tableColumn id="10" xr3:uid="{9521BFE4-3333-4B7F-AB5D-E8A88BB12A05}" name="Qté2"/>
    <tableColumn id="11" xr3:uid="{37021B57-EF99-4677-BA1F-0C06F847AEE4}" name="Acompte 2 ">
      <calculatedColumnFormula>A2*J2%</calculatedColumnFormula>
    </tableColumn>
    <tableColumn id="12" xr3:uid="{E4A66B71-C650-4C72-8D85-B4B7BD773929}" name="Mois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66728-651B-443A-A1B2-BCA9C75DBC0B}">
  <dimension ref="A1:M13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RowHeight="15" x14ac:dyDescent="0.25"/>
  <cols>
    <col min="1" max="1" width="11.85546875" style="2" customWidth="1"/>
    <col min="2" max="2" width="15.5703125" bestFit="1" customWidth="1"/>
    <col min="4" max="4" width="15.5703125" bestFit="1" customWidth="1"/>
    <col min="10" max="10" width="13.140625" customWidth="1"/>
    <col min="12" max="13" width="12.5703125" customWidth="1"/>
  </cols>
  <sheetData>
    <row r="1" spans="1:13" x14ac:dyDescent="0.25">
      <c r="A1" s="32" t="s">
        <v>34</v>
      </c>
      <c r="B1" s="40" t="s">
        <v>6</v>
      </c>
      <c r="C1" s="40" t="s">
        <v>7</v>
      </c>
      <c r="D1" s="40" t="s">
        <v>8</v>
      </c>
      <c r="E1" s="40" t="s">
        <v>11</v>
      </c>
      <c r="F1" s="40" t="s">
        <v>12</v>
      </c>
      <c r="G1" s="40" t="s">
        <v>13</v>
      </c>
      <c r="H1" s="40" t="s">
        <v>14</v>
      </c>
      <c r="I1" s="40" t="s">
        <v>15</v>
      </c>
      <c r="J1" s="40" t="s">
        <v>16</v>
      </c>
      <c r="K1" s="40" t="s">
        <v>17</v>
      </c>
      <c r="L1" s="40" t="s">
        <v>18</v>
      </c>
      <c r="M1" s="40" t="s">
        <v>19</v>
      </c>
    </row>
    <row r="2" spans="1:13" x14ac:dyDescent="0.25">
      <c r="A2" s="30" t="s">
        <v>9</v>
      </c>
      <c r="B2" s="33" t="str" cm="1">
        <f t="array" ref="B2">IFERROR(INDEX(Tableau3[[Prix de vente]:[Solde]], MATCH(Tableau4[[#This Row],[Clients]] &amp; "|" &amp; B$1,Tableau3[[#All],[Concat. Client et Mois]], 0)-1, 6),"")</f>
        <v/>
      </c>
      <c r="C2" s="15" t="str" cm="1">
        <f t="array" ref="C2">IFERROR(INDEX(Tableau3[[Prix de vente]:[Solde]], MATCH(Tableau4[[#This Row],[Clients]] &amp; "|" &amp; C$1,Tableau3[[#All],[Concat. Client et Mois]], 0)-1, 6),"")</f>
        <v/>
      </c>
      <c r="D2" s="15" cm="1">
        <f t="array" ref="D2">IFERROR(INDEX(Tableau3[[Prix de vente]:[Solde]], MATCH(Tableau4[[#This Row],[Clients]] &amp; "|" &amp; D$1,Tableau3[[#All],[Concat. Client et Mois]], 0)-1, 6),"")</f>
        <v>158312.26199999999</v>
      </c>
      <c r="E2" s="15" t="str" cm="1">
        <f t="array" ref="E2">IFERROR(INDEX(Tableau3[[Prix de vente]:[Solde]], MATCH(Tableau4[[#This Row],[Clients]] &amp; "|" &amp; E$1,Tableau3[[#All],[Concat. Client et Mois]], 0)-1, 6),"")</f>
        <v/>
      </c>
      <c r="F2" s="15" t="str" cm="1">
        <f t="array" ref="F2">IFERROR(INDEX(Tableau3[[Prix de vente]:[Solde]], MATCH(Tableau4[[#This Row],[Clients]] &amp; "|" &amp; F$1,Tableau3[[#All],[Concat. Client et Mois]], 0)-1, 6),"")</f>
        <v/>
      </c>
      <c r="G2" s="15" t="str" cm="1">
        <f t="array" ref="G2">IFERROR(INDEX(Tableau3[[Prix de vente]:[Solde]], MATCH(Tableau4[[#This Row],[Clients]] &amp; "|" &amp; G$1,Tableau3[[#All],[Concat. Client et Mois]], 0)-1, 6),"")</f>
        <v/>
      </c>
      <c r="H2" s="15" t="str" cm="1">
        <f t="array" ref="H2">IFERROR(INDEX(Tableau3[[Prix de vente]:[Solde]], MATCH(Tableau4[[#This Row],[Clients]] &amp; "|" &amp; H$1,Tableau3[[#All],[Concat. Client et Mois]], 0)-1, 6),"")</f>
        <v/>
      </c>
      <c r="I2" s="15" t="str" cm="1">
        <f t="array" ref="I2">IFERROR(INDEX(Tableau3[[Prix de vente]:[Solde]], MATCH(Tableau4[[#This Row],[Clients]] &amp; "|" &amp; I$1,Tableau3[[#All],[Concat. Client et Mois]], 0)-1, 6),"")</f>
        <v/>
      </c>
      <c r="J2" s="15" t="str" cm="1">
        <f t="array" ref="J2">IFERROR(INDEX(Tableau3[[Prix de vente]:[Solde]], MATCH(Tableau4[[#This Row],[Clients]] &amp; "|" &amp; J$1,Tableau3[[#All],[Concat. Client et Mois]], 0)-1, 6),"")</f>
        <v/>
      </c>
      <c r="K2" s="15" t="str" cm="1">
        <f t="array" ref="K2">IFERROR(INDEX(Tableau3[[Prix de vente]:[Solde]], MATCH(Tableau4[[#This Row],[Clients]] &amp; "|" &amp; K$1,Tableau3[[#All],[Concat. Client et Mois]], 0)-1, 6),"")</f>
        <v/>
      </c>
      <c r="L2" s="15" t="str" cm="1">
        <f t="array" ref="L2">IFERROR(INDEX(Tableau3[[Prix de vente]:[Solde]], MATCH(Tableau4[[#This Row],[Clients]] &amp; "|" &amp; L$1,Tableau3[[#All],[Concat. Client et Mois]], 0)-1, 6),"")</f>
        <v/>
      </c>
      <c r="M2" s="15" t="str" cm="1">
        <f t="array" ref="M2">IFERROR(INDEX(Tableau3[[Prix de vente]:[Solde]], MATCH(Tableau4[[#This Row],[Clients]] &amp; "|" &amp; M$1,Tableau3[[#All],[Concat. Client et Mois]], 0)-1, 6),"")</f>
        <v/>
      </c>
    </row>
    <row r="3" spans="1:13" x14ac:dyDescent="0.25">
      <c r="A3" s="31" t="s">
        <v>10</v>
      </c>
      <c r="B3" s="16" t="str" cm="1">
        <f t="array" ref="B3">IFERROR(INDEX(Tableau3[[Prix de vente]:[Solde]], MATCH(Tableau4[[#This Row],[Clients]] &amp; "|" &amp; B$1,Tableau3[[#All],[Concat. Client et Mois]], 0)-1, 6),"")</f>
        <v/>
      </c>
      <c r="C3" s="16" t="str" cm="1">
        <f t="array" ref="C3">IFERROR(INDEX(Tableau3[[Prix de vente]:[Solde]], MATCH(Tableau4[[#This Row],[Clients]] &amp; "|" &amp; C$1,Tableau3[[#All],[Concat. Client et Mois]], 0)-1, 6),"")</f>
        <v/>
      </c>
      <c r="D3" s="16" t="str" cm="1">
        <f t="array" ref="D3">IFERROR(INDEX(Tableau3[[Prix de vente]:[Solde]], MATCH(Tableau4[[#This Row],[Clients]] &amp; "|" &amp; D$1,Tableau3[[#All],[Concat. Client et Mois]], 0)-1, 6),"")</f>
        <v/>
      </c>
      <c r="E3" s="16" cm="1">
        <f t="array" ref="E3">IFERROR(INDEX(Tableau3[[Prix de vente]:[Solde]], MATCH(Tableau4[[#This Row],[Clients]] &amp; "|" &amp; E$1,Tableau3[[#All],[Concat. Client et Mois]], 0)-1, 6),"")</f>
        <v>11299.5</v>
      </c>
      <c r="F3" s="16" t="str" cm="1">
        <f t="array" ref="F3">IFERROR(INDEX(Tableau3[[Prix de vente]:[Solde]], MATCH(Tableau4[[#This Row],[Clients]] &amp; "|" &amp; F$1,Tableau3[[#All],[Concat. Client et Mois]], 0)-1, 6),"")</f>
        <v/>
      </c>
      <c r="G3" s="16" t="str" cm="1">
        <f t="array" ref="G3">IFERROR(INDEX(Tableau3[[Prix de vente]:[Solde]], MATCH(Tableau4[[#This Row],[Clients]] &amp; "|" &amp; G$1,Tableau3[[#All],[Concat. Client et Mois]], 0)-1, 6),"")</f>
        <v/>
      </c>
      <c r="H3" s="16" t="str" cm="1">
        <f t="array" ref="H3">IFERROR(INDEX(Tableau3[[Prix de vente]:[Solde]], MATCH(Tableau4[[#This Row],[Clients]] &amp; "|" &amp; H$1,Tableau3[[#All],[Concat. Client et Mois]], 0)-1, 6),"")</f>
        <v/>
      </c>
      <c r="I3" s="16" t="str" cm="1">
        <f t="array" ref="I3">IFERROR(INDEX(Tableau3[[Prix de vente]:[Solde]], MATCH(Tableau4[[#This Row],[Clients]] &amp; "|" &amp; I$1,Tableau3[[#All],[Concat. Client et Mois]], 0)-1, 6),"")</f>
        <v/>
      </c>
      <c r="J3" s="16" t="str" cm="1">
        <f t="array" ref="J3">IFERROR(INDEX(Tableau3[[Prix de vente]:[Solde]], MATCH(Tableau4[[#This Row],[Clients]] &amp; "|" &amp; J$1,Tableau3[[#All],[Concat. Client et Mois]], 0)-1, 6),"")</f>
        <v/>
      </c>
      <c r="K3" s="16" t="str" cm="1">
        <f t="array" ref="K3">IFERROR(INDEX(Tableau3[[Prix de vente]:[Solde]], MATCH(Tableau4[[#This Row],[Clients]] &amp; "|" &amp; K$1,Tableau3[[#All],[Concat. Client et Mois]], 0)-1, 6),"")</f>
        <v/>
      </c>
      <c r="L3" s="16" t="str" cm="1">
        <f t="array" ref="L3">IFERROR(INDEX(Tableau3[[Prix de vente]:[Solde]], MATCH(Tableau4[[#This Row],[Clients]] &amp; "|" &amp; L$1,Tableau3[[#All],[Concat. Client et Mois]], 0)-1, 6),"")</f>
        <v/>
      </c>
      <c r="M3" s="16" t="str" cm="1">
        <f t="array" ref="M3">IFERROR(INDEX(Tableau3[[Prix de vente]:[Solde]], MATCH(Tableau4[[#This Row],[Clients]] &amp; "|" &amp; M$1,Tableau3[[#All],[Concat. Client et Mois]], 0)-1, 6),"")</f>
        <v/>
      </c>
    </row>
    <row r="4" spans="1:13" x14ac:dyDescent="0.25">
      <c r="A4" s="30" t="s">
        <v>20</v>
      </c>
      <c r="B4" s="15" t="str" cm="1">
        <f t="array" ref="B4">IFERROR(INDEX(Tableau3[[Prix de vente]:[Solde]], MATCH(Tableau4[[#This Row],[Clients]] &amp; "|" &amp; B$1,Tableau3[[#All],[Concat. Client et Mois]], 0)-1, 6),"")</f>
        <v/>
      </c>
      <c r="C4" s="15" t="str" cm="1">
        <f t="array" ref="C4">IFERROR(INDEX(Tableau3[[Prix de vente]:[Solde]], MATCH(Tableau4[[#This Row],[Clients]] &amp; "|" &amp; C$1,Tableau3[[#All],[Concat. Client et Mois]], 0)-1, 6),"")</f>
        <v/>
      </c>
      <c r="D4" s="15" t="str" cm="1">
        <f t="array" ref="D4">IFERROR(INDEX(Tableau3[[Prix de vente]:[Solde]], MATCH(Tableau4[[#This Row],[Clients]] &amp; "|" &amp; D$1,Tableau3[[#All],[Concat. Client et Mois]], 0)-1, 6),"")</f>
        <v/>
      </c>
      <c r="E4" s="15" t="str" cm="1">
        <f t="array" ref="E4">IFERROR(INDEX(Tableau3[[Prix de vente]:[Solde]], MATCH(Tableau4[[#This Row],[Clients]] &amp; "|" &amp; E$1,Tableau3[[#All],[Concat. Client et Mois]], 0)-1, 6),"")</f>
        <v/>
      </c>
      <c r="F4" s="15" t="str" cm="1">
        <f t="array" ref="F4">IFERROR(INDEX(Tableau3[[Prix de vente]:[Solde]], MATCH(Tableau4[[#This Row],[Clients]] &amp; "|" &amp; F$1,Tableau3[[#All],[Concat. Client et Mois]], 0)-1, 6),"")</f>
        <v/>
      </c>
      <c r="G4" s="15" t="str" cm="1">
        <f t="array" ref="G4">IFERROR(INDEX(Tableau3[[Prix de vente]:[Solde]], MATCH(Tableau4[[#This Row],[Clients]] &amp; "|" &amp; G$1,Tableau3[[#All],[Concat. Client et Mois]], 0)-1, 6),"")</f>
        <v/>
      </c>
      <c r="H4" s="15" t="str" cm="1">
        <f t="array" ref="H4">IFERROR(INDEX(Tableau3[[Prix de vente]:[Solde]], MATCH(Tableau4[[#This Row],[Clients]] &amp; "|" &amp; H$1,Tableau3[[#All],[Concat. Client et Mois]], 0)-1, 6),"")</f>
        <v/>
      </c>
      <c r="I4" s="15" t="str" cm="1">
        <f t="array" ref="I4">IFERROR(INDEX(Tableau3[[Prix de vente]:[Solde]], MATCH(Tableau4[[#This Row],[Clients]] &amp; "|" &amp; I$1,Tableau3[[#All],[Concat. Client et Mois]], 0)-1, 6),"")</f>
        <v/>
      </c>
      <c r="J4" s="15" t="str" cm="1">
        <f t="array" ref="J4">IFERROR(INDEX(Tableau3[[Prix de vente]:[Solde]], MATCH(Tableau4[[#This Row],[Clients]] &amp; "|" &amp; J$1,Tableau3[[#All],[Concat. Client et Mois]], 0)-1, 6),"")</f>
        <v/>
      </c>
      <c r="K4" s="15" t="str" cm="1">
        <f t="array" ref="K4">IFERROR(INDEX(Tableau3[[Prix de vente]:[Solde]], MATCH(Tableau4[[#This Row],[Clients]] &amp; "|" &amp; K$1,Tableau3[[#All],[Concat. Client et Mois]], 0)-1, 6),"")</f>
        <v/>
      </c>
      <c r="L4" s="15" t="str" cm="1">
        <f t="array" ref="L4">IFERROR(INDEX(Tableau3[[Prix de vente]:[Solde]], MATCH(Tableau4[[#This Row],[Clients]] &amp; "|" &amp; L$1,Tableau3[[#All],[Concat. Client et Mois]], 0)-1, 6),"")</f>
        <v/>
      </c>
      <c r="M4" s="15" t="str" cm="1">
        <f t="array" ref="M4">IFERROR(INDEX(Tableau3[[Prix de vente]:[Solde]], MATCH(Tableau4[[#This Row],[Clients]] &amp; "|" &amp; M$1,Tableau3[[#All],[Concat. Client et Mois]], 0)-1, 6),"")</f>
        <v/>
      </c>
    </row>
    <row r="5" spans="1:13" x14ac:dyDescent="0.25">
      <c r="A5" s="31" t="s">
        <v>21</v>
      </c>
      <c r="B5" s="16" t="str" cm="1">
        <f t="array" ref="B5">IFERROR(INDEX(Tableau3[[Prix de vente]:[Solde]], MATCH(Tableau4[[#This Row],[Clients]] &amp; "|" &amp; B$1,Tableau3[[#All],[Concat. Client et Mois]], 0)-1, 6),"")</f>
        <v/>
      </c>
      <c r="C5" s="16" t="str" cm="1">
        <f t="array" ref="C5">IFERROR(INDEX(Tableau3[[Prix de vente]:[Solde]], MATCH(Tableau4[[#This Row],[Clients]] &amp; "|" &amp; C$1,Tableau3[[#All],[Concat. Client et Mois]], 0)-1, 6),"")</f>
        <v/>
      </c>
      <c r="D5" s="16" t="str" cm="1">
        <f t="array" ref="D5">IFERROR(INDEX(Tableau3[[Prix de vente]:[Solde]], MATCH(Tableau4[[#This Row],[Clients]] &amp; "|" &amp; D$1,Tableau3[[#All],[Concat. Client et Mois]], 0)-1, 6),"")</f>
        <v/>
      </c>
      <c r="E5" s="16" t="str" cm="1">
        <f t="array" ref="E5">IFERROR(INDEX(Tableau3[[Prix de vente]:[Solde]], MATCH(Tableau4[[#This Row],[Clients]] &amp; "|" &amp; E$1,Tableau3[[#All],[Concat. Client et Mois]], 0)-1, 6),"")</f>
        <v/>
      </c>
      <c r="F5" s="16" t="str" cm="1">
        <f t="array" ref="F5">IFERROR(INDEX(Tableau3[[Prix de vente]:[Solde]], MATCH(Tableau4[[#This Row],[Clients]] &amp; "|" &amp; F$1,Tableau3[[#All],[Concat. Client et Mois]], 0)-1, 6),"")</f>
        <v/>
      </c>
      <c r="G5" s="16" t="str" cm="1">
        <f t="array" ref="G5">IFERROR(INDEX(Tableau3[[Prix de vente]:[Solde]], MATCH(Tableau4[[#This Row],[Clients]] &amp; "|" &amp; G$1,Tableau3[[#All],[Concat. Client et Mois]], 0)-1, 6),"")</f>
        <v/>
      </c>
      <c r="H5" s="16" t="str" cm="1">
        <f t="array" ref="H5">IFERROR(INDEX(Tableau3[[Prix de vente]:[Solde]], MATCH(Tableau4[[#This Row],[Clients]] &amp; "|" &amp; H$1,Tableau3[[#All],[Concat. Client et Mois]], 0)-1, 6),"")</f>
        <v/>
      </c>
      <c r="I5" s="16" t="str" cm="1">
        <f t="array" ref="I5">IFERROR(INDEX(Tableau3[[Prix de vente]:[Solde]], MATCH(Tableau4[[#This Row],[Clients]] &amp; "|" &amp; I$1,Tableau3[[#All],[Concat. Client et Mois]], 0)-1, 6),"")</f>
        <v/>
      </c>
      <c r="J5" s="16" t="str" cm="1">
        <f t="array" ref="J5">IFERROR(INDEX(Tableau3[[Prix de vente]:[Solde]], MATCH(Tableau4[[#This Row],[Clients]] &amp; "|" &amp; J$1,Tableau3[[#All],[Concat. Client et Mois]], 0)-1, 6),"")</f>
        <v/>
      </c>
      <c r="K5" s="16" t="str" cm="1">
        <f t="array" ref="K5">IFERROR(INDEX(Tableau3[[Prix de vente]:[Solde]], MATCH(Tableau4[[#This Row],[Clients]] &amp; "|" &amp; K$1,Tableau3[[#All],[Concat. Client et Mois]], 0)-1, 6),"")</f>
        <v/>
      </c>
      <c r="L5" s="16" t="str" cm="1">
        <f t="array" ref="L5">IFERROR(INDEX(Tableau3[[Prix de vente]:[Solde]], MATCH(Tableau4[[#This Row],[Clients]] &amp; "|" &amp; L$1,Tableau3[[#All],[Concat. Client et Mois]], 0)-1, 6),"")</f>
        <v/>
      </c>
      <c r="M5" s="16" t="str" cm="1">
        <f t="array" ref="M5">IFERROR(INDEX(Tableau3[[Prix de vente]:[Solde]], MATCH(Tableau4[[#This Row],[Clients]] &amp; "|" &amp; M$1,Tableau3[[#All],[Concat. Client et Mois]], 0)-1, 6),"")</f>
        <v/>
      </c>
    </row>
    <row r="6" spans="1:13" x14ac:dyDescent="0.25">
      <c r="A6" s="30" t="s">
        <v>22</v>
      </c>
      <c r="B6" s="15" t="str" cm="1">
        <f t="array" ref="B6">IFERROR(INDEX(Tableau3[[Prix de vente]:[Solde]], MATCH(Tableau4[[#This Row],[Clients]] &amp; "|" &amp; B$1,Tableau3[[#All],[Concat. Client et Mois]], 0)-1, 6),"")</f>
        <v/>
      </c>
      <c r="C6" s="15" t="str" cm="1">
        <f t="array" ref="C6">IFERROR(INDEX(Tableau3[[Prix de vente]:[Solde]], MATCH(Tableau4[[#This Row],[Clients]] &amp; "|" &amp; C$1,Tableau3[[#All],[Concat. Client et Mois]], 0)-1, 6),"")</f>
        <v/>
      </c>
      <c r="D6" s="15" t="str" cm="1">
        <f t="array" ref="D6">IFERROR(INDEX(Tableau3[[Prix de vente]:[Solde]], MATCH(Tableau4[[#This Row],[Clients]] &amp; "|" &amp; D$1,Tableau3[[#All],[Concat. Client et Mois]], 0)-1, 6),"")</f>
        <v/>
      </c>
      <c r="E6" s="15" t="str" cm="1">
        <f t="array" ref="E6">IFERROR(INDEX(Tableau3[[Prix de vente]:[Solde]], MATCH(Tableau4[[#This Row],[Clients]] &amp; "|" &amp; E$1,Tableau3[[#All],[Concat. Client et Mois]], 0)-1, 6),"")</f>
        <v/>
      </c>
      <c r="F6" s="15" t="str" cm="1">
        <f t="array" ref="F6">IFERROR(INDEX(Tableau3[[Prix de vente]:[Solde]], MATCH(Tableau4[[#This Row],[Clients]] &amp; "|" &amp; F$1,Tableau3[[#All],[Concat. Client et Mois]], 0)-1, 6),"")</f>
        <v/>
      </c>
      <c r="G6" s="15" t="str" cm="1">
        <f t="array" ref="G6">IFERROR(INDEX(Tableau3[[Prix de vente]:[Solde]], MATCH(Tableau4[[#This Row],[Clients]] &amp; "|" &amp; G$1,Tableau3[[#All],[Concat. Client et Mois]], 0)-1, 6),"")</f>
        <v/>
      </c>
      <c r="H6" s="15" t="str" cm="1">
        <f t="array" ref="H6">IFERROR(INDEX(Tableau3[[Prix de vente]:[Solde]], MATCH(Tableau4[[#This Row],[Clients]] &amp; "|" &amp; H$1,Tableau3[[#All],[Concat. Client et Mois]], 0)-1, 6),"")</f>
        <v/>
      </c>
      <c r="I6" s="15" t="str" cm="1">
        <f t="array" ref="I6">IFERROR(INDEX(Tableau3[[Prix de vente]:[Solde]], MATCH(Tableau4[[#This Row],[Clients]] &amp; "|" &amp; I$1,Tableau3[[#All],[Concat. Client et Mois]], 0)-1, 6),"")</f>
        <v/>
      </c>
      <c r="J6" s="15" t="str" cm="1">
        <f t="array" ref="J6">IFERROR(INDEX(Tableau3[[Prix de vente]:[Solde]], MATCH(Tableau4[[#This Row],[Clients]] &amp; "|" &amp; J$1,Tableau3[[#All],[Concat. Client et Mois]], 0)-1, 6),"")</f>
        <v/>
      </c>
      <c r="K6" s="15" t="str" cm="1">
        <f t="array" ref="K6">IFERROR(INDEX(Tableau3[[Prix de vente]:[Solde]], MATCH(Tableau4[[#This Row],[Clients]] &amp; "|" &amp; K$1,Tableau3[[#All],[Concat. Client et Mois]], 0)-1, 6),"")</f>
        <v/>
      </c>
      <c r="L6" s="15" t="str" cm="1">
        <f t="array" ref="L6">IFERROR(INDEX(Tableau3[[Prix de vente]:[Solde]], MATCH(Tableau4[[#This Row],[Clients]] &amp; "|" &amp; L$1,Tableau3[[#All],[Concat. Client et Mois]], 0)-1, 6),"")</f>
        <v/>
      </c>
      <c r="M6" s="15" t="str" cm="1">
        <f t="array" ref="M6">IFERROR(INDEX(Tableau3[[Prix de vente]:[Solde]], MATCH(Tableau4[[#This Row],[Clients]] &amp; "|" &amp; M$1,Tableau3[[#All],[Concat. Client et Mois]], 0)-1, 6),"")</f>
        <v/>
      </c>
    </row>
    <row r="7" spans="1:13" x14ac:dyDescent="0.25">
      <c r="A7" s="31" t="s">
        <v>23</v>
      </c>
      <c r="B7" s="16" t="str" cm="1">
        <f t="array" ref="B7">IFERROR(INDEX(Tableau3[[Prix de vente]:[Solde]], MATCH(Tableau4[[#This Row],[Clients]] &amp; "|" &amp; B$1,Tableau3[[#All],[Concat. Client et Mois]], 0)-1, 6),"")</f>
        <v/>
      </c>
      <c r="C7" s="16" t="str" cm="1">
        <f t="array" ref="C7">IFERROR(INDEX(Tableau3[[Prix de vente]:[Solde]], MATCH(Tableau4[[#This Row],[Clients]] &amp; "|" &amp; C$1,Tableau3[[#All],[Concat. Client et Mois]], 0)-1, 6),"")</f>
        <v/>
      </c>
      <c r="D7" s="16" t="str" cm="1">
        <f t="array" ref="D7">IFERROR(INDEX(Tableau3[[Prix de vente]:[Solde]], MATCH(Tableau4[[#This Row],[Clients]] &amp; "|" &amp; D$1,Tableau3[[#All],[Concat. Client et Mois]], 0)-1, 6),"")</f>
        <v/>
      </c>
      <c r="E7" s="16" t="str" cm="1">
        <f t="array" ref="E7">IFERROR(INDEX(Tableau3[[Prix de vente]:[Solde]], MATCH(Tableau4[[#This Row],[Clients]] &amp; "|" &amp; E$1,Tableau3[[#All],[Concat. Client et Mois]], 0)-1, 6),"")</f>
        <v/>
      </c>
      <c r="F7" s="16" cm="1">
        <f t="array" ref="F7">IFERROR(INDEX(Tableau3[[Prix de vente]:[Solde]], MATCH(Tableau4[[#This Row],[Clients]] &amp; "|" &amp; F$1,Tableau3[[#All],[Concat. Client et Mois]], 0)-1, 6),"")</f>
        <v>26989.5</v>
      </c>
      <c r="G7" s="16" t="str" cm="1">
        <f t="array" ref="G7">IFERROR(INDEX(Tableau3[[Prix de vente]:[Solde]], MATCH(Tableau4[[#This Row],[Clients]] &amp; "|" &amp; G$1,Tableau3[[#All],[Concat. Client et Mois]], 0)-1, 6),"")</f>
        <v/>
      </c>
      <c r="H7" s="16" t="str" cm="1">
        <f t="array" ref="H7">IFERROR(INDEX(Tableau3[[Prix de vente]:[Solde]], MATCH(Tableau4[[#This Row],[Clients]] &amp; "|" &amp; H$1,Tableau3[[#All],[Concat. Client et Mois]], 0)-1, 6),"")</f>
        <v/>
      </c>
      <c r="I7" s="16" t="str" cm="1">
        <f t="array" ref="I7">IFERROR(INDEX(Tableau3[[Prix de vente]:[Solde]], MATCH(Tableau4[[#This Row],[Clients]] &amp; "|" &amp; I$1,Tableau3[[#All],[Concat. Client et Mois]], 0)-1, 6),"")</f>
        <v/>
      </c>
      <c r="J7" s="16" t="str" cm="1">
        <f t="array" ref="J7">IFERROR(INDEX(Tableau3[[Prix de vente]:[Solde]], MATCH(Tableau4[[#This Row],[Clients]] &amp; "|" &amp; J$1,Tableau3[[#All],[Concat. Client et Mois]], 0)-1, 6),"")</f>
        <v/>
      </c>
      <c r="K7" s="16" t="str" cm="1">
        <f t="array" ref="K7">IFERROR(INDEX(Tableau3[[Prix de vente]:[Solde]], MATCH(Tableau4[[#This Row],[Clients]] &amp; "|" &amp; K$1,Tableau3[[#All],[Concat. Client et Mois]], 0)-1, 6),"")</f>
        <v/>
      </c>
      <c r="L7" s="16" t="str" cm="1">
        <f t="array" ref="L7">IFERROR(INDEX(Tableau3[[Prix de vente]:[Solde]], MATCH(Tableau4[[#This Row],[Clients]] &amp; "|" &amp; L$1,Tableau3[[#All],[Concat. Client et Mois]], 0)-1, 6),"")</f>
        <v/>
      </c>
      <c r="M7" s="16" t="str" cm="1">
        <f t="array" ref="M7">IFERROR(INDEX(Tableau3[[Prix de vente]:[Solde]], MATCH(Tableau4[[#This Row],[Clients]] &amp; "|" &amp; M$1,Tableau3[[#All],[Concat. Client et Mois]], 0)-1, 6),"")</f>
        <v/>
      </c>
    </row>
    <row r="8" spans="1:13" x14ac:dyDescent="0.25">
      <c r="A8" s="30" t="s">
        <v>24</v>
      </c>
      <c r="B8" s="15" t="str" cm="1">
        <f t="array" ref="B8">IFERROR(INDEX(Tableau3[[Prix de vente]:[Solde]], MATCH(Tableau4[[#This Row],[Clients]] &amp; "|" &amp; B$1,Tableau3[[#All],[Concat. Client et Mois]], 0)-1, 6),"")</f>
        <v/>
      </c>
      <c r="C8" s="15" t="str" cm="1">
        <f t="array" ref="C8">IFERROR(INDEX(Tableau3[[Prix de vente]:[Solde]], MATCH(Tableau4[[#This Row],[Clients]] &amp; "|" &amp; C$1,Tableau3[[#All],[Concat. Client et Mois]], 0)-1, 6),"")</f>
        <v/>
      </c>
      <c r="D8" s="15" t="str" cm="1">
        <f t="array" ref="D8">IFERROR(INDEX(Tableau3[[Prix de vente]:[Solde]], MATCH(Tableau4[[#This Row],[Clients]] &amp; "|" &amp; D$1,Tableau3[[#All],[Concat. Client et Mois]], 0)-1, 6),"")</f>
        <v/>
      </c>
      <c r="E8" s="15" t="str" cm="1">
        <f t="array" ref="E8">IFERROR(INDEX(Tableau3[[Prix de vente]:[Solde]], MATCH(Tableau4[[#This Row],[Clients]] &amp; "|" &amp; E$1,Tableau3[[#All],[Concat. Client et Mois]], 0)-1, 6),"")</f>
        <v/>
      </c>
      <c r="F8" s="15" t="str" cm="1">
        <f t="array" ref="F8">IFERROR(INDEX(Tableau3[[Prix de vente]:[Solde]], MATCH(Tableau4[[#This Row],[Clients]] &amp; "|" &amp; F$1,Tableau3[[#All],[Concat. Client et Mois]], 0)-1, 6),"")</f>
        <v/>
      </c>
      <c r="G8" s="15" t="str" cm="1">
        <f t="array" ref="G8">IFERROR(INDEX(Tableau3[[Prix de vente]:[Solde]], MATCH(Tableau4[[#This Row],[Clients]] &amp; "|" &amp; G$1,Tableau3[[#All],[Concat. Client et Mois]], 0)-1, 6),"")</f>
        <v/>
      </c>
      <c r="H8" s="15" t="str" cm="1">
        <f t="array" ref="H8">IFERROR(INDEX(Tableau3[[Prix de vente]:[Solde]], MATCH(Tableau4[[#This Row],[Clients]] &amp; "|" &amp; H$1,Tableau3[[#All],[Concat. Client et Mois]], 0)-1, 6),"")</f>
        <v/>
      </c>
      <c r="I8" s="15" t="str" cm="1">
        <f t="array" ref="I8">IFERROR(INDEX(Tableau3[[Prix de vente]:[Solde]], MATCH(Tableau4[[#This Row],[Clients]] &amp; "|" &amp; I$1,Tableau3[[#All],[Concat. Client et Mois]], 0)-1, 6),"")</f>
        <v/>
      </c>
      <c r="J8" s="15" t="str" cm="1">
        <f t="array" ref="J8">IFERROR(INDEX(Tableau3[[Prix de vente]:[Solde]], MATCH(Tableau4[[#This Row],[Clients]] &amp; "|" &amp; J$1,Tableau3[[#All],[Concat. Client et Mois]], 0)-1, 6),"")</f>
        <v/>
      </c>
      <c r="K8" s="15" t="str" cm="1">
        <f t="array" ref="K8">IFERROR(INDEX(Tableau3[[Prix de vente]:[Solde]], MATCH(Tableau4[[#This Row],[Clients]] &amp; "|" &amp; K$1,Tableau3[[#All],[Concat. Client et Mois]], 0)-1, 6),"")</f>
        <v/>
      </c>
      <c r="L8" s="15" t="str" cm="1">
        <f t="array" ref="L8">IFERROR(INDEX(Tableau3[[Prix de vente]:[Solde]], MATCH(Tableau4[[#This Row],[Clients]] &amp; "|" &amp; L$1,Tableau3[[#All],[Concat. Client et Mois]], 0)-1, 6),"")</f>
        <v/>
      </c>
      <c r="M8" s="15" t="str" cm="1">
        <f t="array" ref="M8">IFERROR(INDEX(Tableau3[[Prix de vente]:[Solde]], MATCH(Tableau4[[#This Row],[Clients]] &amp; "|" &amp; M$1,Tableau3[[#All],[Concat. Client et Mois]], 0)-1, 6),"")</f>
        <v/>
      </c>
    </row>
    <row r="9" spans="1:13" x14ac:dyDescent="0.25">
      <c r="A9" s="31" t="s">
        <v>25</v>
      </c>
      <c r="B9" s="16" t="str" cm="1">
        <f t="array" ref="B9">IFERROR(INDEX(Tableau3[[Prix de vente]:[Solde]], MATCH(Tableau4[[#This Row],[Clients]] &amp; "|" &amp; B$1,Tableau3[[#All],[Concat. Client et Mois]], 0)-1, 6),"")</f>
        <v/>
      </c>
      <c r="C9" s="16" t="str" cm="1">
        <f t="array" ref="C9">IFERROR(INDEX(Tableau3[[Prix de vente]:[Solde]], MATCH(Tableau4[[#This Row],[Clients]] &amp; "|" &amp; C$1,Tableau3[[#All],[Concat. Client et Mois]], 0)-1, 6),"")</f>
        <v/>
      </c>
      <c r="D9" s="16" t="str" cm="1">
        <f t="array" ref="D9">IFERROR(INDEX(Tableau3[[Prix de vente]:[Solde]], MATCH(Tableau4[[#This Row],[Clients]] &amp; "|" &amp; D$1,Tableau3[[#All],[Concat. Client et Mois]], 0)-1, 6),"")</f>
        <v/>
      </c>
      <c r="E9" s="16" t="str" cm="1">
        <f t="array" ref="E9">IFERROR(INDEX(Tableau3[[Prix de vente]:[Solde]], MATCH(Tableau4[[#This Row],[Clients]] &amp; "|" &amp; E$1,Tableau3[[#All],[Concat. Client et Mois]], 0)-1, 6),"")</f>
        <v/>
      </c>
      <c r="F9" s="16" t="str" cm="1">
        <f t="array" ref="F9">IFERROR(INDEX(Tableau3[[Prix de vente]:[Solde]], MATCH(Tableau4[[#This Row],[Clients]] &amp; "|" &amp; F$1,Tableau3[[#All],[Concat. Client et Mois]], 0)-1, 6),"")</f>
        <v/>
      </c>
      <c r="G9" s="16" t="str" cm="1">
        <f t="array" ref="G9">IFERROR(INDEX(Tableau3[[Prix de vente]:[Solde]], MATCH(Tableau4[[#This Row],[Clients]] &amp; "|" &amp; G$1,Tableau3[[#All],[Concat. Client et Mois]], 0)-1, 6),"")</f>
        <v/>
      </c>
      <c r="H9" s="16" t="str" cm="1">
        <f t="array" ref="H9">IFERROR(INDEX(Tableau3[[Prix de vente]:[Solde]], MATCH(Tableau4[[#This Row],[Clients]] &amp; "|" &amp; H$1,Tableau3[[#All],[Concat. Client et Mois]], 0)-1, 6),"")</f>
        <v/>
      </c>
      <c r="I9" s="16" t="str" cm="1">
        <f t="array" ref="I9">IFERROR(INDEX(Tableau3[[Prix de vente]:[Solde]], MATCH(Tableau4[[#This Row],[Clients]] &amp; "|" &amp; I$1,Tableau3[[#All],[Concat. Client et Mois]], 0)-1, 6),"")</f>
        <v/>
      </c>
      <c r="J9" s="16" t="str" cm="1">
        <f t="array" ref="J9">IFERROR(INDEX(Tableau3[[Prix de vente]:[Solde]], MATCH(Tableau4[[#This Row],[Clients]] &amp; "|" &amp; J$1,Tableau3[[#All],[Concat. Client et Mois]], 0)-1, 6),"")</f>
        <v/>
      </c>
      <c r="K9" s="16" t="str" cm="1">
        <f t="array" ref="K9">IFERROR(INDEX(Tableau3[[Prix de vente]:[Solde]], MATCH(Tableau4[[#This Row],[Clients]] &amp; "|" &amp; K$1,Tableau3[[#All],[Concat. Client et Mois]], 0)-1, 6),"")</f>
        <v/>
      </c>
      <c r="L9" s="16" t="str" cm="1">
        <f t="array" ref="L9">IFERROR(INDEX(Tableau3[[Prix de vente]:[Solde]], MATCH(Tableau4[[#This Row],[Clients]] &amp; "|" &amp; L$1,Tableau3[[#All],[Concat. Client et Mois]], 0)-1, 6),"")</f>
        <v/>
      </c>
      <c r="M9" s="16" t="str" cm="1">
        <f t="array" ref="M9">IFERROR(INDEX(Tableau3[[Prix de vente]:[Solde]], MATCH(Tableau4[[#This Row],[Clients]] &amp; "|" &amp; M$1,Tableau3[[#All],[Concat. Client et Mois]], 0)-1, 6),"")</f>
        <v/>
      </c>
    </row>
    <row r="10" spans="1:13" x14ac:dyDescent="0.25">
      <c r="A10" s="30" t="s">
        <v>26</v>
      </c>
      <c r="B10" s="15" t="str" cm="1">
        <f t="array" ref="B10">IFERROR(INDEX(Tableau3[[Prix de vente]:[Solde]], MATCH(Tableau4[[#This Row],[Clients]] &amp; "|" &amp; B$1,Tableau3[[#All],[Concat. Client et Mois]], 0)-1, 6),"")</f>
        <v/>
      </c>
      <c r="C10" s="15" t="str" cm="1">
        <f t="array" ref="C10">IFERROR(INDEX(Tableau3[[Prix de vente]:[Solde]], MATCH(Tableau4[[#This Row],[Clients]] &amp; "|" &amp; C$1,Tableau3[[#All],[Concat. Client et Mois]], 0)-1, 6),"")</f>
        <v/>
      </c>
      <c r="D10" s="15" t="str" cm="1">
        <f t="array" ref="D10">IFERROR(INDEX(Tableau3[[Prix de vente]:[Solde]], MATCH(Tableau4[[#This Row],[Clients]] &amp; "|" &amp; D$1,Tableau3[[#All],[Concat. Client et Mois]], 0)-1, 6),"")</f>
        <v/>
      </c>
      <c r="E10" s="15" t="str" cm="1">
        <f t="array" ref="E10">IFERROR(INDEX(Tableau3[[Prix de vente]:[Solde]], MATCH(Tableau4[[#This Row],[Clients]] &amp; "|" &amp; E$1,Tableau3[[#All],[Concat. Client et Mois]], 0)-1, 6),"")</f>
        <v/>
      </c>
      <c r="F10" s="15" t="str" cm="1">
        <f t="array" ref="F10">IFERROR(INDEX(Tableau3[[Prix de vente]:[Solde]], MATCH(Tableau4[[#This Row],[Clients]] &amp; "|" &amp; F$1,Tableau3[[#All],[Concat. Client et Mois]], 0)-1, 6),"")</f>
        <v/>
      </c>
      <c r="G10" s="15" t="str" cm="1">
        <f t="array" ref="G10">IFERROR(INDEX(Tableau3[[Prix de vente]:[Solde]], MATCH(Tableau4[[#This Row],[Clients]] &amp; "|" &amp; G$1,Tableau3[[#All],[Concat. Client et Mois]], 0)-1, 6),"")</f>
        <v/>
      </c>
      <c r="H10" s="15" t="str" cm="1">
        <f t="array" ref="H10">IFERROR(INDEX(Tableau3[[Prix de vente]:[Solde]], MATCH(Tableau4[[#This Row],[Clients]] &amp; "|" &amp; H$1,Tableau3[[#All],[Concat. Client et Mois]], 0)-1, 6),"")</f>
        <v/>
      </c>
      <c r="I10" s="15" t="str" cm="1">
        <f t="array" ref="I10">IFERROR(INDEX(Tableau3[[Prix de vente]:[Solde]], MATCH(Tableau4[[#This Row],[Clients]] &amp; "|" &amp; I$1,Tableau3[[#All],[Concat. Client et Mois]], 0)-1, 6),"")</f>
        <v/>
      </c>
      <c r="J10" s="15" t="str" cm="1">
        <f t="array" ref="J10">IFERROR(INDEX(Tableau3[[Prix de vente]:[Solde]], MATCH(Tableau4[[#This Row],[Clients]] &amp; "|" &amp; J$1,Tableau3[[#All],[Concat. Client et Mois]], 0)-1, 6),"")</f>
        <v/>
      </c>
      <c r="K10" s="15" t="str" cm="1">
        <f t="array" ref="K10">IFERROR(INDEX(Tableau3[[Prix de vente]:[Solde]], MATCH(Tableau4[[#This Row],[Clients]] &amp; "|" &amp; K$1,Tableau3[[#All],[Concat. Client et Mois]], 0)-1, 6),"")</f>
        <v/>
      </c>
      <c r="L10" s="15" t="str" cm="1">
        <f t="array" ref="L10">IFERROR(INDEX(Tableau3[[Prix de vente]:[Solde]], MATCH(Tableau4[[#This Row],[Clients]] &amp; "|" &amp; L$1,Tableau3[[#All],[Concat. Client et Mois]], 0)-1, 6),"")</f>
        <v/>
      </c>
      <c r="M10" s="15" t="str" cm="1">
        <f t="array" ref="M10">IFERROR(INDEX(Tableau3[[Prix de vente]:[Solde]], MATCH(Tableau4[[#This Row],[Clients]] &amp; "|" &amp; M$1,Tableau3[[#All],[Concat. Client et Mois]], 0)-1, 6),"")</f>
        <v/>
      </c>
    </row>
    <row r="11" spans="1:13" x14ac:dyDescent="0.25">
      <c r="A11" s="31" t="s">
        <v>27</v>
      </c>
      <c r="B11" s="16" t="str" cm="1">
        <f t="array" ref="B11">IFERROR(INDEX(Tableau3[[Prix de vente]:[Solde]], MATCH(Tableau4[[#This Row],[Clients]] &amp; "|" &amp; B$1,Tableau3[[#All],[Concat. Client et Mois]], 0)-1, 6),"")</f>
        <v/>
      </c>
      <c r="C11" s="16" t="str" cm="1">
        <f t="array" ref="C11">IFERROR(INDEX(Tableau3[[Prix de vente]:[Solde]], MATCH(Tableau4[[#This Row],[Clients]] &amp; "|" &amp; C$1,Tableau3[[#All],[Concat. Client et Mois]], 0)-1, 6),"")</f>
        <v/>
      </c>
      <c r="D11" s="16" t="str" cm="1">
        <f t="array" ref="D11">IFERROR(INDEX(Tableau3[[Prix de vente]:[Solde]], MATCH(Tableau4[[#This Row],[Clients]] &amp; "|" &amp; D$1,Tableau3[[#All],[Concat. Client et Mois]], 0)-1, 6),"")</f>
        <v/>
      </c>
      <c r="E11" s="16" t="str" cm="1">
        <f t="array" ref="E11">IFERROR(INDEX(Tableau3[[Prix de vente]:[Solde]], MATCH(Tableau4[[#This Row],[Clients]] &amp; "|" &amp; E$1,Tableau3[[#All],[Concat. Client et Mois]], 0)-1, 6),"")</f>
        <v/>
      </c>
      <c r="F11" s="16" t="str" cm="1">
        <f t="array" ref="F11">IFERROR(INDEX(Tableau3[[Prix de vente]:[Solde]], MATCH(Tableau4[[#This Row],[Clients]] &amp; "|" &amp; F$1,Tableau3[[#All],[Concat. Client et Mois]], 0)-1, 6),"")</f>
        <v/>
      </c>
      <c r="G11" s="16" t="str" cm="1">
        <f t="array" ref="G11">IFERROR(INDEX(Tableau3[[Prix de vente]:[Solde]], MATCH(Tableau4[[#This Row],[Clients]] &amp; "|" &amp; G$1,Tableau3[[#All],[Concat. Client et Mois]], 0)-1, 6),"")</f>
        <v/>
      </c>
      <c r="H11" s="16" t="str" cm="1">
        <f t="array" ref="H11">IFERROR(INDEX(Tableau3[[Prix de vente]:[Solde]], MATCH(Tableau4[[#This Row],[Clients]] &amp; "|" &amp; H$1,Tableau3[[#All],[Concat. Client et Mois]], 0)-1, 6),"")</f>
        <v/>
      </c>
      <c r="I11" s="16" t="str" cm="1">
        <f t="array" ref="I11">IFERROR(INDEX(Tableau3[[Prix de vente]:[Solde]], MATCH(Tableau4[[#This Row],[Clients]] &amp; "|" &amp; I$1,Tableau3[[#All],[Concat. Client et Mois]], 0)-1, 6),"")</f>
        <v/>
      </c>
      <c r="J11" s="16" t="str" cm="1">
        <f t="array" ref="J11">IFERROR(INDEX(Tableau3[[Prix de vente]:[Solde]], MATCH(Tableau4[[#This Row],[Clients]] &amp; "|" &amp; J$1,Tableau3[[#All],[Concat. Client et Mois]], 0)-1, 6),"")</f>
        <v/>
      </c>
      <c r="K11" s="16" t="str" cm="1">
        <f t="array" ref="K11">IFERROR(INDEX(Tableau3[[Prix de vente]:[Solde]], MATCH(Tableau4[[#This Row],[Clients]] &amp; "|" &amp; K$1,Tableau3[[#All],[Concat. Client et Mois]], 0)-1, 6),"")</f>
        <v/>
      </c>
      <c r="L11" s="16" t="str" cm="1">
        <f t="array" ref="L11">IFERROR(INDEX(Tableau3[[Prix de vente]:[Solde]], MATCH(Tableau4[[#This Row],[Clients]] &amp; "|" &amp; L$1,Tableau3[[#All],[Concat. Client et Mois]], 0)-1, 6),"")</f>
        <v/>
      </c>
      <c r="M11" s="16" t="str" cm="1">
        <f t="array" ref="M11">IFERROR(INDEX(Tableau3[[Prix de vente]:[Solde]], MATCH(Tableau4[[#This Row],[Clients]] &amp; "|" &amp; M$1,Tableau3[[#All],[Concat. Client et Mois]], 0)-1, 6),"")</f>
        <v/>
      </c>
    </row>
    <row r="12" spans="1:13" x14ac:dyDescent="0.25">
      <c r="A12" s="30" t="s">
        <v>28</v>
      </c>
      <c r="B12" s="15" t="str" cm="1">
        <f t="array" ref="B12">IFERROR(INDEX(Tableau3[[Prix de vente]:[Solde]], MATCH(Tableau4[[#This Row],[Clients]] &amp; "|" &amp; B$1,Tableau3[[#All],[Concat. Client et Mois]], 0)-1, 6),"")</f>
        <v/>
      </c>
      <c r="C12" s="15" t="str" cm="1">
        <f t="array" ref="C12">IFERROR(INDEX(Tableau3[[Prix de vente]:[Solde]], MATCH(Tableau4[[#This Row],[Clients]] &amp; "|" &amp; C$1,Tableau3[[#All],[Concat. Client et Mois]], 0)-1, 6),"")</f>
        <v/>
      </c>
      <c r="D12" s="15" t="str" cm="1">
        <f t="array" ref="D12">IFERROR(INDEX(Tableau3[[Prix de vente]:[Solde]], MATCH(Tableau4[[#This Row],[Clients]] &amp; "|" &amp; D$1,Tableau3[[#All],[Concat. Client et Mois]], 0)-1, 6),"")</f>
        <v/>
      </c>
      <c r="E12" s="15" t="str" cm="1">
        <f t="array" ref="E12">IFERROR(INDEX(Tableau3[[Prix de vente]:[Solde]], MATCH(Tableau4[[#This Row],[Clients]] &amp; "|" &amp; E$1,Tableau3[[#All],[Concat. Client et Mois]], 0)-1, 6),"")</f>
        <v/>
      </c>
      <c r="F12" s="15" t="str" cm="1">
        <f t="array" ref="F12">IFERROR(INDEX(Tableau3[[Prix de vente]:[Solde]], MATCH(Tableau4[[#This Row],[Clients]] &amp; "|" &amp; F$1,Tableau3[[#All],[Concat. Client et Mois]], 0)-1, 6),"")</f>
        <v/>
      </c>
      <c r="G12" s="15" t="str" cm="1">
        <f t="array" ref="G12">IFERROR(INDEX(Tableau3[[Prix de vente]:[Solde]], MATCH(Tableau4[[#This Row],[Clients]] &amp; "|" &amp; G$1,Tableau3[[#All],[Concat. Client et Mois]], 0)-1, 6),"")</f>
        <v/>
      </c>
      <c r="H12" s="15" t="str" cm="1">
        <f t="array" ref="H12">IFERROR(INDEX(Tableau3[[Prix de vente]:[Solde]], MATCH(Tableau4[[#This Row],[Clients]] &amp; "|" &amp; H$1,Tableau3[[#All],[Concat. Client et Mois]], 0)-1, 6),"")</f>
        <v/>
      </c>
      <c r="I12" s="15" t="str" cm="1">
        <f t="array" ref="I12">IFERROR(INDEX(Tableau3[[Prix de vente]:[Solde]], MATCH(Tableau4[[#This Row],[Clients]] &amp; "|" &amp; I$1,Tableau3[[#All],[Concat. Client et Mois]], 0)-1, 6),"")</f>
        <v/>
      </c>
      <c r="J12" s="15" t="str" cm="1">
        <f t="array" ref="J12">IFERROR(INDEX(Tableau3[[Prix de vente]:[Solde]], MATCH(Tableau4[[#This Row],[Clients]] &amp; "|" &amp; J$1,Tableau3[[#All],[Concat. Client et Mois]], 0)-1, 6),"")</f>
        <v/>
      </c>
      <c r="K12" s="15" t="str" cm="1">
        <f t="array" ref="K12">IFERROR(INDEX(Tableau3[[Prix de vente]:[Solde]], MATCH(Tableau4[[#This Row],[Clients]] &amp; "|" &amp; K$1,Tableau3[[#All],[Concat. Client et Mois]], 0)-1, 6),"")</f>
        <v/>
      </c>
      <c r="L12" s="15" t="str" cm="1">
        <f t="array" ref="L12">IFERROR(INDEX(Tableau3[[Prix de vente]:[Solde]], MATCH(Tableau4[[#This Row],[Clients]] &amp; "|" &amp; L$1,Tableau3[[#All],[Concat. Client et Mois]], 0)-1, 6),"")</f>
        <v/>
      </c>
      <c r="M12" s="15" t="str" cm="1">
        <f t="array" ref="M12">IFERROR(INDEX(Tableau3[[Prix de vente]:[Solde]], MATCH(Tableau4[[#This Row],[Clients]] &amp; "|" &amp; M$1,Tableau3[[#All],[Concat. Client et Mois]], 0)-1, 6),"")</f>
        <v/>
      </c>
    </row>
    <row r="13" spans="1:13" x14ac:dyDescent="0.25">
      <c r="A13" s="31" t="s">
        <v>29</v>
      </c>
      <c r="B13" s="16" t="str" cm="1">
        <f t="array" ref="B13">IFERROR(INDEX(Tableau3[[Prix de vente]:[Solde]], MATCH(Tableau4[[#This Row],[Clients]] &amp; "|" &amp; B$1,Tableau3[[#All],[Concat. Client et Mois]], 0)-1, 6),"")</f>
        <v/>
      </c>
      <c r="C13" s="16" t="str" cm="1">
        <f t="array" ref="C13">IFERROR(INDEX(Tableau3[[Prix de vente]:[Solde]], MATCH(Tableau4[[#This Row],[Clients]] &amp; "|" &amp; C$1,Tableau3[[#All],[Concat. Client et Mois]], 0)-1, 6),"")</f>
        <v/>
      </c>
      <c r="D13" s="16" t="str" cm="1">
        <f t="array" ref="D13">IFERROR(INDEX(Tableau3[[Prix de vente]:[Solde]], MATCH(Tableau4[[#This Row],[Clients]] &amp; "|" &amp; D$1,Tableau3[[#All],[Concat. Client et Mois]], 0)-1, 6),"")</f>
        <v/>
      </c>
      <c r="E13" s="16" t="str" cm="1">
        <f t="array" ref="E13">IFERROR(INDEX(Tableau3[[Prix de vente]:[Solde]], MATCH(Tableau4[[#This Row],[Clients]] &amp; "|" &amp; E$1,Tableau3[[#All],[Concat. Client et Mois]], 0)-1, 6),"")</f>
        <v/>
      </c>
      <c r="F13" s="16" t="str" cm="1">
        <f t="array" ref="F13">IFERROR(INDEX(Tableau3[[Prix de vente]:[Solde]], MATCH(Tableau4[[#This Row],[Clients]] &amp; "|" &amp; F$1,Tableau3[[#All],[Concat. Client et Mois]], 0)-1, 6),"")</f>
        <v/>
      </c>
      <c r="G13" s="16" t="str" cm="1">
        <f t="array" ref="G13">IFERROR(INDEX(Tableau3[[Prix de vente]:[Solde]], MATCH(Tableau4[[#This Row],[Clients]] &amp; "|" &amp; G$1,Tableau3[[#All],[Concat. Client et Mois]], 0)-1, 6),"")</f>
        <v/>
      </c>
      <c r="H13" s="16" t="str" cm="1">
        <f t="array" ref="H13">IFERROR(INDEX(Tableau3[[Prix de vente]:[Solde]], MATCH(Tableau4[[#This Row],[Clients]] &amp; "|" &amp; H$1,Tableau3[[#All],[Concat. Client et Mois]], 0)-1, 6),"")</f>
        <v/>
      </c>
      <c r="I13" s="16" t="str" cm="1">
        <f t="array" ref="I13">IFERROR(INDEX(Tableau3[[Prix de vente]:[Solde]], MATCH(Tableau4[[#This Row],[Clients]] &amp; "|" &amp; I$1,Tableau3[[#All],[Concat. Client et Mois]], 0)-1, 6),"")</f>
        <v/>
      </c>
      <c r="J13" s="16" t="str" cm="1">
        <f t="array" ref="J13">IFERROR(INDEX(Tableau3[[Prix de vente]:[Solde]], MATCH(Tableau4[[#This Row],[Clients]] &amp; "|" &amp; J$1,Tableau3[[#All],[Concat. Client et Mois]], 0)-1, 6),"")</f>
        <v/>
      </c>
      <c r="K13" s="16" t="str" cm="1">
        <f t="array" ref="K13">IFERROR(INDEX(Tableau3[[Prix de vente]:[Solde]], MATCH(Tableau4[[#This Row],[Clients]] &amp; "|" &amp; K$1,Tableau3[[#All],[Concat. Client et Mois]], 0)-1, 6),"")</f>
        <v/>
      </c>
      <c r="L13" s="16" t="str" cm="1">
        <f t="array" ref="L13">IFERROR(INDEX(Tableau3[[Prix de vente]:[Solde]], MATCH(Tableau4[[#This Row],[Clients]] &amp; "|" &amp; L$1,Tableau3[[#All],[Concat. Client et Mois]], 0)-1, 6),"")</f>
        <v/>
      </c>
      <c r="M13" s="16" t="str" cm="1">
        <f t="array" ref="M13">IFERROR(INDEX(Tableau3[[Prix de vente]:[Solde]], MATCH(Tableau4[[#This Row],[Clients]] &amp; "|" &amp; M$1,Tableau3[[#All],[Concat. Client et Mois]], 0)-1, 6),"")</f>
        <v/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EDD1A-44DC-45DB-A169-7191B2FFB2E4}">
  <dimension ref="A1:S5"/>
  <sheetViews>
    <sheetView workbookViewId="0">
      <selection activeCell="D4" sqref="D4"/>
    </sheetView>
  </sheetViews>
  <sheetFormatPr baseColWidth="10" defaultRowHeight="15" x14ac:dyDescent="0.25"/>
  <cols>
    <col min="1" max="1" width="17.42578125" customWidth="1"/>
    <col min="2" max="2" width="17.42578125" style="1" customWidth="1"/>
    <col min="3" max="3" width="23.140625" style="1" customWidth="1"/>
    <col min="4" max="4" width="13" customWidth="1"/>
    <col min="5" max="7" width="17.42578125" customWidth="1"/>
    <col min="8" max="8" width="12.5703125" customWidth="1"/>
    <col min="9" max="9" width="10.5703125" customWidth="1"/>
    <col min="10" max="11" width="17.42578125" customWidth="1"/>
    <col min="12" max="12" width="11.85546875" customWidth="1"/>
    <col min="13" max="14" width="17.42578125" customWidth="1"/>
  </cols>
  <sheetData>
    <row r="1" spans="1:19" ht="31.5" customHeight="1" thickBot="1" x14ac:dyDescent="0.3">
      <c r="A1" s="17" t="s">
        <v>1</v>
      </c>
      <c r="B1" s="18" t="s">
        <v>0</v>
      </c>
      <c r="C1" s="19" t="s">
        <v>36</v>
      </c>
      <c r="D1" s="37" t="s">
        <v>35</v>
      </c>
      <c r="E1" s="38" t="s">
        <v>4</v>
      </c>
      <c r="F1" s="39" t="s">
        <v>5</v>
      </c>
      <c r="G1" s="20" t="s">
        <v>32</v>
      </c>
      <c r="H1" s="20" t="s">
        <v>2</v>
      </c>
      <c r="I1" s="20" t="s">
        <v>30</v>
      </c>
      <c r="J1" s="21" t="s">
        <v>33</v>
      </c>
      <c r="K1" s="22" t="s">
        <v>3</v>
      </c>
      <c r="L1" s="22" t="s">
        <v>31</v>
      </c>
    </row>
    <row r="2" spans="1:19" x14ac:dyDescent="0.25">
      <c r="A2" s="4">
        <v>227808.86</v>
      </c>
      <c r="B2" s="3" t="s">
        <v>9</v>
      </c>
      <c r="C2" s="3" t="str">
        <f>Tableau3[[#This Row],[Client]]&amp;"|" &amp; Tableau3[[#This Row],[Mois Solde]]</f>
        <v>Client 1|Mars</v>
      </c>
      <c r="D2" s="34" t="s">
        <v>8</v>
      </c>
      <c r="E2" s="35">
        <v>-1153.94</v>
      </c>
      <c r="F2" s="36">
        <f>A2-H2-K2+E2</f>
        <v>158312.26199999999</v>
      </c>
      <c r="G2" s="5">
        <v>30</v>
      </c>
      <c r="H2" s="6">
        <f>A2*G2%</f>
        <v>68342.657999999996</v>
      </c>
      <c r="I2" s="3" t="s">
        <v>6</v>
      </c>
      <c r="J2" s="7">
        <v>0</v>
      </c>
      <c r="K2" s="6">
        <f>A2*J2%</f>
        <v>0</v>
      </c>
      <c r="L2" s="3" t="s">
        <v>7</v>
      </c>
    </row>
    <row r="3" spans="1:19" x14ac:dyDescent="0.25">
      <c r="A3" s="10">
        <v>15985</v>
      </c>
      <c r="B3" s="8" t="s">
        <v>10</v>
      </c>
      <c r="C3" s="8" t="str">
        <f>Tableau3[[#This Row],[Client]]&amp;"|" &amp; Tableau3[[#This Row],[Mois Solde]]</f>
        <v>Client 2|Avril</v>
      </c>
      <c r="D3" s="9" t="s">
        <v>11</v>
      </c>
      <c r="E3" s="10">
        <v>110</v>
      </c>
      <c r="F3" s="11">
        <f>A3-H3-K3+E3</f>
        <v>11299.5</v>
      </c>
      <c r="G3" s="12">
        <v>30</v>
      </c>
      <c r="H3" s="13">
        <f>A3*G3%</f>
        <v>4795.5</v>
      </c>
      <c r="I3" s="8" t="s">
        <v>7</v>
      </c>
      <c r="J3" s="14">
        <v>0</v>
      </c>
      <c r="K3" s="13">
        <f>A3*J3%</f>
        <v>0</v>
      </c>
      <c r="L3" s="8" t="s">
        <v>15</v>
      </c>
    </row>
    <row r="4" spans="1:19" x14ac:dyDescent="0.25">
      <c r="A4" s="23">
        <v>89965</v>
      </c>
      <c r="B4" s="24" t="s">
        <v>23</v>
      </c>
      <c r="C4" s="24" t="str">
        <f>Tableau3[[#This Row],[Client]]&amp;"|" &amp; Tableau3[[#This Row],[Mois Solde]]</f>
        <v>Client 6|Mai</v>
      </c>
      <c r="D4" s="25" t="s">
        <v>12</v>
      </c>
      <c r="E4" s="23">
        <v>0</v>
      </c>
      <c r="F4" s="26">
        <f>A4-H4-K4+E4</f>
        <v>26989.5</v>
      </c>
      <c r="G4" s="27">
        <v>30</v>
      </c>
      <c r="H4" s="28">
        <f>A4*G4%</f>
        <v>26989.5</v>
      </c>
      <c r="I4" s="24" t="s">
        <v>14</v>
      </c>
      <c r="J4" s="29">
        <v>40</v>
      </c>
      <c r="K4" s="28">
        <f>A4*J4%</f>
        <v>35986</v>
      </c>
      <c r="L4" s="24" t="s">
        <v>15</v>
      </c>
    </row>
    <row r="5" spans="1:19" x14ac:dyDescent="0.25">
      <c r="S5" s="1"/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Chantiers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Gentges | Earth France</dc:creator>
  <cp:lastModifiedBy>francis henniaux</cp:lastModifiedBy>
  <dcterms:created xsi:type="dcterms:W3CDTF">2025-06-25T15:30:03Z</dcterms:created>
  <dcterms:modified xsi:type="dcterms:W3CDTF">2025-06-25T17:17:42Z</dcterms:modified>
</cp:coreProperties>
</file>