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ADA7BB54-D355-46A8-8638-C9C8218A4E8D}" xr6:coauthVersionLast="47" xr6:coauthVersionMax="47" xr10:uidLastSave="{00000000-0000-0000-0000-000000000000}"/>
  <bookViews>
    <workbookView xWindow="-120" yWindow="-120" windowWidth="29040" windowHeight="15720" activeTab="1" xr2:uid="{6CD151BD-E800-4600-88E5-7FAD85B7563C}"/>
  </bookViews>
  <sheets>
    <sheet name="BDD" sheetId="1" r:id="rId1"/>
    <sheet name="Total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4" i="2" l="1"/>
  <c r="B6" i="2"/>
  <c r="C6" i="2"/>
  <c r="B7" i="2"/>
  <c r="C7" i="2"/>
  <c r="B8" i="2"/>
  <c r="C8" i="2"/>
  <c r="B9" i="2"/>
  <c r="C9" i="2"/>
  <c r="B10" i="2"/>
  <c r="C10" i="2"/>
  <c r="B11" i="2"/>
  <c r="C11" i="2"/>
  <c r="B12" i="2"/>
  <c r="C12" i="2"/>
  <c r="B13" i="2"/>
  <c r="C13" i="2"/>
  <c r="B14" i="2"/>
  <c r="C14" i="2"/>
  <c r="B15" i="2"/>
  <c r="C15" i="2"/>
  <c r="B16" i="2"/>
  <c r="C16" i="2"/>
  <c r="B17" i="2"/>
  <c r="C17" i="2"/>
  <c r="B18" i="2"/>
  <c r="C18" i="2"/>
  <c r="B19" i="2"/>
  <c r="C19" i="2"/>
  <c r="B20" i="2"/>
  <c r="C20" i="2"/>
  <c r="B21" i="2"/>
  <c r="C21" i="2"/>
  <c r="B22" i="2"/>
  <c r="C22" i="2"/>
  <c r="B23" i="2"/>
  <c r="C23" i="2"/>
  <c r="C24" i="2"/>
  <c r="B25" i="2"/>
  <c r="C25" i="2"/>
  <c r="B26" i="2"/>
  <c r="C26" i="2"/>
  <c r="B27" i="2"/>
  <c r="C27" i="2"/>
  <c r="B28" i="2"/>
  <c r="C28" i="2"/>
  <c r="B29" i="2"/>
  <c r="C29" i="2"/>
  <c r="B30" i="2"/>
  <c r="C30" i="2"/>
  <c r="B31" i="2"/>
  <c r="C31" i="2"/>
  <c r="B32" i="2"/>
  <c r="C32" i="2"/>
  <c r="B33" i="2"/>
  <c r="C33" i="2"/>
  <c r="B34" i="2"/>
  <c r="C34" i="2"/>
  <c r="B35" i="2"/>
  <c r="C35" i="2"/>
  <c r="B36" i="2"/>
  <c r="C36" i="2"/>
  <c r="B5" i="2"/>
  <c r="C5" i="2"/>
  <c r="A6" i="2"/>
  <c r="D6" i="2"/>
  <c r="A7" i="2"/>
  <c r="D7" i="2"/>
  <c r="A8" i="2"/>
  <c r="D8" i="2"/>
  <c r="A9" i="2"/>
  <c r="D9" i="2"/>
  <c r="A10" i="2"/>
  <c r="D10" i="2"/>
  <c r="A11" i="2"/>
  <c r="D11" i="2"/>
  <c r="A12" i="2"/>
  <c r="D12" i="2"/>
  <c r="A13" i="2"/>
  <c r="D13" i="2"/>
  <c r="A14" i="2"/>
  <c r="D14" i="2"/>
  <c r="A15" i="2"/>
  <c r="D15" i="2"/>
  <c r="A16" i="2"/>
  <c r="D16" i="2"/>
  <c r="A17" i="2"/>
  <c r="D17" i="2"/>
  <c r="A18" i="2"/>
  <c r="D18" i="2"/>
  <c r="A19" i="2"/>
  <c r="D19" i="2"/>
  <c r="A20" i="2"/>
  <c r="D20" i="2"/>
  <c r="A21" i="2"/>
  <c r="D21" i="2"/>
  <c r="A22" i="2"/>
  <c r="D22" i="2"/>
  <c r="A23" i="2"/>
  <c r="D23" i="2"/>
  <c r="A24" i="2"/>
  <c r="D24" i="2"/>
  <c r="A25" i="2"/>
  <c r="D25" i="2"/>
  <c r="A26" i="2"/>
  <c r="D26" i="2"/>
  <c r="A27" i="2"/>
  <c r="D27" i="2"/>
  <c r="A28" i="2"/>
  <c r="D28" i="2"/>
  <c r="A29" i="2"/>
  <c r="D29" i="2"/>
  <c r="A30" i="2"/>
  <c r="D30" i="2"/>
  <c r="A31" i="2"/>
  <c r="D31" i="2"/>
  <c r="A32" i="2"/>
  <c r="D32" i="2"/>
  <c r="A33" i="2"/>
  <c r="D33" i="2"/>
  <c r="A34" i="2"/>
  <c r="D34" i="2"/>
  <c r="A35" i="2"/>
  <c r="D35" i="2"/>
  <c r="A36" i="2"/>
  <c r="D36" i="2"/>
  <c r="D5" i="2"/>
  <c r="A5" i="2"/>
  <c r="A1" i="2"/>
  <c r="A1" i="1"/>
  <c r="B3" i="2" l="1"/>
  <c r="C3" i="2"/>
</calcChain>
</file>

<file path=xl/sharedStrings.xml><?xml version="1.0" encoding="utf-8"?>
<sst xmlns="http://schemas.openxmlformats.org/spreadsheetml/2006/main" count="55" uniqueCount="11">
  <si>
    <t>Date et heure</t>
  </si>
  <si>
    <t>Montant de la transaction</t>
  </si>
  <si>
    <t>Dont Titres Up</t>
  </si>
  <si>
    <t>Statut</t>
  </si>
  <si>
    <t>1.2€</t>
  </si>
  <si>
    <t>Comptabilisée/Réglée</t>
  </si>
  <si>
    <t>0.5€</t>
  </si>
  <si>
    <t>1.5€</t>
  </si>
  <si>
    <t>Refusée</t>
  </si>
  <si>
    <t>Télécollectée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</si>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</sst>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1">
    <xf numFmtId="0" fontId="0" fillId="0" borderId="0" xfId="0"/>
    <xf numFmtId="14" fontId="0" fillId="0" borderId="0" xfId="0" applyNumberFormat="1"/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16" fillId="0" borderId="10" xfId="0" applyNumberFormat="1" applyFont="1" applyBorder="1"/>
    <xf numFmtId="14" fontId="16" fillId="33" borderId="11" xfId="0" applyNumberFormat="1" applyFont="1" applyFill="1" applyBorder="1"/>
    <xf numFmtId="2" fontId="18" fillId="34" borderId="11" xfId="0" applyNumberFormat="1" applyFont="1" applyFill="1" applyBorder="1" applyAlignment="1">
      <alignment horizontal="center"/>
    </xf>
    <xf numFmtId="14" fontId="0" fillId="34" borderId="10" xfId="0" applyNumberFormat="1" applyFill="1" applyBorder="1" applyAlignment="1">
      <alignment horizontal="center"/>
    </xf>
    <xf numFmtId="0" fontId="16" fillId="0" borderId="10" xfId="0" applyFont="1" applyBorder="1" applyAlignment="1">
      <alignment horizontal="center"/>
    </xf>
    <xf numFmtId="0" fontId="16" fillId="0" borderId="10" xfId="0" applyFont="1" applyBorder="1"/>
    <xf numFmtId="0" fontId="16" fillId="0" borderId="0" xfId="0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5CCCF8-2EA0-45AF-A311-A3E976474B81}">
  <dimension ref="A1:D25"/>
  <sheetViews>
    <sheetView workbookViewId="0">
      <selection activeCell="D16" sqref="D16"/>
    </sheetView>
  </sheetViews>
  <sheetFormatPr baseColWidth="10" defaultRowHeight="15" x14ac:dyDescent="0.25"/>
  <sheetData>
    <row r="1" spans="1:4" x14ac:dyDescent="0.25">
      <c r="A1" t="str">
        <f>"Transactions du " &amp; TEXT(A5,"jj/mm/aaaa") &amp; "au " &amp; TEXT( VLOOKUP(99999,$A:$A,1,1),"jj/mm/aaaa")</f>
        <v>Transactions du 22/05/2025au 18/06/2025</v>
      </c>
    </row>
    <row r="4" spans="1:4" x14ac:dyDescent="0.25">
      <c r="A4" t="s">
        <v>0</v>
      </c>
      <c r="B4" t="s">
        <v>1</v>
      </c>
      <c r="C4" t="s">
        <v>2</v>
      </c>
      <c r="D4" t="s">
        <v>3</v>
      </c>
    </row>
    <row r="5" spans="1:4" x14ac:dyDescent="0.25">
      <c r="A5" s="1">
        <v>45799</v>
      </c>
      <c r="B5" s="2" t="s">
        <v>4</v>
      </c>
      <c r="C5" s="2" t="s">
        <v>4</v>
      </c>
      <c r="D5" t="s">
        <v>5</v>
      </c>
    </row>
    <row r="6" spans="1:4" x14ac:dyDescent="0.25">
      <c r="A6" s="1">
        <v>45799</v>
      </c>
      <c r="B6" s="2" t="s">
        <v>6</v>
      </c>
      <c r="C6" s="2" t="s">
        <v>6</v>
      </c>
      <c r="D6" t="s">
        <v>5</v>
      </c>
    </row>
    <row r="7" spans="1:4" x14ac:dyDescent="0.25">
      <c r="A7" s="1">
        <v>45800</v>
      </c>
      <c r="B7" s="2" t="s">
        <v>4</v>
      </c>
      <c r="C7" s="2" t="s">
        <v>4</v>
      </c>
      <c r="D7" t="s">
        <v>5</v>
      </c>
    </row>
    <row r="8" spans="1:4" x14ac:dyDescent="0.25">
      <c r="A8" s="1">
        <v>45800</v>
      </c>
      <c r="B8" s="2" t="s">
        <v>6</v>
      </c>
      <c r="C8" s="2" t="s">
        <v>6</v>
      </c>
      <c r="D8" t="s">
        <v>5</v>
      </c>
    </row>
    <row r="9" spans="1:4" x14ac:dyDescent="0.25">
      <c r="A9" s="1">
        <v>45800</v>
      </c>
      <c r="B9" s="2" t="s">
        <v>4</v>
      </c>
      <c r="C9" s="2" t="s">
        <v>4</v>
      </c>
      <c r="D9" t="s">
        <v>5</v>
      </c>
    </row>
    <row r="10" spans="1:4" x14ac:dyDescent="0.25">
      <c r="A10" s="1">
        <v>45800</v>
      </c>
      <c r="B10" s="2" t="s">
        <v>7</v>
      </c>
      <c r="C10" s="2" t="s">
        <v>7</v>
      </c>
      <c r="D10" t="s">
        <v>5</v>
      </c>
    </row>
    <row r="11" spans="1:4" x14ac:dyDescent="0.25">
      <c r="A11" s="1">
        <v>45803</v>
      </c>
      <c r="B11" s="2">
        <v>0</v>
      </c>
      <c r="C11" s="2">
        <v>0</v>
      </c>
      <c r="D11" t="s">
        <v>8</v>
      </c>
    </row>
    <row r="12" spans="1:4" x14ac:dyDescent="0.25">
      <c r="A12" s="1">
        <v>45810</v>
      </c>
      <c r="B12" s="2">
        <v>1</v>
      </c>
      <c r="C12" s="2">
        <v>1</v>
      </c>
      <c r="D12" t="s">
        <v>5</v>
      </c>
    </row>
    <row r="13" spans="1:4" x14ac:dyDescent="0.25">
      <c r="A13" s="1">
        <v>45810</v>
      </c>
      <c r="B13" s="2" t="s">
        <v>4</v>
      </c>
      <c r="C13" s="2" t="s">
        <v>4</v>
      </c>
      <c r="D13" t="s">
        <v>5</v>
      </c>
    </row>
    <row r="14" spans="1:4" x14ac:dyDescent="0.25">
      <c r="A14" s="1">
        <v>45810</v>
      </c>
      <c r="B14" s="2">
        <v>1</v>
      </c>
      <c r="C14" s="2">
        <v>1</v>
      </c>
      <c r="D14" t="s">
        <v>5</v>
      </c>
    </row>
    <row r="15" spans="1:4" x14ac:dyDescent="0.25">
      <c r="A15" s="1">
        <v>45812</v>
      </c>
      <c r="B15" s="2" t="s">
        <v>4</v>
      </c>
      <c r="C15" s="2" t="s">
        <v>4</v>
      </c>
      <c r="D15" t="s">
        <v>5</v>
      </c>
    </row>
    <row r="16" spans="1:4" x14ac:dyDescent="0.25">
      <c r="A16" s="1">
        <v>45812</v>
      </c>
      <c r="B16" s="2" t="s">
        <v>6</v>
      </c>
      <c r="C16" s="2" t="s">
        <v>6</v>
      </c>
      <c r="D16" t="s">
        <v>5</v>
      </c>
    </row>
    <row r="17" spans="1:4" x14ac:dyDescent="0.25">
      <c r="A17" s="1">
        <v>45812</v>
      </c>
      <c r="B17" s="2">
        <v>1</v>
      </c>
      <c r="C17" s="2">
        <v>1</v>
      </c>
      <c r="D17" t="s">
        <v>5</v>
      </c>
    </row>
    <row r="18" spans="1:4" x14ac:dyDescent="0.25">
      <c r="A18" s="1">
        <v>45812</v>
      </c>
      <c r="B18" s="2">
        <v>1</v>
      </c>
      <c r="C18" s="2">
        <v>1</v>
      </c>
      <c r="D18" t="s">
        <v>5</v>
      </c>
    </row>
    <row r="19" spans="1:4" x14ac:dyDescent="0.25">
      <c r="A19" s="1">
        <v>45826</v>
      </c>
      <c r="B19" s="2" t="s">
        <v>7</v>
      </c>
      <c r="C19" s="2">
        <v>0</v>
      </c>
      <c r="D19" t="s">
        <v>8</v>
      </c>
    </row>
    <row r="20" spans="1:4" x14ac:dyDescent="0.25">
      <c r="A20" s="1">
        <v>45826</v>
      </c>
      <c r="B20" s="2">
        <v>1</v>
      </c>
      <c r="C20" s="2">
        <v>1</v>
      </c>
      <c r="D20" t="s">
        <v>9</v>
      </c>
    </row>
    <row r="21" spans="1:4" x14ac:dyDescent="0.25">
      <c r="A21" s="1">
        <v>45826</v>
      </c>
      <c r="B21" s="2" t="s">
        <v>4</v>
      </c>
      <c r="C21" s="2" t="s">
        <v>4</v>
      </c>
      <c r="D21" t="s">
        <v>9</v>
      </c>
    </row>
    <row r="22" spans="1:4" x14ac:dyDescent="0.25">
      <c r="A22" s="1">
        <v>45826</v>
      </c>
      <c r="B22" s="2" t="s">
        <v>6</v>
      </c>
      <c r="C22" s="2">
        <v>0</v>
      </c>
      <c r="D22" t="s">
        <v>8</v>
      </c>
    </row>
    <row r="23" spans="1:4" x14ac:dyDescent="0.25">
      <c r="A23" s="1">
        <v>45826</v>
      </c>
      <c r="B23" s="2" t="s">
        <v>7</v>
      </c>
      <c r="C23" s="2" t="s">
        <v>7</v>
      </c>
      <c r="D23" t="s">
        <v>9</v>
      </c>
    </row>
    <row r="24" spans="1:4" x14ac:dyDescent="0.25">
      <c r="A24" s="1">
        <v>45826</v>
      </c>
      <c r="B24" s="2" t="s">
        <v>6</v>
      </c>
      <c r="C24" s="2" t="s">
        <v>6</v>
      </c>
      <c r="D24" t="s">
        <v>9</v>
      </c>
    </row>
    <row r="25" spans="1:4" x14ac:dyDescent="0.25">
      <c r="B25" s="2"/>
      <c r="C25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FB9C0D-8285-444B-A8CE-5D71401174A5}">
  <dimension ref="A1:D36"/>
  <sheetViews>
    <sheetView tabSelected="1" workbookViewId="0">
      <pane ySplit="4" topLeftCell="A5" activePane="bottomLeft" state="frozen"/>
      <selection pane="bottomLeft" activeCell="B33" sqref="B33"/>
    </sheetView>
  </sheetViews>
  <sheetFormatPr baseColWidth="10" defaultRowHeight="15" x14ac:dyDescent="0.25"/>
  <cols>
    <col min="1" max="1" width="24.140625" style="1" customWidth="1"/>
    <col min="2" max="2" width="35.85546875" style="2" customWidth="1"/>
    <col min="3" max="3" width="17.85546875" style="3" customWidth="1"/>
    <col min="4" max="4" width="27.5703125" customWidth="1"/>
  </cols>
  <sheetData>
    <row r="1" spans="1:4" x14ac:dyDescent="0.25">
      <c r="A1" s="7" t="str">
        <f>"Transactions du " &amp; TEXT(A5,"jj/mm/aaaa") &amp; "au " &amp; TEXT( VLOOKUP(99999,$A:$A,1,1),"jj/mm/aaaa")</f>
        <v>Transactions du 22/05/2025au 18/06/2025</v>
      </c>
      <c r="B1" s="7"/>
      <c r="C1" s="7"/>
      <c r="D1" s="7"/>
    </row>
    <row r="3" spans="1:4" ht="18.75" x14ac:dyDescent="0.3">
      <c r="A3" s="5" t="s">
        <v>10</v>
      </c>
      <c r="B3" s="6">
        <f>SUM(B5:B1000)</f>
        <v>19.2</v>
      </c>
      <c r="C3" s="6">
        <f>SUM(C5:C1000)</f>
        <v>17.199999999999996</v>
      </c>
    </row>
    <row r="4" spans="1:4" s="10" customFormat="1" x14ac:dyDescent="0.25">
      <c r="A4" s="4" t="s">
        <v>0</v>
      </c>
      <c r="B4" s="8" t="s">
        <v>1</v>
      </c>
      <c r="C4" s="8" t="s">
        <v>2</v>
      </c>
      <c r="D4" s="9" t="s">
        <v>3</v>
      </c>
    </row>
    <row r="5" spans="1:4" x14ac:dyDescent="0.25">
      <c r="A5" s="1">
        <f>IF(BDD!A5="","",BDD!A5)</f>
        <v>45799</v>
      </c>
      <c r="B5" s="2">
        <f>IF(BDD!$A5="","",SUBSTITUTE(SUBSTITUTE(BDD!$B5,".",","),"€","")*1)</f>
        <v>1.2</v>
      </c>
      <c r="C5" s="2">
        <f>IF(BDD!$A5="","",SUBSTITUTE(SUBSTITUTE(BDD!$C5,".",","),"€","")*1)</f>
        <v>1.2</v>
      </c>
      <c r="D5" s="1" t="str">
        <f>IF(BDD!D5="","",BDD!D5)</f>
        <v>Comptabilisée/Réglée</v>
      </c>
    </row>
    <row r="6" spans="1:4" x14ac:dyDescent="0.25">
      <c r="A6" s="1">
        <f>IF(BDD!A6="","",BDD!A6)</f>
        <v>45799</v>
      </c>
      <c r="B6" s="2">
        <f>IF(BDD!$A6="","",SUBSTITUTE(SUBSTITUTE(BDD!$B6,".",","),"€","")*1)</f>
        <v>0.5</v>
      </c>
      <c r="C6" s="2">
        <f>IF(BDD!$A6="","",SUBSTITUTE(SUBSTITUTE(BDD!$C6,".",","),"€","")*1)</f>
        <v>0.5</v>
      </c>
      <c r="D6" s="1" t="str">
        <f>IF(BDD!D6="","",BDD!D6)</f>
        <v>Comptabilisée/Réglée</v>
      </c>
    </row>
    <row r="7" spans="1:4" x14ac:dyDescent="0.25">
      <c r="A7" s="1">
        <f>IF(BDD!A7="","",BDD!A7)</f>
        <v>45800</v>
      </c>
      <c r="B7" s="2">
        <f>IF(BDD!$A7="","",SUBSTITUTE(SUBSTITUTE(BDD!$B7,".",","),"€","")*1)</f>
        <v>1.2</v>
      </c>
      <c r="C7" s="2">
        <f>IF(BDD!$A7="","",SUBSTITUTE(SUBSTITUTE(BDD!$C7,".",","),"€","")*1)</f>
        <v>1.2</v>
      </c>
      <c r="D7" s="1" t="str">
        <f>IF(BDD!D7="","",BDD!D7)</f>
        <v>Comptabilisée/Réglée</v>
      </c>
    </row>
    <row r="8" spans="1:4" x14ac:dyDescent="0.25">
      <c r="A8" s="1">
        <f>IF(BDD!A8="","",BDD!A8)</f>
        <v>45800</v>
      </c>
      <c r="B8" s="2">
        <f>IF(BDD!$A8="","",SUBSTITUTE(SUBSTITUTE(BDD!$B8,".",","),"€","")*1)</f>
        <v>0.5</v>
      </c>
      <c r="C8" s="2">
        <f>IF(BDD!$A8="","",SUBSTITUTE(SUBSTITUTE(BDD!$C8,".",","),"€","")*1)</f>
        <v>0.5</v>
      </c>
      <c r="D8" s="1" t="str">
        <f>IF(BDD!D8="","",BDD!D8)</f>
        <v>Comptabilisée/Réglée</v>
      </c>
    </row>
    <row r="9" spans="1:4" x14ac:dyDescent="0.25">
      <c r="A9" s="1">
        <f>IF(BDD!A9="","",BDD!A9)</f>
        <v>45800</v>
      </c>
      <c r="B9" s="2">
        <f>IF(BDD!$A9="","",SUBSTITUTE(SUBSTITUTE(BDD!$B9,".",","),"€","")*1)</f>
        <v>1.2</v>
      </c>
      <c r="C9" s="2">
        <f>IF(BDD!$A9="","",SUBSTITUTE(SUBSTITUTE(BDD!$C9,".",","),"€","")*1)</f>
        <v>1.2</v>
      </c>
      <c r="D9" s="1" t="str">
        <f>IF(BDD!D9="","",BDD!D9)</f>
        <v>Comptabilisée/Réglée</v>
      </c>
    </row>
    <row r="10" spans="1:4" x14ac:dyDescent="0.25">
      <c r="A10" s="1">
        <f>IF(BDD!A10="","",BDD!A10)</f>
        <v>45800</v>
      </c>
      <c r="B10" s="2">
        <f>IF(BDD!$A10="","",SUBSTITUTE(SUBSTITUTE(BDD!$B10,".",","),"€","")*1)</f>
        <v>1.5</v>
      </c>
      <c r="C10" s="2">
        <f>IF(BDD!$A10="","",SUBSTITUTE(SUBSTITUTE(BDD!$C10,".",","),"€","")*1)</f>
        <v>1.5</v>
      </c>
      <c r="D10" s="1" t="str">
        <f>IF(BDD!D10="","",BDD!D10)</f>
        <v>Comptabilisée/Réglée</v>
      </c>
    </row>
    <row r="11" spans="1:4" x14ac:dyDescent="0.25">
      <c r="A11" s="1">
        <f>IF(BDD!A11="","",BDD!A11)</f>
        <v>45803</v>
      </c>
      <c r="B11" s="2">
        <f>IF(BDD!$A11="","",SUBSTITUTE(SUBSTITUTE(BDD!$B11,".",","),"€","")*1)</f>
        <v>0</v>
      </c>
      <c r="C11" s="2">
        <f>IF(BDD!$A11="","",SUBSTITUTE(SUBSTITUTE(BDD!$C11,".",","),"€","")*1)</f>
        <v>0</v>
      </c>
      <c r="D11" s="1" t="str">
        <f>IF(BDD!D11="","",BDD!D11)</f>
        <v>Refusée</v>
      </c>
    </row>
    <row r="12" spans="1:4" x14ac:dyDescent="0.25">
      <c r="A12" s="1">
        <f>IF(BDD!A12="","",BDD!A12)</f>
        <v>45810</v>
      </c>
      <c r="B12" s="2">
        <f>IF(BDD!$A12="","",SUBSTITUTE(SUBSTITUTE(BDD!$B12,".",","),"€","")*1)</f>
        <v>1</v>
      </c>
      <c r="C12" s="2">
        <f>IF(BDD!$A12="","",SUBSTITUTE(SUBSTITUTE(BDD!$C12,".",","),"€","")*1)</f>
        <v>1</v>
      </c>
      <c r="D12" s="1" t="str">
        <f>IF(BDD!D12="","",BDD!D12)</f>
        <v>Comptabilisée/Réglée</v>
      </c>
    </row>
    <row r="13" spans="1:4" x14ac:dyDescent="0.25">
      <c r="A13" s="1">
        <f>IF(BDD!A13="","",BDD!A13)</f>
        <v>45810</v>
      </c>
      <c r="B13" s="2">
        <f>IF(BDD!$A13="","",SUBSTITUTE(SUBSTITUTE(BDD!$B13,".",","),"€","")*1)</f>
        <v>1.2</v>
      </c>
      <c r="C13" s="2">
        <f>IF(BDD!$A13="","",SUBSTITUTE(SUBSTITUTE(BDD!$C13,".",","),"€","")*1)</f>
        <v>1.2</v>
      </c>
      <c r="D13" s="1" t="str">
        <f>IF(BDD!D13="","",BDD!D13)</f>
        <v>Comptabilisée/Réglée</v>
      </c>
    </row>
    <row r="14" spans="1:4" x14ac:dyDescent="0.25">
      <c r="A14" s="1">
        <f>IF(BDD!A14="","",BDD!A14)</f>
        <v>45810</v>
      </c>
      <c r="B14" s="2">
        <f>IF(BDD!$A14="","",SUBSTITUTE(SUBSTITUTE(BDD!$B14,".",","),"€","")*1)</f>
        <v>1</v>
      </c>
      <c r="C14" s="2">
        <f>IF(BDD!$A14="","",SUBSTITUTE(SUBSTITUTE(BDD!$C14,".",","),"€","")*1)</f>
        <v>1</v>
      </c>
      <c r="D14" s="1" t="str">
        <f>IF(BDD!D14="","",BDD!D14)</f>
        <v>Comptabilisée/Réglée</v>
      </c>
    </row>
    <row r="15" spans="1:4" x14ac:dyDescent="0.25">
      <c r="A15" s="1">
        <f>IF(BDD!A15="","",BDD!A15)</f>
        <v>45812</v>
      </c>
      <c r="B15" s="2">
        <f>IF(BDD!$A15="","",SUBSTITUTE(SUBSTITUTE(BDD!$B15,".",","),"€","")*1)</f>
        <v>1.2</v>
      </c>
      <c r="C15" s="2">
        <f>IF(BDD!$A15="","",SUBSTITUTE(SUBSTITUTE(BDD!$C15,".",","),"€","")*1)</f>
        <v>1.2</v>
      </c>
      <c r="D15" s="1" t="str">
        <f>IF(BDD!D15="","",BDD!D15)</f>
        <v>Comptabilisée/Réglée</v>
      </c>
    </row>
    <row r="16" spans="1:4" x14ac:dyDescent="0.25">
      <c r="A16" s="1">
        <f>IF(BDD!A16="","",BDD!A16)</f>
        <v>45812</v>
      </c>
      <c r="B16" s="2">
        <f>IF(BDD!$A16="","",SUBSTITUTE(SUBSTITUTE(BDD!$B16,".",","),"€","")*1)</f>
        <v>0.5</v>
      </c>
      <c r="C16" s="2">
        <f>IF(BDD!$A16="","",SUBSTITUTE(SUBSTITUTE(BDD!$C16,".",","),"€","")*1)</f>
        <v>0.5</v>
      </c>
      <c r="D16" s="1" t="str">
        <f>IF(BDD!D16="","",BDD!D16)</f>
        <v>Comptabilisée/Réglée</v>
      </c>
    </row>
    <row r="17" spans="1:4" x14ac:dyDescent="0.25">
      <c r="A17" s="1">
        <f>IF(BDD!A17="","",BDD!A17)</f>
        <v>45812</v>
      </c>
      <c r="B17" s="2">
        <f>IF(BDD!$A17="","",SUBSTITUTE(SUBSTITUTE(BDD!$B17,".",","),"€","")*1)</f>
        <v>1</v>
      </c>
      <c r="C17" s="2">
        <f>IF(BDD!$A17="","",SUBSTITUTE(SUBSTITUTE(BDD!$C17,".",","),"€","")*1)</f>
        <v>1</v>
      </c>
      <c r="D17" s="1" t="str">
        <f>IF(BDD!D17="","",BDD!D17)</f>
        <v>Comptabilisée/Réglée</v>
      </c>
    </row>
    <row r="18" spans="1:4" x14ac:dyDescent="0.25">
      <c r="A18" s="1">
        <f>IF(BDD!A18="","",BDD!A18)</f>
        <v>45812</v>
      </c>
      <c r="B18" s="2">
        <f>IF(BDD!$A18="","",SUBSTITUTE(SUBSTITUTE(BDD!$B18,".",","),"€","")*1)</f>
        <v>1</v>
      </c>
      <c r="C18" s="2">
        <f>IF(BDD!$A18="","",SUBSTITUTE(SUBSTITUTE(BDD!$C18,".",","),"€","")*1)</f>
        <v>1</v>
      </c>
      <c r="D18" s="1" t="str">
        <f>IF(BDD!D18="","",BDD!D18)</f>
        <v>Comptabilisée/Réglée</v>
      </c>
    </row>
    <row r="19" spans="1:4" x14ac:dyDescent="0.25">
      <c r="A19" s="1">
        <f>IF(BDD!A19="","",BDD!A19)</f>
        <v>45826</v>
      </c>
      <c r="B19" s="2">
        <f>IF(BDD!$A19="","",SUBSTITUTE(SUBSTITUTE(BDD!$B19,".",","),"€","")*1)</f>
        <v>1.5</v>
      </c>
      <c r="C19" s="2">
        <f>IF(BDD!$A19="","",SUBSTITUTE(SUBSTITUTE(BDD!$C19,".",","),"€","")*1)</f>
        <v>0</v>
      </c>
      <c r="D19" s="1" t="str">
        <f>IF(BDD!D19="","",BDD!D19)</f>
        <v>Refusée</v>
      </c>
    </row>
    <row r="20" spans="1:4" x14ac:dyDescent="0.25">
      <c r="A20" s="1">
        <f>IF(BDD!A20="","",BDD!A20)</f>
        <v>45826</v>
      </c>
      <c r="B20" s="2">
        <f>IF(BDD!$A20="","",SUBSTITUTE(SUBSTITUTE(BDD!$B20,".",","),"€","")*1)</f>
        <v>1</v>
      </c>
      <c r="C20" s="2">
        <f>IF(BDD!$A20="","",SUBSTITUTE(SUBSTITUTE(BDD!$C20,".",","),"€","")*1)</f>
        <v>1</v>
      </c>
      <c r="D20" s="1" t="str">
        <f>IF(BDD!D20="","",BDD!D20)</f>
        <v>Télécollectée</v>
      </c>
    </row>
    <row r="21" spans="1:4" x14ac:dyDescent="0.25">
      <c r="A21" s="1">
        <f>IF(BDD!A21="","",BDD!A21)</f>
        <v>45826</v>
      </c>
      <c r="B21" s="2">
        <f>IF(BDD!$A21="","",SUBSTITUTE(SUBSTITUTE(BDD!$B21,".",","),"€","")*1)</f>
        <v>1.2</v>
      </c>
      <c r="C21" s="2">
        <f>IF(BDD!$A21="","",SUBSTITUTE(SUBSTITUTE(BDD!$C21,".",","),"€","")*1)</f>
        <v>1.2</v>
      </c>
      <c r="D21" s="1" t="str">
        <f>IF(BDD!D21="","",BDD!D21)</f>
        <v>Télécollectée</v>
      </c>
    </row>
    <row r="22" spans="1:4" x14ac:dyDescent="0.25">
      <c r="A22" s="1">
        <f>IF(BDD!A22="","",BDD!A22)</f>
        <v>45826</v>
      </c>
      <c r="B22" s="2">
        <f>IF(BDD!$A22="","",SUBSTITUTE(SUBSTITUTE(BDD!$B22,".",","),"€","")*1)</f>
        <v>0.5</v>
      </c>
      <c r="C22" s="2">
        <f>IF(BDD!$A22="","",SUBSTITUTE(SUBSTITUTE(BDD!$C22,".",","),"€","")*1)</f>
        <v>0</v>
      </c>
      <c r="D22" s="1" t="str">
        <f>IF(BDD!D22="","",BDD!D22)</f>
        <v>Refusée</v>
      </c>
    </row>
    <row r="23" spans="1:4" x14ac:dyDescent="0.25">
      <c r="A23" s="1">
        <f>IF(BDD!A23="","",BDD!A23)</f>
        <v>45826</v>
      </c>
      <c r="B23" s="2">
        <f>IF(BDD!$A23="","",SUBSTITUTE(SUBSTITUTE(BDD!$B23,".",","),"€","")*1)</f>
        <v>1.5</v>
      </c>
      <c r="C23" s="2">
        <f>IF(BDD!$A23="","",SUBSTITUTE(SUBSTITUTE(BDD!$C23,".",","),"€","")*1)</f>
        <v>1.5</v>
      </c>
      <c r="D23" s="1" t="str">
        <f>IF(BDD!D23="","",BDD!D23)</f>
        <v>Télécollectée</v>
      </c>
    </row>
    <row r="24" spans="1:4" x14ac:dyDescent="0.25">
      <c r="A24" s="1">
        <f>IF(BDD!A24="","",BDD!A24)</f>
        <v>45826</v>
      </c>
      <c r="B24" s="2">
        <f>IF(BDD!$A24="","",SUBSTITUTE(SUBSTITUTE(BDD!$B24,".",","),"€","")*1)</f>
        <v>0.5</v>
      </c>
      <c r="C24" s="2">
        <f>IF(BDD!$A24="","",SUBSTITUTE(SUBSTITUTE(BDD!$C24,".",","),"€","")*1)</f>
        <v>0.5</v>
      </c>
      <c r="D24" s="1" t="str">
        <f>IF(BDD!D24="","",BDD!D24)</f>
        <v>Télécollectée</v>
      </c>
    </row>
    <row r="25" spans="1:4" x14ac:dyDescent="0.25">
      <c r="A25" s="1" t="str">
        <f>IF(BDD!A25="","",BDD!A25)</f>
        <v/>
      </c>
      <c r="B25" s="2" t="str">
        <f>IF(BDD!$A25="","",SUBSTITUTE(SUBSTITUTE(BDD!$B25,".",","),"€","")*1)</f>
        <v/>
      </c>
      <c r="C25" s="2" t="str">
        <f>IF(BDD!$A25="","",SUBSTITUTE(SUBSTITUTE(BDD!$C25,".",","),"€","")*1)</f>
        <v/>
      </c>
      <c r="D25" s="1" t="str">
        <f>IF(BDD!D25="","",BDD!D25)</f>
        <v/>
      </c>
    </row>
    <row r="26" spans="1:4" x14ac:dyDescent="0.25">
      <c r="A26" s="1" t="str">
        <f>IF(BDD!A26="","",BDD!A26)</f>
        <v/>
      </c>
      <c r="B26" s="2" t="str">
        <f>IF(BDD!$A26="","",SUBSTITUTE(SUBSTITUTE(BDD!$B26,".",","),"€","")*1)</f>
        <v/>
      </c>
      <c r="C26" s="2" t="str">
        <f>IF(BDD!$A26="","",SUBSTITUTE(SUBSTITUTE(BDD!$C26,".",","),"€","")*1)</f>
        <v/>
      </c>
      <c r="D26" s="1" t="str">
        <f>IF(BDD!D26="","",BDD!D26)</f>
        <v/>
      </c>
    </row>
    <row r="27" spans="1:4" x14ac:dyDescent="0.25">
      <c r="A27" s="1" t="str">
        <f>IF(BDD!A27="","",BDD!A27)</f>
        <v/>
      </c>
      <c r="B27" s="2" t="str">
        <f>IF(BDD!$A27="","",SUBSTITUTE(SUBSTITUTE(BDD!$B27,".",","),"€","")*1)</f>
        <v/>
      </c>
      <c r="C27" s="2" t="str">
        <f>IF(BDD!$A27="","",SUBSTITUTE(SUBSTITUTE(BDD!$C27,".",","),"€","")*1)</f>
        <v/>
      </c>
      <c r="D27" s="1" t="str">
        <f>IF(BDD!D27="","",BDD!D27)</f>
        <v/>
      </c>
    </row>
    <row r="28" spans="1:4" x14ac:dyDescent="0.25">
      <c r="A28" s="1" t="str">
        <f>IF(BDD!A28="","",BDD!A28)</f>
        <v/>
      </c>
      <c r="B28" s="2" t="str">
        <f>IF(BDD!$A28="","",SUBSTITUTE(SUBSTITUTE(BDD!$B28,".",","),"€","")*1)</f>
        <v/>
      </c>
      <c r="C28" s="2" t="str">
        <f>IF(BDD!$A28="","",SUBSTITUTE(SUBSTITUTE(BDD!$C28,".",","),"€","")*1)</f>
        <v/>
      </c>
      <c r="D28" s="1" t="str">
        <f>IF(BDD!D28="","",BDD!D28)</f>
        <v/>
      </c>
    </row>
    <row r="29" spans="1:4" x14ac:dyDescent="0.25">
      <c r="A29" s="1" t="str">
        <f>IF(BDD!A29="","",BDD!A29)</f>
        <v/>
      </c>
      <c r="B29" s="2" t="str">
        <f>IF(BDD!$A29="","",SUBSTITUTE(SUBSTITUTE(BDD!$B29,".",","),"€","")*1)</f>
        <v/>
      </c>
      <c r="C29" s="2" t="str">
        <f>IF(BDD!$A29="","",SUBSTITUTE(SUBSTITUTE(BDD!$C29,".",","),"€","")*1)</f>
        <v/>
      </c>
      <c r="D29" s="1" t="str">
        <f>IF(BDD!D29="","",BDD!D29)</f>
        <v/>
      </c>
    </row>
    <row r="30" spans="1:4" x14ac:dyDescent="0.25">
      <c r="A30" s="1" t="str">
        <f>IF(BDD!A30="","",BDD!A30)</f>
        <v/>
      </c>
      <c r="B30" s="2" t="str">
        <f>IF(BDD!$A30="","",SUBSTITUTE(SUBSTITUTE(BDD!$B30,".",","),"€","")*1)</f>
        <v/>
      </c>
      <c r="C30" s="2" t="str">
        <f>IF(BDD!$A30="","",SUBSTITUTE(SUBSTITUTE(BDD!$C30,".",","),"€","")*1)</f>
        <v/>
      </c>
      <c r="D30" s="1" t="str">
        <f>IF(BDD!D30="","",BDD!D30)</f>
        <v/>
      </c>
    </row>
    <row r="31" spans="1:4" x14ac:dyDescent="0.25">
      <c r="A31" s="1" t="str">
        <f>IF(BDD!A31="","",BDD!A31)</f>
        <v/>
      </c>
      <c r="B31" s="2" t="str">
        <f>IF(BDD!$A31="","",SUBSTITUTE(SUBSTITUTE(BDD!$B31,".",","),"€","")*1)</f>
        <v/>
      </c>
      <c r="C31" s="2" t="str">
        <f>IF(BDD!$A31="","",SUBSTITUTE(SUBSTITUTE(BDD!$C31,".",","),"€","")*1)</f>
        <v/>
      </c>
      <c r="D31" s="1" t="str">
        <f>IF(BDD!D31="","",BDD!D31)</f>
        <v/>
      </c>
    </row>
    <row r="32" spans="1:4" x14ac:dyDescent="0.25">
      <c r="A32" s="1" t="str">
        <f>IF(BDD!A32="","",BDD!A32)</f>
        <v/>
      </c>
      <c r="B32" s="2" t="str">
        <f>IF(BDD!$A32="","",SUBSTITUTE(SUBSTITUTE(BDD!$B32,".",","),"€","")*1)</f>
        <v/>
      </c>
      <c r="C32" s="2" t="str">
        <f>IF(BDD!$A32="","",SUBSTITUTE(SUBSTITUTE(BDD!$C32,".",","),"€","")*1)</f>
        <v/>
      </c>
      <c r="D32" s="1" t="str">
        <f>IF(BDD!D32="","",BDD!D32)</f>
        <v/>
      </c>
    </row>
    <row r="33" spans="1:4" x14ac:dyDescent="0.25">
      <c r="A33" s="1" t="str">
        <f>IF(BDD!A33="","",BDD!A33)</f>
        <v/>
      </c>
      <c r="B33" s="2" t="str">
        <f>IF(BDD!$A33="","",SUBSTITUTE(SUBSTITUTE(BDD!$B33,".",","),"€","")*1)</f>
        <v/>
      </c>
      <c r="C33" s="2" t="str">
        <f>IF(BDD!$A33="","",SUBSTITUTE(SUBSTITUTE(BDD!$C33,".",","),"€","")*1)</f>
        <v/>
      </c>
      <c r="D33" s="1" t="str">
        <f>IF(BDD!D33="","",BDD!D33)</f>
        <v/>
      </c>
    </row>
    <row r="34" spans="1:4" x14ac:dyDescent="0.25">
      <c r="A34" s="1" t="str">
        <f>IF(BDD!A34="","",BDD!A34)</f>
        <v/>
      </c>
      <c r="B34" s="2" t="str">
        <f>IF(BDD!$A34="","",SUBSTITUTE(SUBSTITUTE(BDD!$B34,".",","),"€","")*1)</f>
        <v/>
      </c>
      <c r="C34" s="2" t="str">
        <f>IF(BDD!$A34="","",SUBSTITUTE(SUBSTITUTE(BDD!$C34,".",","),"€","")*1)</f>
        <v/>
      </c>
      <c r="D34" s="1" t="str">
        <f>IF(BDD!D34="","",BDD!D34)</f>
        <v/>
      </c>
    </row>
    <row r="35" spans="1:4" x14ac:dyDescent="0.25">
      <c r="A35" s="1" t="str">
        <f>IF(BDD!A35="","",BDD!A35)</f>
        <v/>
      </c>
      <c r="B35" s="2" t="str">
        <f>IF(BDD!$A35="","",SUBSTITUTE(SUBSTITUTE(BDD!$B35,".",","),"€","")*1)</f>
        <v/>
      </c>
      <c r="C35" s="2" t="str">
        <f>IF(BDD!$A35="","",SUBSTITUTE(SUBSTITUTE(BDD!$C35,".",","),"€","")*1)</f>
        <v/>
      </c>
      <c r="D35" s="1" t="str">
        <f>IF(BDD!D35="","",BDD!D35)</f>
        <v/>
      </c>
    </row>
    <row r="36" spans="1:4" x14ac:dyDescent="0.25">
      <c r="A36" s="1" t="str">
        <f>IF(BDD!A36="","",BDD!A36)</f>
        <v/>
      </c>
      <c r="B36" s="2" t="str">
        <f>IF(BDD!$A36="","",SUBSTITUTE(SUBSTITUTE(BDD!$B36,".",","),"€","")*1)</f>
        <v/>
      </c>
      <c r="C36" s="2" t="str">
        <f>IF(BDD!$A36="","",SUBSTITUTE(SUBSTITUTE(BDD!$C36,".",","),"€","")*1)</f>
        <v/>
      </c>
      <c r="D36" s="1" t="str">
        <f>IF(BDD!D36="","",BDD!D36)</f>
        <v/>
      </c>
    </row>
  </sheetData>
  <mergeCells count="1">
    <mergeCell ref="A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Total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maryline flayac</dc:creator>
  <cp:lastModifiedBy>francis henniaux</cp:lastModifiedBy>
  <dcterms:created xsi:type="dcterms:W3CDTF">2025-06-20T05:46:13Z</dcterms:created>
  <dcterms:modified xsi:type="dcterms:W3CDTF">2025-06-20T06:24:53Z</dcterms:modified>
</cp:coreProperties>
</file>