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4ABA61A6-AFAE-4BFD-A595-D1482B0E75D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ccueil" sheetId="1" r:id="rId1"/>
    <sheet name="Listes" sheetId="2" r:id="rId2"/>
    <sheet name="BD_articles_budgétaires" sheetId="5" r:id="rId3"/>
  </sheets>
  <functionGroups builtInGroupCount="19"/>
  <definedNames>
    <definedName name="Categories">Listes!$A$2:$A$9</definedName>
    <definedName name="Nt_Article">"Ellipse 26,Ellipse 27"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5" l="1"/>
  <c r="B6" i="5"/>
  <c r="D5" i="5"/>
  <c r="D4" i="5"/>
  <c r="D3" i="5"/>
  <c r="D2" i="5"/>
  <c r="C6" i="5" a="1"/>
  <c r="C6" i="5" l="1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<sst xmlns="http://schemas.openxmlformats.org/spreadsheetml/2006/main" count="2129" uniqueCount="1187">
  <si>
    <t>Open</t>
  </si>
  <si>
    <t>Save</t>
  </si>
  <si>
    <t>Catégorie</t>
  </si>
  <si>
    <t>Code catégorie</t>
  </si>
  <si>
    <t>Produit</t>
  </si>
  <si>
    <t>Code produit</t>
  </si>
  <si>
    <t>Période article budgétaire</t>
  </si>
  <si>
    <t>Code période article budgétaire</t>
  </si>
  <si>
    <t>Conditionnement article budgétaire</t>
  </si>
  <si>
    <t>Code conditionnement article budgétaire</t>
  </si>
  <si>
    <t>Dépenses alimentaires</t>
  </si>
  <si>
    <t>DA</t>
  </si>
  <si>
    <t>Agneau</t>
  </si>
  <si>
    <t>DA01</t>
  </si>
  <si>
    <t>Selon menu</t>
  </si>
  <si>
    <t>1 tranche pour 1 repas (viandes midi weekend)</t>
  </si>
  <si>
    <t>Dépenses bancaires</t>
  </si>
  <si>
    <t>DB</t>
  </si>
  <si>
    <t>Ananas</t>
  </si>
  <si>
    <t>DA02</t>
  </si>
  <si>
    <t>Unité : 1 pour 4 repas (Ananas)</t>
  </si>
  <si>
    <t>Dépenses horticoles</t>
  </si>
  <si>
    <t>DH</t>
  </si>
  <si>
    <t>Apéritif</t>
  </si>
  <si>
    <t>DA03</t>
  </si>
  <si>
    <t>Mensuelle</t>
  </si>
  <si>
    <t>1 bouteille de 75 centilitre (Apéritif)</t>
  </si>
  <si>
    <t>Dépenses médicales</t>
  </si>
  <si>
    <t>DM</t>
  </si>
  <si>
    <t>Asperges</t>
  </si>
  <si>
    <t>DA04</t>
  </si>
  <si>
    <t>1 boîte pour 1 repas</t>
  </si>
  <si>
    <t>Dépenses non alimentaires</t>
  </si>
  <si>
    <t>DNA</t>
  </si>
  <si>
    <t>Autres dépenses alimentaires</t>
  </si>
  <si>
    <t>DA05</t>
  </si>
  <si>
    <t>Sans conditionnement</t>
  </si>
  <si>
    <t>Recettes bancaires</t>
  </si>
  <si>
    <t>RB</t>
  </si>
  <si>
    <t>Autres fruits</t>
  </si>
  <si>
    <t>DA06</t>
  </si>
  <si>
    <t>Unité : 2 à 4 pour 1 repas (Autres fruits, Clémentines, Fruits de saison)</t>
  </si>
  <si>
    <t>Recettes médicales</t>
  </si>
  <si>
    <t>RM</t>
  </si>
  <si>
    <t>Avocat légume</t>
  </si>
  <si>
    <t>DA07</t>
  </si>
  <si>
    <t>Unité : 1 par repas (Avocat légume, Avocats desserts, Bananes desserts, Bananes matin, Concombre, Oranges, Poireau, Poisson, Pomme de terre)</t>
  </si>
  <si>
    <t>Recettes numéraires</t>
  </si>
  <si>
    <t>RN</t>
  </si>
  <si>
    <t>Avocats desserts</t>
  </si>
  <si>
    <t>DA08</t>
  </si>
  <si>
    <t>Bananes desserts</t>
  </si>
  <si>
    <t>DA09</t>
  </si>
  <si>
    <t>Bananes matin</t>
  </si>
  <si>
    <t>DA10</t>
  </si>
  <si>
    <t>Du 25 au 31 inclus de chaque mois</t>
  </si>
  <si>
    <t>Betterave rouge</t>
  </si>
  <si>
    <t>DA11</t>
  </si>
  <si>
    <t>1 paquet pour 5 repas (Betteraves rouges)</t>
  </si>
  <si>
    <t>Beurre</t>
  </si>
  <si>
    <t>DA12</t>
  </si>
  <si>
    <t>1 plaquette de 250 grammes (Beurre : 2 mensuelles maximum)</t>
  </si>
  <si>
    <t>Bifteck haché de bœuf</t>
  </si>
  <si>
    <t>DA13</t>
  </si>
  <si>
    <t>1 paquet pour 2 repas (Bifteck haché de bœuf, Bifteck haché de veau, Boudin, Cervelas, Cœur, Croque-monsieur, Foie, Jambon, Jambonneau, Mortadelle, Pizza, Salami, Saucisses, Tête persillée)</t>
  </si>
  <si>
    <t>Bifteck haché de cheval</t>
  </si>
  <si>
    <t>DA14</t>
  </si>
  <si>
    <t>125 grammes pour 1 repas (Bifteck haché de cheval)</t>
  </si>
  <si>
    <t>Bifteck haché de veau</t>
  </si>
  <si>
    <t>DA15</t>
  </si>
  <si>
    <t>Bœuf</t>
  </si>
  <si>
    <t>DA16</t>
  </si>
  <si>
    <t>Bonbons</t>
  </si>
  <si>
    <t>DA17</t>
  </si>
  <si>
    <t>Selon les besoins</t>
  </si>
  <si>
    <t>Unité : 1 grand modèle (Bonbons)</t>
  </si>
  <si>
    <t>Bouchée à la reine</t>
  </si>
  <si>
    <t>DA18</t>
  </si>
  <si>
    <t>1 boîte pour 2 repas</t>
  </si>
  <si>
    <t>Boudin</t>
  </si>
  <si>
    <t>DA19</t>
  </si>
  <si>
    <t>Café</t>
  </si>
  <si>
    <t>DA20</t>
  </si>
  <si>
    <t>1 pot de 100 grammes Nescafé Espresso (Café)</t>
  </si>
  <si>
    <t>Carottes</t>
  </si>
  <si>
    <t>DA21</t>
  </si>
  <si>
    <t>2 pour 1 repas (Carottes, Tomates)</t>
  </si>
  <si>
    <t>Cassoulet</t>
  </si>
  <si>
    <t>DA22</t>
  </si>
  <si>
    <t>Céleri</t>
  </si>
  <si>
    <t>DA23</t>
  </si>
  <si>
    <t>Unité : 1 branche pour 1 repas (Céleri)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</si>
  <si>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</si>
  <si>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</si>
  <si>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</si>
  <si>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</si>
  <si>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</si>
  <si>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</si>
  <si>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</si>
  <si>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</si>
  <si>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1 sachet pour 2 repas (Chips)</t>
  </si>
  <si>
    <t>Chocolat</t>
  </si>
  <si>
    <t>DA28</t>
  </si>
  <si>
    <t>1 pack de 3 tablettes (Chocolat)</t>
  </si>
  <si>
    <t>Choucroute</t>
  </si>
  <si>
    <t>DA29</t>
  </si>
  <si>
    <t>Chou-fleur</t>
  </si>
  <si>
    <t>DA30</t>
  </si>
  <si>
    <t>Unité : 1 pour 2 repas (Chou-fleur)</t>
  </si>
  <si>
    <t>Choux de Bruxelles</t>
  </si>
  <si>
    <t>DA31</t>
  </si>
  <si>
    <t>Clémentines</t>
  </si>
  <si>
    <t>DA32</t>
  </si>
  <si>
    <t>Coca-cola</t>
  </si>
  <si>
    <t>DA33</t>
  </si>
  <si>
    <t>Journalière</t>
  </si>
  <si>
    <t>1 bouteille de 150 centilitres. 50 centilitres par jour (Coca-cola, Eau)</t>
  </si>
  <si>
    <t>Cœur</t>
  </si>
  <si>
    <t>DA34</t>
  </si>
  <si>
    <t>Concombre</t>
  </si>
  <si>
    <t>DA35</t>
  </si>
  <si>
    <t>Confiture</t>
  </si>
  <si>
    <t>DA36</t>
  </si>
  <si>
    <t>1 pot en verre de 370 grammes (Confiture)</t>
  </si>
  <si>
    <t>Couscous</t>
  </si>
  <si>
    <t>DA37</t>
  </si>
  <si>
    <t>25 grammes pour 1 repas (Couscous, Purée, Riz légume, Tapioca)</t>
  </si>
  <si>
    <t>Crème</t>
  </si>
  <si>
    <t>DA38</t>
  </si>
  <si>
    <t>1 pack de 4 pots pour le weekend. 1 pot par repas (Crème, Fromage blanc desserts, Gâteau de riz, Gâteau de semoule, Mousse au chocolat, Riz desserts, Yaourts desserts)</t>
  </si>
  <si>
    <t>Croque-monsieur</t>
  </si>
  <si>
    <t>DA39</t>
  </si>
  <si>
    <t>Dattes</t>
  </si>
  <si>
    <t>DA40</t>
  </si>
  <si>
    <t>1 paquet pour 4 repas (Dattes, Figues, Pruneaux)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</si>
  <si>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</si>
  <si>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</si>
  <si>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</si>
  <si>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</si>
  <si>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</si>
  <si>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</si>
  <si>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</si>
  <si>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</si>
  <si>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</si>
  <si>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</si>
  <si>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</si>
  <si>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</si>
  <si>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20 frites pour 1 repas</t>
  </si>
  <si>
    <t>Fromage blanc desserts</t>
  </si>
  <si>
    <t>DA47</t>
  </si>
  <si>
    <t>Fromage blanc matin</t>
  </si>
  <si>
    <t>DA48</t>
  </si>
  <si>
    <t>Du 17 au 24 inclus de chaque mois</t>
  </si>
  <si>
    <t>1 pack de 8 pots. 1 pot par matin (Fromage blanc matin)</t>
  </si>
  <si>
    <t>Fromage de tête</t>
  </si>
  <si>
    <t>DA49</t>
  </si>
  <si>
    <t>1 tranche pour 2 repas (Fromage de tête, Tête persillée)</t>
  </si>
  <si>
    <t>Fromage râpé</t>
  </si>
  <si>
    <t>DA50</t>
  </si>
  <si>
    <t>1 pack de 3 sachets (Fromage râpé)</t>
  </si>
  <si>
    <t>Fromage soir</t>
  </si>
  <si>
    <t>DA51</t>
  </si>
  <si>
    <t>1 boîte de 24 ou 32 portions. 1 Portion par soir (Fromage soir)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</si>
  <si>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</si>
  <si>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</si>
  <si>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</si>
  <si>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</si>
  <si>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</si>
  <si>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</si>
  <si>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</si>
  <si>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</si>
  <si>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</si>
  <si>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</si>
  <si>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1 boîte par dimanche midi et jours fériés. (Gâteaux apéritif)</t>
  </si>
  <si>
    <t>Gâteaux samedi et dimanche</t>
  </si>
  <si>
    <t>DA57</t>
  </si>
  <si>
    <t>Glaces</t>
  </si>
  <si>
    <t>DA58</t>
  </si>
  <si>
    <t>1 cornet à 2 boules pendant l'été (Glaces)</t>
  </si>
  <si>
    <t>Gros sel</t>
  </si>
  <si>
    <t>DA59</t>
  </si>
  <si>
    <t>1 boîte de 1000 grammes pour une durée indéterminée (Gros sel)</t>
  </si>
  <si>
    <t>Haricots verts</t>
  </si>
  <si>
    <t>DA60</t>
  </si>
  <si>
    <t>Huile</t>
  </si>
  <si>
    <t>DA61</t>
  </si>
  <si>
    <t>Trimestrielle</t>
  </si>
  <si>
    <t>1 bouteille de 100 centilitres (Huile, Savon noir, Vinaigre assaisonnements)</t>
  </si>
  <si>
    <t>Jambon</t>
  </si>
  <si>
    <t>DA62</t>
  </si>
  <si>
    <t>Jambonneau</t>
  </si>
  <si>
    <t>DA63</t>
  </si>
  <si>
    <t>Lait</t>
  </si>
  <si>
    <t>DA64</t>
  </si>
  <si>
    <t>1 boîte de 750 grammes (Lait en poudre écrémé, Sel fin)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</si>
  <si>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</si>
  <si>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</si>
  <si>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</si>
  <si>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</si>
  <si>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</si>
  <si>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</si>
  <si>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</si>
  <si>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</si>
  <si>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</si>
  <si>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</si>
  <si>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</si>
  <si>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</si>
  <si>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1 boîte de 6 œufs. 3 œufs par repas (Œufs)</t>
  </si>
  <si>
    <t>Oranges</t>
  </si>
  <si>
    <t>DA71</t>
  </si>
  <si>
    <t>Paella</t>
  </si>
  <si>
    <t>DA72</t>
  </si>
  <si>
    <t>Pain</t>
  </si>
  <si>
    <t>DA73</t>
  </si>
  <si>
    <t>1 baguette pour 4 jours (Pain)</t>
  </si>
  <si>
    <t>Pâtes à la sauce tomates</t>
  </si>
  <si>
    <t>DA74</t>
  </si>
  <si>
    <t>1 paquet de 1000 grammes. 5 culières pour 1 repas (Pâtes)</t>
  </si>
  <si>
    <t>Pâtes au beurre</t>
  </si>
  <si>
    <t>DA75</t>
  </si>
  <si>
    <t>Pâtes au fromage râpé</t>
  </si>
  <si>
    <t>DA76</t>
  </si>
  <si>
    <t>Petits pois</t>
  </si>
  <si>
    <t>DA77</t>
  </si>
  <si>
    <t>Petits pois et jeunes carottes</t>
  </si>
  <si>
    <t>DA78</t>
  </si>
  <si>
    <t>Petits suisses</t>
  </si>
  <si>
    <t>DA79</t>
  </si>
  <si>
    <t>1 pack de 6 pots. 3 pots pour 1 repas (Petits suisses)</t>
  </si>
  <si>
    <t>Pizza</t>
  </si>
  <si>
    <t>DA80</t>
  </si>
  <si>
    <t>Poireau</t>
  </si>
  <si>
    <t>DA81</t>
  </si>
  <si>
    <t>Poisson</t>
  </si>
  <si>
    <t>DA82</t>
  </si>
  <si>
    <t>Poivre gris</t>
  </si>
  <si>
    <t>DA83</t>
  </si>
  <si>
    <t>1 pot de 36 grammes à durée indéterminée (Poivre gris)</t>
  </si>
  <si>
    <t>Pomme</t>
  </si>
  <si>
    <t>DA84</t>
  </si>
  <si>
    <t>1 sachet de 2000 grammes. 1 pomme par repas (Pomme)</t>
  </si>
  <si>
    <t>Pomme de terre</t>
  </si>
  <si>
    <t>DA85</t>
  </si>
  <si>
    <t>Porc</t>
  </si>
  <si>
    <t>DA86</t>
  </si>
  <si>
    <t>Pruneaux</t>
  </si>
  <si>
    <t>DA87</t>
  </si>
  <si>
    <t>Purée</t>
  </si>
  <si>
    <t>DA88</t>
  </si>
  <si>
    <t>Quenelles</t>
  </si>
  <si>
    <t>DA89</t>
  </si>
  <si>
    <t>Quiche lorraine</t>
  </si>
  <si>
    <t>DA90</t>
  </si>
  <si>
    <t>1 boîte de 8 quiches lorraines surgelées (Quiches lorraines)</t>
  </si>
  <si>
    <t>Radis LMR</t>
  </si>
  <si>
    <t>DA91</t>
  </si>
  <si>
    <t>1 botte ou 1 sachet pour 2 repas (Radis midi retraite)</t>
  </si>
  <si>
    <t>Radis LSV</t>
  </si>
  <si>
    <t>DA92</t>
  </si>
  <si>
    <t>1 botte ou 1 sachet pour 1 repas (Radis vendredi soir)</t>
  </si>
  <si>
    <t>Ratatouille</t>
  </si>
  <si>
    <t>DA93</t>
  </si>
  <si>
    <t>Raviolis</t>
  </si>
  <si>
    <t>DA94</t>
  </si>
  <si>
    <t>Riz desserts</t>
  </si>
  <si>
    <t>DA95</t>
  </si>
  <si>
    <t>Riz légume</t>
  </si>
  <si>
    <t>DA96</t>
  </si>
  <si>
    <t>Rôti d'agneau</t>
  </si>
  <si>
    <t>DA97</t>
  </si>
  <si>
    <t>1 morceau pour cinq repas (Rôti d'agneau, Rôti de bœuf, Rôti de cheval, Rôti de porc, Rôti de veau)</t>
  </si>
  <si>
    <t>Rôti de bœuf</t>
  </si>
  <si>
    <t>DA98</t>
  </si>
  <si>
    <t>Rôti de cheval</t>
  </si>
  <si>
    <t>DA99</t>
  </si>
  <si>
    <t>Rôti de porc</t>
  </si>
  <si>
    <t>DA100</t>
  </si>
  <si>
    <t>Rôti de veau</t>
  </si>
  <si>
    <t>DA101</t>
  </si>
  <si>
    <t>Roulade à la pistache</t>
  </si>
  <si>
    <t>DA102</t>
  </si>
  <si>
    <t>3 tranches pour 1 repas (Roulade à la pistache, Tête roulée)</t>
  </si>
  <si>
    <t>Roulés au fromage</t>
  </si>
  <si>
    <t>DA103</t>
  </si>
  <si>
    <t>Salade</t>
  </si>
  <si>
    <t>DA104</t>
  </si>
  <si>
    <t>Unité : 1 tête pour 1 repas (Salade)</t>
  </si>
  <si>
    <t>Salami</t>
  </si>
  <si>
    <t>DA105</t>
  </si>
  <si>
    <t>Salsifis</t>
  </si>
  <si>
    <t>DA106</t>
  </si>
  <si>
    <t>Sauce tomates</t>
  </si>
  <si>
    <t>DA107</t>
  </si>
  <si>
    <t>1 tube de 180 grammes (Sauce tomates)</t>
  </si>
  <si>
    <t>Saucisses</t>
  </si>
  <si>
    <t>DA108</t>
  </si>
  <si>
    <t>Saucisson</t>
  </si>
  <si>
    <t>DA109</t>
  </si>
  <si>
    <t>1 sachet de 30 tranches ou de 32 tranches, 5 tranches par repas (Saucisson)</t>
  </si>
  <si>
    <t>Sel fin</t>
  </si>
  <si>
    <t>DA110</t>
  </si>
  <si>
    <t>Sucre</t>
  </si>
  <si>
    <t>DA111</t>
  </si>
  <si>
    <t>1 boîte de 1000 grammes de 336 pierres. 6 pierres par jour (Sucre)</t>
  </si>
  <si>
    <t>Tapioca</t>
  </si>
  <si>
    <t>DA112</t>
  </si>
  <si>
    <t>Tête persillée</t>
  </si>
  <si>
    <t>DA113</t>
  </si>
  <si>
    <t>Tête roulée</t>
  </si>
  <si>
    <t>DA114</t>
  </si>
  <si>
    <t>Thé</t>
  </si>
  <si>
    <t>DA115</t>
  </si>
  <si>
    <t>1 boîte de 100 grammes (50 sachets) ou de 200 grammes (100 sachets). 3 sachets par jour (Thé)</t>
  </si>
  <si>
    <t>Thon</t>
  </si>
  <si>
    <t>DA116</t>
  </si>
  <si>
    <t>Tomates</t>
  </si>
  <si>
    <t>DA117</t>
  </si>
  <si>
    <t>Tomates pelées</t>
  </si>
  <si>
    <t>DA118</t>
  </si>
  <si>
    <t>Veau</t>
  </si>
  <si>
    <t>DA119</t>
  </si>
  <si>
    <t>Vinaigre assaisonnement</t>
  </si>
  <si>
    <t>DA120</t>
  </si>
  <si>
    <t>Yaourts desserts</t>
  </si>
  <si>
    <t>DA121</t>
  </si>
  <si>
    <t>Yaourts matin</t>
  </si>
  <si>
    <t>DA122</t>
  </si>
  <si>
    <t>Du 01 au 16 inclus de chaque mois</t>
  </si>
  <si>
    <t>1 pack de 16 pots . 1 pot par matin (Yaourts matin)</t>
  </si>
  <si>
    <t>Abonnement Canal Plus</t>
  </si>
  <si>
    <t>DB01</t>
  </si>
  <si>
    <t>Unité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</si>
  <si>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</si>
  <si>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</si>
  <si>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</si>
  <si>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</si>
  <si>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</si>
  <si>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</si>
  <si>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Annuelle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</si>
  <si>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</si>
  <si>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</si>
  <si>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</si>
  <si>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</si>
  <si>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</si>
  <si>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</si>
  <si>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</si>
  <si>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</si>
  <si>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</si>
  <si>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</si>
  <si>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</si>
  <si>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</si>
  <si>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</si>
  <si>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</si>
  <si>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</si>
  <si>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</si>
  <si>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</si>
  <si>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</si>
  <si>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</si>
  <si>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</si>
  <si>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</si>
  <si>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</si>
  <si>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</si>
  <si>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</si>
  <si>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</si>
  <si>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</si>
  <si>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</si>
  <si>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</si>
  <si>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</si>
  <si>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</si>
  <si>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</si>
  <si>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</si>
  <si>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</si>
  <si>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</si>
  <si>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</si>
  <si>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</si>
  <si>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</si>
  <si>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</si>
  <si>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</si>
  <si>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</si>
  <si>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</si>
  <si>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</si>
  <si>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</si>
  <si>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</si>
  <si>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</si>
  <si>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</si>
  <si>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</si>
  <si>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</si>
  <si>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</si>
  <si>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</si>
  <si>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</si>
  <si>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</si>
  <si>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</si>
  <si>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</si>
  <si>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</si>
  <si>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</si>
  <si>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</si>
  <si>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</si>
  <si>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</si>
  <si>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</si>
  <si>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</si>
  <si>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</si>
  <si>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</si>
  <si>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</si>
  <si>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</si>
  <si>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</si>
  <si>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</si>
  <si>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</si>
  <si>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</si>
  <si>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</si>
  <si>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</si>
  <si>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</si>
  <si>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</t>
  </si>
  <si>
    <t>DB41</t>
  </si>
  <si>
    <t>Téléphone orange</t>
  </si>
  <si>
    <t>DB42</t>
  </si>
  <si>
    <t>Téléphone portable et Inernet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</si>
  <si>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</si>
  <si>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</si>
  <si>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</si>
  <si>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</si>
  <si>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</si>
  <si>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</si>
  <si>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</si>
  <si>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</si>
  <si>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</si>
  <si>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</si>
  <si>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</si>
  <si>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Fleurs</t>
  </si>
  <si>
    <t>DH04</t>
  </si>
  <si>
    <t>1 bouquet (Fleurs)</t>
  </si>
  <si>
    <t>Muguet</t>
  </si>
  <si>
    <t>DH05</t>
  </si>
  <si>
    <t>Unité : 1 brin ou 1 pot (muguet)</t>
  </si>
  <si>
    <t>Plantes</t>
  </si>
  <si>
    <t>DH06</t>
  </si>
  <si>
    <t>Pots à fleurs</t>
  </si>
  <si>
    <t>DH07</t>
  </si>
  <si>
    <t>Unité : 1 pot (Pots à fleurs, Pots à plantes)</t>
  </si>
  <si>
    <t>Pots à plantes</t>
  </si>
  <si>
    <t>DH08</t>
  </si>
  <si>
    <t>Soucoupes</t>
  </si>
  <si>
    <t>DH09</t>
  </si>
  <si>
    <t>Terre</t>
  </si>
  <si>
    <t>DH10</t>
  </si>
  <si>
    <t>1 sac de 20 litres (terre)</t>
  </si>
  <si>
    <t>Tuteurs</t>
  </si>
  <si>
    <t>DH11</t>
  </si>
  <si>
    <t>Analyses</t>
  </si>
  <si>
    <t>DM01</t>
  </si>
  <si>
    <t>Autres dépenses médicales</t>
  </si>
  <si>
    <t>DM02</t>
  </si>
  <si>
    <t>Dentiste</t>
  </si>
  <si>
    <t>DM03</t>
  </si>
  <si>
    <t>Docteur dermatologue</t>
  </si>
  <si>
    <t>DM04</t>
  </si>
  <si>
    <t>Docteur généraliste</t>
  </si>
  <si>
    <t>DM05</t>
  </si>
  <si>
    <t>Docteur ophtalmologiste</t>
  </si>
  <si>
    <t>DM06</t>
  </si>
  <si>
    <t>Monture des lunettes</t>
  </si>
  <si>
    <t>DM07</t>
  </si>
  <si>
    <t>La paire (Chaussons, Chaussures, Lunettes)</t>
  </si>
  <si>
    <t>Pharmacie vignette blanche</t>
  </si>
  <si>
    <t>DM08</t>
  </si>
  <si>
    <t>Pharmacie vignette bleue</t>
  </si>
  <si>
    <t>DM09</t>
  </si>
  <si>
    <t>Pharmacie vignette orange</t>
  </si>
  <si>
    <t>DM10</t>
  </si>
  <si>
    <t>Prélèvements</t>
  </si>
  <si>
    <t>DM11</t>
  </si>
  <si>
    <t>Radiographies</t>
  </si>
  <si>
    <t>DM12</t>
  </si>
  <si>
    <t>Verres des lunettes</t>
  </si>
  <si>
    <t>DM13</t>
  </si>
  <si>
    <t>Agrafes</t>
  </si>
  <si>
    <t>DNA01</t>
  </si>
  <si>
    <t>Semestrielle</t>
  </si>
  <si>
    <t>1 boîte de 1000 agrafes 28/6 Esquisse Leclerc (Agrafes)</t>
  </si>
  <si>
    <t>Agrafeuses</t>
  </si>
  <si>
    <t>DNA02</t>
  </si>
  <si>
    <t>Ajax</t>
  </si>
  <si>
    <t>DNA03</t>
  </si>
  <si>
    <t>Bimestrielle</t>
  </si>
  <si>
    <t>Flacon de 750 grammes (Ajax)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</si>
  <si>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</si>
  <si>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</si>
  <si>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</si>
  <si>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</si>
  <si>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</si>
  <si>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</si>
  <si>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</si>
  <si>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</si>
  <si>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</si>
  <si>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</si>
  <si>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</si>
  <si>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</si>
  <si>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</si>
  <si>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Flacon de 200 centilitres Hyperdou Leclerc (Assouplissant pour le linge)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</si>
  <si>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</si>
  <si>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</si>
  <si>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</si>
  <si>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</si>
  <si>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</si>
  <si>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</si>
  <si>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</si>
  <si>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</si>
  <si>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</si>
  <si>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</si>
  <si>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</si>
  <si>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1 carnet de 10 billets de tombola (Billets de tombola)</t>
  </si>
  <si>
    <t>Billets de train</t>
  </si>
  <si>
    <t>DNA17</t>
  </si>
  <si>
    <t>1 aller et retour (Billets de train)</t>
  </si>
  <si>
    <t>Blouses (maison et ménage)</t>
  </si>
  <si>
    <t>DNA18</t>
  </si>
  <si>
    <t>Bobines papier machine à calculer</t>
  </si>
  <si>
    <t>DNA19</t>
  </si>
  <si>
    <t>1 pack de 10 bobines 1 pli offset 60 grammes57X60X12 (Bobines papier machine à calculer)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</si>
  <si>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</si>
  <si>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</si>
  <si>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</si>
  <si>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</si>
  <si>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</si>
  <si>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</si>
  <si>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</si>
  <si>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</si>
  <si>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</si>
  <si>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</si>
  <si>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</si>
  <si>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</si>
  <si>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</si>
  <si>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</si>
  <si>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</si>
  <si>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</si>
  <si>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1 pack de 4 brosses à dents (Brosses à dents)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</si>
  <si>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</si>
  <si>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</si>
  <si>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</si>
  <si>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</si>
  <si>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</si>
  <si>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</si>
  <si>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</si>
  <si>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</si>
  <si>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</si>
  <si>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</si>
  <si>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</si>
  <si>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</si>
  <si>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</si>
  <si>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</si>
  <si>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</si>
  <si>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</si>
  <si>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 Canon série 700</t>
  </si>
  <si>
    <t>DNA37</t>
  </si>
  <si>
    <t>1 pack de 5 cartouches , 580 (Black), 581 (Bleue, Jaune, Noire, Rouge), imprimante Canon série 700 (Cartouches imprimantes)</t>
  </si>
  <si>
    <t>Cartouches imprimante Canon série 7400</t>
  </si>
  <si>
    <t>DNA38</t>
  </si>
  <si>
    <t>1 pack de 2 cartouches, 1 noire, 1 couleur, imprimante Canon série 7400 (Cartouches imprimantes)</t>
  </si>
  <si>
    <t>Cartouches stylos-plume</t>
  </si>
  <si>
    <t>DNA39</t>
  </si>
  <si>
    <t>,1 boîte de 8 cartouches longues noires (Cartouches stylo-plume)</t>
  </si>
  <si>
    <t>Casseroles</t>
  </si>
  <si>
    <t>DNA40</t>
  </si>
  <si>
    <t>Cassettes dictaphone</t>
  </si>
  <si>
    <t>DNA41</t>
  </si>
  <si>
    <t>Cassettes vidéo</t>
  </si>
  <si>
    <t>DNA42</t>
  </si>
  <si>
    <t>Cendriers</t>
  </si>
  <si>
    <t>DNA43</t>
  </si>
  <si>
    <t>Chaussettes</t>
  </si>
  <si>
    <t>DNA44</t>
  </si>
  <si>
    <t>Chaussons</t>
  </si>
  <si>
    <t>DNA45</t>
  </si>
  <si>
    <t>Chaussures</t>
  </si>
  <si>
    <t>DNA46</t>
  </si>
  <si>
    <t>Chiffon à épousseter</t>
  </si>
  <si>
    <t>DNA47</t>
  </si>
  <si>
    <t>Cigarettes déjà roulées</t>
  </si>
  <si>
    <t>DNA48</t>
  </si>
  <si>
    <t>1 paquet de 20 cigarettes (Cigarettes déjà roulées)</t>
  </si>
  <si>
    <t>Cigarettes électroniques</t>
  </si>
  <si>
    <t>DNA49</t>
  </si>
  <si>
    <t>Cinéma</t>
  </si>
  <si>
    <t>DNA50</t>
  </si>
  <si>
    <t>La place (Cinéma, Cirque, Théâtre)</t>
  </si>
  <si>
    <t>Cirage</t>
  </si>
  <si>
    <t>DNA51</t>
  </si>
  <si>
    <t>Tube de 75 millilitres (Cirage, Dentifrice)</t>
  </si>
  <si>
    <t>Cirque</t>
  </si>
  <si>
    <t>DNA52</t>
  </si>
  <si>
    <t>Ciseaux</t>
  </si>
  <si>
    <t>DNA53</t>
  </si>
  <si>
    <t>Claviers ordinateurs de bureau</t>
  </si>
  <si>
    <t>DNA54</t>
  </si>
  <si>
    <t>Clenches</t>
  </si>
  <si>
    <t>DNA55</t>
  </si>
  <si>
    <t>DNA56</t>
  </si>
  <si>
    <t>Coiffeur</t>
  </si>
  <si>
    <t>DNA57</t>
  </si>
  <si>
    <t>Tous les 4 mois</t>
  </si>
  <si>
    <t>Colle SUPERGLUE-3</t>
  </si>
  <si>
    <t>DNA58</t>
  </si>
  <si>
    <t>Tube de ? (Colle Super Glue)</t>
  </si>
  <si>
    <t>Collectes</t>
  </si>
  <si>
    <t>DNA59</t>
  </si>
  <si>
    <t>Compact disc rom informatique</t>
  </si>
  <si>
    <t>DNA60</t>
  </si>
  <si>
    <t>Compact disc rom vidéo</t>
  </si>
  <si>
    <t>DNA61</t>
  </si>
  <si>
    <t>DNA62</t>
  </si>
  <si>
    <t>Corrector liquide</t>
  </si>
  <si>
    <t>DNA63</t>
  </si>
  <si>
    <t>Flacon de 20 millilitres (Corrector liquide)</t>
  </si>
  <si>
    <t>Couteau électrique</t>
  </si>
  <si>
    <t>DNA64</t>
  </si>
  <si>
    <t>Couvercles casseroles</t>
  </si>
  <si>
    <t>DNA65</t>
  </si>
  <si>
    <t>Crayons à papier</t>
  </si>
  <si>
    <t>DNA66</t>
  </si>
  <si>
    <t>Crochets tringles</t>
  </si>
  <si>
    <t>DNA67</t>
  </si>
  <si>
    <t>DNA68</t>
  </si>
  <si>
    <t>Cure-dents</t>
  </si>
  <si>
    <t>DNA69</t>
  </si>
  <si>
    <t>Boîte de 100 cure-dents (Cure-dents)</t>
  </si>
  <si>
    <t>Dateur</t>
  </si>
  <si>
    <t>DNA70</t>
  </si>
  <si>
    <t>Décap'four</t>
  </si>
  <si>
    <t>DNA71</t>
  </si>
  <si>
    <t>Flacon de 500 millilitres (Décap'four, Shampooing)</t>
  </si>
  <si>
    <t>Dentifrice</t>
  </si>
  <si>
    <t>DNA72</t>
  </si>
  <si>
    <t>Déodorant corporel</t>
  </si>
  <si>
    <t>DNA73</t>
  </si>
  <si>
    <t>Flacon de 200 millilitres (Déodorant corporel)</t>
  </si>
  <si>
    <t>Déodorant maison</t>
  </si>
  <si>
    <t>DNA74</t>
  </si>
  <si>
    <t>Dessous de plats</t>
  </si>
  <si>
    <t>DNA75</t>
  </si>
  <si>
    <t>Destop</t>
  </si>
  <si>
    <t>DNA76</t>
  </si>
  <si>
    <t>Flacon de 950 millilitres, en plus ou en moins (Destop)</t>
  </si>
  <si>
    <t>Détartrant water-closets</t>
  </si>
  <si>
    <t>DNA77</t>
  </si>
  <si>
    <t>Flacon de 750 millilitres (Détartrant W.C., Eau de Javel, Produit liquide vaisselle)</t>
  </si>
  <si>
    <t>Dévidoirs scotch</t>
  </si>
  <si>
    <t>DNA78</t>
  </si>
  <si>
    <t>Eau de Javel</t>
  </si>
  <si>
    <t>DNA79</t>
  </si>
  <si>
    <t>Eau de toilette</t>
  </si>
  <si>
    <t>DNA80</t>
  </si>
  <si>
    <t>1 bouteille de 100 millilitres (Eau de toilette)</t>
  </si>
  <si>
    <t>Élastiques</t>
  </si>
  <si>
    <t>DNA81</t>
  </si>
  <si>
    <t>1 boîte de 100 grammes (Élastique)</t>
  </si>
  <si>
    <t>Enrouleuses à cigarettes</t>
  </si>
  <si>
    <t>DNA82</t>
  </si>
  <si>
    <t>Enveloppes pré-timbrées ou enveloppes non pré-timbrées</t>
  </si>
  <si>
    <t>DNA83</t>
  </si>
  <si>
    <t>1 paquet de 100 enveloppes, en plus ou en moins (Enveloppes ordinaires et enveloppes pré-timbrées)</t>
  </si>
  <si>
    <t>Envois recommandés avec accusé de réception</t>
  </si>
  <si>
    <t>DNA84</t>
  </si>
  <si>
    <t>Éphéméride</t>
  </si>
  <si>
    <t>DNA85</t>
  </si>
  <si>
    <t>Épingles à linge</t>
  </si>
  <si>
    <t>DNA86</t>
  </si>
  <si>
    <t>Éponges pour la table</t>
  </si>
  <si>
    <t>DNA87</t>
  </si>
  <si>
    <t>1 pack de 3 éponges, en plus ou en moins (Éponges pour la table, Éponges pour le ménage)</t>
  </si>
  <si>
    <t>Éponges pour le ménage</t>
  </si>
  <si>
    <t>DNA88</t>
  </si>
  <si>
    <t>Essence pour briquets Zippo</t>
  </si>
  <si>
    <t>DNA89</t>
  </si>
  <si>
    <t>Flacon de 133 millilitres (Essence pour briquets Zippo)</t>
  </si>
  <si>
    <t>Essoreuse à salade</t>
  </si>
  <si>
    <t>DNA90</t>
  </si>
  <si>
    <t>Étendoirs à linge (mural et sur pied)</t>
  </si>
  <si>
    <t>DNA91</t>
  </si>
  <si>
    <t>Étiquettes</t>
  </si>
  <si>
    <t>DNA92</t>
  </si>
  <si>
    <t>1 pack de 36 étiquettes scolaires (Étiquettes)</t>
  </si>
  <si>
    <t>Étrennes des éboueurs</t>
  </si>
  <si>
    <t>DNA93</t>
  </si>
  <si>
    <t>Étrennes des pompiers</t>
  </si>
  <si>
    <t>DNA94</t>
  </si>
  <si>
    <t>Étrennes du facteur</t>
  </si>
  <si>
    <t>DNA95</t>
  </si>
  <si>
    <t>Étrennes du gardien</t>
  </si>
  <si>
    <t>DNA96</t>
  </si>
  <si>
    <t>Étuis à cigarettes</t>
  </si>
  <si>
    <t>DNA97</t>
  </si>
  <si>
    <t>Fer électrique à repasser</t>
  </si>
  <si>
    <t>DNA98</t>
  </si>
  <si>
    <t>Feuilles à cigarettes</t>
  </si>
  <si>
    <t>DNA99</t>
  </si>
  <si>
    <t>1 pack de 5 carnets de 100 feuilles chaque carnet petit format (Feuilles à cigarettes)</t>
  </si>
  <si>
    <t>DNA100</t>
  </si>
  <si>
    <t>Frais d'essence</t>
  </si>
  <si>
    <t>DNA101</t>
  </si>
  <si>
    <t>Friteuse à gaz</t>
  </si>
  <si>
    <t>DNA102</t>
  </si>
  <si>
    <t>DNA103</t>
  </si>
  <si>
    <t>Gaz pour allume-gaz</t>
  </si>
  <si>
    <t>DNA104</t>
  </si>
  <si>
    <t>Flacon de 300 millilitres (Gaz allume-gaz)</t>
  </si>
  <si>
    <t>Gommes à effacer</t>
  </si>
  <si>
    <t>DNA105</t>
  </si>
  <si>
    <t>Graveur compact disc informatique</t>
  </si>
  <si>
    <t>DNA106</t>
  </si>
  <si>
    <t>Graveur compact disc vidéo</t>
  </si>
  <si>
    <t>DNA107</t>
  </si>
  <si>
    <t>DNA108</t>
  </si>
  <si>
    <t>Insecticide</t>
  </si>
  <si>
    <t>DNA109</t>
  </si>
  <si>
    <t>Flacon de 400 millilitres (Insecticide, Pétrole Hahn)</t>
  </si>
  <si>
    <t>Lacets</t>
  </si>
  <si>
    <t>DNA110</t>
  </si>
  <si>
    <t>1 pack de 2 paires, toutes longueurs (Lacets)</t>
  </si>
  <si>
    <t>Lames rasoir électrique</t>
  </si>
  <si>
    <t>DNA111</t>
  </si>
  <si>
    <t>Lampadaires</t>
  </si>
  <si>
    <t>DNA112</t>
  </si>
  <si>
    <t>Lampe torche</t>
  </si>
  <si>
    <t>DNA113</t>
  </si>
  <si>
    <t>Lavage des draps</t>
  </si>
  <si>
    <t>DNA114</t>
  </si>
  <si>
    <t>Pour 2 draps (Lavage des draps)</t>
  </si>
  <si>
    <t>Lessive pour le linge</t>
  </si>
  <si>
    <t>DNA115</t>
  </si>
  <si>
    <t>Flacon de 2,5 litres Xéor Leclerc (Lessive pour le linge)</t>
  </si>
  <si>
    <t>Linge de lit (y compris pyjamas)</t>
  </si>
  <si>
    <t>DNA116</t>
  </si>
  <si>
    <t>Linge de table</t>
  </si>
  <si>
    <t>DNA117</t>
  </si>
  <si>
    <t>Linge de toilette</t>
  </si>
  <si>
    <t>DNA118</t>
  </si>
  <si>
    <t>Linge de vaisselle</t>
  </si>
  <si>
    <t>DNA119</t>
  </si>
  <si>
    <t>Linge pour les mains</t>
  </si>
  <si>
    <t>DNA120</t>
  </si>
  <si>
    <t>Liquide cigarettes électroniques</t>
  </si>
  <si>
    <t>DNA121</t>
  </si>
  <si>
    <t>Flacon de 10 millilitres (Eliquide cigarettes électronique Innokin et SmokeLand, Vernis à ongles)</t>
  </si>
  <si>
    <t>DNA122</t>
  </si>
  <si>
    <t>DNA123</t>
  </si>
  <si>
    <t>DNA124</t>
  </si>
  <si>
    <t>Loisirs</t>
  </si>
  <si>
    <t>DNA125</t>
  </si>
  <si>
    <t>Loqueteaux</t>
  </si>
  <si>
    <t>DNA126</t>
  </si>
  <si>
    <t>DNA127</t>
  </si>
  <si>
    <t>DNA128</t>
  </si>
  <si>
    <t>Matériel à couture</t>
  </si>
  <si>
    <t>DNA129</t>
  </si>
  <si>
    <t>Matériel de cuisine</t>
  </si>
  <si>
    <t>DNA130</t>
  </si>
  <si>
    <t>Matériel informatique</t>
  </si>
  <si>
    <t>DNA131</t>
  </si>
  <si>
    <t>Minuteurs</t>
  </si>
  <si>
    <t>DNA132</t>
  </si>
  <si>
    <t>Nappes de tables</t>
  </si>
  <si>
    <t>DNA133</t>
  </si>
  <si>
    <t>Nettoyage des vêtements</t>
  </si>
  <si>
    <t>DNA134</t>
  </si>
  <si>
    <t>Numéroteur</t>
  </si>
  <si>
    <t>DNA135</t>
  </si>
  <si>
    <t>Printy 8446 Trodat Office dépôt (Numéroteur)</t>
  </si>
  <si>
    <t>O'CÉDAR</t>
  </si>
  <si>
    <t>DNA136</t>
  </si>
  <si>
    <t>Flacon de 300 millilitres (Gaz allume-gaz, O'Cédar)</t>
  </si>
  <si>
    <t>DNA137</t>
  </si>
  <si>
    <t>DNA138</t>
  </si>
  <si>
    <t>Ouvre-boîtes électrique</t>
  </si>
  <si>
    <t>DNA139</t>
  </si>
  <si>
    <t>Papier à lettres</t>
  </si>
  <si>
    <t>DNA140</t>
  </si>
  <si>
    <t>Bloc de 100 feuilles en plus ou en moins (Papier à lettres)</t>
  </si>
  <si>
    <t>Papier aluminium</t>
  </si>
  <si>
    <t>DNA141</t>
  </si>
  <si>
    <t>1 boîte de 30 mètres (en plus ou en moins) (Papier aluminium)</t>
  </si>
  <si>
    <t>Papier blanc imprimantes</t>
  </si>
  <si>
    <t>DNA142</t>
  </si>
  <si>
    <t>Ramette de 500 feuilles A4 80 grammes (Papier blanc imprimantes)</t>
  </si>
  <si>
    <t>Papier couleur imprimantes</t>
  </si>
  <si>
    <t>DNA143</t>
  </si>
  <si>
    <t>Ramette de 200 feuilles A4 80 grammes (Papier couleur imprimantes)</t>
  </si>
  <si>
    <t>Papier hygiénique</t>
  </si>
  <si>
    <t>DNA144</t>
  </si>
  <si>
    <t>1 pack de 12 rouleaux (Papier hygiénique)</t>
  </si>
  <si>
    <t>Parapluies</t>
  </si>
  <si>
    <t>DNA145</t>
  </si>
  <si>
    <t>Parti communiste français</t>
  </si>
  <si>
    <t>DNA146</t>
  </si>
  <si>
    <t>1 timbre (Parti communiste, Syndicat C.G.T.)</t>
  </si>
  <si>
    <t>Pelles</t>
  </si>
  <si>
    <t>DNA147</t>
  </si>
  <si>
    <t>Pétrole Hahn</t>
  </si>
  <si>
    <t>DNA148</t>
  </si>
  <si>
    <t>Pierres à briquets Zippo</t>
  </si>
  <si>
    <t>DNA149</t>
  </si>
  <si>
    <t>Flacon de 6 pierres (Pierres à briquets Zippo)</t>
  </si>
  <si>
    <t>Piles AA</t>
  </si>
  <si>
    <t>DNA150</t>
  </si>
  <si>
    <t>1 pack de 8 piles AA (Piles AA)</t>
  </si>
  <si>
    <t>Piles AAA</t>
  </si>
  <si>
    <t>DNA151</t>
  </si>
  <si>
    <t>1 pack de 8 piles AAA (Piles AAA)</t>
  </si>
  <si>
    <t>Piles spéciales</t>
  </si>
  <si>
    <t>DNA152</t>
  </si>
  <si>
    <t>Unité : piles spéciales (Montre, télécommande décodeur Orange, Trabsistor Crown)</t>
  </si>
  <si>
    <t>Piles transistor Crown</t>
  </si>
  <si>
    <t>DNA153</t>
  </si>
  <si>
    <t>Pourboires</t>
  </si>
  <si>
    <t>DNA156</t>
  </si>
  <si>
    <t>Poussettes</t>
  </si>
  <si>
    <t>DNA157</t>
  </si>
  <si>
    <t>Produit liquide plancher</t>
  </si>
  <si>
    <t>DNA158</t>
  </si>
  <si>
    <t>Flacon de 100 centilitres (Produit liquide plancher)</t>
  </si>
  <si>
    <t>Produit liquide vaisselle</t>
  </si>
  <si>
    <t>DNA159</t>
  </si>
  <si>
    <t>Produit liquide vitres</t>
  </si>
  <si>
    <t>DNA160</t>
  </si>
  <si>
    <t>Programme de télévision</t>
  </si>
  <si>
    <t>DNA161</t>
  </si>
  <si>
    <t>Hebdomadaire</t>
  </si>
  <si>
    <t>Radiateur électrique</t>
  </si>
  <si>
    <t>DNA162</t>
  </si>
  <si>
    <t>DNA163</t>
  </si>
  <si>
    <t>Recharge bloc éphéméride</t>
  </si>
  <si>
    <t>DNA164</t>
  </si>
  <si>
    <t>Recharge cure-dents</t>
  </si>
  <si>
    <t>DNA165</t>
  </si>
  <si>
    <t>DNA166</t>
  </si>
  <si>
    <t>Remboursement argent emprunté</t>
  </si>
  <si>
    <t>DNA167</t>
  </si>
  <si>
    <t>DNA168</t>
  </si>
  <si>
    <t>DNA169</t>
  </si>
  <si>
    <t>Réveils</t>
  </si>
  <si>
    <t>DNA170</t>
  </si>
  <si>
    <t>Sacs à poubelle</t>
  </si>
  <si>
    <t>DNA171</t>
  </si>
  <si>
    <t>Savon noir</t>
  </si>
  <si>
    <t>DNA172</t>
  </si>
  <si>
    <t>Savonnette figure</t>
  </si>
  <si>
    <t>DNA173</t>
  </si>
  <si>
    <t>1 pack de 4 savonnettes de 100 grammes  chacune Manava Leclerc (Savonnette figure)</t>
  </si>
  <si>
    <t>Savons</t>
  </si>
  <si>
    <t>DNA174</t>
  </si>
  <si>
    <t>1 pack de 2 morceaux de 400 grammes (en plus ou en moins) savon de Marseille Epsil Leclerc (Savons)</t>
  </si>
  <si>
    <t>Scotch</t>
  </si>
  <si>
    <t>DNA175</t>
  </si>
  <si>
    <t>1 pack de 2 rouleaux, en plus ou en moins (Scotch)</t>
  </si>
  <si>
    <t>Scotch Brite</t>
  </si>
  <si>
    <t>DNA176</t>
  </si>
  <si>
    <t>1 pack de 3 scotch-brite (scotch-brite)</t>
  </si>
  <si>
    <t>Serpillières</t>
  </si>
  <si>
    <t>DNA177</t>
  </si>
  <si>
    <t>Shampooing</t>
  </si>
  <si>
    <t>DNA178</t>
  </si>
  <si>
    <t>Souris ordinateurs de bureau</t>
  </si>
  <si>
    <t>DNA179</t>
  </si>
  <si>
    <t>Souris ordinateurs portables</t>
  </si>
  <si>
    <t>DNA180</t>
  </si>
  <si>
    <t>Stylos à bille encre bleue</t>
  </si>
  <si>
    <t>DNA181</t>
  </si>
  <si>
    <t>1 pack de 4 stylos à bille (encres bleue, rouge et verte)</t>
  </si>
  <si>
    <t>Stylos à bille encre noire</t>
  </si>
  <si>
    <t>DNA182</t>
  </si>
  <si>
    <t>1 boite de 10 stylos à bille encre noire (Stylos à bille encre noire)</t>
  </si>
  <si>
    <t>Stylos à bille encre rouge</t>
  </si>
  <si>
    <t>DNA183</t>
  </si>
  <si>
    <t>Stylos à bille encre verte</t>
  </si>
  <si>
    <t>DNA184</t>
  </si>
  <si>
    <t>Stylos-plume</t>
  </si>
  <si>
    <t>DNA185</t>
  </si>
  <si>
    <t>Syndicat C.G.T.</t>
  </si>
  <si>
    <t>DNA186</t>
  </si>
  <si>
    <t>Tabac pour les cigarettes</t>
  </si>
  <si>
    <t>DNA187</t>
  </si>
  <si>
    <t>1 cartouche de 10 paquets Terroirs du Monde de 30 grammes chaque paquet (Tabac pour les cigarettes)</t>
  </si>
  <si>
    <t>Tapis pour souris ordinateurs</t>
  </si>
  <si>
    <t>DNA188</t>
  </si>
  <si>
    <t>Taxi</t>
  </si>
  <si>
    <t>DNA189</t>
  </si>
  <si>
    <t>Télécommandes</t>
  </si>
  <si>
    <t>DNA190</t>
  </si>
  <si>
    <t>DNA191</t>
  </si>
  <si>
    <t>Téléphone portable</t>
  </si>
  <si>
    <t>DNA192</t>
  </si>
  <si>
    <t>DNA193</t>
  </si>
  <si>
    <t>Théâtre</t>
  </si>
  <si>
    <t>DNA194</t>
  </si>
  <si>
    <t>Tickets de bus</t>
  </si>
  <si>
    <t>DNA195</t>
  </si>
  <si>
    <t>1 carnet de 10 tickets (Bus, métro, RER, tous transports)</t>
  </si>
  <si>
    <t>Tickets de métro</t>
  </si>
  <si>
    <t>DNA196</t>
  </si>
  <si>
    <t>Tickets de RER</t>
  </si>
  <si>
    <t>DNA197</t>
  </si>
  <si>
    <t>Tickets tous transports</t>
  </si>
  <si>
    <t>DNA198</t>
  </si>
  <si>
    <t>Timbres poste</t>
  </si>
  <si>
    <t>DNA199</t>
  </si>
  <si>
    <t>1 carnet de 10 ou 12 timbres (Timbres poste)</t>
  </si>
  <si>
    <t>Toners imprimantes</t>
  </si>
  <si>
    <t>DNA200</t>
  </si>
  <si>
    <t>Transistor noir chambre Kiki Crown</t>
  </si>
  <si>
    <t>DNA201</t>
  </si>
  <si>
    <t>Transistors</t>
  </si>
  <si>
    <t>DNA202</t>
  </si>
  <si>
    <t>Trombones</t>
  </si>
  <si>
    <t>DNA203</t>
  </si>
  <si>
    <t>Tuyau gaz cuisinière</t>
  </si>
  <si>
    <t>DNA204</t>
  </si>
  <si>
    <t>Vaisselle (Sauf casseroles et couvercles casseroles)</t>
  </si>
  <si>
    <t>DNA205</t>
  </si>
  <si>
    <t>Vernis à ongles</t>
  </si>
  <si>
    <t>DNA206</t>
  </si>
  <si>
    <t>Vêtements et sous-vêtements (sauf Blouses)</t>
  </si>
  <si>
    <t>DNA207</t>
  </si>
  <si>
    <t>Vinaigre anticalcaire</t>
  </si>
  <si>
    <t>DNA208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</si>
  <si>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</si>
  <si>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</si>
  <si>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</si>
  <si>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</si>
  <si>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</si>
  <si>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</si>
  <si>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</si>
  <si>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</si>
  <si>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</si>
  <si>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</si>
  <si>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</si>
  <si>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analyses</t>
  </si>
  <si>
    <t>RM01</t>
  </si>
  <si>
    <t>Mutuelle autres recettes médicales</t>
  </si>
  <si>
    <t>RM02</t>
  </si>
  <si>
    <t>Mutuelle dentiste</t>
  </si>
  <si>
    <t>RM03</t>
  </si>
  <si>
    <t>Mutuelle docteur dermatologue</t>
  </si>
  <si>
    <t>RM04</t>
  </si>
  <si>
    <t>Mutuelle docteur généraliste</t>
  </si>
  <si>
    <t>RM05</t>
  </si>
  <si>
    <t>Mutuelle docteur ophtalmologiste</t>
  </si>
  <si>
    <t>RM06</t>
  </si>
  <si>
    <t>Mutuelle forfait monture des lunettes</t>
  </si>
  <si>
    <t>RM07</t>
  </si>
  <si>
    <t>Mutuelle forfait verres des lunettes</t>
  </si>
  <si>
    <t>RM08</t>
  </si>
  <si>
    <t>Mutuelle monture des lunettes</t>
  </si>
  <si>
    <t>RM09</t>
  </si>
  <si>
    <t>Mutuelle pharmacie vignette blanche</t>
  </si>
  <si>
    <t>RM10</t>
  </si>
  <si>
    <t>Mutuelle pharmacie vignette bleue</t>
  </si>
  <si>
    <t>RM11</t>
  </si>
  <si>
    <t>Mutuelle pharmacie vignette orange</t>
  </si>
  <si>
    <t>RM12</t>
  </si>
  <si>
    <t>Mutuelle prélèvements</t>
  </si>
  <si>
    <t>RM13</t>
  </si>
  <si>
    <t>Mutuelle radiographies</t>
  </si>
  <si>
    <t>RM14</t>
  </si>
  <si>
    <t>Mutuelle verres des lunettes</t>
  </si>
  <si>
    <t>RM15</t>
  </si>
  <si>
    <t>Sécurité sociale analyses</t>
  </si>
  <si>
    <t>RM16</t>
  </si>
  <si>
    <t>Sécurité sociale autres recettes médicales</t>
  </si>
  <si>
    <t>RM17</t>
  </si>
  <si>
    <t>Sécurité sociale dentiste</t>
  </si>
  <si>
    <t>RM18</t>
  </si>
  <si>
    <t>Sécurité sociale docteur dermatologue</t>
  </si>
  <si>
    <t>RM19</t>
  </si>
  <si>
    <t>Sécurité sociale docteur généraliste</t>
  </si>
  <si>
    <t>RM20</t>
  </si>
  <si>
    <t>Sécurité sociale docteur ophtalmologiste</t>
  </si>
  <si>
    <t>RM21</t>
  </si>
  <si>
    <t>Sécurité sociale monture des lunettes</t>
  </si>
  <si>
    <t>RM22</t>
  </si>
  <si>
    <t>Sécurité sociale pharmacie vignette blanche</t>
  </si>
  <si>
    <t>RM23</t>
  </si>
  <si>
    <t>Sécurité sociale pharmacie vignette bleue</t>
  </si>
  <si>
    <t>RM24</t>
  </si>
  <si>
    <t>Sécurité sociale pharmacie vignette orange</t>
  </si>
  <si>
    <t>RM25</t>
  </si>
  <si>
    <t>Sécurité sociale prélèvements</t>
  </si>
  <si>
    <t>RM26</t>
  </si>
  <si>
    <t>Sécurité sociale radiographies</t>
  </si>
  <si>
    <t>RM27</t>
  </si>
  <si>
    <t>Sécurité sociale verres des lunettes</t>
  </si>
  <si>
    <t>RM28</t>
  </si>
  <si>
    <t>RN01</t>
  </si>
  <si>
    <t>Argent trouvé</t>
  </si>
  <si>
    <t>RN02</t>
  </si>
  <si>
    <t>Autres recettes numéraires</t>
  </si>
  <si>
    <t>RN03</t>
  </si>
  <si>
    <t>Déconsignation bouteille liquide cigarette éectronique NHOSS</t>
  </si>
  <si>
    <t>RN04</t>
  </si>
  <si>
    <t>Fidélité Carrefour</t>
  </si>
  <si>
    <t>RN05</t>
  </si>
  <si>
    <t>Fidélité FNAC</t>
  </si>
  <si>
    <t>RN06</t>
  </si>
  <si>
    <t>Fidélité Géant casino</t>
  </si>
  <si>
    <t>RN07</t>
  </si>
  <si>
    <t>Fidélité GEMO</t>
  </si>
  <si>
    <t>RN08</t>
  </si>
  <si>
    <t>Fidélité InterMarché</t>
  </si>
  <si>
    <t>RN09</t>
  </si>
  <si>
    <t>Fidélité Leclerc</t>
  </si>
  <si>
    <t>RN10</t>
  </si>
  <si>
    <t>Remboursement argent prêté à des tiers</t>
  </si>
  <si>
    <t>RN11</t>
  </si>
  <si>
    <t>Trop perçu sur monnaie rendue</t>
  </si>
  <si>
    <t>RN12</t>
  </si>
  <si>
    <t>RN13</t>
  </si>
  <si>
    <t>Période</t>
  </si>
  <si>
    <t>Code période</t>
  </si>
  <si>
    <t>Conditionnement</t>
  </si>
  <si>
    <t>Code conditionnement</t>
  </si>
  <si>
    <t>Création Articles budgétaires</t>
  </si>
  <si>
    <t>Article</t>
  </si>
  <si>
    <t>Date création</t>
  </si>
  <si>
    <t>Numéro création</t>
  </si>
  <si>
    <t xml:space="preserve">Catégorie </t>
  </si>
  <si>
    <t xml:space="preserve">Code catégorie </t>
  </si>
  <si>
    <t xml:space="preserve">Période </t>
  </si>
  <si>
    <t xml:space="preserve">Code période </t>
  </si>
  <si>
    <t xml:space="preserve">Conditionnement </t>
  </si>
  <si>
    <t xml:space="preserve">Code conditionnement </t>
  </si>
  <si>
    <t xml:space="preserve">Date création </t>
  </si>
  <si>
    <t>Code article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</si>
  <si>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</si>
  <si>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</si>
  <si>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</si>
  <si>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</si>
  <si>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</si>
  <si>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</si>
  <si>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</si>
  <si>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</si>
  <si>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1 boîte de 1000 grammes pour dix repas (Bifteck haché de bœuf surgelé)</t>
  </si>
  <si>
    <t>CAB09</t>
  </si>
  <si>
    <t>CAB10</t>
  </si>
  <si>
    <t>CAB11</t>
  </si>
  <si>
    <t>CAB12</t>
  </si>
  <si>
    <t>1 boîte de 5 résistances (Résistance cigarette électronique SmokeLand)</t>
  </si>
  <si>
    <t>CAB13</t>
  </si>
  <si>
    <t>CAB14</t>
  </si>
  <si>
    <t>CAB15</t>
  </si>
  <si>
    <t>CAB16</t>
  </si>
  <si>
    <t>1 boîte de trombones à quantité non définie Vallée Bureau (trombones)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</si>
  <si>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</si>
  <si>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</si>
  <si>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</si>
  <si>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</si>
  <si>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</si>
  <si>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</si>
  <si>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</si>
  <si>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</si>
  <si>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1 bouteille de 100 centilitres (Vinaigre de nettoyage anticalcaire )</t>
  </si>
  <si>
    <t>CAB25</t>
  </si>
  <si>
    <t>CAB27</t>
  </si>
  <si>
    <t>CAB26</t>
  </si>
  <si>
    <t>CAB28</t>
  </si>
  <si>
    <t>CAB29</t>
  </si>
  <si>
    <t>CAB30</t>
  </si>
  <si>
    <t>CAB31</t>
  </si>
  <si>
    <t>CAB32</t>
  </si>
  <si>
    <t>CAB33</t>
  </si>
  <si>
    <t>1 morceau de 400 grammes savon de Marseille Epsil Leclerc (Savons)</t>
  </si>
  <si>
    <t>CAB34</t>
  </si>
  <si>
    <t>CAB35</t>
  </si>
  <si>
    <t>CAB36</t>
  </si>
  <si>
    <t>CAB37</t>
  </si>
  <si>
    <t>CAB38</t>
  </si>
  <si>
    <t>CAB39</t>
  </si>
  <si>
    <t>1 pack de 2 loqueteaux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</si>
  <si>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</si>
  <si>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</si>
  <si>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</si>
  <si>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</si>
  <si>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</si>
  <si>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</si>
  <si>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</si>
  <si>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</si>
  <si>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</si>
  <si>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</si>
  <si>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</si>
  <si>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</si>
  <si>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</si>
  <si>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</si>
  <si>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</si>
  <si>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</si>
  <si>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</si>
  <si>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</si>
  <si>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</si>
  <si>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1 paquet de 1 rouleau (Scotch)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</si>
  <si>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</si>
  <si>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</si>
  <si>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</si>
  <si>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</si>
  <si>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</si>
  <si>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</si>
  <si>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</si>
  <si>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</si>
  <si>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</si>
  <si>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</si>
  <si>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</si>
  <si>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</si>
  <si>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</si>
  <si>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</si>
  <si>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</si>
  <si>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1 sachet de 4 stylos à bille (Stylos à bille encres bleue, rouge et verte)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</si>
  <si>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</si>
  <si>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</si>
  <si>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</si>
  <si>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</si>
  <si>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</si>
  <si>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</si>
  <si>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</si>
  <si>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</si>
  <si>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</si>
  <si>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</si>
  <si>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</si>
  <si>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</si>
  <si>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</si>
  <si>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</si>
  <si>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</si>
  <si>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</si>
  <si>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</si>
  <si>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</si>
  <si>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</si>
  <si>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</si>
  <si>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</si>
  <si>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</si>
  <si>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</si>
  <si>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</si>
  <si>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</si>
  <si>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</si>
  <si>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</si>
  <si>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</si>
  <si>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</si>
  <si>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</si>
  <si>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1 printy 4846 trodat (Numéroteur. Office Dépôt)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</si>
  <si>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</si>
  <si>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</si>
  <si>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</si>
  <si>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</si>
  <si>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</si>
  <si>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</si>
  <si>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</si>
  <si>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</si>
  <si>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</si>
  <si>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</si>
  <si>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</si>
  <si>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CAB115</t>
  </si>
  <si>
    <t>CAB116</t>
  </si>
  <si>
    <t>CAB117</t>
  </si>
  <si>
    <t>CAB118</t>
  </si>
  <si>
    <t>CAB119</t>
  </si>
  <si>
    <t>CAB120</t>
  </si>
  <si>
    <t>PAB01</t>
  </si>
  <si>
    <t>Bimensuelle</t>
  </si>
  <si>
    <t>PAB02</t>
  </si>
  <si>
    <t>PAB03</t>
  </si>
  <si>
    <t>PAB04</t>
  </si>
  <si>
    <t>PAB05</t>
  </si>
  <si>
    <t>PAB06</t>
  </si>
  <si>
    <t>PAB07</t>
  </si>
  <si>
    <t>PAB08</t>
  </si>
  <si>
    <t>PAB09</t>
  </si>
  <si>
    <t>PAB10</t>
  </si>
  <si>
    <t>PAB11</t>
  </si>
  <si>
    <t>PAB12</t>
  </si>
  <si>
    <t>Tous les 4 jours</t>
  </si>
  <si>
    <t>PAB13</t>
  </si>
  <si>
    <t>PAB14</t>
  </si>
  <si>
    <t>PAB15</t>
  </si>
  <si>
    <t xml:space="preserve"> </t>
  </si>
  <si>
    <t>DA-01</t>
  </si>
  <si>
    <t/>
  </si>
  <si>
    <t>RM-03</t>
  </si>
  <si>
    <t>RM-02</t>
  </si>
  <si>
    <t>DB-04</t>
  </si>
  <si>
    <t>DB-02</t>
  </si>
  <si>
    <t>RM-04</t>
  </si>
  <si>
    <t>DB-01</t>
  </si>
  <si>
    <t>RN-01</t>
  </si>
  <si>
    <t>RM-01</t>
  </si>
  <si>
    <t>DB-03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</si>
</sst>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800]dddd\,\ dd\ dd\,mm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 applyAlignment="1">
      <alignment horizontal="left"/>
    </xf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3" fillId="3" borderId="3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1" fillId="5" borderId="7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3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/>
    <xf numFmtId="0" fontId="5" fillId="2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7" fillId="4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1" fillId="5" borderId="1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4" borderId="19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9" xfId="0" applyBorder="1"/>
    <xf numFmtId="0" fontId="0" fillId="0" borderId="19" xfId="0" applyBorder="1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left" wrapText="1"/>
    </xf>
    <xf numFmtId="165" fontId="7" fillId="4" borderId="19" xfId="0" applyNumberFormat="1" applyFont="1" applyFill="1" applyBorder="1" applyAlignment="1">
      <alignment horizontal="left" vertical="center" wrapText="1"/>
    </xf>
    <xf numFmtId="165" fontId="0" fillId="0" borderId="19" xfId="0" applyNumberFormat="1" applyBorder="1" applyAlignment="1">
      <alignment horizontal="left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94936</xdr:colOff>
      <xdr:row>25</xdr:row>
      <xdr:rowOff>87693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7FBFAED-0604-4151-A4AC-726E8CB2D640}"/>
            </a:ext>
          </a:extLst>
        </xdr:cNvPr>
        <xdr:cNvSpPr/>
      </xdr:nvSpPr>
      <xdr:spPr>
        <a:xfrm>
          <a:off x="0" y="0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38100</xdr:rowOff>
        </xdr:from>
        <xdr:to>
          <xdr:col>6</xdr:col>
          <xdr:colOff>76200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142875</xdr:rowOff>
        </xdr:from>
        <xdr:to>
          <xdr:col>6</xdr:col>
          <xdr:colOff>38100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76200</xdr:rowOff>
        </xdr:from>
        <xdr:to>
          <xdr:col>6</xdr:col>
          <xdr:colOff>38100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520700</xdr:colOff>
      <xdr:row>0</xdr:row>
      <xdr:rowOff>127000</xdr:rowOff>
    </xdr:from>
    <xdr:to>
      <xdr:col>6</xdr:col>
      <xdr:colOff>1409700</xdr:colOff>
      <xdr:row>1</xdr:row>
      <xdr:rowOff>187325</xdr:rowOff>
    </xdr:to>
    <xdr:sp macro="[0]!Valider" textlink="">
      <xdr:nvSpPr>
        <xdr:cNvPr id="11" name="Valider_Creation">
          <a:extLst>
            <a:ext uri="{FF2B5EF4-FFF2-40B4-BE49-F238E27FC236}">
              <a16:creationId xmlns:a16="http://schemas.microsoft.com/office/drawing/2014/main" id="{C36A0B37-C33C-437D-A39A-4447ADF5EC06}"/>
            </a:ext>
          </a:extLst>
        </xdr:cNvPr>
        <xdr:cNvSpPr txBox="1"/>
      </xdr:nvSpPr>
      <xdr:spPr>
        <a:xfrm>
          <a:off x="8054975" y="127000"/>
          <a:ext cx="3175000" cy="508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VALIDER la création</a:t>
          </a:r>
        </a:p>
      </xdr:txBody>
    </xdr:sp>
    <xdr:clientData fPrintsWithSheet="0"/>
  </xdr:twoCellAnchor>
  <xdr:twoCellAnchor editAs="absolute">
    <xdr:from>
      <xdr:col>4</xdr:col>
      <xdr:colOff>520700</xdr:colOff>
      <xdr:row>1</xdr:row>
      <xdr:rowOff>314325</xdr:rowOff>
    </xdr:from>
    <xdr:to>
      <xdr:col>6</xdr:col>
      <xdr:colOff>1409700</xdr:colOff>
      <xdr:row>3</xdr:row>
      <xdr:rowOff>50800</xdr:rowOff>
    </xdr:to>
    <xdr:sp macro="[0]!Supprimer_Fiche" textlink="">
      <xdr:nvSpPr>
        <xdr:cNvPr id="12" name="Retirer">
          <a:extLst>
            <a:ext uri="{FF2B5EF4-FFF2-40B4-BE49-F238E27FC236}">
              <a16:creationId xmlns:a16="http://schemas.microsoft.com/office/drawing/2014/main" id="{48772421-B4AC-4D47-9E27-D2958F876D90}"/>
            </a:ext>
          </a:extLst>
        </xdr:cNvPr>
        <xdr:cNvSpPr txBox="1"/>
      </xdr:nvSpPr>
      <xdr:spPr>
        <a:xfrm>
          <a:off x="8054975" y="762000"/>
          <a:ext cx="3175000" cy="50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Retirer la fiche du tableau</a:t>
          </a:r>
        </a:p>
      </xdr:txBody>
    </xdr:sp>
    <xdr:clientData fPrintsWithSheet="0"/>
  </xdr:twoCellAnchor>
  <xdr:twoCellAnchor editAs="absolute">
    <xdr:from>
      <xdr:col>6</xdr:col>
      <xdr:colOff>1847850</xdr:colOff>
      <xdr:row>0</xdr:row>
      <xdr:rowOff>114300</xdr:rowOff>
    </xdr:from>
    <xdr:to>
      <xdr:col>11</xdr:col>
      <xdr:colOff>276225</xdr:colOff>
      <xdr:row>4</xdr:row>
      <xdr:rowOff>276225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7C07E47-E51F-478C-A491-65EE94F739F0}"/>
            </a:ext>
          </a:extLst>
        </xdr:cNvPr>
        <xdr:cNvSpPr txBox="1"/>
      </xdr:nvSpPr>
      <xdr:spPr>
        <a:xfrm>
          <a:off x="11668125" y="114300"/>
          <a:ext cx="4905375" cy="1790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INFO:</a:t>
          </a:r>
        </a:p>
        <a:p>
          <a:r>
            <a:rPr lang="fr-FR" sz="1100"/>
            <a:t>Les cellules comprises entre B2 à</a:t>
          </a:r>
          <a:r>
            <a:rPr lang="fr-FR" sz="1100" baseline="0"/>
            <a:t> B7 et de D2 à D7 contiennent des formules, si ces dernières étaient effacées volontairement ou non, elles peuvent être régénérées en cliquant sur le point jaune en A1. </a:t>
          </a:r>
        </a:p>
        <a:p>
          <a:r>
            <a:rPr lang="fr-FR" sz="1100" baseline="0"/>
            <a:t>Elles sont aussi régénérées après chaque validation.</a:t>
          </a:r>
        </a:p>
        <a:p>
          <a:r>
            <a:rPr lang="fr-FR" sz="1100" baseline="0"/>
            <a:t>**************************************************</a:t>
          </a:r>
        </a:p>
        <a:p>
          <a:r>
            <a:rPr lang="fr-FR" sz="1100" baseline="0"/>
            <a:t>A chaque validation, les lignes du tableau remontent pour toujours avoir la dernière ligne visible, donc pensez à jouer aver l'acenseur pour voir les lignes situées au-dessus.</a:t>
          </a:r>
        </a:p>
      </xdr:txBody>
    </xdr:sp>
    <xdr:clientData fPrintsWithSheet="0"/>
  </xdr:twoCellAnchor>
  <xdr:twoCellAnchor editAs="absolute">
    <xdr:from>
      <xdr:col>0</xdr:col>
      <xdr:colOff>1143000</xdr:colOff>
      <xdr:row>0</xdr:row>
      <xdr:rowOff>127000</xdr:rowOff>
    </xdr:from>
    <xdr:to>
      <xdr:col>0</xdr:col>
      <xdr:colOff>1295400</xdr:colOff>
      <xdr:row>0</xdr:row>
      <xdr:rowOff>279400</xdr:rowOff>
    </xdr:to>
    <xdr:sp macro="Formules_Articles_budgetaires" textlink="">
      <xdr:nvSpPr>
        <xdr:cNvPr id="2" name="Bt_Formules">
          <a:extLst>
            <a:ext uri="{FF2B5EF4-FFF2-40B4-BE49-F238E27FC236}">
              <a16:creationId xmlns:a16="http://schemas.microsoft.com/office/drawing/2014/main" id="{6B5648BD-6B40-A14B-1F60-7A7880A53797}"/>
            </a:ext>
          </a:extLst>
        </xdr:cNvPr>
        <xdr:cNvSpPr/>
      </xdr:nvSpPr>
      <xdr:spPr>
        <a:xfrm>
          <a:off x="1143000" y="1270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520700</xdr:colOff>
      <xdr:row>3</xdr:row>
      <xdr:rowOff>177800</xdr:rowOff>
    </xdr:from>
    <xdr:to>
      <xdr:col>6</xdr:col>
      <xdr:colOff>1409700</xdr:colOff>
      <xdr:row>4</xdr:row>
      <xdr:rowOff>276225</xdr:rowOff>
    </xdr:to>
    <xdr:sp macro="[0]!Effacer_le_Tableau" textlink="">
      <xdr:nvSpPr>
        <xdr:cNvPr id="4" name="Effacer">
          <a:extLst>
            <a:ext uri="{FF2B5EF4-FFF2-40B4-BE49-F238E27FC236}">
              <a16:creationId xmlns:a16="http://schemas.microsoft.com/office/drawing/2014/main" id="{5AD7650D-7A02-4BAA-B33E-9CEDE17401DC}"/>
            </a:ext>
          </a:extLst>
        </xdr:cNvPr>
        <xdr:cNvSpPr txBox="1"/>
      </xdr:nvSpPr>
      <xdr:spPr>
        <a:xfrm>
          <a:off x="8054975" y="1397000"/>
          <a:ext cx="3175000" cy="508000"/>
        </a:xfrm>
        <a:prstGeom prst="rect">
          <a:avLst/>
        </a:prstGeom>
        <a:solidFill>
          <a:srgbClr val="C00000"/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 le tableau</a:t>
          </a:r>
        </a:p>
      </xdr:txBody>
    </xdr:sp>
    <xdr:clientData fPrintsWithSheet="0"/>
  </xdr:twoCellAnchor>
  <xdr:twoCellAnchor editAs="absolute">
    <xdr:from>
      <xdr:col>2</xdr:col>
      <xdr:colOff>1038225</xdr:colOff>
      <xdr:row>7</xdr:row>
      <xdr:rowOff>142875</xdr:rowOff>
    </xdr:from>
    <xdr:to>
      <xdr:col>2</xdr:col>
      <xdr:colOff>1276350</xdr:colOff>
      <xdr:row>7</xdr:row>
      <xdr:rowOff>142875</xdr:rowOff>
    </xdr:to>
    <xdr:sp macro="[0]!Tri_par_Article" textlink="">
      <xdr:nvSpPr>
        <xdr:cNvPr id="6" name="Ellipse 5">
          <a:extLst>
            <a:ext uri="{FF2B5EF4-FFF2-40B4-BE49-F238E27FC236}">
              <a16:creationId xmlns:a16="http://schemas.microsoft.com/office/drawing/2014/main" id="{A3FFC7B5-BC41-4FB7-B66A-F043FAF87196}"/>
            </a:ext>
          </a:extLst>
        </xdr:cNvPr>
        <xdr:cNvSpPr/>
      </xdr:nvSpPr>
      <xdr:spPr>
        <a:xfrm flipV="1">
          <a:off x="63722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438150</xdr:colOff>
      <xdr:row>7</xdr:row>
      <xdr:rowOff>142875</xdr:rowOff>
    </xdr:from>
    <xdr:to>
      <xdr:col>3</xdr:col>
      <xdr:colOff>676275</xdr:colOff>
      <xdr:row>7</xdr:row>
      <xdr:rowOff>142875</xdr:rowOff>
    </xdr:to>
    <xdr:sp macro="[0]!Tri_par_CodeArticle" textlink="">
      <xdr:nvSpPr>
        <xdr:cNvPr id="8" name="Ellipse 7">
          <a:extLst>
            <a:ext uri="{FF2B5EF4-FFF2-40B4-BE49-F238E27FC236}">
              <a16:creationId xmlns:a16="http://schemas.microsoft.com/office/drawing/2014/main" id="{374D7989-79A9-486E-850B-1920147C70BC}"/>
            </a:ext>
          </a:extLst>
        </xdr:cNvPr>
        <xdr:cNvSpPr/>
      </xdr:nvSpPr>
      <xdr:spPr>
        <a:xfrm flipV="1">
          <a:off x="72104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8</xdr:row>
      <xdr:rowOff>146050</xdr:rowOff>
    </xdr:from>
    <xdr:to>
      <xdr:col>4</xdr:col>
      <xdr:colOff>1308100</xdr:colOff>
      <xdr:row>8</xdr:row>
      <xdr:rowOff>298450</xdr:rowOff>
    </xdr:to>
    <xdr:sp macro="Tri_par_Periode" textlink="">
      <xdr:nvSpPr>
        <xdr:cNvPr id="14" name="Bt_Periode">
          <a:extLst>
            <a:ext uri="{FF2B5EF4-FFF2-40B4-BE49-F238E27FC236}">
              <a16:creationId xmlns:a16="http://schemas.microsoft.com/office/drawing/2014/main" id="{8A77063C-DCCF-4664-9602-14F127897F94}"/>
            </a:ext>
          </a:extLst>
        </xdr:cNvPr>
        <xdr:cNvSpPr/>
      </xdr:nvSpPr>
      <xdr:spPr>
        <a:xfrm flipV="1">
          <a:off x="86899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622300</xdr:colOff>
      <xdr:row>8</xdr:row>
      <xdr:rowOff>146050</xdr:rowOff>
    </xdr:from>
    <xdr:to>
      <xdr:col>5</xdr:col>
      <xdr:colOff>774700</xdr:colOff>
      <xdr:row>8</xdr:row>
      <xdr:rowOff>298450</xdr:rowOff>
    </xdr:to>
    <xdr:sp macro="Tri_par_CodePeriode" textlink="">
      <xdr:nvSpPr>
        <xdr:cNvPr id="15" name="Bt_CodePeriode">
          <a:extLst>
            <a:ext uri="{FF2B5EF4-FFF2-40B4-BE49-F238E27FC236}">
              <a16:creationId xmlns:a16="http://schemas.microsoft.com/office/drawing/2014/main" id="{BFA48A4C-71AA-4DE7-9861-78C1C81A25E0}"/>
            </a:ext>
          </a:extLst>
        </xdr:cNvPr>
        <xdr:cNvSpPr/>
      </xdr:nvSpPr>
      <xdr:spPr>
        <a:xfrm flipV="1">
          <a:off x="9566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1822450</xdr:colOff>
      <xdr:row>8</xdr:row>
      <xdr:rowOff>146050</xdr:rowOff>
    </xdr:from>
    <xdr:to>
      <xdr:col>6</xdr:col>
      <xdr:colOff>1974850</xdr:colOff>
      <xdr:row>8</xdr:row>
      <xdr:rowOff>298450</xdr:rowOff>
    </xdr:to>
    <xdr:sp macro="Tri_par_Conditionnement" textlink="">
      <xdr:nvSpPr>
        <xdr:cNvPr id="21" name="Bt_Conditionnement">
          <a:extLst>
            <a:ext uri="{FF2B5EF4-FFF2-40B4-BE49-F238E27FC236}">
              <a16:creationId xmlns:a16="http://schemas.microsoft.com/office/drawing/2014/main" id="{1BFCC6AF-C8EA-4CA6-8FE6-B08AB9386BD8}"/>
            </a:ext>
          </a:extLst>
        </xdr:cNvPr>
        <xdr:cNvSpPr/>
      </xdr:nvSpPr>
      <xdr:spPr>
        <a:xfrm flipV="1">
          <a:off x="1164272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7</xdr:col>
      <xdr:colOff>1108075</xdr:colOff>
      <xdr:row>8</xdr:row>
      <xdr:rowOff>146050</xdr:rowOff>
    </xdr:from>
    <xdr:to>
      <xdr:col>7</xdr:col>
      <xdr:colOff>1260475</xdr:colOff>
      <xdr:row>8</xdr:row>
      <xdr:rowOff>298450</xdr:rowOff>
    </xdr:to>
    <xdr:sp macro="Tri_par_CodeConditionnement" textlink="">
      <xdr:nvSpPr>
        <xdr:cNvPr id="22" name="Bt_CodeConditionnement">
          <a:extLst>
            <a:ext uri="{FF2B5EF4-FFF2-40B4-BE49-F238E27FC236}">
              <a16:creationId xmlns:a16="http://schemas.microsoft.com/office/drawing/2014/main" id="{868F41C3-64A6-47F3-BD85-619B8B255F08}"/>
            </a:ext>
          </a:extLst>
        </xdr:cNvPr>
        <xdr:cNvSpPr/>
      </xdr:nvSpPr>
      <xdr:spPr>
        <a:xfrm flipV="1">
          <a:off x="13004800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1203325</xdr:colOff>
      <xdr:row>8</xdr:row>
      <xdr:rowOff>146050</xdr:rowOff>
    </xdr:from>
    <xdr:to>
      <xdr:col>8</xdr:col>
      <xdr:colOff>1355725</xdr:colOff>
      <xdr:row>8</xdr:row>
      <xdr:rowOff>298450</xdr:rowOff>
    </xdr:to>
    <xdr:sp macro="Tri_par_DateCreation" textlink="">
      <xdr:nvSpPr>
        <xdr:cNvPr id="23" name="Bt_DateCreation">
          <a:extLst>
            <a:ext uri="{FF2B5EF4-FFF2-40B4-BE49-F238E27FC236}">
              <a16:creationId xmlns:a16="http://schemas.microsoft.com/office/drawing/2014/main" id="{00A43552-7A4C-40A5-80C8-77BEA32E251D}"/>
            </a:ext>
          </a:extLst>
        </xdr:cNvPr>
        <xdr:cNvSpPr/>
      </xdr:nvSpPr>
      <xdr:spPr>
        <a:xfrm flipV="1">
          <a:off x="1446212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</xdr:col>
      <xdr:colOff>2794000</xdr:colOff>
      <xdr:row>8</xdr:row>
      <xdr:rowOff>146050</xdr:rowOff>
    </xdr:from>
    <xdr:to>
      <xdr:col>1</xdr:col>
      <xdr:colOff>2946400</xdr:colOff>
      <xdr:row>8</xdr:row>
      <xdr:rowOff>298450</xdr:rowOff>
    </xdr:to>
    <xdr:sp macro="Tri_par_CodeCategorie" textlink="">
      <xdr:nvSpPr>
        <xdr:cNvPr id="24" name="Bt_CodeCategorie">
          <a:extLst>
            <a:ext uri="{FF2B5EF4-FFF2-40B4-BE49-F238E27FC236}">
              <a16:creationId xmlns:a16="http://schemas.microsoft.com/office/drawing/2014/main" id="{D3956A30-C414-4957-AED1-859E971C6F02}"/>
            </a:ext>
          </a:extLst>
        </xdr:cNvPr>
        <xdr:cNvSpPr/>
      </xdr:nvSpPr>
      <xdr:spPr>
        <a:xfrm flipV="1">
          <a:off x="5080000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</xdr:col>
      <xdr:colOff>1184275</xdr:colOff>
      <xdr:row>8</xdr:row>
      <xdr:rowOff>146050</xdr:rowOff>
    </xdr:from>
    <xdr:to>
      <xdr:col>2</xdr:col>
      <xdr:colOff>1336675</xdr:colOff>
      <xdr:row>8</xdr:row>
      <xdr:rowOff>298450</xdr:rowOff>
    </xdr:to>
    <xdr:sp macro="Tri_par_Article" textlink="">
      <xdr:nvSpPr>
        <xdr:cNvPr id="27" name="Bt_Article">
          <a:extLst>
            <a:ext uri="{FF2B5EF4-FFF2-40B4-BE49-F238E27FC236}">
              <a16:creationId xmlns:a16="http://schemas.microsoft.com/office/drawing/2014/main" id="{891CB3C0-1831-4794-9B80-55B63D22C800}"/>
            </a:ext>
          </a:extLst>
        </xdr:cNvPr>
        <xdr:cNvSpPr/>
      </xdr:nvSpPr>
      <xdr:spPr>
        <a:xfrm flipV="1">
          <a:off x="6518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508000</xdr:colOff>
      <xdr:row>8</xdr:row>
      <xdr:rowOff>146050</xdr:rowOff>
    </xdr:from>
    <xdr:to>
      <xdr:col>3</xdr:col>
      <xdr:colOff>660400</xdr:colOff>
      <xdr:row>8</xdr:row>
      <xdr:rowOff>298450</xdr:rowOff>
    </xdr:to>
    <xdr:sp macro="Tri_par_CodeArticle" textlink="">
      <xdr:nvSpPr>
        <xdr:cNvPr id="28" name="Bt_CodeArticle">
          <a:extLst>
            <a:ext uri="{FF2B5EF4-FFF2-40B4-BE49-F238E27FC236}">
              <a16:creationId xmlns:a16="http://schemas.microsoft.com/office/drawing/2014/main" id="{95C95AF3-2CFE-439B-A982-AFDBFD436C03}"/>
            </a:ext>
          </a:extLst>
        </xdr:cNvPr>
        <xdr:cNvSpPr/>
      </xdr:nvSpPr>
      <xdr:spPr>
        <a:xfrm flipV="1">
          <a:off x="7280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4</xdr:row>
      <xdr:rowOff>911225</xdr:rowOff>
    </xdr:from>
    <xdr:to>
      <xdr:col>6</xdr:col>
      <xdr:colOff>774700</xdr:colOff>
      <xdr:row>6</xdr:row>
      <xdr:rowOff>127000</xdr:rowOff>
    </xdr:to>
    <xdr:sp macro="[0]!Retour_Accueil" textlink="">
      <xdr:nvSpPr>
        <xdr:cNvPr id="3" name="Fl_Accueil">
          <a:extLst>
            <a:ext uri="{FF2B5EF4-FFF2-40B4-BE49-F238E27FC236}">
              <a16:creationId xmlns:a16="http://schemas.microsoft.com/office/drawing/2014/main" id="{735F3CA8-10D5-2921-3C83-E49D4487E026}"/>
            </a:ext>
          </a:extLst>
        </xdr:cNvPr>
        <xdr:cNvSpPr/>
      </xdr:nvSpPr>
      <xdr:spPr>
        <a:xfrm>
          <a:off x="8689975" y="2540000"/>
          <a:ext cx="1905000" cy="635000"/>
        </a:xfrm>
        <a:prstGeom prst="leftArrow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</a:t>
          </a:r>
          <a:r>
            <a:rPr lang="fr-FR" sz="1100" baseline="0">
              <a:solidFill>
                <a:sysClr val="windowText" lastClr="000000"/>
              </a:solidFill>
            </a:rPr>
            <a:t> sur "Accueil"</a:t>
          </a:r>
          <a:endParaRPr lang="fr-FR" sz="1100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:L105"/>
  <sheetViews>
    <sheetView workbookViewId="0">
      <selection activeCell="H12" sqref="H12"/>
    </sheetView>
  </sheetViews>
  <sheetFormatPr baseColWidth="10" defaultRowHeight="15" x14ac:dyDescent="0.25"/>
  <cols>
    <col min="9" max="10" width="11.42578125" style="24"/>
  </cols>
  <sheetData>
    <row r="1" spans="7:10" x14ac:dyDescent="0.25">
      <c r="G1">
        <v>2028</v>
      </c>
      <c r="I1" s="24" t="s">
        <v>0</v>
      </c>
      <c r="J1" s="24" t="s">
        <v>1</v>
      </c>
    </row>
    <row r="2" spans="7:10" x14ac:dyDescent="0.25">
      <c r="I2" s="24">
        <v>45781.499594907407</v>
      </c>
      <c r="J2" s="24">
        <v>45781.499155092592</v>
      </c>
    </row>
    <row r="3" spans="7:10" x14ac:dyDescent="0.25">
      <c r="I3" s="24">
        <v>45781.506377314814</v>
      </c>
      <c r="J3" s="24">
        <v>45781.499409722222</v>
      </c>
    </row>
    <row r="4" spans="7:10" x14ac:dyDescent="0.25">
      <c r="I4" s="24">
        <v>45781.711574074077</v>
      </c>
      <c r="J4" s="24">
        <v>45781.499826388892</v>
      </c>
    </row>
    <row r="5" spans="7:10" x14ac:dyDescent="0.25">
      <c r="I5" s="24">
        <v>45781.726782407408</v>
      </c>
      <c r="J5" s="24">
        <v>45781.508657407408</v>
      </c>
    </row>
    <row r="6" spans="7:10" x14ac:dyDescent="0.25">
      <c r="I6" s="24">
        <v>45781.732465277775</v>
      </c>
      <c r="J6" s="24">
        <v>45781.726967592593</v>
      </c>
    </row>
    <row r="7" spans="7:10" x14ac:dyDescent="0.25">
      <c r="I7" s="24">
        <v>45781.73505787037</v>
      </c>
      <c r="J7" s="24">
        <v>45781.732777777775</v>
      </c>
    </row>
    <row r="8" spans="7:10" x14ac:dyDescent="0.25">
      <c r="I8" s="24">
        <v>45781.803310185183</v>
      </c>
      <c r="J8" s="24">
        <v>45781.735335648147</v>
      </c>
    </row>
    <row r="9" spans="7:10" x14ac:dyDescent="0.25">
      <c r="I9" s="24">
        <v>45783.443877314814</v>
      </c>
      <c r="J9" s="24">
        <v>45781.805023148147</v>
      </c>
    </row>
    <row r="10" spans="7:10" x14ac:dyDescent="0.25">
      <c r="I10" s="24">
        <v>45784.400729166664</v>
      </c>
      <c r="J10" s="24">
        <v>45783.47315972222</v>
      </c>
    </row>
    <row r="11" spans="7:10" x14ac:dyDescent="0.25">
      <c r="I11" s="24">
        <v>45784.804826388892</v>
      </c>
      <c r="J11" s="24">
        <v>45784.402442129627</v>
      </c>
    </row>
    <row r="12" spans="7:10" x14ac:dyDescent="0.25">
      <c r="I12" s="24">
        <v>45785.454664351855</v>
      </c>
      <c r="J12" s="24">
        <v>45784.408043981479</v>
      </c>
    </row>
    <row r="13" spans="7:10" x14ac:dyDescent="0.25">
      <c r="I13" s="24">
        <v>45785.654016203705</v>
      </c>
      <c r="J13" s="24">
        <v>45784.442002314812</v>
      </c>
    </row>
    <row r="14" spans="7:10" x14ac:dyDescent="0.25">
      <c r="I14" s="24">
        <v>45785.772870370369</v>
      </c>
      <c r="J14" s="24">
        <v>45784.45652777778</v>
      </c>
    </row>
    <row r="15" spans="7:10" x14ac:dyDescent="0.25">
      <c r="I15" s="24">
        <v>45785.867384259262</v>
      </c>
      <c r="J15" s="24">
        <v>45784.457083333335</v>
      </c>
    </row>
    <row r="16" spans="7:10" x14ac:dyDescent="0.25">
      <c r="I16" s="24">
        <v>45785.910555555558</v>
      </c>
      <c r="J16" s="24">
        <v>45784.461111111108</v>
      </c>
    </row>
    <row r="17" spans="9:12" x14ac:dyDescent="0.25">
      <c r="I17" s="24">
        <v>45786.39534722222</v>
      </c>
      <c r="J17" s="24">
        <v>45784.463912037034</v>
      </c>
    </row>
    <row r="18" spans="9:12" x14ac:dyDescent="0.25">
      <c r="I18" s="24">
        <v>45786.792314814818</v>
      </c>
      <c r="J18" s="24">
        <v>45784.484918981485</v>
      </c>
    </row>
    <row r="19" spans="9:12" x14ac:dyDescent="0.25">
      <c r="I19" s="24">
        <v>45787.438715277778</v>
      </c>
      <c r="J19" s="24">
        <v>45784.832615740743</v>
      </c>
    </row>
    <row r="20" spans="9:12" x14ac:dyDescent="0.25">
      <c r="I20" s="24">
        <v>45789.425810185188</v>
      </c>
      <c r="J20" s="24">
        <v>45785.474895833337</v>
      </c>
    </row>
    <row r="21" spans="9:12" x14ac:dyDescent="0.25">
      <c r="I21" s="24">
        <v>45790.413935185185</v>
      </c>
      <c r="J21" s="24">
        <v>45785.478877314818</v>
      </c>
    </row>
    <row r="22" spans="9:12" x14ac:dyDescent="0.25">
      <c r="I22" s="24">
        <v>45790.547905092593</v>
      </c>
      <c r="J22" s="24">
        <v>45785.492013888892</v>
      </c>
    </row>
    <row r="23" spans="9:12" x14ac:dyDescent="0.25">
      <c r="I23" s="24">
        <v>45791.447638888887</v>
      </c>
      <c r="J23" s="24">
        <v>45785.508576388886</v>
      </c>
    </row>
    <row r="24" spans="9:12" x14ac:dyDescent="0.25">
      <c r="I24" s="24">
        <v>45791.697222222225</v>
      </c>
      <c r="J24" s="24">
        <v>45785.552442129629</v>
      </c>
    </row>
    <row r="25" spans="9:12" x14ac:dyDescent="0.25">
      <c r="I25" s="24">
        <v>45792.457743055558</v>
      </c>
      <c r="J25" s="24">
        <v>45785.689699074072</v>
      </c>
    </row>
    <row r="26" spans="9:12" x14ac:dyDescent="0.25">
      <c r="I26" s="24">
        <v>45793.402604166666</v>
      </c>
      <c r="J26" s="24">
        <v>45785.796354166669</v>
      </c>
    </row>
    <row r="27" spans="9:12" x14ac:dyDescent="0.25">
      <c r="I27" s="24">
        <v>45793.491006944445</v>
      </c>
      <c r="J27" s="24">
        <v>45785.868206018517</v>
      </c>
    </row>
    <row r="28" spans="9:12" x14ac:dyDescent="0.25">
      <c r="I28" s="24">
        <v>45795.442499999997</v>
      </c>
      <c r="J28" s="24">
        <v>45785.933599537035</v>
      </c>
    </row>
    <row r="29" spans="9:12" x14ac:dyDescent="0.25">
      <c r="I29" s="24">
        <v>45796.557199074072</v>
      </c>
      <c r="J29" s="24">
        <v>45786.422638888886</v>
      </c>
    </row>
    <row r="30" spans="9:12" x14ac:dyDescent="0.25">
      <c r="I30" s="24">
        <v>45797.453576388885</v>
      </c>
      <c r="J30" s="24">
        <v>45786.441562499997</v>
      </c>
      <c r="L30" t="s">
        <v>1175</v>
      </c>
    </row>
    <row r="31" spans="9:12" x14ac:dyDescent="0.25">
      <c r="I31" s="24">
        <v>45797.787743055553</v>
      </c>
      <c r="J31" s="24">
        <v>45786.447488425925</v>
      </c>
    </row>
    <row r="32" spans="9:12" x14ac:dyDescent="0.25">
      <c r="I32" s="24">
        <v>45798.458437499998</v>
      </c>
      <c r="J32" s="24">
        <v>45786.46465277778</v>
      </c>
    </row>
    <row r="33" spans="9:10" x14ac:dyDescent="0.25">
      <c r="I33" s="24">
        <v>45798.48133101852</v>
      </c>
      <c r="J33" s="24">
        <v>45786.799189814818</v>
      </c>
    </row>
    <row r="34" spans="9:10" x14ac:dyDescent="0.25">
      <c r="I34" s="24">
        <v>45798.749618055554</v>
      </c>
      <c r="J34" s="24">
        <v>45787.445740740739</v>
      </c>
    </row>
    <row r="35" spans="9:10" x14ac:dyDescent="0.25">
      <c r="I35" s="24">
        <v>45799.437673611108</v>
      </c>
      <c r="J35" s="24">
        <v>45787.449050925927</v>
      </c>
    </row>
    <row r="36" spans="9:10" x14ac:dyDescent="0.25">
      <c r="I36" s="24">
        <v>45800.475069444445</v>
      </c>
      <c r="J36" s="24">
        <v>45787.501006944447</v>
      </c>
    </row>
    <row r="37" spans="9:10" x14ac:dyDescent="0.25">
      <c r="I37" s="24">
        <v>45801.425219907411</v>
      </c>
      <c r="J37" s="24">
        <v>45789.449606481481</v>
      </c>
    </row>
    <row r="38" spans="9:10" x14ac:dyDescent="0.25">
      <c r="I38" s="24">
        <v>45801.724270833336</v>
      </c>
      <c r="J38" s="24">
        <v>45789.45957175926</v>
      </c>
    </row>
    <row r="39" spans="9:10" x14ac:dyDescent="0.25">
      <c r="I39" s="24">
        <v>45802.486331018517</v>
      </c>
      <c r="J39" s="24">
        <v>45789.474918981483</v>
      </c>
    </row>
    <row r="40" spans="9:10" x14ac:dyDescent="0.25">
      <c r="I40" s="24">
        <v>45803.459687499999</v>
      </c>
      <c r="J40" s="24">
        <v>45790.470555555556</v>
      </c>
    </row>
    <row r="41" spans="9:10" x14ac:dyDescent="0.25">
      <c r="I41" s="24">
        <v>45803.495312500003</v>
      </c>
      <c r="J41" s="24">
        <v>45790.548368055555</v>
      </c>
    </row>
    <row r="42" spans="9:10" x14ac:dyDescent="0.25">
      <c r="I42" s="24">
        <v>45803.510671296295</v>
      </c>
      <c r="J42" s="24">
        <v>45791.465011574073</v>
      </c>
    </row>
    <row r="43" spans="9:10" x14ac:dyDescent="0.25">
      <c r="I43" s="24">
        <v>45804.43854166667</v>
      </c>
      <c r="J43" s="24">
        <v>45791.474074074074</v>
      </c>
    </row>
    <row r="44" spans="9:10" x14ac:dyDescent="0.25">
      <c r="I44" s="24">
        <v>45805.439409722225</v>
      </c>
      <c r="J44" s="24">
        <v>45791.522303240738</v>
      </c>
    </row>
    <row r="45" spans="9:10" x14ac:dyDescent="0.25">
      <c r="I45" s="24">
        <v>45805.445868055554</v>
      </c>
      <c r="J45" s="24">
        <v>45791.539386574077</v>
      </c>
    </row>
    <row r="46" spans="9:10" x14ac:dyDescent="0.25">
      <c r="I46" s="24">
        <v>45805.521284722221</v>
      </c>
      <c r="J46" s="24">
        <v>45791.739560185182</v>
      </c>
    </row>
    <row r="47" spans="9:10" x14ac:dyDescent="0.25">
      <c r="I47" s="24">
        <v>45806.449756944443</v>
      </c>
      <c r="J47" s="24">
        <v>45792.502118055556</v>
      </c>
    </row>
    <row r="48" spans="9:10" x14ac:dyDescent="0.25">
      <c r="I48" s="24">
        <v>45807.443101851852</v>
      </c>
      <c r="J48" s="24">
        <v>45792.504895833335</v>
      </c>
    </row>
    <row r="49" spans="9:10" x14ac:dyDescent="0.25">
      <c r="I49" s="24">
        <v>45807.482731481483</v>
      </c>
      <c r="J49" s="24">
        <v>45792.533067129632</v>
      </c>
    </row>
    <row r="50" spans="9:10" x14ac:dyDescent="0.25">
      <c r="I50" s="24">
        <v>45807.507592592592</v>
      </c>
      <c r="J50" s="24">
        <v>45793.410520833335</v>
      </c>
    </row>
    <row r="51" spans="9:10" x14ac:dyDescent="0.25">
      <c r="I51" s="24">
        <v>45807.530682870369</v>
      </c>
      <c r="J51" s="24">
        <v>45793.490694444445</v>
      </c>
    </row>
    <row r="52" spans="9:10" x14ac:dyDescent="0.25">
      <c r="I52" s="24">
        <v>45808.434814814813</v>
      </c>
      <c r="J52" s="24">
        <v>45793.496215277781</v>
      </c>
    </row>
    <row r="53" spans="9:10" x14ac:dyDescent="0.25">
      <c r="I53" s="24">
        <v>45808.798055555555</v>
      </c>
      <c r="J53" s="24">
        <v>45793.496631944443</v>
      </c>
    </row>
    <row r="54" spans="9:10" x14ac:dyDescent="0.25">
      <c r="I54" s="24">
        <v>45809.344502314816</v>
      </c>
      <c r="J54" s="24">
        <v>45795.516180555554</v>
      </c>
    </row>
    <row r="55" spans="9:10" x14ac:dyDescent="0.25">
      <c r="I55" s="24">
        <v>45810.296076388891</v>
      </c>
      <c r="J55" s="24">
        <v>45796.568391203706</v>
      </c>
    </row>
    <row r="56" spans="9:10" x14ac:dyDescent="0.25">
      <c r="I56" s="24">
        <v>45810.312569444446</v>
      </c>
      <c r="J56" s="24">
        <v>45797.509467592594</v>
      </c>
    </row>
    <row r="57" spans="9:10" x14ac:dyDescent="0.25">
      <c r="I57" s="24">
        <v>45810.316759259258</v>
      </c>
      <c r="J57" s="24">
        <v>45797.787928240738</v>
      </c>
    </row>
    <row r="58" spans="9:10" x14ac:dyDescent="0.25">
      <c r="I58" s="24">
        <v>45810.811111111114</v>
      </c>
      <c r="J58" s="24">
        <v>45798.480266203704</v>
      </c>
    </row>
    <row r="59" spans="9:10" x14ac:dyDescent="0.25">
      <c r="I59" s="24">
        <v>45811.16814814815</v>
      </c>
      <c r="J59" s="24">
        <v>45798.509525462963</v>
      </c>
    </row>
    <row r="60" spans="9:10" x14ac:dyDescent="0.25">
      <c r="I60" s="24">
        <v>45811.698298611111</v>
      </c>
      <c r="J60" s="24">
        <v>45798.522256944445</v>
      </c>
    </row>
    <row r="61" spans="9:10" x14ac:dyDescent="0.25">
      <c r="I61" s="24">
        <v>45812.365497685183</v>
      </c>
      <c r="J61" s="24">
        <v>45798.824849537035</v>
      </c>
    </row>
    <row r="62" spans="9:10" x14ac:dyDescent="0.25">
      <c r="I62" s="24">
        <v>45814.401284722226</v>
      </c>
      <c r="J62" s="24">
        <v>45799.491712962961</v>
      </c>
    </row>
    <row r="63" spans="9:10" x14ac:dyDescent="0.25">
      <c r="J63" s="24">
        <v>45799.49423611111</v>
      </c>
    </row>
    <row r="64" spans="9:10" x14ac:dyDescent="0.25">
      <c r="J64" s="24">
        <v>45799.523541666669</v>
      </c>
    </row>
    <row r="65" spans="10:10" x14ac:dyDescent="0.25">
      <c r="J65" s="24">
        <v>45800.482025462959</v>
      </c>
    </row>
    <row r="66" spans="10:10" x14ac:dyDescent="0.25">
      <c r="J66" s="24">
        <v>45800.486087962963</v>
      </c>
    </row>
    <row r="67" spans="10:10" x14ac:dyDescent="0.25">
      <c r="J67" s="24">
        <v>45801.475949074076</v>
      </c>
    </row>
    <row r="68" spans="10:10" x14ac:dyDescent="0.25">
      <c r="J68" s="24">
        <v>45801.772905092592</v>
      </c>
    </row>
    <row r="69" spans="10:10" x14ac:dyDescent="0.25">
      <c r="J69" s="24">
        <v>45802.515104166669</v>
      </c>
    </row>
    <row r="70" spans="10:10" x14ac:dyDescent="0.25">
      <c r="J70" s="24">
        <v>45803.485925925925</v>
      </c>
    </row>
    <row r="71" spans="10:10" x14ac:dyDescent="0.25">
      <c r="J71" s="24">
        <v>45803.491909722223</v>
      </c>
    </row>
    <row r="72" spans="10:10" x14ac:dyDescent="0.25">
      <c r="J72" s="24">
        <v>45803.495138888888</v>
      </c>
    </row>
    <row r="73" spans="10:10" x14ac:dyDescent="0.25">
      <c r="J73" s="24">
        <v>45803.509548611109</v>
      </c>
    </row>
    <row r="74" spans="10:10" x14ac:dyDescent="0.25">
      <c r="J74" s="24">
        <v>45803.559363425928</v>
      </c>
    </row>
    <row r="75" spans="10:10" x14ac:dyDescent="0.25">
      <c r="J75" s="24">
        <v>45804.482442129629</v>
      </c>
    </row>
    <row r="76" spans="10:10" x14ac:dyDescent="0.25">
      <c r="J76" s="24">
        <v>45805.445601851854</v>
      </c>
    </row>
    <row r="77" spans="10:10" x14ac:dyDescent="0.25">
      <c r="J77" s="24">
        <v>45805.451666666668</v>
      </c>
    </row>
    <row r="78" spans="10:10" x14ac:dyDescent="0.25">
      <c r="J78" s="24">
        <v>45805.455543981479</v>
      </c>
    </row>
    <row r="79" spans="10:10" x14ac:dyDescent="0.25">
      <c r="J79" s="24">
        <v>45805.488113425927</v>
      </c>
    </row>
    <row r="80" spans="10:10" x14ac:dyDescent="0.25">
      <c r="J80" s="24">
        <v>45805.513124999998</v>
      </c>
    </row>
    <row r="81" spans="10:10" x14ac:dyDescent="0.25">
      <c r="J81" s="24">
        <v>45805.527997685182</v>
      </c>
    </row>
    <row r="82" spans="10:10" x14ac:dyDescent="0.25">
      <c r="J82" s="24">
        <v>45805.562696759262</v>
      </c>
    </row>
    <row r="83" spans="10:10" x14ac:dyDescent="0.25">
      <c r="J83" s="24">
        <v>45806.458680555559</v>
      </c>
    </row>
    <row r="84" spans="10:10" x14ac:dyDescent="0.25">
      <c r="J84" s="24">
        <v>45806.487986111111</v>
      </c>
    </row>
    <row r="85" spans="10:10" x14ac:dyDescent="0.25">
      <c r="J85" s="24">
        <v>45806.510729166665</v>
      </c>
    </row>
    <row r="86" spans="10:10" x14ac:dyDescent="0.25">
      <c r="J86" s="24">
        <v>45807.450462962966</v>
      </c>
    </row>
    <row r="87" spans="10:10" x14ac:dyDescent="0.25">
      <c r="J87" s="24">
        <v>45807.464097222219</v>
      </c>
    </row>
    <row r="88" spans="10:10" x14ac:dyDescent="0.25">
      <c r="J88" s="24">
        <v>45807.46634259259</v>
      </c>
    </row>
    <row r="89" spans="10:10" x14ac:dyDescent="0.25">
      <c r="J89" s="24">
        <v>45807.487500000003</v>
      </c>
    </row>
    <row r="90" spans="10:10" x14ac:dyDescent="0.25">
      <c r="J90" s="24">
        <v>45807.521574074075</v>
      </c>
    </row>
    <row r="91" spans="10:10" x14ac:dyDescent="0.25">
      <c r="J91" s="24">
        <v>45807.541631944441</v>
      </c>
    </row>
    <row r="92" spans="10:10" x14ac:dyDescent="0.25">
      <c r="J92" s="24">
        <v>45808.47792824074</v>
      </c>
    </row>
    <row r="93" spans="10:10" x14ac:dyDescent="0.25">
      <c r="J93" s="24">
        <v>45808.480254629627</v>
      </c>
    </row>
    <row r="94" spans="10:10" x14ac:dyDescent="0.25">
      <c r="J94" s="24">
        <v>45808.802546296298</v>
      </c>
    </row>
    <row r="95" spans="10:10" x14ac:dyDescent="0.25">
      <c r="J95" s="24">
        <v>45809.353368055556</v>
      </c>
    </row>
    <row r="96" spans="10:10" x14ac:dyDescent="0.25">
      <c r="J96" s="24">
        <v>45809.355902777781</v>
      </c>
    </row>
    <row r="97" spans="10:10" x14ac:dyDescent="0.25">
      <c r="J97" s="24">
        <v>45809.356678240743</v>
      </c>
    </row>
    <row r="98" spans="10:10" x14ac:dyDescent="0.25">
      <c r="J98" s="24">
        <v>45810.307766203703</v>
      </c>
    </row>
    <row r="99" spans="10:10" x14ac:dyDescent="0.25">
      <c r="J99" s="24">
        <v>45810.311284722222</v>
      </c>
    </row>
    <row r="100" spans="10:10" x14ac:dyDescent="0.25">
      <c r="J100" s="24">
        <v>45810.313449074078</v>
      </c>
    </row>
    <row r="101" spans="10:10" x14ac:dyDescent="0.25">
      <c r="J101" s="24">
        <v>45810.328888888886</v>
      </c>
    </row>
    <row r="102" spans="10:10" x14ac:dyDescent="0.25">
      <c r="J102" s="24">
        <v>45810.820185185185</v>
      </c>
    </row>
    <row r="103" spans="10:10" x14ac:dyDescent="0.25">
      <c r="J103" s="24">
        <v>45811.184942129628</v>
      </c>
    </row>
    <row r="104" spans="10:10" x14ac:dyDescent="0.25">
      <c r="J104" s="24">
        <v>45811.720208333332</v>
      </c>
    </row>
    <row r="105" spans="10:10" x14ac:dyDescent="0.25">
      <c r="J105" s="24">
        <v>45812.448009259257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38100</xdr:rowOff>
                  </from>
                  <to>
                    <xdr:col>6</xdr:col>
                    <xdr:colOff>76200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6</xdr:row>
                    <xdr:rowOff>142875</xdr:rowOff>
                  </from>
                  <to>
                    <xdr:col>6</xdr:col>
                    <xdr:colOff>38100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Ouvrir_BD_articles_budgétaires">
                <anchor moveWithCells="1" sizeWithCells="1">
                  <from>
                    <xdr:col>0</xdr:col>
                    <xdr:colOff>19050</xdr:colOff>
                    <xdr:row>9</xdr:row>
                    <xdr:rowOff>76200</xdr:rowOff>
                  </from>
                  <to>
                    <xdr:col>6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45"/>
  <sheetViews>
    <sheetView workbookViewId="0">
      <pane ySplit="1" topLeftCell="A2" activePane="bottomLeft" state="frozen"/>
      <selection pane="bottomLeft" activeCell="O51" sqref="O51"/>
    </sheetView>
  </sheetViews>
  <sheetFormatPr baseColWidth="10" defaultRowHeight="15" x14ac:dyDescent="0.25"/>
  <cols>
    <col min="1" max="1" width="26.7109375" customWidth="1"/>
    <col min="2" max="2" width="11.7109375" customWidth="1"/>
    <col min="3" max="3" width="26.7109375" customWidth="1"/>
    <col min="4" max="4" width="11.42578125" customWidth="1"/>
    <col min="5" max="5" width="26.7109375" customWidth="1"/>
    <col min="6" max="6" width="13.28515625" customWidth="1"/>
    <col min="7" max="7" width="49" customWidth="1"/>
    <col min="8" max="8" width="16.5703125" customWidth="1"/>
    <col min="9" max="11" width="1.7109375" customWidth="1"/>
    <col min="12" max="12" width="26.5703125" customWidth="1"/>
    <col min="14" max="14" width="2.42578125" customWidth="1"/>
    <col min="15" max="15" width="68.140625" customWidth="1"/>
    <col min="16" max="16" width="16.28515625" customWidth="1"/>
  </cols>
  <sheetData>
    <row r="1" spans="1:16" ht="43.5" customHeight="1" x14ac:dyDescent="0.25">
      <c r="A1" s="5" t="s">
        <v>2</v>
      </c>
      <c r="B1" s="6" t="s">
        <v>3</v>
      </c>
      <c r="C1" s="6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8" t="s">
        <v>9</v>
      </c>
      <c r="I1" s="38"/>
      <c r="J1" s="38"/>
      <c r="L1" s="5" t="s">
        <v>1013</v>
      </c>
      <c r="M1" s="27" t="s">
        <v>1014</v>
      </c>
      <c r="N1" s="23"/>
      <c r="O1" s="5" t="s">
        <v>1015</v>
      </c>
      <c r="P1" s="27" t="s">
        <v>1016</v>
      </c>
    </row>
    <row r="2" spans="1:16" x14ac:dyDescent="0.25">
      <c r="A2" s="9" t="s">
        <v>10</v>
      </c>
      <c r="B2" s="10" t="s">
        <v>11</v>
      </c>
      <c r="C2" s="11" t="s">
        <v>12</v>
      </c>
      <c r="D2" s="12" t="s">
        <v>13</v>
      </c>
      <c r="E2" s="12" t="s">
        <v>14</v>
      </c>
      <c r="F2" s="12" t="str">
        <f>IFERROR(VLOOKUP($E2,$L$1:$M$20,2,0),"")</f>
        <v>PAB11</v>
      </c>
      <c r="G2" s="12" t="s">
        <v>15</v>
      </c>
      <c r="H2" s="13" t="str">
        <f>IFERROR(VLOOKUP($G2,$O$1:$P$150,2,0),"")</f>
        <v>CAB77</v>
      </c>
      <c r="I2" s="39"/>
      <c r="J2" s="39"/>
      <c r="L2" s="28" t="s">
        <v>338</v>
      </c>
      <c r="M2" s="29" t="s">
        <v>1158</v>
      </c>
      <c r="O2" s="28" t="s">
        <v>559</v>
      </c>
      <c r="P2" s="29" t="s">
        <v>1029</v>
      </c>
    </row>
    <row r="3" spans="1:16" x14ac:dyDescent="0.25">
      <c r="A3" s="3" t="s">
        <v>16</v>
      </c>
      <c r="B3" s="14" t="s">
        <v>17</v>
      </c>
      <c r="C3" s="15" t="s">
        <v>18</v>
      </c>
      <c r="D3" s="16" t="s">
        <v>19</v>
      </c>
      <c r="E3" s="16" t="s">
        <v>14</v>
      </c>
      <c r="F3" s="16" t="str">
        <f t="shared" ref="F3:F66" si="0">IFERROR(VLOOKUP($E3,$L$1:$M$20,2,0),"")</f>
        <v>PAB11</v>
      </c>
      <c r="G3" s="16" t="s">
        <v>20</v>
      </c>
      <c r="H3" s="4" t="str">
        <f t="shared" ref="H3:H66" si="1">IFERROR(VLOOKUP($G3,$O$1:$P$150,2,0),"")</f>
        <v>CAB117</v>
      </c>
      <c r="I3" s="40"/>
      <c r="J3" s="40"/>
      <c r="L3" s="30" t="s">
        <v>1159</v>
      </c>
      <c r="M3" s="31" t="s">
        <v>1160</v>
      </c>
      <c r="O3" s="30" t="s">
        <v>512</v>
      </c>
      <c r="P3" s="31" t="s">
        <v>1030</v>
      </c>
    </row>
    <row r="4" spans="1:16" x14ac:dyDescent="0.25">
      <c r="A4" s="9" t="s">
        <v>21</v>
      </c>
      <c r="B4" s="10" t="s">
        <v>22</v>
      </c>
      <c r="C4" s="11" t="s">
        <v>23</v>
      </c>
      <c r="D4" s="12" t="s">
        <v>24</v>
      </c>
      <c r="E4" s="12" t="s">
        <v>25</v>
      </c>
      <c r="F4" s="12" t="str">
        <f t="shared" si="0"/>
        <v>PAB09</v>
      </c>
      <c r="G4" s="12" t="s">
        <v>26</v>
      </c>
      <c r="H4" s="13" t="str">
        <f t="shared" si="1"/>
        <v>CAB28</v>
      </c>
      <c r="I4" s="39"/>
      <c r="J4" s="39"/>
      <c r="L4" s="28" t="s">
        <v>482</v>
      </c>
      <c r="M4" s="29" t="s">
        <v>1161</v>
      </c>
      <c r="O4" s="28" t="s">
        <v>214</v>
      </c>
      <c r="P4" s="29" t="s">
        <v>1031</v>
      </c>
    </row>
    <row r="5" spans="1:16" x14ac:dyDescent="0.25">
      <c r="A5" s="3" t="s">
        <v>27</v>
      </c>
      <c r="B5" s="14" t="s">
        <v>28</v>
      </c>
      <c r="C5" s="15" t="s">
        <v>29</v>
      </c>
      <c r="D5" s="16" t="s">
        <v>30</v>
      </c>
      <c r="E5" s="16" t="s">
        <v>14</v>
      </c>
      <c r="F5" s="16" t="str">
        <f t="shared" si="0"/>
        <v>PAB11</v>
      </c>
      <c r="G5" s="16" t="s">
        <v>31</v>
      </c>
      <c r="H5" s="4" t="str">
        <f t="shared" si="1"/>
        <v>CAB19</v>
      </c>
      <c r="I5" s="40"/>
      <c r="J5" s="40"/>
      <c r="L5" s="30" t="s">
        <v>327</v>
      </c>
      <c r="M5" s="31" t="s">
        <v>1162</v>
      </c>
      <c r="O5" s="30" t="s">
        <v>868</v>
      </c>
      <c r="P5" s="31" t="s">
        <v>1032</v>
      </c>
    </row>
    <row r="6" spans="1:16" x14ac:dyDescent="0.25">
      <c r="A6" s="9" t="s">
        <v>32</v>
      </c>
      <c r="B6" s="10" t="s">
        <v>33</v>
      </c>
      <c r="C6" s="11" t="s">
        <v>34</v>
      </c>
      <c r="D6" s="12" t="s">
        <v>35</v>
      </c>
      <c r="E6" s="12" t="s">
        <v>14</v>
      </c>
      <c r="F6" s="12" t="str">
        <f t="shared" si="0"/>
        <v>PAB11</v>
      </c>
      <c r="G6" s="12" t="s">
        <v>36</v>
      </c>
      <c r="H6" s="13" t="str">
        <f t="shared" si="1"/>
        <v>CAB107</v>
      </c>
      <c r="I6" s="39"/>
      <c r="J6" s="39"/>
      <c r="L6" s="28" t="s">
        <v>152</v>
      </c>
      <c r="M6" s="29" t="s">
        <v>1163</v>
      </c>
      <c r="O6" s="28" t="s">
        <v>312</v>
      </c>
      <c r="P6" s="29" t="s">
        <v>1033</v>
      </c>
    </row>
    <row r="7" spans="1:16" x14ac:dyDescent="0.25">
      <c r="A7" s="3" t="s">
        <v>37</v>
      </c>
      <c r="B7" s="14" t="s">
        <v>38</v>
      </c>
      <c r="C7" s="15" t="s">
        <v>39</v>
      </c>
      <c r="D7" s="16" t="s">
        <v>40</v>
      </c>
      <c r="E7" s="16" t="s">
        <v>14</v>
      </c>
      <c r="F7" s="16" t="str">
        <f t="shared" si="0"/>
        <v>PAB11</v>
      </c>
      <c r="G7" s="16" t="s">
        <v>41</v>
      </c>
      <c r="H7" s="4" t="str">
        <f t="shared" si="1"/>
        <v>CAB119</v>
      </c>
      <c r="I7" s="40"/>
      <c r="J7" s="40"/>
      <c r="L7" s="30" t="s">
        <v>55</v>
      </c>
      <c r="M7" s="31" t="s">
        <v>1164</v>
      </c>
      <c r="O7" s="30" t="s">
        <v>653</v>
      </c>
      <c r="P7" s="31" t="s">
        <v>1034</v>
      </c>
    </row>
    <row r="8" spans="1:16" x14ac:dyDescent="0.25">
      <c r="A8" s="9" t="s">
        <v>42</v>
      </c>
      <c r="B8" s="10" t="s">
        <v>43</v>
      </c>
      <c r="C8" s="11" t="s">
        <v>44</v>
      </c>
      <c r="D8" s="12" t="s">
        <v>45</v>
      </c>
      <c r="E8" s="12" t="s">
        <v>14</v>
      </c>
      <c r="F8" s="12" t="str">
        <f t="shared" si="0"/>
        <v>PAB11</v>
      </c>
      <c r="G8" s="12" t="s">
        <v>46</v>
      </c>
      <c r="H8" s="13" t="str">
        <f t="shared" si="1"/>
        <v>CAB114</v>
      </c>
      <c r="I8" s="39"/>
      <c r="J8" s="39"/>
      <c r="L8" s="28" t="s">
        <v>824</v>
      </c>
      <c r="M8" s="29" t="s">
        <v>1165</v>
      </c>
      <c r="O8" s="28" t="s">
        <v>477</v>
      </c>
      <c r="P8" s="29" t="s">
        <v>1035</v>
      </c>
    </row>
    <row r="9" spans="1:16" x14ac:dyDescent="0.25">
      <c r="A9" s="3" t="s">
        <v>47</v>
      </c>
      <c r="B9" s="14" t="s">
        <v>48</v>
      </c>
      <c r="C9" s="15" t="s">
        <v>49</v>
      </c>
      <c r="D9" s="16" t="s">
        <v>50</v>
      </c>
      <c r="E9" s="16" t="s">
        <v>14</v>
      </c>
      <c r="F9" s="16" t="str">
        <f t="shared" si="0"/>
        <v>PAB11</v>
      </c>
      <c r="G9" s="16" t="s">
        <v>46</v>
      </c>
      <c r="H9" s="4" t="str">
        <f t="shared" si="1"/>
        <v>CAB114</v>
      </c>
      <c r="I9" s="40"/>
      <c r="J9" s="40"/>
      <c r="L9" s="30" t="s">
        <v>115</v>
      </c>
      <c r="M9" s="31" t="s">
        <v>1166</v>
      </c>
      <c r="O9" s="30" t="s">
        <v>303</v>
      </c>
      <c r="P9" s="31" t="s">
        <v>1036</v>
      </c>
    </row>
    <row r="10" spans="1:16" x14ac:dyDescent="0.25">
      <c r="A10" s="9"/>
      <c r="B10" s="11"/>
      <c r="C10" s="11" t="s">
        <v>51</v>
      </c>
      <c r="D10" s="12" t="s">
        <v>52</v>
      </c>
      <c r="E10" s="12" t="s">
        <v>14</v>
      </c>
      <c r="F10" s="12" t="str">
        <f t="shared" si="0"/>
        <v>PAB11</v>
      </c>
      <c r="G10" s="12" t="s">
        <v>46</v>
      </c>
      <c r="H10" s="13" t="str">
        <f t="shared" si="1"/>
        <v>CAB114</v>
      </c>
      <c r="I10" s="39"/>
      <c r="J10" s="39"/>
      <c r="L10" s="28" t="s">
        <v>25</v>
      </c>
      <c r="M10" s="29" t="s">
        <v>1167</v>
      </c>
      <c r="O10" s="32" t="s">
        <v>1037</v>
      </c>
      <c r="P10" s="29" t="s">
        <v>1038</v>
      </c>
    </row>
    <row r="11" spans="1:16" x14ac:dyDescent="0.25">
      <c r="A11" s="3"/>
      <c r="B11" s="15"/>
      <c r="C11" s="15" t="s">
        <v>53</v>
      </c>
      <c r="D11" s="16" t="s">
        <v>54</v>
      </c>
      <c r="E11" s="16" t="s">
        <v>55</v>
      </c>
      <c r="F11" s="16" t="str">
        <f t="shared" si="0"/>
        <v>PAB06</v>
      </c>
      <c r="G11" s="16" t="s">
        <v>46</v>
      </c>
      <c r="H11" s="4" t="str">
        <f t="shared" si="1"/>
        <v>CAB114</v>
      </c>
      <c r="I11" s="40"/>
      <c r="J11" s="40"/>
      <c r="L11" s="30" t="s">
        <v>74</v>
      </c>
      <c r="M11" s="31" t="s">
        <v>1168</v>
      </c>
      <c r="O11" s="30" t="s">
        <v>181</v>
      </c>
      <c r="P11" s="31" t="s">
        <v>1039</v>
      </c>
    </row>
    <row r="12" spans="1:16" x14ac:dyDescent="0.25">
      <c r="A12" s="9"/>
      <c r="B12" s="11"/>
      <c r="C12" s="11" t="s">
        <v>56</v>
      </c>
      <c r="D12" s="12" t="s">
        <v>57</v>
      </c>
      <c r="E12" s="12" t="s">
        <v>14</v>
      </c>
      <c r="F12" s="12" t="str">
        <f t="shared" si="0"/>
        <v>PAB11</v>
      </c>
      <c r="G12" s="12" t="s">
        <v>58</v>
      </c>
      <c r="H12" s="13" t="str">
        <f t="shared" si="1"/>
        <v>CAB65</v>
      </c>
      <c r="I12" s="39"/>
      <c r="J12" s="39"/>
      <c r="L12" s="28" t="s">
        <v>14</v>
      </c>
      <c r="M12" s="29" t="s">
        <v>1169</v>
      </c>
      <c r="O12" s="28" t="s">
        <v>162</v>
      </c>
      <c r="P12" s="29" t="s">
        <v>1040</v>
      </c>
    </row>
    <row r="13" spans="1:16" x14ac:dyDescent="0.25">
      <c r="A13" s="3"/>
      <c r="B13" s="15"/>
      <c r="C13" s="15" t="s">
        <v>59</v>
      </c>
      <c r="D13" s="16" t="s">
        <v>60</v>
      </c>
      <c r="E13" s="16" t="s">
        <v>25</v>
      </c>
      <c r="F13" s="16" t="str">
        <f t="shared" si="0"/>
        <v>PAB09</v>
      </c>
      <c r="G13" s="16" t="s">
        <v>61</v>
      </c>
      <c r="H13" s="4" t="str">
        <f t="shared" si="1"/>
        <v>CAB66</v>
      </c>
      <c r="I13" s="40"/>
      <c r="J13" s="40"/>
      <c r="L13" s="30" t="s">
        <v>476</v>
      </c>
      <c r="M13" s="31" t="s">
        <v>1170</v>
      </c>
      <c r="O13" s="30" t="s">
        <v>778</v>
      </c>
      <c r="P13" s="31" t="s">
        <v>1041</v>
      </c>
    </row>
    <row r="14" spans="1:16" x14ac:dyDescent="0.25">
      <c r="A14" s="9"/>
      <c r="B14" s="11"/>
      <c r="C14" s="11" t="s">
        <v>62</v>
      </c>
      <c r="D14" s="12" t="s">
        <v>63</v>
      </c>
      <c r="E14" s="12" t="s">
        <v>14</v>
      </c>
      <c r="F14" s="12" t="str">
        <f t="shared" si="0"/>
        <v>PAB11</v>
      </c>
      <c r="G14" s="12" t="s">
        <v>64</v>
      </c>
      <c r="H14" s="13" t="str">
        <f t="shared" si="1"/>
        <v>CAB63</v>
      </c>
      <c r="I14" s="39"/>
      <c r="J14" s="39"/>
      <c r="L14" s="28" t="s">
        <v>1171</v>
      </c>
      <c r="M14" s="29" t="s">
        <v>1172</v>
      </c>
      <c r="O14" s="28" t="s">
        <v>1042</v>
      </c>
      <c r="P14" s="29" t="s">
        <v>1043</v>
      </c>
    </row>
    <row r="15" spans="1:16" x14ac:dyDescent="0.25">
      <c r="A15" s="3"/>
      <c r="B15" s="15"/>
      <c r="C15" s="15" t="s">
        <v>65</v>
      </c>
      <c r="D15" s="16" t="s">
        <v>66</v>
      </c>
      <c r="E15" s="16" t="s">
        <v>14</v>
      </c>
      <c r="F15" s="16" t="str">
        <f t="shared" si="0"/>
        <v>PAB11</v>
      </c>
      <c r="G15" s="16" t="s">
        <v>67</v>
      </c>
      <c r="H15" s="4" t="str">
        <f t="shared" si="1"/>
        <v>CAB80</v>
      </c>
      <c r="I15" s="40"/>
      <c r="J15" s="40"/>
      <c r="L15" s="30" t="s">
        <v>598</v>
      </c>
      <c r="M15" s="31" t="s">
        <v>1173</v>
      </c>
      <c r="O15" s="30" t="s">
        <v>207</v>
      </c>
      <c r="P15" s="31" t="s">
        <v>1044</v>
      </c>
    </row>
    <row r="16" spans="1:16" x14ac:dyDescent="0.25">
      <c r="A16" s="9"/>
      <c r="B16" s="11"/>
      <c r="C16" s="11" t="s">
        <v>68</v>
      </c>
      <c r="D16" s="12" t="s">
        <v>69</v>
      </c>
      <c r="E16" s="12" t="s">
        <v>14</v>
      </c>
      <c r="F16" s="12" t="str">
        <f t="shared" si="0"/>
        <v>PAB11</v>
      </c>
      <c r="G16" s="12" t="s">
        <v>64</v>
      </c>
      <c r="H16" s="13" t="str">
        <f t="shared" si="1"/>
        <v>CAB63</v>
      </c>
      <c r="I16" s="39"/>
      <c r="J16" s="39"/>
      <c r="L16" s="36" t="s">
        <v>186</v>
      </c>
      <c r="M16" s="37" t="s">
        <v>1174</v>
      </c>
      <c r="O16" s="28" t="s">
        <v>194</v>
      </c>
      <c r="P16" s="29" t="s">
        <v>1045</v>
      </c>
    </row>
    <row r="17" spans="1:16" x14ac:dyDescent="0.25">
      <c r="A17" s="3"/>
      <c r="B17" s="15"/>
      <c r="C17" s="15" t="s">
        <v>70</v>
      </c>
      <c r="D17" s="16" t="s">
        <v>71</v>
      </c>
      <c r="E17" s="16" t="s">
        <v>14</v>
      </c>
      <c r="F17" s="16" t="str">
        <f t="shared" si="0"/>
        <v>PAB11</v>
      </c>
      <c r="G17" s="16" t="s">
        <v>15</v>
      </c>
      <c r="H17" s="4" t="str">
        <f t="shared" si="1"/>
        <v>CAB77</v>
      </c>
      <c r="I17" s="40"/>
      <c r="J17" s="40"/>
      <c r="O17" s="30" t="s">
        <v>253</v>
      </c>
      <c r="P17" s="31" t="s">
        <v>1046</v>
      </c>
    </row>
    <row r="18" spans="1:16" x14ac:dyDescent="0.25">
      <c r="A18" s="9"/>
      <c r="B18" s="11"/>
      <c r="C18" s="11" t="s">
        <v>72</v>
      </c>
      <c r="D18" s="12" t="s">
        <v>73</v>
      </c>
      <c r="E18" s="12" t="s">
        <v>74</v>
      </c>
      <c r="F18" s="12" t="str">
        <f t="shared" si="0"/>
        <v>PAB10</v>
      </c>
      <c r="G18" s="12" t="s">
        <v>75</v>
      </c>
      <c r="H18" s="13" t="str">
        <f t="shared" si="1"/>
        <v>CAB113</v>
      </c>
      <c r="I18" s="39"/>
      <c r="J18" s="39"/>
      <c r="O18" s="28" t="s">
        <v>1047</v>
      </c>
      <c r="P18" s="29" t="s">
        <v>1048</v>
      </c>
    </row>
    <row r="19" spans="1:16" x14ac:dyDescent="0.25">
      <c r="A19" s="3"/>
      <c r="B19" s="15"/>
      <c r="C19" s="15" t="s">
        <v>76</v>
      </c>
      <c r="D19" s="16" t="s">
        <v>77</v>
      </c>
      <c r="E19" s="16" t="s">
        <v>14</v>
      </c>
      <c r="F19" s="16" t="str">
        <f t="shared" si="0"/>
        <v>PAB11</v>
      </c>
      <c r="G19" s="16" t="s">
        <v>78</v>
      </c>
      <c r="H19" s="4" t="str">
        <f t="shared" si="1"/>
        <v>CAB20</v>
      </c>
      <c r="I19" s="40"/>
      <c r="J19" s="40"/>
      <c r="O19" s="30" t="s">
        <v>173</v>
      </c>
      <c r="P19" s="31" t="s">
        <v>1049</v>
      </c>
    </row>
    <row r="20" spans="1:16" x14ac:dyDescent="0.25">
      <c r="A20" s="9"/>
      <c r="B20" s="11"/>
      <c r="C20" s="11" t="s">
        <v>79</v>
      </c>
      <c r="D20" s="12" t="s">
        <v>80</v>
      </c>
      <c r="E20" s="12" t="s">
        <v>14</v>
      </c>
      <c r="F20" s="12" t="str">
        <f t="shared" si="0"/>
        <v>PAB11</v>
      </c>
      <c r="G20" s="12" t="s">
        <v>64</v>
      </c>
      <c r="H20" s="13" t="str">
        <f t="shared" si="1"/>
        <v>CAB63</v>
      </c>
      <c r="I20" s="39"/>
      <c r="J20" s="39"/>
      <c r="O20" s="28" t="s">
        <v>31</v>
      </c>
      <c r="P20" s="29" t="s">
        <v>1050</v>
      </c>
    </row>
    <row r="21" spans="1:16" x14ac:dyDescent="0.25">
      <c r="A21" s="3"/>
      <c r="B21" s="15"/>
      <c r="C21" s="15" t="s">
        <v>81</v>
      </c>
      <c r="D21" s="16" t="s">
        <v>82</v>
      </c>
      <c r="E21" s="16" t="s">
        <v>74</v>
      </c>
      <c r="F21" s="16" t="str">
        <f t="shared" si="0"/>
        <v>PAB10</v>
      </c>
      <c r="G21" s="16" t="s">
        <v>83</v>
      </c>
      <c r="H21" s="4" t="str">
        <f t="shared" si="1"/>
        <v>CAB67</v>
      </c>
      <c r="I21" s="40"/>
      <c r="J21" s="40"/>
      <c r="O21" s="30" t="s">
        <v>78</v>
      </c>
      <c r="P21" s="31" t="s">
        <v>1051</v>
      </c>
    </row>
    <row r="22" spans="1:16" x14ac:dyDescent="0.25">
      <c r="A22" s="9"/>
      <c r="B22" s="11"/>
      <c r="C22" s="11" t="s">
        <v>84</v>
      </c>
      <c r="D22" s="12" t="s">
        <v>85</v>
      </c>
      <c r="E22" s="12" t="s">
        <v>14</v>
      </c>
      <c r="F22" s="12" t="str">
        <f t="shared" si="0"/>
        <v>PAB11</v>
      </c>
      <c r="G22" s="12" t="s">
        <v>86</v>
      </c>
      <c r="H22" s="13" t="str">
        <f t="shared" si="1"/>
        <v>CAB81</v>
      </c>
      <c r="I22" s="39"/>
      <c r="J22" s="39"/>
      <c r="O22" s="28" t="s">
        <v>259</v>
      </c>
      <c r="P22" s="29" t="s">
        <v>1052</v>
      </c>
    </row>
    <row r="23" spans="1:16" x14ac:dyDescent="0.25">
      <c r="A23" s="3"/>
      <c r="B23" s="15"/>
      <c r="C23" s="15" t="s">
        <v>87</v>
      </c>
      <c r="D23" s="16" t="s">
        <v>88</v>
      </c>
      <c r="E23" s="16" t="s">
        <v>14</v>
      </c>
      <c r="F23" s="16" t="str">
        <f t="shared" si="0"/>
        <v>PAB11</v>
      </c>
      <c r="G23" s="16" t="s">
        <v>78</v>
      </c>
      <c r="H23" s="4" t="str">
        <f t="shared" si="1"/>
        <v>CAB20</v>
      </c>
      <c r="I23" s="40"/>
      <c r="J23" s="40"/>
      <c r="O23" s="30" t="s">
        <v>256</v>
      </c>
      <c r="P23" s="31" t="s">
        <v>1053</v>
      </c>
    </row>
    <row r="24" spans="1:16" x14ac:dyDescent="0.25">
      <c r="A24" s="9"/>
      <c r="B24" s="11"/>
      <c r="C24" s="11" t="s">
        <v>89</v>
      </c>
      <c r="D24" s="12" t="s">
        <v>90</v>
      </c>
      <c r="E24" s="12" t="s">
        <v>14</v>
      </c>
      <c r="F24" s="12" t="str">
        <f t="shared" si="0"/>
        <v>PAB11</v>
      </c>
      <c r="G24" s="12" t="s">
        <v>91</v>
      </c>
      <c r="H24" s="13" t="str">
        <f t="shared" si="1"/>
        <v>CAB111</v>
      </c>
      <c r="I24" s="39"/>
      <c r="J24" s="39"/>
      <c r="O24" s="28" t="s">
        <v>429</v>
      </c>
      <c r="P24" s="29" t="s">
        <v>1054</v>
      </c>
    </row>
    <row r="25" spans="1:16" x14ac:dyDescent="0.25">
      <c r="A25" s="3"/>
      <c r="B25" s="15"/>
      <c r="C25" s="15" t="s">
        <v>92</v>
      </c>
      <c r="D25" s="16" t="s">
        <v>93</v>
      </c>
      <c r="E25" s="16" t="s">
        <v>14</v>
      </c>
      <c r="F25" s="16" t="str">
        <f t="shared" si="0"/>
        <v>PAB11</v>
      </c>
      <c r="G25" s="16" t="s">
        <v>64</v>
      </c>
      <c r="H25" s="4" t="str">
        <f t="shared" si="1"/>
        <v>CAB63</v>
      </c>
      <c r="I25" s="40"/>
      <c r="J25" s="40"/>
      <c r="O25" s="30" t="s">
        <v>187</v>
      </c>
      <c r="P25" s="31" t="s">
        <v>1055</v>
      </c>
    </row>
    <row r="26" spans="1:16" x14ac:dyDescent="0.25">
      <c r="A26" s="9"/>
      <c r="B26" s="11"/>
      <c r="C26" s="11" t="s">
        <v>94</v>
      </c>
      <c r="D26" s="12" t="s">
        <v>95</v>
      </c>
      <c r="E26" s="12" t="s">
        <v>14</v>
      </c>
      <c r="F26" s="12" t="str">
        <f t="shared" si="0"/>
        <v>PAB11</v>
      </c>
      <c r="G26" s="12" t="s">
        <v>31</v>
      </c>
      <c r="H26" s="13" t="str">
        <f t="shared" si="1"/>
        <v>CAB19</v>
      </c>
      <c r="I26" s="39"/>
      <c r="J26" s="39"/>
      <c r="O26" s="28" t="s">
        <v>1056</v>
      </c>
      <c r="P26" s="29" t="s">
        <v>1057</v>
      </c>
    </row>
    <row r="27" spans="1:16" x14ac:dyDescent="0.25">
      <c r="A27" s="3"/>
      <c r="B27" s="15"/>
      <c r="C27" s="15" t="s">
        <v>96</v>
      </c>
      <c r="D27" s="16" t="s">
        <v>97</v>
      </c>
      <c r="E27" s="16" t="s">
        <v>14</v>
      </c>
      <c r="F27" s="16" t="str">
        <f t="shared" si="0"/>
        <v>PAB11</v>
      </c>
      <c r="G27" s="16" t="s">
        <v>15</v>
      </c>
      <c r="H27" s="4" t="str">
        <f t="shared" si="1"/>
        <v>CAB77</v>
      </c>
      <c r="I27" s="40"/>
      <c r="J27" s="40"/>
      <c r="O27" s="30" t="s">
        <v>650</v>
      </c>
      <c r="P27" s="31" t="s">
        <v>1058</v>
      </c>
    </row>
    <row r="28" spans="1:16" x14ac:dyDescent="0.25">
      <c r="A28" s="9"/>
      <c r="B28" s="11"/>
      <c r="C28" s="11" t="s">
        <v>98</v>
      </c>
      <c r="D28" s="12" t="s">
        <v>99</v>
      </c>
      <c r="E28" s="12" t="s">
        <v>14</v>
      </c>
      <c r="F28" s="12" t="str">
        <f t="shared" si="0"/>
        <v>PAB11</v>
      </c>
      <c r="G28" s="12" t="s">
        <v>100</v>
      </c>
      <c r="H28" s="13" t="str">
        <f t="shared" si="1"/>
        <v>CAB75</v>
      </c>
      <c r="I28" s="39"/>
      <c r="J28" s="39"/>
      <c r="O28" s="28" t="s">
        <v>116</v>
      </c>
      <c r="P28" s="29" t="s">
        <v>1059</v>
      </c>
    </row>
    <row r="29" spans="1:16" x14ac:dyDescent="0.25">
      <c r="A29" s="3"/>
      <c r="B29" s="15"/>
      <c r="C29" s="15" t="s">
        <v>101</v>
      </c>
      <c r="D29" s="16" t="s">
        <v>102</v>
      </c>
      <c r="E29" s="16" t="s">
        <v>14</v>
      </c>
      <c r="F29" s="16" t="str">
        <f t="shared" si="0"/>
        <v>PAB11</v>
      </c>
      <c r="G29" s="16" t="s">
        <v>103</v>
      </c>
      <c r="H29" s="4" t="str">
        <f t="shared" si="1"/>
        <v>CAB47</v>
      </c>
      <c r="I29" s="40"/>
      <c r="J29" s="40"/>
      <c r="O29" s="30" t="s">
        <v>26</v>
      </c>
      <c r="P29" s="31" t="s">
        <v>1060</v>
      </c>
    </row>
    <row r="30" spans="1:16" x14ac:dyDescent="0.25">
      <c r="A30" s="9"/>
      <c r="B30" s="11"/>
      <c r="C30" s="11" t="s">
        <v>104</v>
      </c>
      <c r="D30" s="12" t="s">
        <v>105</v>
      </c>
      <c r="E30" s="12" t="s">
        <v>14</v>
      </c>
      <c r="F30" s="12" t="str">
        <f t="shared" si="0"/>
        <v>PAB11</v>
      </c>
      <c r="G30" s="12" t="s">
        <v>78</v>
      </c>
      <c r="H30" s="13" t="str">
        <f t="shared" si="1"/>
        <v>CAB20</v>
      </c>
      <c r="I30" s="39"/>
      <c r="J30" s="39"/>
      <c r="O30" s="28" t="s">
        <v>509</v>
      </c>
      <c r="P30" s="29" t="s">
        <v>1061</v>
      </c>
    </row>
    <row r="31" spans="1:16" x14ac:dyDescent="0.25">
      <c r="A31" s="3"/>
      <c r="B31" s="15"/>
      <c r="C31" s="15" t="s">
        <v>106</v>
      </c>
      <c r="D31" s="16" t="s">
        <v>107</v>
      </c>
      <c r="E31" s="16" t="s">
        <v>14</v>
      </c>
      <c r="F31" s="16" t="str">
        <f t="shared" si="0"/>
        <v>PAB11</v>
      </c>
      <c r="G31" s="16" t="s">
        <v>108</v>
      </c>
      <c r="H31" s="4" t="str">
        <f t="shared" si="1"/>
        <v>CAB116</v>
      </c>
      <c r="I31" s="40"/>
      <c r="J31" s="40"/>
      <c r="O31" s="30" t="s">
        <v>894</v>
      </c>
      <c r="P31" s="31" t="s">
        <v>1062</v>
      </c>
    </row>
    <row r="32" spans="1:16" x14ac:dyDescent="0.25">
      <c r="A32" s="9"/>
      <c r="B32" s="11"/>
      <c r="C32" s="11" t="s">
        <v>109</v>
      </c>
      <c r="D32" s="12" t="s">
        <v>110</v>
      </c>
      <c r="E32" s="12" t="s">
        <v>14</v>
      </c>
      <c r="F32" s="12" t="str">
        <f t="shared" si="0"/>
        <v>PAB11</v>
      </c>
      <c r="G32" s="12" t="s">
        <v>78</v>
      </c>
      <c r="H32" s="13" t="str">
        <f t="shared" si="1"/>
        <v>CAB20</v>
      </c>
      <c r="I32" s="39"/>
      <c r="J32" s="39"/>
      <c r="O32" s="28" t="s">
        <v>903</v>
      </c>
      <c r="P32" s="29" t="s">
        <v>1063</v>
      </c>
    </row>
    <row r="33" spans="1:16" x14ac:dyDescent="0.25">
      <c r="A33" s="3"/>
      <c r="B33" s="15"/>
      <c r="C33" s="15" t="s">
        <v>111</v>
      </c>
      <c r="D33" s="16" t="s">
        <v>112</v>
      </c>
      <c r="E33" s="16" t="s">
        <v>14</v>
      </c>
      <c r="F33" s="16" t="str">
        <f t="shared" si="0"/>
        <v>PAB11</v>
      </c>
      <c r="G33" s="16" t="s">
        <v>41</v>
      </c>
      <c r="H33" s="4" t="str">
        <f t="shared" si="1"/>
        <v>CAB119</v>
      </c>
      <c r="I33" s="40"/>
      <c r="J33" s="40"/>
      <c r="O33" s="30" t="s">
        <v>879</v>
      </c>
      <c r="P33" s="31" t="s">
        <v>1064</v>
      </c>
    </row>
    <row r="34" spans="1:16" x14ac:dyDescent="0.25">
      <c r="A34" s="9"/>
      <c r="B34" s="11"/>
      <c r="C34" s="11" t="s">
        <v>113</v>
      </c>
      <c r="D34" s="12" t="s">
        <v>114</v>
      </c>
      <c r="E34" s="12" t="s">
        <v>115</v>
      </c>
      <c r="F34" s="12" t="str">
        <f t="shared" si="0"/>
        <v>PAB08</v>
      </c>
      <c r="G34" s="12" t="s">
        <v>116</v>
      </c>
      <c r="H34" s="13" t="str">
        <f t="shared" si="1"/>
        <v>CAB26</v>
      </c>
      <c r="I34" s="39"/>
      <c r="J34" s="39"/>
      <c r="O34" s="28" t="s">
        <v>178</v>
      </c>
      <c r="P34" s="29" t="s">
        <v>1065</v>
      </c>
    </row>
    <row r="35" spans="1:16" x14ac:dyDescent="0.25">
      <c r="A35" s="3"/>
      <c r="B35" s="15"/>
      <c r="C35" s="15" t="s">
        <v>117</v>
      </c>
      <c r="D35" s="16" t="s">
        <v>118</v>
      </c>
      <c r="E35" s="16" t="s">
        <v>14</v>
      </c>
      <c r="F35" s="16" t="str">
        <f t="shared" si="0"/>
        <v>PAB11</v>
      </c>
      <c r="G35" s="16" t="s">
        <v>64</v>
      </c>
      <c r="H35" s="4" t="str">
        <f t="shared" si="1"/>
        <v>CAB63</v>
      </c>
      <c r="I35" s="40"/>
      <c r="J35" s="40"/>
      <c r="O35" s="30" t="s">
        <v>1066</v>
      </c>
      <c r="P35" s="31" t="s">
        <v>1067</v>
      </c>
    </row>
    <row r="36" spans="1:16" x14ac:dyDescent="0.25">
      <c r="A36" s="9"/>
      <c r="B36" s="11"/>
      <c r="C36" s="11" t="s">
        <v>119</v>
      </c>
      <c r="D36" s="12" t="s">
        <v>120</v>
      </c>
      <c r="E36" s="12" t="s">
        <v>14</v>
      </c>
      <c r="F36" s="12" t="str">
        <f t="shared" si="0"/>
        <v>PAB11</v>
      </c>
      <c r="G36" s="12" t="s">
        <v>46</v>
      </c>
      <c r="H36" s="13" t="str">
        <f t="shared" si="1"/>
        <v>CAB114</v>
      </c>
      <c r="I36" s="39"/>
      <c r="J36" s="39"/>
      <c r="O36" s="28" t="s">
        <v>270</v>
      </c>
      <c r="P36" s="29" t="s">
        <v>1068</v>
      </c>
    </row>
    <row r="37" spans="1:16" x14ac:dyDescent="0.25">
      <c r="A37" s="3"/>
      <c r="B37" s="15"/>
      <c r="C37" s="15" t="s">
        <v>121</v>
      </c>
      <c r="D37" s="16" t="s">
        <v>122</v>
      </c>
      <c r="E37" s="16" t="s">
        <v>74</v>
      </c>
      <c r="F37" s="16" t="str">
        <f t="shared" si="0"/>
        <v>PAB10</v>
      </c>
      <c r="G37" s="16" t="s">
        <v>123</v>
      </c>
      <c r="H37" s="4" t="str">
        <f t="shared" si="1"/>
        <v>CAB69</v>
      </c>
      <c r="I37" s="40"/>
      <c r="J37" s="40"/>
      <c r="O37" s="30" t="s">
        <v>517</v>
      </c>
      <c r="P37" s="31" t="s">
        <v>1069</v>
      </c>
    </row>
    <row r="38" spans="1:16" x14ac:dyDescent="0.25">
      <c r="A38" s="9"/>
      <c r="B38" s="11"/>
      <c r="C38" s="11" t="s">
        <v>124</v>
      </c>
      <c r="D38" s="12" t="s">
        <v>125</v>
      </c>
      <c r="E38" s="12" t="s">
        <v>14</v>
      </c>
      <c r="F38" s="12" t="str">
        <f t="shared" si="0"/>
        <v>PAB11</v>
      </c>
      <c r="G38" s="12" t="s">
        <v>126</v>
      </c>
      <c r="H38" s="13" t="str">
        <f t="shared" si="1"/>
        <v>CAB83</v>
      </c>
      <c r="I38" s="39"/>
      <c r="J38" s="39"/>
      <c r="O38" s="28" t="s">
        <v>787</v>
      </c>
      <c r="P38" s="29" t="s">
        <v>1070</v>
      </c>
    </row>
    <row r="39" spans="1:16" x14ac:dyDescent="0.25">
      <c r="A39" s="3"/>
      <c r="B39" s="15"/>
      <c r="C39" s="15" t="s">
        <v>127</v>
      </c>
      <c r="D39" s="16" t="s">
        <v>128</v>
      </c>
      <c r="E39" s="16" t="s">
        <v>14</v>
      </c>
      <c r="F39" s="16" t="str">
        <f t="shared" si="0"/>
        <v>PAB11</v>
      </c>
      <c r="G39" s="16" t="s">
        <v>129</v>
      </c>
      <c r="H39" s="4" t="str">
        <f t="shared" si="1"/>
        <v>CAB50</v>
      </c>
      <c r="I39" s="40"/>
      <c r="J39" s="40"/>
      <c r="O39" s="33" t="s">
        <v>328</v>
      </c>
      <c r="P39" s="31" t="s">
        <v>1071</v>
      </c>
    </row>
    <row r="40" spans="1:16" x14ac:dyDescent="0.25">
      <c r="A40" s="9"/>
      <c r="B40" s="11"/>
      <c r="C40" s="11" t="s">
        <v>130</v>
      </c>
      <c r="D40" s="12" t="s">
        <v>131</v>
      </c>
      <c r="E40" s="12" t="s">
        <v>14</v>
      </c>
      <c r="F40" s="12" t="str">
        <f t="shared" si="0"/>
        <v>PAB11</v>
      </c>
      <c r="G40" s="12" t="s">
        <v>78</v>
      </c>
      <c r="H40" s="13" t="str">
        <f t="shared" si="1"/>
        <v>CAB20</v>
      </c>
      <c r="I40" s="39"/>
      <c r="J40" s="39"/>
      <c r="O40" s="28" t="s">
        <v>556</v>
      </c>
      <c r="P40" s="29" t="s">
        <v>1072</v>
      </c>
    </row>
    <row r="41" spans="1:16" x14ac:dyDescent="0.25">
      <c r="A41" s="3"/>
      <c r="B41" s="15"/>
      <c r="C41" s="15" t="s">
        <v>132</v>
      </c>
      <c r="D41" s="16" t="s">
        <v>133</v>
      </c>
      <c r="E41" s="16" t="s">
        <v>14</v>
      </c>
      <c r="F41" s="16" t="str">
        <f t="shared" si="0"/>
        <v>PAB11</v>
      </c>
      <c r="G41" s="16" t="s">
        <v>134</v>
      </c>
      <c r="H41" s="4" t="str">
        <f t="shared" si="1"/>
        <v>CAB64</v>
      </c>
      <c r="I41" s="40"/>
      <c r="J41" s="40"/>
      <c r="O41" s="30" t="s">
        <v>1073</v>
      </c>
      <c r="P41" s="31" t="s">
        <v>1074</v>
      </c>
    </row>
    <row r="42" spans="1:16" x14ac:dyDescent="0.25">
      <c r="A42" s="9"/>
      <c r="B42" s="11"/>
      <c r="C42" s="11" t="s">
        <v>135</v>
      </c>
      <c r="D42" s="12" t="s">
        <v>136</v>
      </c>
      <c r="E42" s="12" t="s">
        <v>14</v>
      </c>
      <c r="F42" s="12" t="str">
        <f t="shared" si="0"/>
        <v>PAB11</v>
      </c>
      <c r="G42" s="12" t="s">
        <v>15</v>
      </c>
      <c r="H42" s="13" t="str">
        <f t="shared" si="1"/>
        <v>CAB77</v>
      </c>
      <c r="I42" s="39"/>
      <c r="J42" s="39"/>
      <c r="O42" s="28" t="s">
        <v>848</v>
      </c>
      <c r="P42" s="29" t="s">
        <v>1075</v>
      </c>
    </row>
    <row r="43" spans="1:16" x14ac:dyDescent="0.25">
      <c r="A43" s="3"/>
      <c r="B43" s="15"/>
      <c r="C43" s="15" t="s">
        <v>137</v>
      </c>
      <c r="D43" s="16" t="s">
        <v>138</v>
      </c>
      <c r="E43" s="16" t="s">
        <v>74</v>
      </c>
      <c r="F43" s="16" t="str">
        <f t="shared" si="0"/>
        <v>PAB10</v>
      </c>
      <c r="G43" s="16" t="s">
        <v>116</v>
      </c>
      <c r="H43" s="4" t="str">
        <f t="shared" si="1"/>
        <v>CAB26</v>
      </c>
      <c r="I43" s="40"/>
      <c r="J43" s="40"/>
      <c r="O43" s="30" t="s">
        <v>716</v>
      </c>
      <c r="P43" s="31" t="s">
        <v>1076</v>
      </c>
    </row>
    <row r="44" spans="1:16" x14ac:dyDescent="0.25">
      <c r="A44" s="9"/>
      <c r="B44" s="11"/>
      <c r="C44" s="11" t="s">
        <v>139</v>
      </c>
      <c r="D44" s="12" t="s">
        <v>140</v>
      </c>
      <c r="E44" s="12" t="s">
        <v>14</v>
      </c>
      <c r="F44" s="12" t="str">
        <f t="shared" si="0"/>
        <v>PAB11</v>
      </c>
      <c r="G44" s="12" t="s">
        <v>78</v>
      </c>
      <c r="H44" s="13" t="str">
        <f t="shared" si="1"/>
        <v>CAB20</v>
      </c>
      <c r="I44" s="39"/>
      <c r="J44" s="39"/>
      <c r="O44" s="28" t="s">
        <v>851</v>
      </c>
      <c r="P44" s="29" t="s">
        <v>1077</v>
      </c>
    </row>
    <row r="45" spans="1:16" x14ac:dyDescent="0.25">
      <c r="A45" s="3"/>
      <c r="B45" s="15"/>
      <c r="C45" s="15" t="s">
        <v>141</v>
      </c>
      <c r="D45" s="16" t="s">
        <v>142</v>
      </c>
      <c r="E45" s="16" t="s">
        <v>14</v>
      </c>
      <c r="F45" s="16" t="str">
        <f t="shared" si="0"/>
        <v>PAB11</v>
      </c>
      <c r="G45" s="16" t="s">
        <v>134</v>
      </c>
      <c r="H45" s="4" t="str">
        <f t="shared" si="1"/>
        <v>CAB64</v>
      </c>
      <c r="I45" s="40"/>
      <c r="J45" s="40"/>
      <c r="O45" s="30" t="s">
        <v>667</v>
      </c>
      <c r="P45" s="31" t="s">
        <v>1078</v>
      </c>
    </row>
    <row r="46" spans="1:16" x14ac:dyDescent="0.25">
      <c r="A46" s="9"/>
      <c r="B46" s="11"/>
      <c r="C46" s="11" t="s">
        <v>143</v>
      </c>
      <c r="D46" s="12" t="s">
        <v>144</v>
      </c>
      <c r="E46" s="12" t="s">
        <v>14</v>
      </c>
      <c r="F46" s="12" t="str">
        <f t="shared" si="0"/>
        <v>PAB11</v>
      </c>
      <c r="G46" s="12" t="s">
        <v>64</v>
      </c>
      <c r="H46" s="13" t="str">
        <f t="shared" si="1"/>
        <v>CAB63</v>
      </c>
      <c r="I46" s="39"/>
      <c r="J46" s="39"/>
      <c r="O46" s="32" t="s">
        <v>159</v>
      </c>
      <c r="P46" s="29" t="s">
        <v>1079</v>
      </c>
    </row>
    <row r="47" spans="1:16" x14ac:dyDescent="0.25">
      <c r="A47" s="3"/>
      <c r="B47" s="15"/>
      <c r="C47" s="15" t="s">
        <v>145</v>
      </c>
      <c r="D47" s="16" t="s">
        <v>146</v>
      </c>
      <c r="E47" s="16" t="s">
        <v>14</v>
      </c>
      <c r="F47" s="16" t="str">
        <f t="shared" si="0"/>
        <v>PAB11</v>
      </c>
      <c r="G47" s="16" t="s">
        <v>147</v>
      </c>
      <c r="H47" s="4" t="str">
        <f t="shared" si="1"/>
        <v>CAB82</v>
      </c>
      <c r="I47" s="40"/>
      <c r="J47" s="40"/>
      <c r="O47" s="30" t="s">
        <v>854</v>
      </c>
      <c r="P47" s="31" t="s">
        <v>1080</v>
      </c>
    </row>
    <row r="48" spans="1:16" x14ac:dyDescent="0.25">
      <c r="A48" s="9"/>
      <c r="B48" s="11"/>
      <c r="C48" s="11" t="s">
        <v>148</v>
      </c>
      <c r="D48" s="12" t="s">
        <v>149</v>
      </c>
      <c r="E48" s="12" t="s">
        <v>14</v>
      </c>
      <c r="F48" s="12" t="str">
        <f t="shared" si="0"/>
        <v>PAB11</v>
      </c>
      <c r="G48" s="12" t="s">
        <v>129</v>
      </c>
      <c r="H48" s="13" t="str">
        <f t="shared" si="1"/>
        <v>CAB50</v>
      </c>
      <c r="I48" s="39"/>
      <c r="J48" s="39"/>
      <c r="O48" s="28" t="s">
        <v>103</v>
      </c>
      <c r="P48" s="29" t="s">
        <v>1081</v>
      </c>
    </row>
    <row r="49" spans="1:16" x14ac:dyDescent="0.25">
      <c r="A49" s="3"/>
      <c r="B49" s="15"/>
      <c r="C49" s="15" t="s">
        <v>150</v>
      </c>
      <c r="D49" s="16" t="s">
        <v>151</v>
      </c>
      <c r="E49" s="16" t="s">
        <v>152</v>
      </c>
      <c r="F49" s="16" t="str">
        <f t="shared" si="0"/>
        <v>PAB05</v>
      </c>
      <c r="G49" s="16" t="s">
        <v>153</v>
      </c>
      <c r="H49" s="4" t="str">
        <f t="shared" si="1"/>
        <v>CAB58</v>
      </c>
      <c r="I49" s="40"/>
      <c r="J49" s="40"/>
      <c r="O49" s="30" t="s">
        <v>679</v>
      </c>
      <c r="P49" s="31" t="s">
        <v>1082</v>
      </c>
    </row>
    <row r="50" spans="1:16" x14ac:dyDescent="0.25">
      <c r="A50" s="9"/>
      <c r="B50" s="11"/>
      <c r="C50" s="11" t="s">
        <v>154</v>
      </c>
      <c r="D50" s="12" t="s">
        <v>155</v>
      </c>
      <c r="E50" s="12" t="s">
        <v>14</v>
      </c>
      <c r="F50" s="12" t="str">
        <f t="shared" si="0"/>
        <v>PAB11</v>
      </c>
      <c r="G50" s="12" t="s">
        <v>156</v>
      </c>
      <c r="H50" s="13" t="str">
        <f t="shared" si="1"/>
        <v>CAB78</v>
      </c>
      <c r="I50" s="39"/>
      <c r="J50" s="39"/>
      <c r="O50" s="28" t="s">
        <v>534</v>
      </c>
      <c r="P50" s="29" t="s">
        <v>1083</v>
      </c>
    </row>
    <row r="51" spans="1:16" x14ac:dyDescent="0.25">
      <c r="A51" s="3"/>
      <c r="B51" s="15"/>
      <c r="C51" s="15" t="s">
        <v>157</v>
      </c>
      <c r="D51" s="16" t="s">
        <v>158</v>
      </c>
      <c r="E51" s="16" t="s">
        <v>74</v>
      </c>
      <c r="F51" s="16" t="str">
        <f t="shared" si="0"/>
        <v>PAB10</v>
      </c>
      <c r="G51" s="16" t="s">
        <v>159</v>
      </c>
      <c r="H51" s="4" t="str">
        <f t="shared" si="1"/>
        <v>CAB45</v>
      </c>
      <c r="I51" s="40"/>
      <c r="J51" s="40"/>
      <c r="O51" s="30" t="s">
        <v>129</v>
      </c>
      <c r="P51" s="31" t="s">
        <v>1084</v>
      </c>
    </row>
    <row r="52" spans="1:16" x14ac:dyDescent="0.25">
      <c r="A52" s="9"/>
      <c r="B52" s="11"/>
      <c r="C52" s="11" t="s">
        <v>160</v>
      </c>
      <c r="D52" s="12" t="s">
        <v>161</v>
      </c>
      <c r="E52" s="12" t="s">
        <v>115</v>
      </c>
      <c r="F52" s="12" t="str">
        <f t="shared" si="0"/>
        <v>PAB08</v>
      </c>
      <c r="G52" s="12" t="s">
        <v>162</v>
      </c>
      <c r="H52" s="13" t="str">
        <f t="shared" si="1"/>
        <v>CAB11</v>
      </c>
      <c r="I52" s="39"/>
      <c r="J52" s="39"/>
      <c r="O52" s="28" t="s">
        <v>845</v>
      </c>
      <c r="P52" s="29" t="s">
        <v>1085</v>
      </c>
    </row>
    <row r="53" spans="1:16" x14ac:dyDescent="0.25">
      <c r="A53" s="3"/>
      <c r="B53" s="15"/>
      <c r="C53" s="15" t="s">
        <v>163</v>
      </c>
      <c r="D53" s="16" t="s">
        <v>164</v>
      </c>
      <c r="E53" s="16" t="s">
        <v>14</v>
      </c>
      <c r="F53" s="16" t="str">
        <f t="shared" si="0"/>
        <v>PAB11</v>
      </c>
      <c r="G53" s="16" t="s">
        <v>78</v>
      </c>
      <c r="H53" s="4" t="str">
        <f t="shared" si="1"/>
        <v>CAB20</v>
      </c>
      <c r="I53" s="40"/>
      <c r="J53" s="40"/>
      <c r="O53" s="30" t="s">
        <v>865</v>
      </c>
      <c r="P53" s="31" t="s">
        <v>1086</v>
      </c>
    </row>
    <row r="54" spans="1:16" x14ac:dyDescent="0.25">
      <c r="A54" s="9"/>
      <c r="B54" s="11"/>
      <c r="C54" s="11" t="s">
        <v>165</v>
      </c>
      <c r="D54" s="12" t="s">
        <v>166</v>
      </c>
      <c r="E54" s="12" t="s">
        <v>14</v>
      </c>
      <c r="F54" s="12" t="str">
        <f t="shared" si="0"/>
        <v>PAB11</v>
      </c>
      <c r="G54" s="12" t="s">
        <v>41</v>
      </c>
      <c r="H54" s="13" t="str">
        <f t="shared" si="1"/>
        <v>CAB119</v>
      </c>
      <c r="I54" s="39"/>
      <c r="J54" s="39"/>
      <c r="O54" s="28" t="s">
        <v>694</v>
      </c>
      <c r="P54" s="29" t="s">
        <v>1087</v>
      </c>
    </row>
    <row r="55" spans="1:16" x14ac:dyDescent="0.25">
      <c r="A55" s="3"/>
      <c r="B55" s="15"/>
      <c r="C55" s="15" t="s">
        <v>167</v>
      </c>
      <c r="D55" s="16" t="s">
        <v>168</v>
      </c>
      <c r="E55" s="16" t="s">
        <v>14</v>
      </c>
      <c r="F55" s="16" t="str">
        <f t="shared" si="0"/>
        <v>PAB11</v>
      </c>
      <c r="G55" s="16" t="s">
        <v>129</v>
      </c>
      <c r="H55" s="4" t="str">
        <f t="shared" si="1"/>
        <v>CAB50</v>
      </c>
      <c r="I55" s="40"/>
      <c r="J55" s="40"/>
      <c r="O55" s="30" t="s">
        <v>553</v>
      </c>
      <c r="P55" s="31" t="s">
        <v>1088</v>
      </c>
    </row>
    <row r="56" spans="1:16" x14ac:dyDescent="0.25">
      <c r="A56" s="9"/>
      <c r="B56" s="11"/>
      <c r="C56" s="11" t="s">
        <v>169</v>
      </c>
      <c r="D56" s="12" t="s">
        <v>170</v>
      </c>
      <c r="E56" s="12" t="s">
        <v>14</v>
      </c>
      <c r="F56" s="12" t="str">
        <f t="shared" si="0"/>
        <v>PAB11</v>
      </c>
      <c r="G56" s="12" t="s">
        <v>129</v>
      </c>
      <c r="H56" s="13" t="str">
        <f t="shared" si="1"/>
        <v>CAB50</v>
      </c>
      <c r="I56" s="39"/>
      <c r="J56" s="39"/>
      <c r="O56" s="28" t="s">
        <v>228</v>
      </c>
      <c r="P56" s="29" t="s">
        <v>1089</v>
      </c>
    </row>
    <row r="57" spans="1:16" x14ac:dyDescent="0.25">
      <c r="A57" s="3"/>
      <c r="B57" s="15"/>
      <c r="C57" s="15" t="s">
        <v>171</v>
      </c>
      <c r="D57" s="16" t="s">
        <v>172</v>
      </c>
      <c r="E57" s="16" t="s">
        <v>25</v>
      </c>
      <c r="F57" s="16" t="str">
        <f t="shared" si="0"/>
        <v>PAB09</v>
      </c>
      <c r="G57" s="16" t="s">
        <v>173</v>
      </c>
      <c r="H57" s="4" t="str">
        <f t="shared" si="1"/>
        <v>CAB18</v>
      </c>
      <c r="I57" s="40"/>
      <c r="J57" s="40"/>
      <c r="O57" s="30" t="s">
        <v>802</v>
      </c>
      <c r="P57" s="31" t="s">
        <v>1090</v>
      </c>
    </row>
    <row r="58" spans="1:16" x14ac:dyDescent="0.25">
      <c r="A58" s="9"/>
      <c r="B58" s="11"/>
      <c r="C58" s="11" t="s">
        <v>174</v>
      </c>
      <c r="D58" s="12" t="s">
        <v>175</v>
      </c>
      <c r="E58" s="12" t="s">
        <v>14</v>
      </c>
      <c r="F58" s="12" t="str">
        <f t="shared" si="0"/>
        <v>PAB11</v>
      </c>
      <c r="G58" s="12" t="s">
        <v>78</v>
      </c>
      <c r="H58" s="13" t="str">
        <f t="shared" si="1"/>
        <v>CAB20</v>
      </c>
      <c r="I58" s="39"/>
      <c r="J58" s="39"/>
      <c r="O58" s="28" t="s">
        <v>805</v>
      </c>
      <c r="P58" s="29" t="s">
        <v>1091</v>
      </c>
    </row>
    <row r="59" spans="1:16" x14ac:dyDescent="0.25">
      <c r="A59" s="3"/>
      <c r="B59" s="15"/>
      <c r="C59" s="15" t="s">
        <v>176</v>
      </c>
      <c r="D59" s="16" t="s">
        <v>177</v>
      </c>
      <c r="E59" s="16" t="s">
        <v>74</v>
      </c>
      <c r="F59" s="16" t="str">
        <f t="shared" si="0"/>
        <v>PAB10</v>
      </c>
      <c r="G59" s="16" t="s">
        <v>178</v>
      </c>
      <c r="H59" s="4" t="str">
        <f t="shared" si="1"/>
        <v>CAB33</v>
      </c>
      <c r="I59" s="40"/>
      <c r="J59" s="40"/>
      <c r="O59" s="30" t="s">
        <v>153</v>
      </c>
      <c r="P59" s="31" t="s">
        <v>1092</v>
      </c>
    </row>
    <row r="60" spans="1:16" x14ac:dyDescent="0.25">
      <c r="A60" s="9"/>
      <c r="B60" s="11"/>
      <c r="C60" s="11" t="s">
        <v>179</v>
      </c>
      <c r="D60" s="12" t="s">
        <v>180</v>
      </c>
      <c r="E60" s="12" t="s">
        <v>74</v>
      </c>
      <c r="F60" s="12" t="str">
        <f t="shared" si="0"/>
        <v>PAB10</v>
      </c>
      <c r="G60" s="12" t="s">
        <v>181</v>
      </c>
      <c r="H60" s="13" t="str">
        <f t="shared" si="1"/>
        <v>CAB10</v>
      </c>
      <c r="I60" s="39"/>
      <c r="J60" s="39"/>
      <c r="O60" s="28" t="s">
        <v>1093</v>
      </c>
      <c r="P60" s="29" t="s">
        <v>1094</v>
      </c>
    </row>
    <row r="61" spans="1:16" x14ac:dyDescent="0.25">
      <c r="A61" s="3"/>
      <c r="B61" s="15"/>
      <c r="C61" s="15" t="s">
        <v>182</v>
      </c>
      <c r="D61" s="16" t="s">
        <v>183</v>
      </c>
      <c r="E61" s="16" t="s">
        <v>14</v>
      </c>
      <c r="F61" s="16" t="str">
        <f t="shared" si="0"/>
        <v>PAB11</v>
      </c>
      <c r="G61" s="16" t="s">
        <v>78</v>
      </c>
      <c r="H61" s="4" t="str">
        <f t="shared" si="1"/>
        <v>CAB20</v>
      </c>
      <c r="I61" s="40"/>
      <c r="J61" s="40"/>
      <c r="O61" s="30" t="s">
        <v>658</v>
      </c>
      <c r="P61" s="31" t="s">
        <v>1095</v>
      </c>
    </row>
    <row r="62" spans="1:16" x14ac:dyDescent="0.25">
      <c r="A62" s="9"/>
      <c r="B62" s="11"/>
      <c r="C62" s="11" t="s">
        <v>184</v>
      </c>
      <c r="D62" s="12" t="s">
        <v>185</v>
      </c>
      <c r="E62" s="12" t="s">
        <v>186</v>
      </c>
      <c r="F62" s="12" t="str">
        <f t="shared" si="0"/>
        <v>PAB15</v>
      </c>
      <c r="G62" s="12" t="s">
        <v>187</v>
      </c>
      <c r="H62" s="13" t="str">
        <f t="shared" si="1"/>
        <v>CAB24</v>
      </c>
      <c r="I62" s="39"/>
      <c r="J62" s="39"/>
      <c r="O62" s="28" t="s">
        <v>217</v>
      </c>
      <c r="P62" s="29" t="s">
        <v>1096</v>
      </c>
    </row>
    <row r="63" spans="1:16" x14ac:dyDescent="0.25">
      <c r="A63" s="3"/>
      <c r="B63" s="15"/>
      <c r="C63" s="15" t="s">
        <v>188</v>
      </c>
      <c r="D63" s="16" t="s">
        <v>189</v>
      </c>
      <c r="E63" s="16" t="s">
        <v>14</v>
      </c>
      <c r="F63" s="16" t="str">
        <f t="shared" si="0"/>
        <v>PAB11</v>
      </c>
      <c r="G63" s="16" t="s">
        <v>64</v>
      </c>
      <c r="H63" s="4" t="str">
        <f t="shared" si="1"/>
        <v>CAB63</v>
      </c>
      <c r="I63" s="40"/>
      <c r="J63" s="40"/>
      <c r="O63" s="30" t="s">
        <v>578</v>
      </c>
      <c r="P63" s="31" t="s">
        <v>1097</v>
      </c>
    </row>
    <row r="64" spans="1:16" x14ac:dyDescent="0.25">
      <c r="A64" s="9"/>
      <c r="B64" s="11"/>
      <c r="C64" s="11" t="s">
        <v>190</v>
      </c>
      <c r="D64" s="12" t="s">
        <v>191</v>
      </c>
      <c r="E64" s="12" t="s">
        <v>14</v>
      </c>
      <c r="F64" s="12" t="str">
        <f t="shared" si="0"/>
        <v>PAB11</v>
      </c>
      <c r="G64" s="12" t="s">
        <v>64</v>
      </c>
      <c r="H64" s="13" t="str">
        <f t="shared" si="1"/>
        <v>CAB63</v>
      </c>
      <c r="I64" s="39"/>
      <c r="J64" s="39"/>
      <c r="O64" s="28" t="s">
        <v>64</v>
      </c>
      <c r="P64" s="29" t="s">
        <v>1098</v>
      </c>
    </row>
    <row r="65" spans="1:16" x14ac:dyDescent="0.25">
      <c r="A65" s="3"/>
      <c r="B65" s="15"/>
      <c r="C65" s="15" t="s">
        <v>192</v>
      </c>
      <c r="D65" s="16" t="s">
        <v>193</v>
      </c>
      <c r="E65" s="16" t="s">
        <v>186</v>
      </c>
      <c r="F65" s="16" t="str">
        <f t="shared" si="0"/>
        <v>PAB15</v>
      </c>
      <c r="G65" s="16" t="s">
        <v>194</v>
      </c>
      <c r="H65" s="4" t="str">
        <f t="shared" si="1"/>
        <v>CAB15</v>
      </c>
      <c r="I65" s="40"/>
      <c r="J65" s="40"/>
      <c r="O65" s="30" t="s">
        <v>134</v>
      </c>
      <c r="P65" s="31" t="s">
        <v>1099</v>
      </c>
    </row>
    <row r="66" spans="1:16" x14ac:dyDescent="0.25">
      <c r="A66" s="9"/>
      <c r="B66" s="11"/>
      <c r="C66" s="11" t="s">
        <v>195</v>
      </c>
      <c r="D66" s="12" t="s">
        <v>196</v>
      </c>
      <c r="E66" s="12" t="s">
        <v>74</v>
      </c>
      <c r="F66" s="12" t="str">
        <f t="shared" si="0"/>
        <v>PAB10</v>
      </c>
      <c r="G66" s="12" t="s">
        <v>78</v>
      </c>
      <c r="H66" s="13" t="str">
        <f t="shared" si="1"/>
        <v>CAB20</v>
      </c>
      <c r="I66" s="39"/>
      <c r="J66" s="39"/>
      <c r="O66" s="28" t="s">
        <v>58</v>
      </c>
      <c r="P66" s="29" t="s">
        <v>1100</v>
      </c>
    </row>
    <row r="67" spans="1:16" x14ac:dyDescent="0.25">
      <c r="A67" s="3"/>
      <c r="B67" s="15"/>
      <c r="C67" s="15" t="s">
        <v>197</v>
      </c>
      <c r="D67" s="16" t="s">
        <v>198</v>
      </c>
      <c r="E67" s="16" t="s">
        <v>14</v>
      </c>
      <c r="F67" s="16" t="str">
        <f t="shared" ref="F67:F130" si="2">IFERROR(VLOOKUP($E67,$L$1:$M$20,2,0),"")</f>
        <v>PAB11</v>
      </c>
      <c r="G67" s="16" t="s">
        <v>78</v>
      </c>
      <c r="H67" s="4" t="str">
        <f t="shared" ref="H67:H130" si="3">IFERROR(VLOOKUP($G67,$O$1:$P$150,2,0),"")</f>
        <v>CAB20</v>
      </c>
      <c r="I67" s="40"/>
      <c r="J67" s="40"/>
      <c r="O67" s="30" t="s">
        <v>61</v>
      </c>
      <c r="P67" s="31" t="s">
        <v>1101</v>
      </c>
    </row>
    <row r="68" spans="1:16" x14ac:dyDescent="0.25">
      <c r="A68" s="9"/>
      <c r="B68" s="11"/>
      <c r="C68" s="11" t="s">
        <v>199</v>
      </c>
      <c r="D68" s="12" t="s">
        <v>200</v>
      </c>
      <c r="E68" s="12" t="s">
        <v>14</v>
      </c>
      <c r="F68" s="12" t="str">
        <f t="shared" si="2"/>
        <v>PAB11</v>
      </c>
      <c r="G68" s="12" t="s">
        <v>78</v>
      </c>
      <c r="H68" s="13" t="str">
        <f t="shared" si="3"/>
        <v>CAB20</v>
      </c>
      <c r="I68" s="39"/>
      <c r="J68" s="39"/>
      <c r="O68" s="28" t="s">
        <v>83</v>
      </c>
      <c r="P68" s="29" t="s">
        <v>1102</v>
      </c>
    </row>
    <row r="69" spans="1:16" x14ac:dyDescent="0.25">
      <c r="A69" s="3"/>
      <c r="B69" s="15"/>
      <c r="C69" s="15" t="s">
        <v>201</v>
      </c>
      <c r="D69" s="16" t="s">
        <v>202</v>
      </c>
      <c r="E69" s="16" t="s">
        <v>14</v>
      </c>
      <c r="F69" s="16" t="str">
        <f t="shared" si="2"/>
        <v>PAB11</v>
      </c>
      <c r="G69" s="16" t="s">
        <v>64</v>
      </c>
      <c r="H69" s="4" t="str">
        <f t="shared" si="3"/>
        <v>CAB63</v>
      </c>
      <c r="I69" s="40"/>
      <c r="J69" s="40"/>
      <c r="O69" s="30" t="s">
        <v>237</v>
      </c>
      <c r="P69" s="31" t="s">
        <v>1103</v>
      </c>
    </row>
    <row r="70" spans="1:16" x14ac:dyDescent="0.25">
      <c r="A70" s="9"/>
      <c r="B70" s="11"/>
      <c r="C70" s="11" t="s">
        <v>203</v>
      </c>
      <c r="D70" s="12" t="s">
        <v>204</v>
      </c>
      <c r="E70" s="12" t="s">
        <v>14</v>
      </c>
      <c r="F70" s="12" t="str">
        <f t="shared" si="2"/>
        <v>PAB11</v>
      </c>
      <c r="G70" s="12" t="s">
        <v>129</v>
      </c>
      <c r="H70" s="13" t="str">
        <f t="shared" si="3"/>
        <v>CAB50</v>
      </c>
      <c r="I70" s="39"/>
      <c r="J70" s="39"/>
      <c r="O70" s="28" t="s">
        <v>123</v>
      </c>
      <c r="P70" s="29" t="s">
        <v>1104</v>
      </c>
    </row>
    <row r="71" spans="1:16" x14ac:dyDescent="0.25">
      <c r="A71" s="3"/>
      <c r="B71" s="15"/>
      <c r="C71" s="15" t="s">
        <v>205</v>
      </c>
      <c r="D71" s="16" t="s">
        <v>206</v>
      </c>
      <c r="E71" s="16" t="s">
        <v>14</v>
      </c>
      <c r="F71" s="16" t="str">
        <f t="shared" si="2"/>
        <v>PAB11</v>
      </c>
      <c r="G71" s="16" t="s">
        <v>207</v>
      </c>
      <c r="H71" s="4" t="str">
        <f t="shared" si="3"/>
        <v>CAB14</v>
      </c>
      <c r="I71" s="40"/>
      <c r="J71" s="40"/>
      <c r="O71" s="30" t="s">
        <v>765</v>
      </c>
      <c r="P71" s="31" t="s">
        <v>1105</v>
      </c>
    </row>
    <row r="72" spans="1:16" x14ac:dyDescent="0.25">
      <c r="A72" s="9"/>
      <c r="B72" s="11"/>
      <c r="C72" s="11" t="s">
        <v>208</v>
      </c>
      <c r="D72" s="12" t="s">
        <v>209</v>
      </c>
      <c r="E72" s="12" t="s">
        <v>14</v>
      </c>
      <c r="F72" s="12" t="str">
        <f t="shared" si="2"/>
        <v>PAB11</v>
      </c>
      <c r="G72" s="12" t="s">
        <v>46</v>
      </c>
      <c r="H72" s="13" t="str">
        <f t="shared" si="3"/>
        <v>CAB114</v>
      </c>
      <c r="I72" s="39"/>
      <c r="J72" s="39"/>
      <c r="O72" s="28" t="s">
        <v>444</v>
      </c>
      <c r="P72" s="29" t="s">
        <v>1106</v>
      </c>
    </row>
    <row r="73" spans="1:16" x14ac:dyDescent="0.25">
      <c r="A73" s="3"/>
      <c r="B73" s="15"/>
      <c r="C73" s="15" t="s">
        <v>210</v>
      </c>
      <c r="D73" s="16" t="s">
        <v>211</v>
      </c>
      <c r="E73" s="16" t="s">
        <v>14</v>
      </c>
      <c r="F73" s="16" t="str">
        <f t="shared" si="2"/>
        <v>PAB11</v>
      </c>
      <c r="G73" s="16" t="s">
        <v>78</v>
      </c>
      <c r="H73" s="4" t="str">
        <f t="shared" si="3"/>
        <v>CAB20</v>
      </c>
      <c r="I73" s="40"/>
      <c r="J73" s="40"/>
      <c r="O73" s="30" t="s">
        <v>240</v>
      </c>
      <c r="P73" s="31" t="s">
        <v>1107</v>
      </c>
    </row>
    <row r="74" spans="1:16" x14ac:dyDescent="0.25">
      <c r="A74" s="9"/>
      <c r="B74" s="11"/>
      <c r="C74" s="11" t="s">
        <v>212</v>
      </c>
      <c r="D74" s="12" t="s">
        <v>213</v>
      </c>
      <c r="E74" s="12" t="s">
        <v>115</v>
      </c>
      <c r="F74" s="12" t="str">
        <f t="shared" si="2"/>
        <v>PAB08</v>
      </c>
      <c r="G74" s="12" t="s">
        <v>214</v>
      </c>
      <c r="H74" s="13" t="str">
        <f t="shared" si="3"/>
        <v>CAB03</v>
      </c>
      <c r="I74" s="39"/>
      <c r="J74" s="39"/>
      <c r="O74" s="28" t="s">
        <v>298</v>
      </c>
      <c r="P74" s="29" t="s">
        <v>1108</v>
      </c>
    </row>
    <row r="75" spans="1:16" x14ac:dyDescent="0.25">
      <c r="A75" s="3"/>
      <c r="B75" s="15"/>
      <c r="C75" s="15" t="s">
        <v>215</v>
      </c>
      <c r="D75" s="16" t="s">
        <v>216</v>
      </c>
      <c r="E75" s="16" t="s">
        <v>14</v>
      </c>
      <c r="F75" s="16" t="str">
        <f t="shared" si="2"/>
        <v>PAB11</v>
      </c>
      <c r="G75" s="16" t="s">
        <v>217</v>
      </c>
      <c r="H75" s="4" t="str">
        <f t="shared" si="3"/>
        <v>CAB61</v>
      </c>
      <c r="I75" s="40"/>
      <c r="J75" s="40"/>
      <c r="O75" s="30" t="s">
        <v>1109</v>
      </c>
      <c r="P75" s="31" t="s">
        <v>1110</v>
      </c>
    </row>
    <row r="76" spans="1:16" x14ac:dyDescent="0.25">
      <c r="A76" s="9"/>
      <c r="B76" s="11"/>
      <c r="C76" s="11" t="s">
        <v>218</v>
      </c>
      <c r="D76" s="12" t="s">
        <v>219</v>
      </c>
      <c r="E76" s="12" t="s">
        <v>14</v>
      </c>
      <c r="F76" s="12" t="str">
        <f t="shared" si="2"/>
        <v>PAB11</v>
      </c>
      <c r="G76" s="12" t="s">
        <v>217</v>
      </c>
      <c r="H76" s="13" t="str">
        <f t="shared" si="3"/>
        <v>CAB61</v>
      </c>
      <c r="I76" s="39"/>
      <c r="J76" s="39"/>
      <c r="O76" s="28" t="s">
        <v>100</v>
      </c>
      <c r="P76" s="29" t="s">
        <v>1111</v>
      </c>
    </row>
    <row r="77" spans="1:16" x14ac:dyDescent="0.25">
      <c r="A77" s="3"/>
      <c r="B77" s="15"/>
      <c r="C77" s="15" t="s">
        <v>220</v>
      </c>
      <c r="D77" s="16" t="s">
        <v>221</v>
      </c>
      <c r="E77" s="16" t="s">
        <v>14</v>
      </c>
      <c r="F77" s="16" t="str">
        <f t="shared" si="2"/>
        <v>PAB11</v>
      </c>
      <c r="G77" s="16" t="s">
        <v>217</v>
      </c>
      <c r="H77" s="4" t="str">
        <f t="shared" si="3"/>
        <v>CAB61</v>
      </c>
      <c r="I77" s="40"/>
      <c r="J77" s="40"/>
      <c r="O77" s="30" t="s">
        <v>792</v>
      </c>
      <c r="P77" s="31" t="s">
        <v>1112</v>
      </c>
    </row>
    <row r="78" spans="1:16" x14ac:dyDescent="0.25">
      <c r="A78" s="9"/>
      <c r="B78" s="11"/>
      <c r="C78" s="11" t="s">
        <v>222</v>
      </c>
      <c r="D78" s="12" t="s">
        <v>223</v>
      </c>
      <c r="E78" s="12" t="s">
        <v>14</v>
      </c>
      <c r="F78" s="12" t="str">
        <f t="shared" si="2"/>
        <v>PAB11</v>
      </c>
      <c r="G78" s="12" t="s">
        <v>78</v>
      </c>
      <c r="H78" s="13" t="str">
        <f t="shared" si="3"/>
        <v>CAB20</v>
      </c>
      <c r="I78" s="39"/>
      <c r="J78" s="39"/>
      <c r="O78" s="28" t="s">
        <v>15</v>
      </c>
      <c r="P78" s="29" t="s">
        <v>1113</v>
      </c>
    </row>
    <row r="79" spans="1:16" x14ac:dyDescent="0.25">
      <c r="A79" s="3"/>
      <c r="B79" s="15"/>
      <c r="C79" s="15" t="s">
        <v>224</v>
      </c>
      <c r="D79" s="16" t="s">
        <v>225</v>
      </c>
      <c r="E79" s="16" t="s">
        <v>14</v>
      </c>
      <c r="F79" s="16" t="str">
        <f t="shared" si="2"/>
        <v>PAB11</v>
      </c>
      <c r="G79" s="16" t="s">
        <v>78</v>
      </c>
      <c r="H79" s="4" t="str">
        <f t="shared" si="3"/>
        <v>CAB20</v>
      </c>
      <c r="I79" s="40"/>
      <c r="J79" s="40"/>
      <c r="O79" s="30" t="s">
        <v>156</v>
      </c>
      <c r="P79" s="31" t="s">
        <v>1114</v>
      </c>
    </row>
    <row r="80" spans="1:16" x14ac:dyDescent="0.25">
      <c r="A80" s="9"/>
      <c r="B80" s="11"/>
      <c r="C80" s="11" t="s">
        <v>226</v>
      </c>
      <c r="D80" s="12" t="s">
        <v>227</v>
      </c>
      <c r="E80" s="12" t="s">
        <v>14</v>
      </c>
      <c r="F80" s="12" t="str">
        <f t="shared" si="2"/>
        <v>PAB11</v>
      </c>
      <c r="G80" s="12" t="s">
        <v>228</v>
      </c>
      <c r="H80" s="13" t="str">
        <f t="shared" si="3"/>
        <v>CAB55</v>
      </c>
      <c r="I80" s="39"/>
      <c r="J80" s="39"/>
      <c r="O80" s="28" t="s">
        <v>293</v>
      </c>
      <c r="P80" s="29" t="s">
        <v>1115</v>
      </c>
    </row>
    <row r="81" spans="1:16" x14ac:dyDescent="0.25">
      <c r="A81" s="3"/>
      <c r="B81" s="15"/>
      <c r="C81" s="15" t="s">
        <v>229</v>
      </c>
      <c r="D81" s="16" t="s">
        <v>230</v>
      </c>
      <c r="E81" s="16" t="s">
        <v>14</v>
      </c>
      <c r="F81" s="16" t="str">
        <f t="shared" si="2"/>
        <v>PAB11</v>
      </c>
      <c r="G81" s="16" t="s">
        <v>64</v>
      </c>
      <c r="H81" s="4" t="str">
        <f t="shared" si="3"/>
        <v>CAB63</v>
      </c>
      <c r="I81" s="40"/>
      <c r="J81" s="40"/>
      <c r="O81" s="30" t="s">
        <v>67</v>
      </c>
      <c r="P81" s="31" t="s">
        <v>1116</v>
      </c>
    </row>
    <row r="82" spans="1:16" x14ac:dyDescent="0.25">
      <c r="A82" s="9"/>
      <c r="B82" s="11"/>
      <c r="C82" s="11" t="s">
        <v>231</v>
      </c>
      <c r="D82" s="12" t="s">
        <v>232</v>
      </c>
      <c r="E82" s="12" t="s">
        <v>14</v>
      </c>
      <c r="F82" s="12" t="str">
        <f t="shared" si="2"/>
        <v>PAB11</v>
      </c>
      <c r="G82" s="12" t="s">
        <v>46</v>
      </c>
      <c r="H82" s="13" t="str">
        <f t="shared" si="3"/>
        <v>CAB114</v>
      </c>
      <c r="I82" s="39"/>
      <c r="J82" s="39"/>
      <c r="O82" s="28" t="s">
        <v>86</v>
      </c>
      <c r="P82" s="29" t="s">
        <v>1117</v>
      </c>
    </row>
    <row r="83" spans="1:16" x14ac:dyDescent="0.25">
      <c r="A83" s="3"/>
      <c r="B83" s="15"/>
      <c r="C83" s="15" t="s">
        <v>233</v>
      </c>
      <c r="D83" s="16" t="s">
        <v>234</v>
      </c>
      <c r="E83" s="16" t="s">
        <v>14</v>
      </c>
      <c r="F83" s="16" t="str">
        <f t="shared" si="2"/>
        <v>PAB11</v>
      </c>
      <c r="G83" s="16" t="s">
        <v>46</v>
      </c>
      <c r="H83" s="4" t="str">
        <f t="shared" si="3"/>
        <v>CAB114</v>
      </c>
      <c r="I83" s="40"/>
      <c r="J83" s="40"/>
      <c r="O83" s="30" t="s">
        <v>147</v>
      </c>
      <c r="P83" s="31" t="s">
        <v>1118</v>
      </c>
    </row>
    <row r="84" spans="1:16" x14ac:dyDescent="0.25">
      <c r="A84" s="9"/>
      <c r="B84" s="11"/>
      <c r="C84" s="11" t="s">
        <v>235</v>
      </c>
      <c r="D84" s="12" t="s">
        <v>236</v>
      </c>
      <c r="E84" s="12" t="s">
        <v>74</v>
      </c>
      <c r="F84" s="12" t="str">
        <f t="shared" si="2"/>
        <v>PAB10</v>
      </c>
      <c r="G84" s="12" t="s">
        <v>237</v>
      </c>
      <c r="H84" s="13" t="str">
        <f t="shared" si="3"/>
        <v>CAB68</v>
      </c>
      <c r="I84" s="39"/>
      <c r="J84" s="39"/>
      <c r="O84" s="28" t="s">
        <v>126</v>
      </c>
      <c r="P84" s="29" t="s">
        <v>1119</v>
      </c>
    </row>
    <row r="85" spans="1:16" x14ac:dyDescent="0.25">
      <c r="A85" s="3"/>
      <c r="B85" s="15"/>
      <c r="C85" s="15" t="s">
        <v>238</v>
      </c>
      <c r="D85" s="16" t="s">
        <v>239</v>
      </c>
      <c r="E85" s="16" t="s">
        <v>115</v>
      </c>
      <c r="F85" s="16" t="str">
        <f t="shared" si="2"/>
        <v>PAB08</v>
      </c>
      <c r="G85" s="16" t="s">
        <v>240</v>
      </c>
      <c r="H85" s="4" t="str">
        <f t="shared" si="3"/>
        <v>CAB72</v>
      </c>
      <c r="I85" s="40"/>
      <c r="J85" s="40"/>
      <c r="O85" s="30" t="s">
        <v>281</v>
      </c>
      <c r="P85" s="31" t="s">
        <v>1120</v>
      </c>
    </row>
    <row r="86" spans="1:16" x14ac:dyDescent="0.25">
      <c r="A86" s="9"/>
      <c r="B86" s="11"/>
      <c r="C86" s="11" t="s">
        <v>241</v>
      </c>
      <c r="D86" s="12" t="s">
        <v>242</v>
      </c>
      <c r="E86" s="12" t="s">
        <v>14</v>
      </c>
      <c r="F86" s="12" t="str">
        <f t="shared" si="2"/>
        <v>PAB11</v>
      </c>
      <c r="G86" s="12" t="s">
        <v>46</v>
      </c>
      <c r="H86" s="13" t="str">
        <f t="shared" si="3"/>
        <v>CAB114</v>
      </c>
      <c r="I86" s="39"/>
      <c r="J86" s="39"/>
      <c r="O86" s="28" t="s">
        <v>775</v>
      </c>
      <c r="P86" s="29" t="s">
        <v>1121</v>
      </c>
    </row>
    <row r="87" spans="1:16" x14ac:dyDescent="0.25">
      <c r="A87" s="3"/>
      <c r="B87" s="15"/>
      <c r="C87" s="15" t="s">
        <v>243</v>
      </c>
      <c r="D87" s="16" t="s">
        <v>244</v>
      </c>
      <c r="E87" s="16" t="s">
        <v>14</v>
      </c>
      <c r="F87" s="16" t="str">
        <f t="shared" si="2"/>
        <v>PAB11</v>
      </c>
      <c r="G87" s="16" t="s">
        <v>15</v>
      </c>
      <c r="H87" s="4" t="str">
        <f t="shared" si="3"/>
        <v>CAB77</v>
      </c>
      <c r="I87" s="40"/>
      <c r="J87" s="40"/>
      <c r="O87" s="30" t="s">
        <v>623</v>
      </c>
      <c r="P87" s="31" t="s">
        <v>1122</v>
      </c>
    </row>
    <row r="88" spans="1:16" x14ac:dyDescent="0.25">
      <c r="A88" s="9"/>
      <c r="B88" s="11"/>
      <c r="C88" s="11" t="s">
        <v>245</v>
      </c>
      <c r="D88" s="12" t="s">
        <v>246</v>
      </c>
      <c r="E88" s="12" t="s">
        <v>14</v>
      </c>
      <c r="F88" s="12" t="str">
        <f t="shared" si="2"/>
        <v>PAB11</v>
      </c>
      <c r="G88" s="12" t="s">
        <v>134</v>
      </c>
      <c r="H88" s="13" t="str">
        <f t="shared" si="3"/>
        <v>CAB64</v>
      </c>
      <c r="I88" s="39"/>
      <c r="J88" s="39"/>
      <c r="O88" s="28" t="s">
        <v>741</v>
      </c>
      <c r="P88" s="29" t="s">
        <v>1123</v>
      </c>
    </row>
    <row r="89" spans="1:16" x14ac:dyDescent="0.25">
      <c r="A89" s="3"/>
      <c r="B89" s="15"/>
      <c r="C89" s="15" t="s">
        <v>247</v>
      </c>
      <c r="D89" s="16" t="s">
        <v>248</v>
      </c>
      <c r="E89" s="16" t="s">
        <v>14</v>
      </c>
      <c r="F89" s="16" t="str">
        <f t="shared" si="2"/>
        <v>PAB11</v>
      </c>
      <c r="G89" s="16" t="s">
        <v>126</v>
      </c>
      <c r="H89" s="4" t="str">
        <f t="shared" si="3"/>
        <v>CAB83</v>
      </c>
      <c r="I89" s="40"/>
      <c r="J89" s="40"/>
      <c r="O89" s="30" t="s">
        <v>817</v>
      </c>
      <c r="P89" s="31" t="s">
        <v>1124</v>
      </c>
    </row>
    <row r="90" spans="1:16" x14ac:dyDescent="0.25">
      <c r="A90" s="9"/>
      <c r="B90" s="11"/>
      <c r="C90" s="11" t="s">
        <v>249</v>
      </c>
      <c r="D90" s="12" t="s">
        <v>250</v>
      </c>
      <c r="E90" s="12" t="s">
        <v>14</v>
      </c>
      <c r="F90" s="12" t="str">
        <f t="shared" si="2"/>
        <v>PAB11</v>
      </c>
      <c r="G90" s="12" t="s">
        <v>78</v>
      </c>
      <c r="H90" s="13" t="str">
        <f t="shared" si="3"/>
        <v>CAB20</v>
      </c>
      <c r="I90" s="39"/>
      <c r="J90" s="39"/>
      <c r="O90" s="28" t="s">
        <v>672</v>
      </c>
      <c r="P90" s="29" t="s">
        <v>1125</v>
      </c>
    </row>
    <row r="91" spans="1:16" x14ac:dyDescent="0.25">
      <c r="A91" s="3"/>
      <c r="B91" s="15"/>
      <c r="C91" s="15" t="s">
        <v>251</v>
      </c>
      <c r="D91" s="16" t="s">
        <v>252</v>
      </c>
      <c r="E91" s="16" t="s">
        <v>14</v>
      </c>
      <c r="F91" s="16" t="str">
        <f t="shared" si="2"/>
        <v>PAB11</v>
      </c>
      <c r="G91" s="16" t="s">
        <v>253</v>
      </c>
      <c r="H91" s="4" t="str">
        <f t="shared" si="3"/>
        <v>CAB16</v>
      </c>
      <c r="I91" s="40"/>
      <c r="J91" s="40"/>
      <c r="O91" s="30" t="s">
        <v>728</v>
      </c>
      <c r="P91" s="31" t="s">
        <v>1126</v>
      </c>
    </row>
    <row r="92" spans="1:16" x14ac:dyDescent="0.25">
      <c r="A92" s="9"/>
      <c r="B92" s="11"/>
      <c r="C92" s="11" t="s">
        <v>254</v>
      </c>
      <c r="D92" s="12" t="s">
        <v>255</v>
      </c>
      <c r="E92" s="12" t="s">
        <v>14</v>
      </c>
      <c r="F92" s="12" t="str">
        <f t="shared" si="2"/>
        <v>PAB11</v>
      </c>
      <c r="G92" s="12" t="s">
        <v>256</v>
      </c>
      <c r="H92" s="13" t="str">
        <f t="shared" si="3"/>
        <v>CAB22</v>
      </c>
      <c r="I92" s="39"/>
      <c r="J92" s="39"/>
      <c r="O92" s="28" t="s">
        <v>611</v>
      </c>
      <c r="P92" s="29" t="s">
        <v>1127</v>
      </c>
    </row>
    <row r="93" spans="1:16" x14ac:dyDescent="0.25">
      <c r="A93" s="3"/>
      <c r="B93" s="15"/>
      <c r="C93" s="15" t="s">
        <v>257</v>
      </c>
      <c r="D93" s="16" t="s">
        <v>258</v>
      </c>
      <c r="E93" s="16" t="s">
        <v>14</v>
      </c>
      <c r="F93" s="16" t="str">
        <f t="shared" si="2"/>
        <v>PAB11</v>
      </c>
      <c r="G93" s="16" t="s">
        <v>259</v>
      </c>
      <c r="H93" s="4" t="str">
        <f t="shared" si="3"/>
        <v>CAB21</v>
      </c>
      <c r="I93" s="40"/>
      <c r="J93" s="40"/>
      <c r="O93" s="30" t="s">
        <v>497</v>
      </c>
      <c r="P93" s="31" t="s">
        <v>1128</v>
      </c>
    </row>
    <row r="94" spans="1:16" x14ac:dyDescent="0.25">
      <c r="A94" s="9"/>
      <c r="B94" s="11"/>
      <c r="C94" s="11" t="s">
        <v>260</v>
      </c>
      <c r="D94" s="12" t="s">
        <v>261</v>
      </c>
      <c r="E94" s="12" t="s">
        <v>14</v>
      </c>
      <c r="F94" s="12" t="str">
        <f t="shared" si="2"/>
        <v>PAB11</v>
      </c>
      <c r="G94" s="12" t="s">
        <v>78</v>
      </c>
      <c r="H94" s="13" t="str">
        <f t="shared" si="3"/>
        <v>CAB20</v>
      </c>
      <c r="I94" s="39"/>
      <c r="J94" s="39"/>
      <c r="O94" s="28" t="s">
        <v>633</v>
      </c>
      <c r="P94" s="29" t="s">
        <v>1129</v>
      </c>
    </row>
    <row r="95" spans="1:16" x14ac:dyDescent="0.25">
      <c r="A95" s="3"/>
      <c r="B95" s="15"/>
      <c r="C95" s="15" t="s">
        <v>262</v>
      </c>
      <c r="D95" s="16" t="s">
        <v>263</v>
      </c>
      <c r="E95" s="16" t="s">
        <v>14</v>
      </c>
      <c r="F95" s="16" t="str">
        <f t="shared" si="2"/>
        <v>PAB11</v>
      </c>
      <c r="G95" s="16" t="s">
        <v>78</v>
      </c>
      <c r="H95" s="4" t="str">
        <f t="shared" si="3"/>
        <v>CAB20</v>
      </c>
      <c r="I95" s="40"/>
      <c r="J95" s="40"/>
      <c r="O95" s="30" t="s">
        <v>768</v>
      </c>
      <c r="P95" s="31" t="s">
        <v>1130</v>
      </c>
    </row>
    <row r="96" spans="1:16" x14ac:dyDescent="0.25">
      <c r="A96" s="9"/>
      <c r="B96" s="11"/>
      <c r="C96" s="11" t="s">
        <v>264</v>
      </c>
      <c r="D96" s="12" t="s">
        <v>265</v>
      </c>
      <c r="E96" s="12" t="s">
        <v>14</v>
      </c>
      <c r="F96" s="12" t="str">
        <f t="shared" si="2"/>
        <v>PAB11</v>
      </c>
      <c r="G96" s="12" t="s">
        <v>129</v>
      </c>
      <c r="H96" s="13" t="str">
        <f t="shared" si="3"/>
        <v>CAB50</v>
      </c>
      <c r="I96" s="39"/>
      <c r="J96" s="39"/>
      <c r="O96" s="28" t="s">
        <v>713</v>
      </c>
      <c r="P96" s="29" t="s">
        <v>1131</v>
      </c>
    </row>
    <row r="97" spans="1:16" x14ac:dyDescent="0.25">
      <c r="A97" s="3"/>
      <c r="B97" s="15"/>
      <c r="C97" s="15" t="s">
        <v>266</v>
      </c>
      <c r="D97" s="16" t="s">
        <v>267</v>
      </c>
      <c r="E97" s="16" t="s">
        <v>14</v>
      </c>
      <c r="F97" s="16" t="str">
        <f t="shared" si="2"/>
        <v>PAB11</v>
      </c>
      <c r="G97" s="16" t="s">
        <v>126</v>
      </c>
      <c r="H97" s="4" t="str">
        <f t="shared" si="3"/>
        <v>CAB83</v>
      </c>
      <c r="I97" s="40"/>
      <c r="J97" s="40"/>
      <c r="O97" s="30" t="s">
        <v>628</v>
      </c>
      <c r="P97" s="31" t="s">
        <v>1132</v>
      </c>
    </row>
    <row r="98" spans="1:16" x14ac:dyDescent="0.25">
      <c r="A98" s="9"/>
      <c r="B98" s="11"/>
      <c r="C98" s="11" t="s">
        <v>268</v>
      </c>
      <c r="D98" s="12" t="s">
        <v>269</v>
      </c>
      <c r="E98" s="12" t="s">
        <v>14</v>
      </c>
      <c r="F98" s="12" t="str">
        <f t="shared" si="2"/>
        <v>PAB11</v>
      </c>
      <c r="G98" s="12" t="s">
        <v>270</v>
      </c>
      <c r="H98" s="13" t="str">
        <f t="shared" si="3"/>
        <v>CAB35</v>
      </c>
      <c r="I98" s="39"/>
      <c r="J98" s="39"/>
      <c r="O98" s="28" t="s">
        <v>799</v>
      </c>
      <c r="P98" s="29" t="s">
        <v>1133</v>
      </c>
    </row>
    <row r="99" spans="1:16" x14ac:dyDescent="0.25">
      <c r="A99" s="3"/>
      <c r="B99" s="15"/>
      <c r="C99" s="15" t="s">
        <v>271</v>
      </c>
      <c r="D99" s="16" t="s">
        <v>272</v>
      </c>
      <c r="E99" s="16" t="s">
        <v>14</v>
      </c>
      <c r="F99" s="16" t="str">
        <f t="shared" si="2"/>
        <v>PAB11</v>
      </c>
      <c r="G99" s="16" t="s">
        <v>270</v>
      </c>
      <c r="H99" s="4" t="str">
        <f t="shared" si="3"/>
        <v>CAB35</v>
      </c>
      <c r="I99" s="40"/>
      <c r="J99" s="40"/>
      <c r="O99" s="30" t="s">
        <v>483</v>
      </c>
      <c r="P99" s="31" t="s">
        <v>1134</v>
      </c>
    </row>
    <row r="100" spans="1:16" x14ac:dyDescent="0.25">
      <c r="A100" s="9"/>
      <c r="B100" s="11"/>
      <c r="C100" s="11" t="s">
        <v>273</v>
      </c>
      <c r="D100" s="12" t="s">
        <v>274</v>
      </c>
      <c r="E100" s="12" t="s">
        <v>14</v>
      </c>
      <c r="F100" s="12" t="str">
        <f t="shared" si="2"/>
        <v>PAB11</v>
      </c>
      <c r="G100" s="12" t="s">
        <v>270</v>
      </c>
      <c r="H100" s="13" t="str">
        <f t="shared" si="3"/>
        <v>CAB35</v>
      </c>
      <c r="I100" s="39"/>
      <c r="J100" s="39"/>
      <c r="O100" s="28" t="s">
        <v>643</v>
      </c>
      <c r="P100" s="29" t="s">
        <v>1135</v>
      </c>
    </row>
    <row r="101" spans="1:16" x14ac:dyDescent="0.25">
      <c r="A101" s="3"/>
      <c r="B101" s="15"/>
      <c r="C101" s="15" t="s">
        <v>275</v>
      </c>
      <c r="D101" s="16" t="s">
        <v>276</v>
      </c>
      <c r="E101" s="16" t="s">
        <v>14</v>
      </c>
      <c r="F101" s="16" t="str">
        <f t="shared" si="2"/>
        <v>PAB11</v>
      </c>
      <c r="G101" s="16" t="s">
        <v>270</v>
      </c>
      <c r="H101" s="4" t="str">
        <f t="shared" si="3"/>
        <v>CAB35</v>
      </c>
      <c r="I101" s="40"/>
      <c r="J101" s="40"/>
      <c r="O101" s="30" t="s">
        <v>640</v>
      </c>
      <c r="P101" s="31" t="s">
        <v>1136</v>
      </c>
    </row>
    <row r="102" spans="1:16" x14ac:dyDescent="0.25">
      <c r="A102" s="9"/>
      <c r="B102" s="11"/>
      <c r="C102" s="11" t="s">
        <v>277</v>
      </c>
      <c r="D102" s="12" t="s">
        <v>278</v>
      </c>
      <c r="E102" s="12" t="s">
        <v>14</v>
      </c>
      <c r="F102" s="12" t="str">
        <f t="shared" si="2"/>
        <v>PAB11</v>
      </c>
      <c r="G102" s="12" t="s">
        <v>270</v>
      </c>
      <c r="H102" s="13" t="str">
        <f t="shared" si="3"/>
        <v>CAB35</v>
      </c>
      <c r="I102" s="39"/>
      <c r="J102" s="39"/>
      <c r="O102" s="28" t="s">
        <v>461</v>
      </c>
      <c r="P102" s="29" t="s">
        <v>1137</v>
      </c>
    </row>
    <row r="103" spans="1:16" x14ac:dyDescent="0.25">
      <c r="A103" s="3"/>
      <c r="B103" s="15"/>
      <c r="C103" s="15" t="s">
        <v>279</v>
      </c>
      <c r="D103" s="16" t="s">
        <v>280</v>
      </c>
      <c r="E103" s="16" t="s">
        <v>14</v>
      </c>
      <c r="F103" s="16" t="str">
        <f t="shared" si="2"/>
        <v>PAB11</v>
      </c>
      <c r="G103" s="16" t="s">
        <v>281</v>
      </c>
      <c r="H103" s="4" t="str">
        <f t="shared" si="3"/>
        <v>CAB84</v>
      </c>
      <c r="I103" s="40"/>
      <c r="J103" s="40"/>
      <c r="O103" s="30" t="s">
        <v>583</v>
      </c>
      <c r="P103" s="31" t="s">
        <v>1138</v>
      </c>
    </row>
    <row r="104" spans="1:16" x14ac:dyDescent="0.25">
      <c r="A104" s="9"/>
      <c r="B104" s="11"/>
      <c r="C104" s="11" t="s">
        <v>282</v>
      </c>
      <c r="D104" s="12" t="s">
        <v>283</v>
      </c>
      <c r="E104" s="12" t="s">
        <v>14</v>
      </c>
      <c r="F104" s="12" t="str">
        <f t="shared" si="2"/>
        <v>PAB11</v>
      </c>
      <c r="G104" s="12" t="s">
        <v>78</v>
      </c>
      <c r="H104" s="13" t="str">
        <f t="shared" si="3"/>
        <v>CAB20</v>
      </c>
      <c r="I104" s="39"/>
      <c r="J104" s="39"/>
      <c r="O104" s="28" t="s">
        <v>725</v>
      </c>
      <c r="P104" s="29" t="s">
        <v>1139</v>
      </c>
    </row>
    <row r="105" spans="1:16" x14ac:dyDescent="0.25">
      <c r="A105" s="3"/>
      <c r="B105" s="15"/>
      <c r="C105" s="15" t="s">
        <v>284</v>
      </c>
      <c r="D105" s="16" t="s">
        <v>285</v>
      </c>
      <c r="E105" s="16" t="s">
        <v>14</v>
      </c>
      <c r="F105" s="16" t="str">
        <f t="shared" si="2"/>
        <v>PAB11</v>
      </c>
      <c r="G105" s="16" t="s">
        <v>286</v>
      </c>
      <c r="H105" s="4" t="str">
        <f t="shared" si="3"/>
        <v>CAB118</v>
      </c>
      <c r="I105" s="40"/>
      <c r="J105" s="40"/>
      <c r="O105" s="30" t="s">
        <v>1140</v>
      </c>
      <c r="P105" s="31" t="s">
        <v>1141</v>
      </c>
    </row>
    <row r="106" spans="1:16" x14ac:dyDescent="0.25">
      <c r="A106" s="9"/>
      <c r="B106" s="11"/>
      <c r="C106" s="11" t="s">
        <v>287</v>
      </c>
      <c r="D106" s="12" t="s">
        <v>288</v>
      </c>
      <c r="E106" s="12" t="s">
        <v>14</v>
      </c>
      <c r="F106" s="12" t="str">
        <f t="shared" si="2"/>
        <v>PAB11</v>
      </c>
      <c r="G106" s="12" t="s">
        <v>64</v>
      </c>
      <c r="H106" s="13" t="str">
        <f t="shared" si="3"/>
        <v>CAB63</v>
      </c>
      <c r="I106" s="39"/>
      <c r="J106" s="39"/>
      <c r="O106" s="28" t="s">
        <v>784</v>
      </c>
      <c r="P106" s="29" t="s">
        <v>1142</v>
      </c>
    </row>
    <row r="107" spans="1:16" x14ac:dyDescent="0.25">
      <c r="A107" s="3"/>
      <c r="B107" s="15"/>
      <c r="C107" s="15" t="s">
        <v>289</v>
      </c>
      <c r="D107" s="16" t="s">
        <v>290</v>
      </c>
      <c r="E107" s="16" t="s">
        <v>14</v>
      </c>
      <c r="F107" s="16" t="str">
        <f t="shared" si="2"/>
        <v>PAB11</v>
      </c>
      <c r="G107" s="16" t="s">
        <v>31</v>
      </c>
      <c r="H107" s="4" t="str">
        <f t="shared" si="3"/>
        <v>CAB19</v>
      </c>
      <c r="I107" s="40"/>
      <c r="J107" s="40"/>
      <c r="O107" s="30" t="s">
        <v>781</v>
      </c>
      <c r="P107" s="31" t="s">
        <v>1143</v>
      </c>
    </row>
    <row r="108" spans="1:16" x14ac:dyDescent="0.25">
      <c r="A108" s="9"/>
      <c r="B108" s="11"/>
      <c r="C108" s="11" t="s">
        <v>291</v>
      </c>
      <c r="D108" s="12" t="s">
        <v>292</v>
      </c>
      <c r="E108" s="12" t="s">
        <v>74</v>
      </c>
      <c r="F108" s="12" t="str">
        <f t="shared" si="2"/>
        <v>PAB10</v>
      </c>
      <c r="G108" s="12" t="s">
        <v>293</v>
      </c>
      <c r="H108" s="13" t="str">
        <f t="shared" si="3"/>
        <v>CAB79</v>
      </c>
      <c r="I108" s="39"/>
      <c r="J108" s="39"/>
      <c r="O108" s="28" t="s">
        <v>36</v>
      </c>
      <c r="P108" s="29" t="s">
        <v>1144</v>
      </c>
    </row>
    <row r="109" spans="1:16" x14ac:dyDescent="0.25">
      <c r="A109" s="3"/>
      <c r="B109" s="15"/>
      <c r="C109" s="15" t="s">
        <v>294</v>
      </c>
      <c r="D109" s="16" t="s">
        <v>295</v>
      </c>
      <c r="E109" s="16" t="s">
        <v>14</v>
      </c>
      <c r="F109" s="16" t="str">
        <f t="shared" si="2"/>
        <v>PAB11</v>
      </c>
      <c r="G109" s="16" t="s">
        <v>64</v>
      </c>
      <c r="H109" s="4" t="str">
        <f t="shared" si="3"/>
        <v>CAB63</v>
      </c>
      <c r="I109" s="40"/>
      <c r="J109" s="40"/>
      <c r="O109" s="30" t="s">
        <v>601</v>
      </c>
      <c r="P109" s="31" t="s">
        <v>1145</v>
      </c>
    </row>
    <row r="110" spans="1:16" x14ac:dyDescent="0.25">
      <c r="A110" s="9"/>
      <c r="B110" s="11"/>
      <c r="C110" s="11" t="s">
        <v>296</v>
      </c>
      <c r="D110" s="12" t="s">
        <v>297</v>
      </c>
      <c r="E110" s="12" t="s">
        <v>14</v>
      </c>
      <c r="F110" s="12" t="str">
        <f t="shared" si="2"/>
        <v>PAB11</v>
      </c>
      <c r="G110" s="12" t="s">
        <v>298</v>
      </c>
      <c r="H110" s="13" t="str">
        <f t="shared" si="3"/>
        <v>CAB73</v>
      </c>
      <c r="I110" s="39"/>
      <c r="J110" s="39"/>
      <c r="O110" s="28" t="s">
        <v>586</v>
      </c>
      <c r="P110" s="29" t="s">
        <v>1146</v>
      </c>
    </row>
    <row r="111" spans="1:16" x14ac:dyDescent="0.25">
      <c r="A111" s="3"/>
      <c r="B111" s="15"/>
      <c r="C111" s="15" t="s">
        <v>299</v>
      </c>
      <c r="D111" s="16" t="s">
        <v>300</v>
      </c>
      <c r="E111" s="16" t="s">
        <v>74</v>
      </c>
      <c r="F111" s="16" t="str">
        <f t="shared" si="2"/>
        <v>PAB10</v>
      </c>
      <c r="G111" s="16" t="s">
        <v>194</v>
      </c>
      <c r="H111" s="4" t="str">
        <f t="shared" si="3"/>
        <v>CAB15</v>
      </c>
      <c r="I111" s="40"/>
      <c r="J111" s="40"/>
      <c r="O111" s="30" t="s">
        <v>331</v>
      </c>
      <c r="P111" s="31" t="s">
        <v>1147</v>
      </c>
    </row>
    <row r="112" spans="1:16" x14ac:dyDescent="0.25">
      <c r="A112" s="9"/>
      <c r="B112" s="11"/>
      <c r="C112" s="11" t="s">
        <v>301</v>
      </c>
      <c r="D112" s="12" t="s">
        <v>302</v>
      </c>
      <c r="E112" s="12" t="s">
        <v>115</v>
      </c>
      <c r="F112" s="12" t="str">
        <f t="shared" si="2"/>
        <v>PAB08</v>
      </c>
      <c r="G112" s="12" t="s">
        <v>303</v>
      </c>
      <c r="H112" s="13" t="str">
        <f t="shared" si="3"/>
        <v>CAB08</v>
      </c>
      <c r="I112" s="39"/>
      <c r="J112" s="39"/>
      <c r="O112" s="28" t="s">
        <v>91</v>
      </c>
      <c r="P112" s="29" t="s">
        <v>1148</v>
      </c>
    </row>
    <row r="113" spans="1:16" x14ac:dyDescent="0.25">
      <c r="A113" s="3"/>
      <c r="B113" s="15"/>
      <c r="C113" s="15" t="s">
        <v>304</v>
      </c>
      <c r="D113" s="16" t="s">
        <v>305</v>
      </c>
      <c r="E113" s="16" t="s">
        <v>14</v>
      </c>
      <c r="F113" s="16" t="str">
        <f t="shared" si="2"/>
        <v>PAB11</v>
      </c>
      <c r="G113" s="16" t="s">
        <v>126</v>
      </c>
      <c r="H113" s="4" t="str">
        <f t="shared" si="3"/>
        <v>CAB83</v>
      </c>
      <c r="I113" s="40"/>
      <c r="J113" s="40"/>
      <c r="O113" s="30" t="s">
        <v>432</v>
      </c>
      <c r="P113" s="31" t="s">
        <v>1149</v>
      </c>
    </row>
    <row r="114" spans="1:16" x14ac:dyDescent="0.25">
      <c r="A114" s="9"/>
      <c r="B114" s="11"/>
      <c r="C114" s="11" t="s">
        <v>306</v>
      </c>
      <c r="D114" s="12" t="s">
        <v>307</v>
      </c>
      <c r="E114" s="12" t="s">
        <v>14</v>
      </c>
      <c r="F114" s="12" t="str">
        <f t="shared" si="2"/>
        <v>PAB11</v>
      </c>
      <c r="G114" s="12" t="s">
        <v>64</v>
      </c>
      <c r="H114" s="13" t="str">
        <f t="shared" si="3"/>
        <v>CAB63</v>
      </c>
      <c r="I114" s="39"/>
      <c r="J114" s="39"/>
      <c r="O114" s="28" t="s">
        <v>75</v>
      </c>
      <c r="P114" s="29" t="s">
        <v>1150</v>
      </c>
    </row>
    <row r="115" spans="1:16" x14ac:dyDescent="0.25">
      <c r="A115" s="3"/>
      <c r="B115" s="15"/>
      <c r="C115" s="15" t="s">
        <v>308</v>
      </c>
      <c r="D115" s="16" t="s">
        <v>309</v>
      </c>
      <c r="E115" s="16" t="s">
        <v>14</v>
      </c>
      <c r="F115" s="16" t="str">
        <f t="shared" si="2"/>
        <v>PAB11</v>
      </c>
      <c r="G115" s="16" t="s">
        <v>281</v>
      </c>
      <c r="H115" s="4" t="str">
        <f t="shared" si="3"/>
        <v>CAB84</v>
      </c>
      <c r="I115" s="40"/>
      <c r="J115" s="40"/>
      <c r="O115" s="30" t="s">
        <v>46</v>
      </c>
      <c r="P115" s="31" t="s">
        <v>1151</v>
      </c>
    </row>
    <row r="116" spans="1:16" x14ac:dyDescent="0.25">
      <c r="A116" s="9"/>
      <c r="B116" s="11"/>
      <c r="C116" s="11" t="s">
        <v>310</v>
      </c>
      <c r="D116" s="12" t="s">
        <v>311</v>
      </c>
      <c r="E116" s="12" t="s">
        <v>115</v>
      </c>
      <c r="F116" s="12" t="str">
        <f t="shared" si="2"/>
        <v>PAB08</v>
      </c>
      <c r="G116" s="12" t="s">
        <v>312</v>
      </c>
      <c r="H116" s="13" t="str">
        <f t="shared" si="3"/>
        <v>CAB05</v>
      </c>
      <c r="I116" s="39"/>
      <c r="J116" s="39"/>
      <c r="O116" s="32" t="s">
        <v>437</v>
      </c>
      <c r="P116" s="29" t="s">
        <v>1152</v>
      </c>
    </row>
    <row r="117" spans="1:16" x14ac:dyDescent="0.25">
      <c r="A117" s="3"/>
      <c r="B117" s="15"/>
      <c r="C117" s="15" t="s">
        <v>313</v>
      </c>
      <c r="D117" s="16" t="s">
        <v>314</v>
      </c>
      <c r="E117" s="16" t="s">
        <v>14</v>
      </c>
      <c r="F117" s="16" t="str">
        <f t="shared" si="2"/>
        <v>PAB11</v>
      </c>
      <c r="G117" s="16" t="s">
        <v>31</v>
      </c>
      <c r="H117" s="4" t="str">
        <f t="shared" si="3"/>
        <v>CAB19</v>
      </c>
      <c r="I117" s="40"/>
      <c r="J117" s="40"/>
      <c r="O117" s="30" t="s">
        <v>108</v>
      </c>
      <c r="P117" s="31" t="s">
        <v>1153</v>
      </c>
    </row>
    <row r="118" spans="1:16" x14ac:dyDescent="0.25">
      <c r="A118" s="9"/>
      <c r="B118" s="11"/>
      <c r="C118" s="11" t="s">
        <v>315</v>
      </c>
      <c r="D118" s="12" t="s">
        <v>316</v>
      </c>
      <c r="E118" s="12" t="s">
        <v>14</v>
      </c>
      <c r="F118" s="12" t="str">
        <f t="shared" si="2"/>
        <v>PAB11</v>
      </c>
      <c r="G118" s="12" t="s">
        <v>86</v>
      </c>
      <c r="H118" s="13" t="str">
        <f t="shared" si="3"/>
        <v>CAB81</v>
      </c>
      <c r="I118" s="39"/>
      <c r="J118" s="39"/>
      <c r="O118" s="28" t="s">
        <v>20</v>
      </c>
      <c r="P118" s="29" t="s">
        <v>1154</v>
      </c>
    </row>
    <row r="119" spans="1:16" x14ac:dyDescent="0.25">
      <c r="A119" s="3"/>
      <c r="B119" s="15"/>
      <c r="C119" s="15" t="s">
        <v>317</v>
      </c>
      <c r="D119" s="16" t="s">
        <v>318</v>
      </c>
      <c r="E119" s="16" t="s">
        <v>14</v>
      </c>
      <c r="F119" s="16" t="str">
        <f t="shared" si="2"/>
        <v>PAB11</v>
      </c>
      <c r="G119" s="16" t="s">
        <v>78</v>
      </c>
      <c r="H119" s="4" t="str">
        <f t="shared" si="3"/>
        <v>CAB20</v>
      </c>
      <c r="I119" s="40"/>
      <c r="J119" s="40"/>
      <c r="O119" s="30" t="s">
        <v>286</v>
      </c>
      <c r="P119" s="31" t="s">
        <v>1155</v>
      </c>
    </row>
    <row r="120" spans="1:16" x14ac:dyDescent="0.25">
      <c r="A120" s="9"/>
      <c r="B120" s="11"/>
      <c r="C120" s="11" t="s">
        <v>319</v>
      </c>
      <c r="D120" s="12" t="s">
        <v>320</v>
      </c>
      <c r="E120" s="12" t="s">
        <v>14</v>
      </c>
      <c r="F120" s="12" t="str">
        <f t="shared" si="2"/>
        <v>PAB11</v>
      </c>
      <c r="G120" s="12" t="s">
        <v>15</v>
      </c>
      <c r="H120" s="13" t="str">
        <f t="shared" si="3"/>
        <v>CAB77</v>
      </c>
      <c r="I120" s="39"/>
      <c r="J120" s="39"/>
      <c r="O120" s="28" t="s">
        <v>41</v>
      </c>
      <c r="P120" s="29" t="s">
        <v>1156</v>
      </c>
    </row>
    <row r="121" spans="1:16" x14ac:dyDescent="0.25">
      <c r="A121" s="3"/>
      <c r="B121" s="15"/>
      <c r="C121" s="15" t="s">
        <v>321</v>
      </c>
      <c r="D121" s="16" t="s">
        <v>322</v>
      </c>
      <c r="E121" s="16" t="s">
        <v>74</v>
      </c>
      <c r="F121" s="16" t="str">
        <f t="shared" si="2"/>
        <v>PAB10</v>
      </c>
      <c r="G121" s="16" t="s">
        <v>187</v>
      </c>
      <c r="H121" s="4" t="str">
        <f t="shared" si="3"/>
        <v>CAB24</v>
      </c>
      <c r="I121" s="40"/>
      <c r="J121" s="40"/>
      <c r="O121" s="34" t="s">
        <v>808</v>
      </c>
      <c r="P121" s="35" t="s">
        <v>1157</v>
      </c>
    </row>
    <row r="122" spans="1:16" x14ac:dyDescent="0.25">
      <c r="A122" s="9"/>
      <c r="B122" s="11"/>
      <c r="C122" s="11" t="s">
        <v>323</v>
      </c>
      <c r="D122" s="12" t="s">
        <v>324</v>
      </c>
      <c r="E122" s="12" t="s">
        <v>14</v>
      </c>
      <c r="F122" s="12" t="str">
        <f t="shared" si="2"/>
        <v>PAB11</v>
      </c>
      <c r="G122" s="12" t="s">
        <v>129</v>
      </c>
      <c r="H122" s="13" t="str">
        <f t="shared" si="3"/>
        <v>CAB50</v>
      </c>
      <c r="I122" s="39"/>
      <c r="J122" s="39"/>
    </row>
    <row r="123" spans="1:16" x14ac:dyDescent="0.25">
      <c r="A123" s="3"/>
      <c r="B123" s="15"/>
      <c r="C123" s="15" t="s">
        <v>325</v>
      </c>
      <c r="D123" s="16" t="s">
        <v>326</v>
      </c>
      <c r="E123" s="16" t="s">
        <v>327</v>
      </c>
      <c r="F123" s="16" t="str">
        <f t="shared" si="2"/>
        <v>PAB04</v>
      </c>
      <c r="G123" s="16" t="s">
        <v>328</v>
      </c>
      <c r="H123" s="4" t="str">
        <f t="shared" si="3"/>
        <v>CAB38</v>
      </c>
      <c r="I123" s="40"/>
      <c r="J123" s="40"/>
    </row>
    <row r="124" spans="1:16" x14ac:dyDescent="0.25">
      <c r="A124" s="9"/>
      <c r="B124" s="11"/>
      <c r="C124" s="11" t="s">
        <v>329</v>
      </c>
      <c r="D124" s="12" t="s">
        <v>330</v>
      </c>
      <c r="E124" s="12" t="s">
        <v>25</v>
      </c>
      <c r="F124" s="12" t="str">
        <f t="shared" si="2"/>
        <v>PAB09</v>
      </c>
      <c r="G124" s="12" t="s">
        <v>331</v>
      </c>
      <c r="H124" s="13" t="str">
        <f t="shared" si="3"/>
        <v>CAB110</v>
      </c>
      <c r="I124" s="39"/>
      <c r="J124" s="39"/>
    </row>
    <row r="125" spans="1:16" x14ac:dyDescent="0.25">
      <c r="A125" s="3"/>
      <c r="B125" s="15"/>
      <c r="C125" s="15" t="s">
        <v>332</v>
      </c>
      <c r="D125" s="16" t="s">
        <v>333</v>
      </c>
      <c r="E125" s="16" t="s">
        <v>25</v>
      </c>
      <c r="F125" s="16" t="str">
        <f t="shared" si="2"/>
        <v>PAB09</v>
      </c>
      <c r="G125" s="16" t="s">
        <v>331</v>
      </c>
      <c r="H125" s="4" t="str">
        <f t="shared" si="3"/>
        <v>CAB110</v>
      </c>
      <c r="I125" s="40"/>
      <c r="J125" s="40"/>
    </row>
    <row r="126" spans="1:16" x14ac:dyDescent="0.25">
      <c r="A126" s="9"/>
      <c r="B126" s="11"/>
      <c r="C126" s="11" t="s">
        <v>334</v>
      </c>
      <c r="D126" s="12" t="s">
        <v>335</v>
      </c>
      <c r="E126" s="12" t="s">
        <v>25</v>
      </c>
      <c r="F126" s="12" t="str">
        <f t="shared" si="2"/>
        <v>PAB09</v>
      </c>
      <c r="G126" s="12" t="s">
        <v>331</v>
      </c>
      <c r="H126" s="13" t="str">
        <f t="shared" si="3"/>
        <v>CAB110</v>
      </c>
      <c r="I126" s="39"/>
      <c r="J126" s="39"/>
    </row>
    <row r="127" spans="1:16" x14ac:dyDescent="0.25">
      <c r="A127" s="3"/>
      <c r="B127" s="15"/>
      <c r="C127" s="15" t="s">
        <v>336</v>
      </c>
      <c r="D127" s="16" t="s">
        <v>337</v>
      </c>
      <c r="E127" s="16" t="s">
        <v>338</v>
      </c>
      <c r="F127" s="16" t="str">
        <f t="shared" si="2"/>
        <v>PAB01</v>
      </c>
      <c r="G127" s="16" t="s">
        <v>331</v>
      </c>
      <c r="H127" s="4" t="str">
        <f t="shared" si="3"/>
        <v>CAB110</v>
      </c>
      <c r="I127" s="40"/>
      <c r="J127" s="40"/>
    </row>
    <row r="128" spans="1:16" x14ac:dyDescent="0.25">
      <c r="A128" s="9"/>
      <c r="B128" s="11"/>
      <c r="C128" s="11" t="s">
        <v>339</v>
      </c>
      <c r="D128" s="12" t="s">
        <v>340</v>
      </c>
      <c r="E128" s="12" t="s">
        <v>74</v>
      </c>
      <c r="F128" s="12" t="str">
        <f t="shared" si="2"/>
        <v>PAB10</v>
      </c>
      <c r="G128" s="12" t="s">
        <v>331</v>
      </c>
      <c r="H128" s="13" t="str">
        <f t="shared" si="3"/>
        <v>CAB110</v>
      </c>
      <c r="I128" s="39"/>
      <c r="J128" s="39"/>
    </row>
    <row r="129" spans="1:10" x14ac:dyDescent="0.25">
      <c r="A129" s="3"/>
      <c r="B129" s="15"/>
      <c r="C129" s="15" t="s">
        <v>341</v>
      </c>
      <c r="D129" s="16" t="s">
        <v>342</v>
      </c>
      <c r="E129" s="16" t="s">
        <v>25</v>
      </c>
      <c r="F129" s="16" t="str">
        <f t="shared" si="2"/>
        <v>PAB09</v>
      </c>
      <c r="G129" s="16" t="s">
        <v>331</v>
      </c>
      <c r="H129" s="4" t="str">
        <f t="shared" si="3"/>
        <v>CAB110</v>
      </c>
      <c r="I129" s="40"/>
      <c r="J129" s="40"/>
    </row>
    <row r="130" spans="1:10" x14ac:dyDescent="0.25">
      <c r="A130" s="9"/>
      <c r="B130" s="11"/>
      <c r="C130" s="11" t="s">
        <v>343</v>
      </c>
      <c r="D130" s="12" t="s">
        <v>344</v>
      </c>
      <c r="E130" s="12" t="s">
        <v>25</v>
      </c>
      <c r="F130" s="12" t="str">
        <f t="shared" si="2"/>
        <v>PAB09</v>
      </c>
      <c r="G130" s="12" t="s">
        <v>331</v>
      </c>
      <c r="H130" s="13" t="str">
        <f t="shared" si="3"/>
        <v>CAB110</v>
      </c>
      <c r="I130" s="39"/>
      <c r="J130" s="39"/>
    </row>
    <row r="131" spans="1:10" x14ac:dyDescent="0.25">
      <c r="A131" s="3"/>
      <c r="B131" s="15"/>
      <c r="C131" s="15" t="s">
        <v>345</v>
      </c>
      <c r="D131" s="16" t="s">
        <v>346</v>
      </c>
      <c r="E131" s="16" t="s">
        <v>25</v>
      </c>
      <c r="F131" s="16" t="str">
        <f t="shared" ref="F131:F194" si="4">IFERROR(VLOOKUP($E131,$L$1:$M$20,2,0),"")</f>
        <v>PAB09</v>
      </c>
      <c r="G131" s="16" t="s">
        <v>331</v>
      </c>
      <c r="H131" s="4" t="str">
        <f t="shared" ref="H131:H194" si="5">IFERROR(VLOOKUP($G131,$O$1:$P$150,2,0),"")</f>
        <v>CAB110</v>
      </c>
      <c r="I131" s="40"/>
      <c r="J131" s="40"/>
    </row>
    <row r="132" spans="1:10" x14ac:dyDescent="0.25">
      <c r="A132" s="9"/>
      <c r="B132" s="11"/>
      <c r="C132" s="11" t="s">
        <v>347</v>
      </c>
      <c r="D132" s="12" t="s">
        <v>348</v>
      </c>
      <c r="E132" s="12" t="s">
        <v>74</v>
      </c>
      <c r="F132" s="12" t="str">
        <f t="shared" si="4"/>
        <v>PAB10</v>
      </c>
      <c r="G132" s="12" t="s">
        <v>36</v>
      </c>
      <c r="H132" s="13" t="str">
        <f t="shared" si="5"/>
        <v>CAB107</v>
      </c>
      <c r="I132" s="39"/>
      <c r="J132" s="39"/>
    </row>
    <row r="133" spans="1:10" x14ac:dyDescent="0.25">
      <c r="A133" s="3"/>
      <c r="B133" s="15"/>
      <c r="C133" s="15" t="s">
        <v>349</v>
      </c>
      <c r="D133" s="16" t="s">
        <v>350</v>
      </c>
      <c r="E133" s="16" t="s">
        <v>74</v>
      </c>
      <c r="F133" s="16" t="str">
        <f t="shared" si="4"/>
        <v>PAB10</v>
      </c>
      <c r="G133" s="16" t="s">
        <v>36</v>
      </c>
      <c r="H133" s="4" t="str">
        <f t="shared" si="5"/>
        <v>CAB107</v>
      </c>
      <c r="I133" s="40"/>
      <c r="J133" s="40"/>
    </row>
    <row r="134" spans="1:10" x14ac:dyDescent="0.25">
      <c r="A134" s="9"/>
      <c r="B134" s="11"/>
      <c r="C134" s="11" t="s">
        <v>351</v>
      </c>
      <c r="D134" s="12" t="s">
        <v>352</v>
      </c>
      <c r="E134" s="12" t="s">
        <v>74</v>
      </c>
      <c r="F134" s="12" t="str">
        <f t="shared" si="4"/>
        <v>PAB10</v>
      </c>
      <c r="G134" s="12" t="s">
        <v>36</v>
      </c>
      <c r="H134" s="13" t="str">
        <f t="shared" si="5"/>
        <v>CAB107</v>
      </c>
      <c r="I134" s="39"/>
      <c r="J134" s="39"/>
    </row>
    <row r="135" spans="1:10" x14ac:dyDescent="0.25">
      <c r="A135" s="3"/>
      <c r="B135" s="15"/>
      <c r="C135" s="15" t="s">
        <v>353</v>
      </c>
      <c r="D135" s="16" t="s">
        <v>354</v>
      </c>
      <c r="E135" s="16" t="s">
        <v>338</v>
      </c>
      <c r="F135" s="16" t="str">
        <f t="shared" si="4"/>
        <v>PAB01</v>
      </c>
      <c r="G135" s="16" t="s">
        <v>331</v>
      </c>
      <c r="H135" s="4" t="str">
        <f t="shared" si="5"/>
        <v>CAB110</v>
      </c>
      <c r="I135" s="40"/>
      <c r="J135" s="40"/>
    </row>
    <row r="136" spans="1:10" x14ac:dyDescent="0.25">
      <c r="A136" s="9"/>
      <c r="B136" s="11"/>
      <c r="C136" s="11" t="s">
        <v>355</v>
      </c>
      <c r="D136" s="12" t="s">
        <v>356</v>
      </c>
      <c r="E136" s="12" t="s">
        <v>74</v>
      </c>
      <c r="F136" s="12" t="str">
        <f t="shared" si="4"/>
        <v>PAB10</v>
      </c>
      <c r="G136" s="12" t="s">
        <v>331</v>
      </c>
      <c r="H136" s="13" t="str">
        <f t="shared" si="5"/>
        <v>CAB110</v>
      </c>
      <c r="I136" s="39"/>
      <c r="J136" s="39"/>
    </row>
    <row r="137" spans="1:10" x14ac:dyDescent="0.25">
      <c r="A137" s="3"/>
      <c r="B137" s="15"/>
      <c r="C137" s="15" t="s">
        <v>357</v>
      </c>
      <c r="D137" s="16" t="s">
        <v>358</v>
      </c>
      <c r="E137" s="16" t="s">
        <v>74</v>
      </c>
      <c r="F137" s="16" t="str">
        <f t="shared" si="4"/>
        <v>PAB10</v>
      </c>
      <c r="G137" s="16" t="s">
        <v>331</v>
      </c>
      <c r="H137" s="4" t="str">
        <f t="shared" si="5"/>
        <v>CAB110</v>
      </c>
      <c r="I137" s="40"/>
      <c r="J137" s="40"/>
    </row>
    <row r="138" spans="1:10" x14ac:dyDescent="0.25">
      <c r="A138" s="9"/>
      <c r="B138" s="11"/>
      <c r="C138" s="11" t="s">
        <v>359</v>
      </c>
      <c r="D138" s="12" t="s">
        <v>360</v>
      </c>
      <c r="E138" s="12" t="s">
        <v>74</v>
      </c>
      <c r="F138" s="12" t="str">
        <f t="shared" si="4"/>
        <v>PAB10</v>
      </c>
      <c r="G138" s="12" t="s">
        <v>331</v>
      </c>
      <c r="H138" s="13" t="str">
        <f t="shared" si="5"/>
        <v>CAB110</v>
      </c>
      <c r="I138" s="39"/>
      <c r="J138" s="39"/>
    </row>
    <row r="139" spans="1:10" x14ac:dyDescent="0.25">
      <c r="A139" s="3"/>
      <c r="B139" s="15"/>
      <c r="C139" s="15" t="s">
        <v>361</v>
      </c>
      <c r="D139" s="16" t="s">
        <v>362</v>
      </c>
      <c r="E139" s="16" t="s">
        <v>25</v>
      </c>
      <c r="F139" s="16" t="str">
        <f t="shared" si="4"/>
        <v>PAB09</v>
      </c>
      <c r="G139" s="16" t="s">
        <v>36</v>
      </c>
      <c r="H139" s="4" t="str">
        <f t="shared" si="5"/>
        <v>CAB107</v>
      </c>
      <c r="I139" s="40"/>
      <c r="J139" s="40"/>
    </row>
    <row r="140" spans="1:10" x14ac:dyDescent="0.25">
      <c r="A140" s="9"/>
      <c r="B140" s="11"/>
      <c r="C140" s="11" t="s">
        <v>363</v>
      </c>
      <c r="D140" s="12" t="s">
        <v>364</v>
      </c>
      <c r="E140" s="12" t="s">
        <v>74</v>
      </c>
      <c r="F140" s="12" t="str">
        <f t="shared" si="4"/>
        <v>PAB10</v>
      </c>
      <c r="G140" s="12" t="s">
        <v>331</v>
      </c>
      <c r="H140" s="13" t="str">
        <f t="shared" si="5"/>
        <v>CAB110</v>
      </c>
      <c r="I140" s="39"/>
      <c r="J140" s="39"/>
    </row>
    <row r="141" spans="1:10" x14ac:dyDescent="0.25">
      <c r="A141" s="3"/>
      <c r="B141" s="15"/>
      <c r="C141" s="15" t="s">
        <v>365</v>
      </c>
      <c r="D141" s="16" t="s">
        <v>366</v>
      </c>
      <c r="E141" s="16" t="s">
        <v>74</v>
      </c>
      <c r="F141" s="16" t="str">
        <f t="shared" si="4"/>
        <v>PAB10</v>
      </c>
      <c r="G141" s="16" t="s">
        <v>331</v>
      </c>
      <c r="H141" s="4" t="str">
        <f t="shared" si="5"/>
        <v>CAB110</v>
      </c>
      <c r="I141" s="40"/>
      <c r="J141" s="40"/>
    </row>
    <row r="142" spans="1:10" x14ac:dyDescent="0.25">
      <c r="A142" s="9"/>
      <c r="B142" s="11"/>
      <c r="C142" s="11" t="s">
        <v>367</v>
      </c>
      <c r="D142" s="12" t="s">
        <v>368</v>
      </c>
      <c r="E142" s="12" t="s">
        <v>74</v>
      </c>
      <c r="F142" s="12" t="str">
        <f t="shared" si="4"/>
        <v>PAB10</v>
      </c>
      <c r="G142" s="12" t="s">
        <v>331</v>
      </c>
      <c r="H142" s="13" t="str">
        <f t="shared" si="5"/>
        <v>CAB110</v>
      </c>
      <c r="I142" s="39"/>
      <c r="J142" s="39"/>
    </row>
    <row r="143" spans="1:10" x14ac:dyDescent="0.25">
      <c r="A143" s="3"/>
      <c r="B143" s="15"/>
      <c r="C143" s="15" t="s">
        <v>369</v>
      </c>
      <c r="D143" s="16" t="s">
        <v>370</v>
      </c>
      <c r="E143" s="16" t="s">
        <v>25</v>
      </c>
      <c r="F143" s="16" t="str">
        <f t="shared" si="4"/>
        <v>PAB09</v>
      </c>
      <c r="G143" s="16" t="s">
        <v>36</v>
      </c>
      <c r="H143" s="4" t="str">
        <f t="shared" si="5"/>
        <v>CAB107</v>
      </c>
      <c r="I143" s="40"/>
      <c r="J143" s="40"/>
    </row>
    <row r="144" spans="1:10" x14ac:dyDescent="0.25">
      <c r="A144" s="9"/>
      <c r="B144" s="11"/>
      <c r="C144" s="11" t="s">
        <v>371</v>
      </c>
      <c r="D144" s="12" t="s">
        <v>372</v>
      </c>
      <c r="E144" s="12" t="s">
        <v>74</v>
      </c>
      <c r="F144" s="12" t="str">
        <f t="shared" si="4"/>
        <v>PAB10</v>
      </c>
      <c r="G144" s="12" t="s">
        <v>331</v>
      </c>
      <c r="H144" s="13" t="str">
        <f t="shared" si="5"/>
        <v>CAB110</v>
      </c>
      <c r="I144" s="39"/>
      <c r="J144" s="39"/>
    </row>
    <row r="145" spans="1:10" x14ac:dyDescent="0.25">
      <c r="A145" s="3"/>
      <c r="B145" s="15"/>
      <c r="C145" s="15" t="s">
        <v>373</v>
      </c>
      <c r="D145" s="16" t="s">
        <v>374</v>
      </c>
      <c r="E145" s="16" t="s">
        <v>74</v>
      </c>
      <c r="F145" s="16" t="str">
        <f t="shared" si="4"/>
        <v>PAB10</v>
      </c>
      <c r="G145" s="16" t="s">
        <v>331</v>
      </c>
      <c r="H145" s="4" t="str">
        <f t="shared" si="5"/>
        <v>CAB110</v>
      </c>
      <c r="I145" s="40"/>
      <c r="J145" s="40"/>
    </row>
    <row r="146" spans="1:10" x14ac:dyDescent="0.25">
      <c r="A146" s="9"/>
      <c r="B146" s="11"/>
      <c r="C146" s="11" t="s">
        <v>375</v>
      </c>
      <c r="D146" s="12" t="s">
        <v>376</v>
      </c>
      <c r="E146" s="12" t="s">
        <v>25</v>
      </c>
      <c r="F146" s="12" t="str">
        <f t="shared" si="4"/>
        <v>PAB09</v>
      </c>
      <c r="G146" s="12" t="s">
        <v>36</v>
      </c>
      <c r="H146" s="13" t="str">
        <f t="shared" si="5"/>
        <v>CAB107</v>
      </c>
      <c r="I146" s="39"/>
      <c r="J146" s="39"/>
    </row>
    <row r="147" spans="1:10" x14ac:dyDescent="0.25">
      <c r="A147" s="3"/>
      <c r="B147" s="15"/>
      <c r="C147" s="15" t="s">
        <v>377</v>
      </c>
      <c r="D147" s="16" t="s">
        <v>378</v>
      </c>
      <c r="E147" s="16" t="s">
        <v>25</v>
      </c>
      <c r="F147" s="16" t="str">
        <f t="shared" si="4"/>
        <v>PAB09</v>
      </c>
      <c r="G147" s="16" t="s">
        <v>36</v>
      </c>
      <c r="H147" s="4" t="str">
        <f t="shared" si="5"/>
        <v>CAB107</v>
      </c>
      <c r="I147" s="40"/>
      <c r="J147" s="40"/>
    </row>
    <row r="148" spans="1:10" x14ac:dyDescent="0.25">
      <c r="A148" s="9"/>
      <c r="B148" s="11"/>
      <c r="C148" s="11" t="s">
        <v>379</v>
      </c>
      <c r="D148" s="12" t="s">
        <v>380</v>
      </c>
      <c r="E148" s="12" t="s">
        <v>74</v>
      </c>
      <c r="F148" s="12" t="str">
        <f t="shared" si="4"/>
        <v>PAB10</v>
      </c>
      <c r="G148" s="12" t="s">
        <v>331</v>
      </c>
      <c r="H148" s="13" t="str">
        <f t="shared" si="5"/>
        <v>CAB110</v>
      </c>
      <c r="I148" s="39"/>
      <c r="J148" s="39"/>
    </row>
    <row r="149" spans="1:10" x14ac:dyDescent="0.25">
      <c r="A149" s="3"/>
      <c r="B149" s="15"/>
      <c r="C149" s="15" t="s">
        <v>381</v>
      </c>
      <c r="D149" s="16" t="s">
        <v>382</v>
      </c>
      <c r="E149" s="16" t="s">
        <v>186</v>
      </c>
      <c r="F149" s="16" t="str">
        <f t="shared" si="4"/>
        <v>PAB15</v>
      </c>
      <c r="G149" s="16" t="s">
        <v>331</v>
      </c>
      <c r="H149" s="4" t="str">
        <f t="shared" si="5"/>
        <v>CAB110</v>
      </c>
      <c r="I149" s="40"/>
      <c r="J149" s="40"/>
    </row>
    <row r="150" spans="1:10" x14ac:dyDescent="0.25">
      <c r="A150" s="9"/>
      <c r="B150" s="11"/>
      <c r="C150" s="11" t="s">
        <v>383</v>
      </c>
      <c r="D150" s="12" t="s">
        <v>384</v>
      </c>
      <c r="E150" s="12" t="s">
        <v>186</v>
      </c>
      <c r="F150" s="12" t="str">
        <f t="shared" si="4"/>
        <v>PAB15</v>
      </c>
      <c r="G150" s="12" t="s">
        <v>331</v>
      </c>
      <c r="H150" s="13" t="str">
        <f t="shared" si="5"/>
        <v>CAB110</v>
      </c>
      <c r="I150" s="39"/>
      <c r="J150" s="39"/>
    </row>
    <row r="151" spans="1:10" x14ac:dyDescent="0.25">
      <c r="A151" s="3"/>
      <c r="B151" s="15"/>
      <c r="C151" s="15" t="s">
        <v>385</v>
      </c>
      <c r="D151" s="16" t="s">
        <v>386</v>
      </c>
      <c r="E151" s="16" t="s">
        <v>186</v>
      </c>
      <c r="F151" s="16" t="str">
        <f t="shared" si="4"/>
        <v>PAB15</v>
      </c>
      <c r="G151" s="16" t="s">
        <v>331</v>
      </c>
      <c r="H151" s="4" t="str">
        <f t="shared" si="5"/>
        <v>CAB110</v>
      </c>
      <c r="I151" s="40"/>
      <c r="J151" s="40"/>
    </row>
    <row r="152" spans="1:10" x14ac:dyDescent="0.25">
      <c r="A152" s="9"/>
      <c r="B152" s="11"/>
      <c r="C152" s="11" t="s">
        <v>387</v>
      </c>
      <c r="D152" s="12" t="s">
        <v>388</v>
      </c>
      <c r="E152" s="12" t="s">
        <v>25</v>
      </c>
      <c r="F152" s="12" t="str">
        <f t="shared" si="4"/>
        <v>PAB09</v>
      </c>
      <c r="G152" s="12" t="s">
        <v>36</v>
      </c>
      <c r="H152" s="13" t="str">
        <f t="shared" si="5"/>
        <v>CAB107</v>
      </c>
      <c r="I152" s="39"/>
      <c r="J152" s="39"/>
    </row>
    <row r="153" spans="1:10" x14ac:dyDescent="0.25">
      <c r="A153" s="3"/>
      <c r="B153" s="15"/>
      <c r="C153" s="15" t="s">
        <v>389</v>
      </c>
      <c r="D153" s="16" t="s">
        <v>390</v>
      </c>
      <c r="E153" s="16" t="s">
        <v>74</v>
      </c>
      <c r="F153" s="16" t="str">
        <f t="shared" si="4"/>
        <v>PAB10</v>
      </c>
      <c r="G153" s="16" t="s">
        <v>331</v>
      </c>
      <c r="H153" s="4" t="str">
        <f t="shared" si="5"/>
        <v>CAB110</v>
      </c>
      <c r="I153" s="40"/>
      <c r="J153" s="40"/>
    </row>
    <row r="154" spans="1:10" x14ac:dyDescent="0.25">
      <c r="A154" s="9"/>
      <c r="B154" s="11"/>
      <c r="C154" s="11" t="s">
        <v>391</v>
      </c>
      <c r="D154" s="12" t="s">
        <v>392</v>
      </c>
      <c r="E154" s="12" t="s">
        <v>74</v>
      </c>
      <c r="F154" s="12" t="str">
        <f t="shared" si="4"/>
        <v>PAB10</v>
      </c>
      <c r="G154" s="12" t="s">
        <v>331</v>
      </c>
      <c r="H154" s="13" t="str">
        <f t="shared" si="5"/>
        <v>CAB110</v>
      </c>
      <c r="I154" s="39"/>
      <c r="J154" s="39"/>
    </row>
    <row r="155" spans="1:10" x14ac:dyDescent="0.25">
      <c r="A155" s="3"/>
      <c r="B155" s="15"/>
      <c r="C155" s="15" t="s">
        <v>393</v>
      </c>
      <c r="D155" s="16" t="s">
        <v>394</v>
      </c>
      <c r="E155" s="16" t="s">
        <v>25</v>
      </c>
      <c r="F155" s="16" t="str">
        <f t="shared" si="4"/>
        <v>PAB09</v>
      </c>
      <c r="G155" s="16" t="s">
        <v>36</v>
      </c>
      <c r="H155" s="4" t="str">
        <f t="shared" si="5"/>
        <v>CAB107</v>
      </c>
      <c r="I155" s="40"/>
      <c r="J155" s="40"/>
    </row>
    <row r="156" spans="1:10" x14ac:dyDescent="0.25">
      <c r="A156" s="9"/>
      <c r="B156" s="11"/>
      <c r="C156" s="11" t="s">
        <v>395</v>
      </c>
      <c r="D156" s="12" t="s">
        <v>396</v>
      </c>
      <c r="E156" s="12" t="s">
        <v>74</v>
      </c>
      <c r="F156" s="12" t="str">
        <f t="shared" si="4"/>
        <v>PAB10</v>
      </c>
      <c r="G156" s="12" t="s">
        <v>331</v>
      </c>
      <c r="H156" s="13" t="str">
        <f t="shared" si="5"/>
        <v>CAB110</v>
      </c>
      <c r="I156" s="39"/>
      <c r="J156" s="39"/>
    </row>
    <row r="157" spans="1:10" x14ac:dyDescent="0.25">
      <c r="A157" s="3"/>
      <c r="B157" s="15"/>
      <c r="C157" s="15" t="s">
        <v>397</v>
      </c>
      <c r="D157" s="16" t="s">
        <v>398</v>
      </c>
      <c r="E157" s="16" t="s">
        <v>74</v>
      </c>
      <c r="F157" s="16" t="str">
        <f t="shared" si="4"/>
        <v>PAB10</v>
      </c>
      <c r="G157" s="16" t="s">
        <v>331</v>
      </c>
      <c r="H157" s="4" t="str">
        <f t="shared" si="5"/>
        <v>CAB110</v>
      </c>
      <c r="I157" s="40"/>
      <c r="J157" s="40"/>
    </row>
    <row r="158" spans="1:10" x14ac:dyDescent="0.25">
      <c r="A158" s="9"/>
      <c r="B158" s="11"/>
      <c r="C158" s="11" t="s">
        <v>399</v>
      </c>
      <c r="D158" s="12" t="s">
        <v>400</v>
      </c>
      <c r="E158" s="12" t="s">
        <v>25</v>
      </c>
      <c r="F158" s="12" t="str">
        <f t="shared" si="4"/>
        <v>PAB09</v>
      </c>
      <c r="G158" s="12" t="s">
        <v>36</v>
      </c>
      <c r="H158" s="13" t="str">
        <f t="shared" si="5"/>
        <v>CAB107</v>
      </c>
      <c r="I158" s="39"/>
      <c r="J158" s="39"/>
    </row>
    <row r="159" spans="1:10" x14ac:dyDescent="0.25">
      <c r="A159" s="3"/>
      <c r="B159" s="15"/>
      <c r="C159" s="15" t="s">
        <v>401</v>
      </c>
      <c r="D159" s="16" t="s">
        <v>402</v>
      </c>
      <c r="E159" s="16" t="s">
        <v>74</v>
      </c>
      <c r="F159" s="16" t="str">
        <f t="shared" si="4"/>
        <v>PAB10</v>
      </c>
      <c r="G159" s="16" t="s">
        <v>331</v>
      </c>
      <c r="H159" s="4" t="str">
        <f t="shared" si="5"/>
        <v>CAB110</v>
      </c>
      <c r="I159" s="40"/>
      <c r="J159" s="40"/>
    </row>
    <row r="160" spans="1:10" x14ac:dyDescent="0.25">
      <c r="A160" s="9"/>
      <c r="B160" s="11"/>
      <c r="C160" s="11" t="s">
        <v>403</v>
      </c>
      <c r="D160" s="12" t="s">
        <v>404</v>
      </c>
      <c r="E160" s="12" t="s">
        <v>338</v>
      </c>
      <c r="F160" s="12" t="str">
        <f t="shared" si="4"/>
        <v>PAB01</v>
      </c>
      <c r="G160" s="12" t="s">
        <v>36</v>
      </c>
      <c r="H160" s="13" t="str">
        <f t="shared" si="5"/>
        <v>CAB107</v>
      </c>
      <c r="I160" s="39"/>
      <c r="J160" s="39"/>
    </row>
    <row r="161" spans="1:10" x14ac:dyDescent="0.25">
      <c r="A161" s="3"/>
      <c r="B161" s="15"/>
      <c r="C161" s="15" t="s">
        <v>405</v>
      </c>
      <c r="D161" s="16" t="s">
        <v>406</v>
      </c>
      <c r="E161" s="16" t="s">
        <v>74</v>
      </c>
      <c r="F161" s="16" t="str">
        <f t="shared" si="4"/>
        <v>PAB10</v>
      </c>
      <c r="G161" s="16" t="s">
        <v>331</v>
      </c>
      <c r="H161" s="4" t="str">
        <f t="shared" si="5"/>
        <v>CAB110</v>
      </c>
      <c r="I161" s="40"/>
      <c r="J161" s="40"/>
    </row>
    <row r="162" spans="1:10" x14ac:dyDescent="0.25">
      <c r="A162" s="9"/>
      <c r="B162" s="11"/>
      <c r="C162" s="11" t="s">
        <v>407</v>
      </c>
      <c r="D162" s="12" t="s">
        <v>408</v>
      </c>
      <c r="E162" s="12" t="s">
        <v>25</v>
      </c>
      <c r="F162" s="12" t="str">
        <f t="shared" si="4"/>
        <v>PAB09</v>
      </c>
      <c r="G162" s="12" t="s">
        <v>331</v>
      </c>
      <c r="H162" s="13" t="str">
        <f t="shared" si="5"/>
        <v>CAB110</v>
      </c>
      <c r="I162" s="39"/>
      <c r="J162" s="39"/>
    </row>
    <row r="163" spans="1:10" x14ac:dyDescent="0.25">
      <c r="A163" s="3"/>
      <c r="B163" s="15"/>
      <c r="C163" s="15" t="s">
        <v>409</v>
      </c>
      <c r="D163" s="16" t="s">
        <v>410</v>
      </c>
      <c r="E163" s="16" t="s">
        <v>25</v>
      </c>
      <c r="F163" s="16" t="str">
        <f t="shared" si="4"/>
        <v>PAB09</v>
      </c>
      <c r="G163" s="16" t="s">
        <v>331</v>
      </c>
      <c r="H163" s="4" t="str">
        <f t="shared" si="5"/>
        <v>CAB110</v>
      </c>
      <c r="I163" s="40"/>
      <c r="J163" s="40"/>
    </row>
    <row r="164" spans="1:10" x14ac:dyDescent="0.25">
      <c r="A164" s="9"/>
      <c r="B164" s="11"/>
      <c r="C164" s="11" t="s">
        <v>411</v>
      </c>
      <c r="D164" s="12" t="s">
        <v>412</v>
      </c>
      <c r="E164" s="12" t="s">
        <v>74</v>
      </c>
      <c r="F164" s="12" t="str">
        <f t="shared" si="4"/>
        <v>PAB10</v>
      </c>
      <c r="G164" s="12" t="s">
        <v>331</v>
      </c>
      <c r="H164" s="13" t="str">
        <f t="shared" si="5"/>
        <v>CAB110</v>
      </c>
      <c r="I164" s="39"/>
      <c r="J164" s="39"/>
    </row>
    <row r="165" spans="1:10" x14ac:dyDescent="0.25">
      <c r="A165" s="3"/>
      <c r="B165" s="15"/>
      <c r="C165" s="15" t="s">
        <v>413</v>
      </c>
      <c r="D165" s="16" t="s">
        <v>414</v>
      </c>
      <c r="E165" s="16" t="s">
        <v>74</v>
      </c>
      <c r="F165" s="16" t="str">
        <f t="shared" si="4"/>
        <v>PAB10</v>
      </c>
      <c r="G165" s="16" t="s">
        <v>331</v>
      </c>
      <c r="H165" s="4" t="str">
        <f t="shared" si="5"/>
        <v>CAB110</v>
      </c>
      <c r="I165" s="40"/>
      <c r="J165" s="40"/>
    </row>
    <row r="166" spans="1:10" x14ac:dyDescent="0.25">
      <c r="A166" s="9"/>
      <c r="B166" s="11"/>
      <c r="C166" s="11" t="s">
        <v>415</v>
      </c>
      <c r="D166" s="12" t="s">
        <v>416</v>
      </c>
      <c r="E166" s="12" t="s">
        <v>25</v>
      </c>
      <c r="F166" s="12" t="str">
        <f t="shared" si="4"/>
        <v>PAB09</v>
      </c>
      <c r="G166" s="12" t="s">
        <v>36</v>
      </c>
      <c r="H166" s="13" t="str">
        <f t="shared" si="5"/>
        <v>CAB107</v>
      </c>
      <c r="I166" s="39"/>
      <c r="J166" s="39"/>
    </row>
    <row r="167" spans="1:10" x14ac:dyDescent="0.25">
      <c r="A167" s="3"/>
      <c r="B167" s="15"/>
      <c r="C167" s="15" t="s">
        <v>417</v>
      </c>
      <c r="D167" s="16" t="s">
        <v>418</v>
      </c>
      <c r="E167" s="16" t="s">
        <v>74</v>
      </c>
      <c r="F167" s="16" t="str">
        <f t="shared" si="4"/>
        <v>PAB10</v>
      </c>
      <c r="G167" s="16" t="s">
        <v>331</v>
      </c>
      <c r="H167" s="4" t="str">
        <f t="shared" si="5"/>
        <v>CAB110</v>
      </c>
      <c r="I167" s="40"/>
      <c r="J167" s="40"/>
    </row>
    <row r="168" spans="1:10" x14ac:dyDescent="0.25">
      <c r="A168" s="9"/>
      <c r="B168" s="11"/>
      <c r="C168" s="11" t="s">
        <v>419</v>
      </c>
      <c r="D168" s="12" t="s">
        <v>420</v>
      </c>
      <c r="E168" s="12" t="s">
        <v>25</v>
      </c>
      <c r="F168" s="12" t="str">
        <f t="shared" si="4"/>
        <v>PAB09</v>
      </c>
      <c r="G168" s="12" t="s">
        <v>36</v>
      </c>
      <c r="H168" s="13" t="str">
        <f t="shared" si="5"/>
        <v>CAB107</v>
      </c>
      <c r="I168" s="39"/>
      <c r="J168" s="39"/>
    </row>
    <row r="169" spans="1:10" x14ac:dyDescent="0.25">
      <c r="A169" s="3"/>
      <c r="B169" s="15"/>
      <c r="C169" s="15" t="s">
        <v>421</v>
      </c>
      <c r="D169" s="16" t="s">
        <v>422</v>
      </c>
      <c r="E169" s="16" t="s">
        <v>25</v>
      </c>
      <c r="F169" s="16" t="str">
        <f t="shared" si="4"/>
        <v>PAB09</v>
      </c>
      <c r="G169" s="16" t="s">
        <v>36</v>
      </c>
      <c r="H169" s="4" t="str">
        <f t="shared" si="5"/>
        <v>CAB107</v>
      </c>
      <c r="I169" s="40"/>
      <c r="J169" s="40"/>
    </row>
    <row r="170" spans="1:10" x14ac:dyDescent="0.25">
      <c r="A170" s="9"/>
      <c r="B170" s="11"/>
      <c r="C170" s="9" t="s">
        <v>423</v>
      </c>
      <c r="D170" s="12" t="s">
        <v>424</v>
      </c>
      <c r="E170" s="17" t="s">
        <v>25</v>
      </c>
      <c r="F170" s="12" t="str">
        <f t="shared" si="4"/>
        <v>PAB09</v>
      </c>
      <c r="G170" s="12" t="s">
        <v>36</v>
      </c>
      <c r="H170" s="13" t="str">
        <f t="shared" si="5"/>
        <v>CAB107</v>
      </c>
      <c r="I170" s="39"/>
      <c r="J170" s="39"/>
    </row>
    <row r="171" spans="1:10" x14ac:dyDescent="0.25">
      <c r="A171" s="3"/>
      <c r="B171" s="15"/>
      <c r="C171" s="3" t="s">
        <v>425</v>
      </c>
      <c r="D171" s="16" t="s">
        <v>426</v>
      </c>
      <c r="E171" s="18" t="s">
        <v>338</v>
      </c>
      <c r="F171" s="16" t="str">
        <f t="shared" si="4"/>
        <v>PAB01</v>
      </c>
      <c r="G171" s="16" t="s">
        <v>331</v>
      </c>
      <c r="H171" s="4" t="str">
        <f t="shared" si="5"/>
        <v>CAB110</v>
      </c>
      <c r="I171" s="40"/>
      <c r="J171" s="40"/>
    </row>
    <row r="172" spans="1:10" x14ac:dyDescent="0.25">
      <c r="A172" s="9"/>
      <c r="B172" s="11"/>
      <c r="C172" s="9" t="s">
        <v>427</v>
      </c>
      <c r="D172" s="12" t="s">
        <v>428</v>
      </c>
      <c r="E172" s="17" t="s">
        <v>186</v>
      </c>
      <c r="F172" s="12" t="str">
        <f t="shared" si="4"/>
        <v>PAB15</v>
      </c>
      <c r="G172" s="12" t="s">
        <v>429</v>
      </c>
      <c r="H172" s="13" t="str">
        <f t="shared" si="5"/>
        <v>CAB23</v>
      </c>
      <c r="I172" s="39"/>
      <c r="J172" s="39"/>
    </row>
    <row r="173" spans="1:10" x14ac:dyDescent="0.25">
      <c r="A173" s="3"/>
      <c r="B173" s="15"/>
      <c r="C173" s="3" t="s">
        <v>430</v>
      </c>
      <c r="D173" s="16" t="s">
        <v>431</v>
      </c>
      <c r="E173" s="18" t="s">
        <v>338</v>
      </c>
      <c r="F173" s="16" t="str">
        <f t="shared" si="4"/>
        <v>PAB01</v>
      </c>
      <c r="G173" s="16" t="s">
        <v>432</v>
      </c>
      <c r="H173" s="4" t="str">
        <f t="shared" si="5"/>
        <v>CAB112</v>
      </c>
      <c r="I173" s="40"/>
      <c r="J173" s="40"/>
    </row>
    <row r="174" spans="1:10" x14ac:dyDescent="0.25">
      <c r="A174" s="9"/>
      <c r="B174" s="11"/>
      <c r="C174" s="9" t="s">
        <v>433</v>
      </c>
      <c r="D174" s="12" t="s">
        <v>434</v>
      </c>
      <c r="E174" s="17" t="s">
        <v>338</v>
      </c>
      <c r="F174" s="12" t="str">
        <f t="shared" si="4"/>
        <v>PAB01</v>
      </c>
      <c r="G174" s="12" t="s">
        <v>331</v>
      </c>
      <c r="H174" s="13" t="str">
        <f t="shared" si="5"/>
        <v>CAB110</v>
      </c>
      <c r="I174" s="39"/>
      <c r="J174" s="39"/>
    </row>
    <row r="175" spans="1:10" x14ac:dyDescent="0.25">
      <c r="A175" s="3"/>
      <c r="B175" s="15"/>
      <c r="C175" s="3" t="s">
        <v>435</v>
      </c>
      <c r="D175" s="16" t="s">
        <v>436</v>
      </c>
      <c r="E175" s="18" t="s">
        <v>338</v>
      </c>
      <c r="F175" s="16" t="str">
        <f t="shared" si="4"/>
        <v>PAB01</v>
      </c>
      <c r="G175" s="16" t="s">
        <v>437</v>
      </c>
      <c r="H175" s="4" t="str">
        <f t="shared" si="5"/>
        <v>CAB115</v>
      </c>
      <c r="I175" s="40"/>
      <c r="J175" s="40"/>
    </row>
    <row r="176" spans="1:10" x14ac:dyDescent="0.25">
      <c r="A176" s="9"/>
      <c r="B176" s="11"/>
      <c r="C176" s="9" t="s">
        <v>438</v>
      </c>
      <c r="D176" s="12" t="s">
        <v>439</v>
      </c>
      <c r="E176" s="17" t="s">
        <v>338</v>
      </c>
      <c r="F176" s="12" t="str">
        <f t="shared" si="4"/>
        <v>PAB01</v>
      </c>
      <c r="G176" s="12" t="s">
        <v>437</v>
      </c>
      <c r="H176" s="13" t="str">
        <f t="shared" si="5"/>
        <v>CAB115</v>
      </c>
      <c r="I176" s="39"/>
      <c r="J176" s="39"/>
    </row>
    <row r="177" spans="1:10" x14ac:dyDescent="0.25">
      <c r="A177" s="3"/>
      <c r="B177" s="15"/>
      <c r="C177" s="3" t="s">
        <v>440</v>
      </c>
      <c r="D177" s="16" t="s">
        <v>441</v>
      </c>
      <c r="E177" s="18" t="s">
        <v>338</v>
      </c>
      <c r="F177" s="16" t="str">
        <f t="shared" si="4"/>
        <v>PAB01</v>
      </c>
      <c r="G177" s="16" t="s">
        <v>331</v>
      </c>
      <c r="H177" s="4" t="str">
        <f t="shared" si="5"/>
        <v>CAB110</v>
      </c>
      <c r="I177" s="40"/>
      <c r="J177" s="40"/>
    </row>
    <row r="178" spans="1:10" x14ac:dyDescent="0.25">
      <c r="A178" s="9"/>
      <c r="B178" s="11"/>
      <c r="C178" s="9" t="s">
        <v>442</v>
      </c>
      <c r="D178" s="12" t="s">
        <v>443</v>
      </c>
      <c r="E178" s="17" t="s">
        <v>338</v>
      </c>
      <c r="F178" s="12" t="str">
        <f t="shared" si="4"/>
        <v>PAB01</v>
      </c>
      <c r="G178" s="12" t="s">
        <v>444</v>
      </c>
      <c r="H178" s="13" t="str">
        <f t="shared" si="5"/>
        <v>CAB71</v>
      </c>
      <c r="I178" s="39"/>
      <c r="J178" s="39"/>
    </row>
    <row r="179" spans="1:10" x14ac:dyDescent="0.25">
      <c r="A179" s="3"/>
      <c r="B179" s="15"/>
      <c r="C179" s="3" t="s">
        <v>445</v>
      </c>
      <c r="D179" s="16" t="s">
        <v>446</v>
      </c>
      <c r="E179" s="18" t="s">
        <v>338</v>
      </c>
      <c r="F179" s="16" t="str">
        <f t="shared" si="4"/>
        <v>PAB01</v>
      </c>
      <c r="G179" s="16" t="s">
        <v>331</v>
      </c>
      <c r="H179" s="4" t="str">
        <f t="shared" si="5"/>
        <v>CAB110</v>
      </c>
      <c r="I179" s="40"/>
      <c r="J179" s="40"/>
    </row>
    <row r="180" spans="1:10" x14ac:dyDescent="0.25">
      <c r="A180" s="9"/>
      <c r="B180" s="11"/>
      <c r="C180" s="9" t="s">
        <v>447</v>
      </c>
      <c r="D180" s="12" t="s">
        <v>448</v>
      </c>
      <c r="E180" s="17" t="s">
        <v>186</v>
      </c>
      <c r="F180" s="12" t="str">
        <f t="shared" si="4"/>
        <v>PAB15</v>
      </c>
      <c r="G180" s="12" t="s">
        <v>36</v>
      </c>
      <c r="H180" s="13" t="str">
        <f t="shared" si="5"/>
        <v>CAB107</v>
      </c>
      <c r="I180" s="39"/>
      <c r="J180" s="39"/>
    </row>
    <row r="181" spans="1:10" x14ac:dyDescent="0.25">
      <c r="A181" s="3"/>
      <c r="B181" s="15"/>
      <c r="C181" s="3" t="s">
        <v>449</v>
      </c>
      <c r="D181" s="16" t="s">
        <v>450</v>
      </c>
      <c r="E181" s="18" t="s">
        <v>25</v>
      </c>
      <c r="F181" s="16" t="str">
        <f t="shared" si="4"/>
        <v>PAB09</v>
      </c>
      <c r="G181" s="16" t="s">
        <v>36</v>
      </c>
      <c r="H181" s="4" t="str">
        <f t="shared" si="5"/>
        <v>CAB107</v>
      </c>
      <c r="I181" s="40"/>
      <c r="J181" s="40"/>
    </row>
    <row r="182" spans="1:10" x14ac:dyDescent="0.25">
      <c r="A182" s="9"/>
      <c r="B182" s="11"/>
      <c r="C182" s="9" t="s">
        <v>451</v>
      </c>
      <c r="D182" s="12" t="s">
        <v>452</v>
      </c>
      <c r="E182" s="17" t="s">
        <v>338</v>
      </c>
      <c r="F182" s="12" t="str">
        <f t="shared" si="4"/>
        <v>PAB01</v>
      </c>
      <c r="G182" s="12" t="s">
        <v>36</v>
      </c>
      <c r="H182" s="13" t="str">
        <f t="shared" si="5"/>
        <v>CAB107</v>
      </c>
      <c r="I182" s="39"/>
      <c r="J182" s="39"/>
    </row>
    <row r="183" spans="1:10" x14ac:dyDescent="0.25">
      <c r="A183" s="3"/>
      <c r="B183" s="15"/>
      <c r="C183" s="3" t="s">
        <v>453</v>
      </c>
      <c r="D183" s="16" t="s">
        <v>454</v>
      </c>
      <c r="E183" s="18" t="s">
        <v>338</v>
      </c>
      <c r="F183" s="16" t="str">
        <f t="shared" si="4"/>
        <v>PAB01</v>
      </c>
      <c r="G183" s="16" t="s">
        <v>36</v>
      </c>
      <c r="H183" s="4" t="str">
        <f t="shared" si="5"/>
        <v>CAB107</v>
      </c>
      <c r="I183" s="40"/>
      <c r="J183" s="40"/>
    </row>
    <row r="184" spans="1:10" x14ac:dyDescent="0.25">
      <c r="A184" s="9"/>
      <c r="B184" s="11"/>
      <c r="C184" s="9" t="s">
        <v>455</v>
      </c>
      <c r="D184" s="12" t="s">
        <v>456</v>
      </c>
      <c r="E184" s="17" t="s">
        <v>186</v>
      </c>
      <c r="F184" s="12" t="str">
        <f t="shared" si="4"/>
        <v>PAB15</v>
      </c>
      <c r="G184" s="12" t="s">
        <v>36</v>
      </c>
      <c r="H184" s="13" t="str">
        <f t="shared" si="5"/>
        <v>CAB107</v>
      </c>
      <c r="I184" s="39"/>
      <c r="J184" s="39"/>
    </row>
    <row r="185" spans="1:10" x14ac:dyDescent="0.25">
      <c r="A185" s="3"/>
      <c r="B185" s="15"/>
      <c r="C185" s="3" t="s">
        <v>457</v>
      </c>
      <c r="D185" s="16" t="s">
        <v>458</v>
      </c>
      <c r="E185" s="18" t="s">
        <v>338</v>
      </c>
      <c r="F185" s="16" t="str">
        <f t="shared" si="4"/>
        <v>PAB01</v>
      </c>
      <c r="G185" s="16" t="s">
        <v>36</v>
      </c>
      <c r="H185" s="4" t="str">
        <f t="shared" si="5"/>
        <v>CAB107</v>
      </c>
      <c r="I185" s="40"/>
      <c r="J185" s="40"/>
    </row>
    <row r="186" spans="1:10" x14ac:dyDescent="0.25">
      <c r="A186" s="9"/>
      <c r="B186" s="11"/>
      <c r="C186" s="9" t="s">
        <v>459</v>
      </c>
      <c r="D186" s="12" t="s">
        <v>460</v>
      </c>
      <c r="E186" s="17" t="s">
        <v>338</v>
      </c>
      <c r="F186" s="12" t="str">
        <f t="shared" si="4"/>
        <v>PAB01</v>
      </c>
      <c r="G186" s="12" t="s">
        <v>461</v>
      </c>
      <c r="H186" s="13" t="str">
        <f t="shared" si="5"/>
        <v>CAB101</v>
      </c>
      <c r="I186" s="39"/>
      <c r="J186" s="39"/>
    </row>
    <row r="187" spans="1:10" x14ac:dyDescent="0.25">
      <c r="A187" s="3"/>
      <c r="B187" s="15"/>
      <c r="C187" s="3" t="s">
        <v>462</v>
      </c>
      <c r="D187" s="16" t="s">
        <v>463</v>
      </c>
      <c r="E187" s="18" t="s">
        <v>25</v>
      </c>
      <c r="F187" s="16" t="str">
        <f t="shared" si="4"/>
        <v>PAB09</v>
      </c>
      <c r="G187" s="16" t="s">
        <v>36</v>
      </c>
      <c r="H187" s="4" t="str">
        <f t="shared" si="5"/>
        <v>CAB107</v>
      </c>
      <c r="I187" s="40"/>
      <c r="J187" s="40"/>
    </row>
    <row r="188" spans="1:10" x14ac:dyDescent="0.25">
      <c r="A188" s="9"/>
      <c r="B188" s="11"/>
      <c r="C188" s="9" t="s">
        <v>464</v>
      </c>
      <c r="D188" s="12" t="s">
        <v>465</v>
      </c>
      <c r="E188" s="17" t="s">
        <v>25</v>
      </c>
      <c r="F188" s="12" t="str">
        <f t="shared" si="4"/>
        <v>PAB09</v>
      </c>
      <c r="G188" s="12" t="s">
        <v>36</v>
      </c>
      <c r="H188" s="13" t="str">
        <f t="shared" si="5"/>
        <v>CAB107</v>
      </c>
      <c r="I188" s="39"/>
      <c r="J188" s="39"/>
    </row>
    <row r="189" spans="1:10" x14ac:dyDescent="0.25">
      <c r="A189" s="3"/>
      <c r="B189" s="15"/>
      <c r="C189" s="3" t="s">
        <v>466</v>
      </c>
      <c r="D189" s="16" t="s">
        <v>467</v>
      </c>
      <c r="E189" s="18" t="s">
        <v>25</v>
      </c>
      <c r="F189" s="16" t="str">
        <f t="shared" si="4"/>
        <v>PAB09</v>
      </c>
      <c r="G189" s="16" t="s">
        <v>36</v>
      </c>
      <c r="H189" s="4" t="str">
        <f t="shared" si="5"/>
        <v>CAB107</v>
      </c>
      <c r="I189" s="40"/>
      <c r="J189" s="40"/>
    </row>
    <row r="190" spans="1:10" x14ac:dyDescent="0.25">
      <c r="A190" s="9"/>
      <c r="B190" s="11"/>
      <c r="C190" s="9" t="s">
        <v>468</v>
      </c>
      <c r="D190" s="12" t="s">
        <v>469</v>
      </c>
      <c r="E190" s="17" t="s">
        <v>186</v>
      </c>
      <c r="F190" s="12" t="str">
        <f t="shared" si="4"/>
        <v>PAB15</v>
      </c>
      <c r="G190" s="12" t="s">
        <v>36</v>
      </c>
      <c r="H190" s="13" t="str">
        <f t="shared" si="5"/>
        <v>CAB107</v>
      </c>
      <c r="I190" s="39"/>
      <c r="J190" s="39"/>
    </row>
    <row r="191" spans="1:10" x14ac:dyDescent="0.25">
      <c r="A191" s="3"/>
      <c r="B191" s="15"/>
      <c r="C191" s="3" t="s">
        <v>470</v>
      </c>
      <c r="D191" s="16" t="s">
        <v>471</v>
      </c>
      <c r="E191" s="18" t="s">
        <v>338</v>
      </c>
      <c r="F191" s="16" t="str">
        <f t="shared" si="4"/>
        <v>PAB01</v>
      </c>
      <c r="G191" s="16" t="s">
        <v>36</v>
      </c>
      <c r="H191" s="4" t="str">
        <f t="shared" si="5"/>
        <v>CAB107</v>
      </c>
      <c r="I191" s="40"/>
      <c r="J191" s="40"/>
    </row>
    <row r="192" spans="1:10" x14ac:dyDescent="0.25">
      <c r="A192" s="9"/>
      <c r="B192" s="11"/>
      <c r="C192" s="9" t="s">
        <v>472</v>
      </c>
      <c r="D192" s="12" t="s">
        <v>473</v>
      </c>
      <c r="E192" s="17" t="s">
        <v>338</v>
      </c>
      <c r="F192" s="12" t="str">
        <f t="shared" si="4"/>
        <v>PAB01</v>
      </c>
      <c r="G192" s="12" t="s">
        <v>461</v>
      </c>
      <c r="H192" s="13" t="str">
        <f t="shared" si="5"/>
        <v>CAB101</v>
      </c>
      <c r="I192" s="39"/>
      <c r="J192" s="39"/>
    </row>
    <row r="193" spans="1:10" x14ac:dyDescent="0.25">
      <c r="A193" s="3"/>
      <c r="B193" s="15"/>
      <c r="C193" s="3" t="s">
        <v>474</v>
      </c>
      <c r="D193" s="16" t="s">
        <v>475</v>
      </c>
      <c r="E193" s="18" t="s">
        <v>476</v>
      </c>
      <c r="F193" s="16" t="str">
        <f t="shared" si="4"/>
        <v>PAB12</v>
      </c>
      <c r="G193" s="16" t="s">
        <v>477</v>
      </c>
      <c r="H193" s="4" t="str">
        <f t="shared" si="5"/>
        <v>CAB07</v>
      </c>
      <c r="I193" s="40"/>
      <c r="J193" s="40"/>
    </row>
    <row r="194" spans="1:10" x14ac:dyDescent="0.25">
      <c r="A194" s="9"/>
      <c r="B194" s="11"/>
      <c r="C194" s="9" t="s">
        <v>478</v>
      </c>
      <c r="D194" s="12" t="s">
        <v>479</v>
      </c>
      <c r="E194" s="17" t="s">
        <v>74</v>
      </c>
      <c r="F194" s="12" t="str">
        <f t="shared" si="4"/>
        <v>PAB10</v>
      </c>
      <c r="G194" s="12" t="s">
        <v>331</v>
      </c>
      <c r="H194" s="13" t="str">
        <f t="shared" si="5"/>
        <v>CAB110</v>
      </c>
      <c r="I194" s="39"/>
      <c r="J194" s="39"/>
    </row>
    <row r="195" spans="1:10" x14ac:dyDescent="0.25">
      <c r="A195" s="3"/>
      <c r="B195" s="15"/>
      <c r="C195" s="3" t="s">
        <v>480</v>
      </c>
      <c r="D195" s="16" t="s">
        <v>481</v>
      </c>
      <c r="E195" s="18" t="s">
        <v>482</v>
      </c>
      <c r="F195" s="16" t="str">
        <f t="shared" ref="F195:F258" si="6">IFERROR(VLOOKUP($E195,$L$1:$M$20,2,0),"")</f>
        <v>PAB03</v>
      </c>
      <c r="G195" s="16" t="s">
        <v>483</v>
      </c>
      <c r="H195" s="4" t="str">
        <f t="shared" ref="H195:H258" si="7">IFERROR(VLOOKUP($G195,$O$1:$P$150,2,0),"")</f>
        <v>CAB98</v>
      </c>
      <c r="I195" s="40"/>
      <c r="J195" s="40"/>
    </row>
    <row r="196" spans="1:10" x14ac:dyDescent="0.25">
      <c r="A196" s="9"/>
      <c r="B196" s="11"/>
      <c r="C196" s="9" t="s">
        <v>484</v>
      </c>
      <c r="D196" s="12" t="s">
        <v>485</v>
      </c>
      <c r="E196" s="17" t="s">
        <v>186</v>
      </c>
      <c r="F196" s="12" t="str">
        <f t="shared" si="6"/>
        <v>PAB15</v>
      </c>
      <c r="G196" s="12" t="s">
        <v>331</v>
      </c>
      <c r="H196" s="13" t="str">
        <f t="shared" si="7"/>
        <v>CAB110</v>
      </c>
      <c r="I196" s="39"/>
      <c r="J196" s="39"/>
    </row>
    <row r="197" spans="1:10" x14ac:dyDescent="0.25">
      <c r="A197" s="3"/>
      <c r="B197" s="15"/>
      <c r="C197" s="3" t="s">
        <v>486</v>
      </c>
      <c r="D197" s="16" t="s">
        <v>487</v>
      </c>
      <c r="E197" s="18" t="s">
        <v>338</v>
      </c>
      <c r="F197" s="16" t="str">
        <f t="shared" si="6"/>
        <v>PAB01</v>
      </c>
      <c r="G197" s="16" t="s">
        <v>331</v>
      </c>
      <c r="H197" s="4" t="str">
        <f t="shared" si="7"/>
        <v>CAB110</v>
      </c>
      <c r="I197" s="40"/>
      <c r="J197" s="40"/>
    </row>
    <row r="198" spans="1:10" x14ac:dyDescent="0.25">
      <c r="A198" s="9"/>
      <c r="B198" s="11"/>
      <c r="C198" s="9" t="s">
        <v>488</v>
      </c>
      <c r="D198" s="12" t="s">
        <v>489</v>
      </c>
      <c r="E198" s="17" t="s">
        <v>338</v>
      </c>
      <c r="F198" s="12" t="str">
        <f t="shared" si="6"/>
        <v>PAB01</v>
      </c>
      <c r="G198" s="12" t="s">
        <v>331</v>
      </c>
      <c r="H198" s="13" t="str">
        <f t="shared" si="7"/>
        <v>CAB110</v>
      </c>
      <c r="I198" s="39"/>
      <c r="J198" s="39"/>
    </row>
    <row r="199" spans="1:10" x14ac:dyDescent="0.25">
      <c r="A199" s="3"/>
      <c r="B199" s="15"/>
      <c r="C199" s="3" t="s">
        <v>490</v>
      </c>
      <c r="D199" s="16" t="s">
        <v>491</v>
      </c>
      <c r="E199" s="18" t="s">
        <v>25</v>
      </c>
      <c r="F199" s="16" t="str">
        <f t="shared" si="6"/>
        <v>PAB09</v>
      </c>
      <c r="G199" s="16" t="s">
        <v>36</v>
      </c>
      <c r="H199" s="4" t="str">
        <f t="shared" si="7"/>
        <v>CAB107</v>
      </c>
      <c r="I199" s="40"/>
      <c r="J199" s="40"/>
    </row>
    <row r="200" spans="1:10" x14ac:dyDescent="0.25">
      <c r="A200" s="9"/>
      <c r="B200" s="11"/>
      <c r="C200" s="9" t="s">
        <v>492</v>
      </c>
      <c r="D200" s="12" t="s">
        <v>493</v>
      </c>
      <c r="E200" s="17" t="s">
        <v>25</v>
      </c>
      <c r="F200" s="12" t="str">
        <f t="shared" si="6"/>
        <v>PAB09</v>
      </c>
      <c r="G200" s="12" t="s">
        <v>36</v>
      </c>
      <c r="H200" s="13" t="str">
        <f t="shared" si="7"/>
        <v>CAB107</v>
      </c>
      <c r="I200" s="39"/>
      <c r="J200" s="39"/>
    </row>
    <row r="201" spans="1:10" x14ac:dyDescent="0.25">
      <c r="A201" s="3"/>
      <c r="B201" s="15"/>
      <c r="C201" s="3" t="s">
        <v>339</v>
      </c>
      <c r="D201" s="16" t="s">
        <v>494</v>
      </c>
      <c r="E201" s="18" t="s">
        <v>74</v>
      </c>
      <c r="F201" s="16" t="str">
        <f t="shared" si="6"/>
        <v>PAB10</v>
      </c>
      <c r="G201" s="16" t="s">
        <v>331</v>
      </c>
      <c r="H201" s="4" t="str">
        <f t="shared" si="7"/>
        <v>CAB110</v>
      </c>
      <c r="I201" s="40"/>
      <c r="J201" s="40"/>
    </row>
    <row r="202" spans="1:10" x14ac:dyDescent="0.25">
      <c r="A202" s="9"/>
      <c r="B202" s="11"/>
      <c r="C202" s="9" t="s">
        <v>495</v>
      </c>
      <c r="D202" s="12" t="s">
        <v>496</v>
      </c>
      <c r="E202" s="17" t="s">
        <v>476</v>
      </c>
      <c r="F202" s="12" t="str">
        <f t="shared" si="6"/>
        <v>PAB12</v>
      </c>
      <c r="G202" s="12" t="s">
        <v>497</v>
      </c>
      <c r="H202" s="13" t="str">
        <f t="shared" si="7"/>
        <v>CAB92</v>
      </c>
      <c r="I202" s="39"/>
      <c r="J202" s="39"/>
    </row>
    <row r="203" spans="1:10" x14ac:dyDescent="0.25">
      <c r="A203" s="3"/>
      <c r="B203" s="15"/>
      <c r="C203" s="3" t="s">
        <v>347</v>
      </c>
      <c r="D203" s="16" t="s">
        <v>498</v>
      </c>
      <c r="E203" s="18" t="s">
        <v>186</v>
      </c>
      <c r="F203" s="16" t="str">
        <f t="shared" si="6"/>
        <v>PAB15</v>
      </c>
      <c r="G203" s="16" t="s">
        <v>331</v>
      </c>
      <c r="H203" s="4" t="str">
        <f t="shared" si="7"/>
        <v>CAB110</v>
      </c>
      <c r="I203" s="40"/>
      <c r="J203" s="40"/>
    </row>
    <row r="204" spans="1:10" x14ac:dyDescent="0.25">
      <c r="A204" s="9"/>
      <c r="B204" s="11"/>
      <c r="C204" s="9" t="s">
        <v>499</v>
      </c>
      <c r="D204" s="12" t="s">
        <v>500</v>
      </c>
      <c r="E204" s="17" t="s">
        <v>25</v>
      </c>
      <c r="F204" s="12" t="str">
        <f t="shared" si="6"/>
        <v>PAB09</v>
      </c>
      <c r="G204" s="12" t="s">
        <v>36</v>
      </c>
      <c r="H204" s="13" t="str">
        <f t="shared" si="7"/>
        <v>CAB107</v>
      </c>
      <c r="I204" s="39"/>
      <c r="J204" s="39"/>
    </row>
    <row r="205" spans="1:10" x14ac:dyDescent="0.25">
      <c r="A205" s="3"/>
      <c r="B205" s="15"/>
      <c r="C205" s="3" t="s">
        <v>501</v>
      </c>
      <c r="D205" s="16" t="s">
        <v>502</v>
      </c>
      <c r="E205" s="18" t="s">
        <v>338</v>
      </c>
      <c r="F205" s="16" t="str">
        <f t="shared" si="6"/>
        <v>PAB01</v>
      </c>
      <c r="G205" s="16" t="s">
        <v>331</v>
      </c>
      <c r="H205" s="4" t="str">
        <f t="shared" si="7"/>
        <v>CAB110</v>
      </c>
      <c r="I205" s="40"/>
      <c r="J205" s="40"/>
    </row>
    <row r="206" spans="1:10" x14ac:dyDescent="0.25">
      <c r="A206" s="9"/>
      <c r="B206" s="11"/>
      <c r="C206" s="9" t="s">
        <v>503</v>
      </c>
      <c r="D206" s="12" t="s">
        <v>504</v>
      </c>
      <c r="E206" s="17" t="s">
        <v>74</v>
      </c>
      <c r="F206" s="12" t="str">
        <f t="shared" si="6"/>
        <v>PAB10</v>
      </c>
      <c r="G206" s="12" t="s">
        <v>331</v>
      </c>
      <c r="H206" s="13" t="str">
        <f t="shared" si="7"/>
        <v>CAB110</v>
      </c>
      <c r="I206" s="39"/>
      <c r="J206" s="39"/>
    </row>
    <row r="207" spans="1:10" x14ac:dyDescent="0.25">
      <c r="A207" s="3"/>
      <c r="B207" s="15"/>
      <c r="C207" s="3" t="s">
        <v>505</v>
      </c>
      <c r="D207" s="16" t="s">
        <v>506</v>
      </c>
      <c r="E207" s="18" t="s">
        <v>74</v>
      </c>
      <c r="F207" s="16" t="str">
        <f t="shared" si="6"/>
        <v>PAB10</v>
      </c>
      <c r="G207" s="16" t="s">
        <v>331</v>
      </c>
      <c r="H207" s="4" t="str">
        <f t="shared" si="7"/>
        <v>CAB110</v>
      </c>
      <c r="I207" s="40"/>
      <c r="J207" s="40"/>
    </row>
    <row r="208" spans="1:10" x14ac:dyDescent="0.25">
      <c r="A208" s="9"/>
      <c r="B208" s="11"/>
      <c r="C208" s="9" t="s">
        <v>507</v>
      </c>
      <c r="D208" s="12" t="s">
        <v>508</v>
      </c>
      <c r="E208" s="17" t="s">
        <v>476</v>
      </c>
      <c r="F208" s="12" t="str">
        <f t="shared" si="6"/>
        <v>PAB12</v>
      </c>
      <c r="G208" s="12" t="s">
        <v>509</v>
      </c>
      <c r="H208" s="13" t="str">
        <f t="shared" si="7"/>
        <v>CAB29</v>
      </c>
      <c r="I208" s="39"/>
      <c r="J208" s="39"/>
    </row>
    <row r="209" spans="1:10" x14ac:dyDescent="0.25">
      <c r="A209" s="3"/>
      <c r="B209" s="15"/>
      <c r="C209" s="3" t="s">
        <v>510</v>
      </c>
      <c r="D209" s="16" t="s">
        <v>511</v>
      </c>
      <c r="E209" s="18" t="s">
        <v>186</v>
      </c>
      <c r="F209" s="16" t="str">
        <f t="shared" si="6"/>
        <v>PAB15</v>
      </c>
      <c r="G209" s="16" t="s">
        <v>512</v>
      </c>
      <c r="H209" s="4" t="str">
        <f t="shared" si="7"/>
        <v>CAB02</v>
      </c>
      <c r="I209" s="40"/>
      <c r="J209" s="40"/>
    </row>
    <row r="210" spans="1:10" x14ac:dyDescent="0.25">
      <c r="A210" s="9"/>
      <c r="B210" s="11"/>
      <c r="C210" s="9" t="s">
        <v>513</v>
      </c>
      <c r="D210" s="12" t="s">
        <v>514</v>
      </c>
      <c r="E210" s="17" t="s">
        <v>74</v>
      </c>
      <c r="F210" s="12" t="str">
        <f t="shared" si="6"/>
        <v>PAB10</v>
      </c>
      <c r="G210" s="12" t="s">
        <v>331</v>
      </c>
      <c r="H210" s="13" t="str">
        <f t="shared" si="7"/>
        <v>CAB110</v>
      </c>
      <c r="I210" s="39"/>
      <c r="J210" s="39"/>
    </row>
    <row r="211" spans="1:10" x14ac:dyDescent="0.25">
      <c r="A211" s="3"/>
      <c r="B211" s="15"/>
      <c r="C211" s="3" t="s">
        <v>515</v>
      </c>
      <c r="D211" s="16" t="s">
        <v>516</v>
      </c>
      <c r="E211" s="18" t="s">
        <v>74</v>
      </c>
      <c r="F211" s="16" t="str">
        <f t="shared" si="6"/>
        <v>PAB10</v>
      </c>
      <c r="G211" s="16" t="s">
        <v>517</v>
      </c>
      <c r="H211" s="4" t="str">
        <f t="shared" si="7"/>
        <v>CAB36</v>
      </c>
      <c r="I211" s="40"/>
      <c r="J211" s="40"/>
    </row>
    <row r="212" spans="1:10" x14ac:dyDescent="0.25">
      <c r="A212" s="9"/>
      <c r="B212" s="11"/>
      <c r="C212" s="9" t="s">
        <v>518</v>
      </c>
      <c r="D212" s="12" t="s">
        <v>519</v>
      </c>
      <c r="E212" s="17" t="s">
        <v>74</v>
      </c>
      <c r="F212" s="12" t="str">
        <f t="shared" si="6"/>
        <v>PAB10</v>
      </c>
      <c r="G212" s="12" t="s">
        <v>331</v>
      </c>
      <c r="H212" s="13" t="str">
        <f t="shared" si="7"/>
        <v>CAB110</v>
      </c>
      <c r="I212" s="39"/>
      <c r="J212" s="39"/>
    </row>
    <row r="213" spans="1:10" x14ac:dyDescent="0.25">
      <c r="A213" s="3"/>
      <c r="B213" s="15"/>
      <c r="C213" s="3" t="s">
        <v>520</v>
      </c>
      <c r="D213" s="16" t="s">
        <v>521</v>
      </c>
      <c r="E213" s="18" t="s">
        <v>74</v>
      </c>
      <c r="F213" s="16" t="str">
        <f t="shared" si="6"/>
        <v>PAB10</v>
      </c>
      <c r="G213" s="16" t="s">
        <v>331</v>
      </c>
      <c r="H213" s="4" t="str">
        <f t="shared" si="7"/>
        <v>CAB110</v>
      </c>
      <c r="I213" s="40"/>
      <c r="J213" s="40"/>
    </row>
    <row r="214" spans="1:10" x14ac:dyDescent="0.25">
      <c r="A214" s="9"/>
      <c r="B214" s="11"/>
      <c r="C214" s="9" t="s">
        <v>522</v>
      </c>
      <c r="D214" s="12" t="s">
        <v>523</v>
      </c>
      <c r="E214" s="17" t="s">
        <v>74</v>
      </c>
      <c r="F214" s="12" t="str">
        <f t="shared" si="6"/>
        <v>PAB10</v>
      </c>
      <c r="G214" s="12" t="s">
        <v>331</v>
      </c>
      <c r="H214" s="13" t="str">
        <f t="shared" si="7"/>
        <v>CAB110</v>
      </c>
      <c r="I214" s="39"/>
      <c r="J214" s="39"/>
    </row>
    <row r="215" spans="1:10" x14ac:dyDescent="0.25">
      <c r="A215" s="3"/>
      <c r="B215" s="15"/>
      <c r="C215" s="3" t="s">
        <v>524</v>
      </c>
      <c r="D215" s="16" t="s">
        <v>525</v>
      </c>
      <c r="E215" s="18" t="s">
        <v>74</v>
      </c>
      <c r="F215" s="16" t="str">
        <f t="shared" si="6"/>
        <v>PAB10</v>
      </c>
      <c r="G215" s="16" t="s">
        <v>331</v>
      </c>
      <c r="H215" s="4" t="str">
        <f t="shared" si="7"/>
        <v>CAB110</v>
      </c>
      <c r="I215" s="40"/>
      <c r="J215" s="40"/>
    </row>
    <row r="216" spans="1:10" x14ac:dyDescent="0.25">
      <c r="A216" s="9"/>
      <c r="B216" s="11"/>
      <c r="C216" s="9" t="s">
        <v>526</v>
      </c>
      <c r="D216" s="12" t="s">
        <v>527</v>
      </c>
      <c r="E216" s="17" t="s">
        <v>74</v>
      </c>
      <c r="F216" s="12" t="str">
        <f t="shared" si="6"/>
        <v>PAB10</v>
      </c>
      <c r="G216" s="12" t="s">
        <v>331</v>
      </c>
      <c r="H216" s="13" t="str">
        <f t="shared" si="7"/>
        <v>CAB110</v>
      </c>
      <c r="I216" s="39"/>
      <c r="J216" s="39"/>
    </row>
    <row r="217" spans="1:10" x14ac:dyDescent="0.25">
      <c r="A217" s="3"/>
      <c r="B217" s="15"/>
      <c r="C217" s="3" t="s">
        <v>528</v>
      </c>
      <c r="D217" s="16" t="s">
        <v>529</v>
      </c>
      <c r="E217" s="18" t="s">
        <v>74</v>
      </c>
      <c r="F217" s="16" t="str">
        <f t="shared" si="6"/>
        <v>PAB10</v>
      </c>
      <c r="G217" s="16" t="s">
        <v>331</v>
      </c>
      <c r="H217" s="4" t="str">
        <f t="shared" si="7"/>
        <v>CAB110</v>
      </c>
      <c r="I217" s="40"/>
      <c r="J217" s="40"/>
    </row>
    <row r="218" spans="1:10" x14ac:dyDescent="0.25">
      <c r="A218" s="9"/>
      <c r="B218" s="11"/>
      <c r="C218" s="9" t="s">
        <v>530</v>
      </c>
      <c r="D218" s="12" t="s">
        <v>531</v>
      </c>
      <c r="E218" s="17" t="s">
        <v>74</v>
      </c>
      <c r="F218" s="12" t="str">
        <f t="shared" si="6"/>
        <v>PAB10</v>
      </c>
      <c r="G218" s="12" t="s">
        <v>331</v>
      </c>
      <c r="H218" s="13" t="str">
        <f t="shared" si="7"/>
        <v>CAB110</v>
      </c>
      <c r="I218" s="39"/>
      <c r="J218" s="39"/>
    </row>
    <row r="219" spans="1:10" x14ac:dyDescent="0.25">
      <c r="A219" s="3"/>
      <c r="B219" s="15"/>
      <c r="C219" s="3" t="s">
        <v>532</v>
      </c>
      <c r="D219" s="16" t="s">
        <v>533</v>
      </c>
      <c r="E219" s="18" t="s">
        <v>338</v>
      </c>
      <c r="F219" s="16" t="str">
        <f t="shared" si="6"/>
        <v>PAB01</v>
      </c>
      <c r="G219" s="16" t="s">
        <v>534</v>
      </c>
      <c r="H219" s="4" t="str">
        <f t="shared" si="7"/>
        <v>CAB49</v>
      </c>
      <c r="I219" s="40"/>
      <c r="J219" s="40"/>
    </row>
    <row r="220" spans="1:10" x14ac:dyDescent="0.25">
      <c r="A220" s="9"/>
      <c r="B220" s="11"/>
      <c r="C220" s="9" t="s">
        <v>535</v>
      </c>
      <c r="D220" s="12" t="s">
        <v>536</v>
      </c>
      <c r="E220" s="17" t="s">
        <v>74</v>
      </c>
      <c r="F220" s="12" t="str">
        <f t="shared" si="6"/>
        <v>PAB10</v>
      </c>
      <c r="G220" s="12" t="s">
        <v>331</v>
      </c>
      <c r="H220" s="13" t="str">
        <f t="shared" si="7"/>
        <v>CAB110</v>
      </c>
      <c r="I220" s="39"/>
      <c r="J220" s="39"/>
    </row>
    <row r="221" spans="1:10" x14ac:dyDescent="0.25">
      <c r="A221" s="3"/>
      <c r="B221" s="15"/>
      <c r="C221" s="3" t="s">
        <v>537</v>
      </c>
      <c r="D221" s="16" t="s">
        <v>538</v>
      </c>
      <c r="E221" s="18" t="s">
        <v>74</v>
      </c>
      <c r="F221" s="16" t="str">
        <f t="shared" si="6"/>
        <v>PAB10</v>
      </c>
      <c r="G221" s="16" t="s">
        <v>331</v>
      </c>
      <c r="H221" s="4" t="str">
        <f t="shared" si="7"/>
        <v>CAB110</v>
      </c>
      <c r="I221" s="40"/>
      <c r="J221" s="40"/>
    </row>
    <row r="222" spans="1:10" x14ac:dyDescent="0.25">
      <c r="A222" s="9"/>
      <c r="B222" s="11"/>
      <c r="C222" s="9" t="s">
        <v>351</v>
      </c>
      <c r="D222" s="12" t="s">
        <v>539</v>
      </c>
      <c r="E222" s="17" t="s">
        <v>74</v>
      </c>
      <c r="F222" s="12" t="str">
        <f t="shared" si="6"/>
        <v>PAB10</v>
      </c>
      <c r="G222" s="12" t="s">
        <v>36</v>
      </c>
      <c r="H222" s="13" t="str">
        <f t="shared" si="7"/>
        <v>CAB107</v>
      </c>
      <c r="I222" s="39"/>
      <c r="J222" s="39"/>
    </row>
    <row r="223" spans="1:10" x14ac:dyDescent="0.25">
      <c r="A223" s="3"/>
      <c r="B223" s="15"/>
      <c r="C223" s="3" t="s">
        <v>540</v>
      </c>
      <c r="D223" s="16" t="s">
        <v>541</v>
      </c>
      <c r="E223" s="18" t="s">
        <v>74</v>
      </c>
      <c r="F223" s="16" t="str">
        <f t="shared" si="6"/>
        <v>PAB10</v>
      </c>
      <c r="G223" s="16" t="s">
        <v>331</v>
      </c>
      <c r="H223" s="4" t="str">
        <f t="shared" si="7"/>
        <v>CAB110</v>
      </c>
      <c r="I223" s="40"/>
      <c r="J223" s="40"/>
    </row>
    <row r="224" spans="1:10" x14ac:dyDescent="0.25">
      <c r="A224" s="9"/>
      <c r="B224" s="11"/>
      <c r="C224" s="9" t="s">
        <v>353</v>
      </c>
      <c r="D224" s="12" t="s">
        <v>542</v>
      </c>
      <c r="E224" s="17" t="s">
        <v>338</v>
      </c>
      <c r="F224" s="12" t="str">
        <f t="shared" si="6"/>
        <v>PAB01</v>
      </c>
      <c r="G224" s="12" t="s">
        <v>331</v>
      </c>
      <c r="H224" s="13" t="str">
        <f t="shared" si="7"/>
        <v>CAB110</v>
      </c>
      <c r="I224" s="39"/>
      <c r="J224" s="39"/>
    </row>
    <row r="225" spans="1:10" x14ac:dyDescent="0.25">
      <c r="A225" s="3"/>
      <c r="B225" s="15"/>
      <c r="C225" s="3" t="s">
        <v>543</v>
      </c>
      <c r="D225" s="16" t="s">
        <v>544</v>
      </c>
      <c r="E225" s="18" t="s">
        <v>74</v>
      </c>
      <c r="F225" s="16" t="str">
        <f t="shared" si="6"/>
        <v>PAB10</v>
      </c>
      <c r="G225" s="16" t="s">
        <v>331</v>
      </c>
      <c r="H225" s="4" t="str">
        <f t="shared" si="7"/>
        <v>CAB110</v>
      </c>
      <c r="I225" s="40"/>
      <c r="J225" s="40"/>
    </row>
    <row r="226" spans="1:10" x14ac:dyDescent="0.25">
      <c r="A226" s="9"/>
      <c r="B226" s="11"/>
      <c r="C226" s="9" t="s">
        <v>545</v>
      </c>
      <c r="D226" s="12" t="s">
        <v>546</v>
      </c>
      <c r="E226" s="17" t="s">
        <v>74</v>
      </c>
      <c r="F226" s="12" t="str">
        <f t="shared" si="6"/>
        <v>PAB10</v>
      </c>
      <c r="G226" s="12" t="s">
        <v>331</v>
      </c>
      <c r="H226" s="13" t="str">
        <f t="shared" si="7"/>
        <v>CAB110</v>
      </c>
      <c r="I226" s="39"/>
      <c r="J226" s="39"/>
    </row>
    <row r="227" spans="1:10" x14ac:dyDescent="0.25">
      <c r="A227" s="3"/>
      <c r="B227" s="15"/>
      <c r="C227" s="3" t="s">
        <v>547</v>
      </c>
      <c r="D227" s="16" t="s">
        <v>548</v>
      </c>
      <c r="E227" s="18" t="s">
        <v>338</v>
      </c>
      <c r="F227" s="16" t="str">
        <f t="shared" si="6"/>
        <v>PAB01</v>
      </c>
      <c r="G227" s="16" t="s">
        <v>331</v>
      </c>
      <c r="H227" s="4" t="str">
        <f t="shared" si="7"/>
        <v>CAB110</v>
      </c>
      <c r="I227" s="40"/>
      <c r="J227" s="40"/>
    </row>
    <row r="228" spans="1:10" x14ac:dyDescent="0.25">
      <c r="A228" s="9"/>
      <c r="B228" s="11"/>
      <c r="C228" s="9" t="s">
        <v>549</v>
      </c>
      <c r="D228" s="12" t="s">
        <v>550</v>
      </c>
      <c r="E228" s="17" t="s">
        <v>338</v>
      </c>
      <c r="F228" s="12" t="str">
        <f t="shared" si="6"/>
        <v>PAB01</v>
      </c>
      <c r="G228" s="12" t="s">
        <v>331</v>
      </c>
      <c r="H228" s="13" t="str">
        <f t="shared" si="7"/>
        <v>CAB110</v>
      </c>
      <c r="I228" s="39"/>
      <c r="J228" s="39"/>
    </row>
    <row r="229" spans="1:10" x14ac:dyDescent="0.25">
      <c r="A229" s="3"/>
      <c r="B229" s="15"/>
      <c r="C229" s="3" t="s">
        <v>551</v>
      </c>
      <c r="D229" s="16" t="s">
        <v>552</v>
      </c>
      <c r="E229" s="18" t="s">
        <v>74</v>
      </c>
      <c r="F229" s="16" t="str">
        <f t="shared" si="6"/>
        <v>PAB10</v>
      </c>
      <c r="G229" s="16" t="s">
        <v>553</v>
      </c>
      <c r="H229" s="4" t="str">
        <f t="shared" si="7"/>
        <v>CAB54</v>
      </c>
      <c r="I229" s="40"/>
      <c r="J229" s="40"/>
    </row>
    <row r="230" spans="1:10" x14ac:dyDescent="0.25">
      <c r="A230" s="9"/>
      <c r="B230" s="11"/>
      <c r="C230" s="9" t="s">
        <v>554</v>
      </c>
      <c r="D230" s="12" t="s">
        <v>555</v>
      </c>
      <c r="E230" s="17" t="s">
        <v>74</v>
      </c>
      <c r="F230" s="12" t="str">
        <f t="shared" si="6"/>
        <v>PAB10</v>
      </c>
      <c r="G230" s="12" t="s">
        <v>556</v>
      </c>
      <c r="H230" s="13" t="str">
        <f t="shared" si="7"/>
        <v>CAB39</v>
      </c>
      <c r="I230" s="39"/>
      <c r="J230" s="39"/>
    </row>
    <row r="231" spans="1:10" x14ac:dyDescent="0.25">
      <c r="A231" s="3"/>
      <c r="B231" s="15"/>
      <c r="C231" s="3" t="s">
        <v>557</v>
      </c>
      <c r="D231" s="16" t="s">
        <v>558</v>
      </c>
      <c r="E231" s="18" t="s">
        <v>74</v>
      </c>
      <c r="F231" s="16" t="str">
        <f t="shared" si="6"/>
        <v>PAB10</v>
      </c>
      <c r="G231" s="16" t="s">
        <v>559</v>
      </c>
      <c r="H231" s="4" t="str">
        <f t="shared" si="7"/>
        <v>CAB01</v>
      </c>
      <c r="I231" s="40"/>
      <c r="J231" s="40"/>
    </row>
    <row r="232" spans="1:10" x14ac:dyDescent="0.25">
      <c r="A232" s="9"/>
      <c r="B232" s="11"/>
      <c r="C232" s="9" t="s">
        <v>560</v>
      </c>
      <c r="D232" s="12" t="s">
        <v>561</v>
      </c>
      <c r="E232" s="17" t="s">
        <v>74</v>
      </c>
      <c r="F232" s="12" t="str">
        <f t="shared" si="6"/>
        <v>PAB10</v>
      </c>
      <c r="G232" s="12" t="s">
        <v>331</v>
      </c>
      <c r="H232" s="13" t="str">
        <f t="shared" si="7"/>
        <v>CAB110</v>
      </c>
      <c r="I232" s="39"/>
      <c r="J232" s="39"/>
    </row>
    <row r="233" spans="1:10" x14ac:dyDescent="0.25">
      <c r="A233" s="3"/>
      <c r="B233" s="15"/>
      <c r="C233" s="3" t="s">
        <v>562</v>
      </c>
      <c r="D233" s="16" t="s">
        <v>563</v>
      </c>
      <c r="E233" s="18" t="s">
        <v>74</v>
      </c>
      <c r="F233" s="16" t="str">
        <f t="shared" si="6"/>
        <v>PAB10</v>
      </c>
      <c r="G233" s="16" t="s">
        <v>331</v>
      </c>
      <c r="H233" s="4" t="str">
        <f t="shared" si="7"/>
        <v>CAB110</v>
      </c>
      <c r="I233" s="40"/>
      <c r="J233" s="40"/>
    </row>
    <row r="234" spans="1:10" x14ac:dyDescent="0.25">
      <c r="A234" s="9"/>
      <c r="B234" s="11"/>
      <c r="C234" s="9" t="s">
        <v>564</v>
      </c>
      <c r="D234" s="12" t="s">
        <v>565</v>
      </c>
      <c r="E234" s="17" t="s">
        <v>74</v>
      </c>
      <c r="F234" s="12" t="str">
        <f t="shared" si="6"/>
        <v>PAB10</v>
      </c>
      <c r="G234" s="12" t="s">
        <v>331</v>
      </c>
      <c r="H234" s="13" t="str">
        <f t="shared" si="7"/>
        <v>CAB110</v>
      </c>
      <c r="I234" s="39"/>
      <c r="J234" s="39"/>
    </row>
    <row r="235" spans="1:10" x14ac:dyDescent="0.25">
      <c r="A235" s="3"/>
      <c r="B235" s="15"/>
      <c r="C235" s="3" t="s">
        <v>566</v>
      </c>
      <c r="D235" s="16" t="s">
        <v>567</v>
      </c>
      <c r="E235" s="18" t="s">
        <v>74</v>
      </c>
      <c r="F235" s="16" t="str">
        <f t="shared" si="6"/>
        <v>PAB10</v>
      </c>
      <c r="G235" s="16" t="s">
        <v>331</v>
      </c>
      <c r="H235" s="4" t="str">
        <f t="shared" si="7"/>
        <v>CAB110</v>
      </c>
      <c r="I235" s="40"/>
      <c r="J235" s="40"/>
    </row>
    <row r="236" spans="1:10" x14ac:dyDescent="0.25">
      <c r="A236" s="9"/>
      <c r="B236" s="11"/>
      <c r="C236" s="9" t="s">
        <v>568</v>
      </c>
      <c r="D236" s="12" t="s">
        <v>569</v>
      </c>
      <c r="E236" s="17" t="s">
        <v>74</v>
      </c>
      <c r="F236" s="12" t="str">
        <f t="shared" si="6"/>
        <v>PAB10</v>
      </c>
      <c r="G236" s="12" t="s">
        <v>331</v>
      </c>
      <c r="H236" s="13" t="str">
        <f t="shared" si="7"/>
        <v>CAB110</v>
      </c>
      <c r="I236" s="39"/>
      <c r="J236" s="39"/>
    </row>
    <row r="237" spans="1:10" x14ac:dyDescent="0.25">
      <c r="A237" s="3"/>
      <c r="B237" s="15"/>
      <c r="C237" s="3" t="s">
        <v>570</v>
      </c>
      <c r="D237" s="16" t="s">
        <v>571</v>
      </c>
      <c r="E237" s="18" t="s">
        <v>74</v>
      </c>
      <c r="F237" s="16" t="str">
        <f t="shared" si="6"/>
        <v>PAB10</v>
      </c>
      <c r="G237" s="16" t="s">
        <v>461</v>
      </c>
      <c r="H237" s="4" t="str">
        <f t="shared" si="7"/>
        <v>CAB101</v>
      </c>
      <c r="I237" s="40"/>
      <c r="J237" s="40"/>
    </row>
    <row r="238" spans="1:10" x14ac:dyDescent="0.25">
      <c r="A238" s="9"/>
      <c r="B238" s="11"/>
      <c r="C238" s="9" t="s">
        <v>572</v>
      </c>
      <c r="D238" s="12" t="s">
        <v>573</v>
      </c>
      <c r="E238" s="17" t="s">
        <v>74</v>
      </c>
      <c r="F238" s="12" t="str">
        <f t="shared" si="6"/>
        <v>PAB10</v>
      </c>
      <c r="G238" s="12" t="s">
        <v>461</v>
      </c>
      <c r="H238" s="13" t="str">
        <f t="shared" si="7"/>
        <v>CAB101</v>
      </c>
      <c r="I238" s="39"/>
      <c r="J238" s="39"/>
    </row>
    <row r="239" spans="1:10" x14ac:dyDescent="0.25">
      <c r="A239" s="3"/>
      <c r="B239" s="15"/>
      <c r="C239" s="3" t="s">
        <v>574</v>
      </c>
      <c r="D239" s="16" t="s">
        <v>575</v>
      </c>
      <c r="E239" s="18" t="s">
        <v>74</v>
      </c>
      <c r="F239" s="16" t="str">
        <f t="shared" si="6"/>
        <v>PAB10</v>
      </c>
      <c r="G239" s="16" t="s">
        <v>331</v>
      </c>
      <c r="H239" s="4" t="str">
        <f t="shared" si="7"/>
        <v>CAB110</v>
      </c>
      <c r="I239" s="40"/>
      <c r="J239" s="40"/>
    </row>
    <row r="240" spans="1:10" x14ac:dyDescent="0.25">
      <c r="A240" s="9"/>
      <c r="B240" s="11"/>
      <c r="C240" s="9" t="s">
        <v>576</v>
      </c>
      <c r="D240" s="12" t="s">
        <v>577</v>
      </c>
      <c r="E240" s="17" t="s">
        <v>74</v>
      </c>
      <c r="F240" s="12" t="str">
        <f t="shared" si="6"/>
        <v>PAB10</v>
      </c>
      <c r="G240" s="12" t="s">
        <v>578</v>
      </c>
      <c r="H240" s="13" t="str">
        <f t="shared" si="7"/>
        <v>CAB62</v>
      </c>
      <c r="I240" s="39"/>
      <c r="J240" s="39"/>
    </row>
    <row r="241" spans="1:10" x14ac:dyDescent="0.25">
      <c r="A241" s="3"/>
      <c r="B241" s="15"/>
      <c r="C241" s="3" t="s">
        <v>579</v>
      </c>
      <c r="D241" s="16" t="s">
        <v>580</v>
      </c>
      <c r="E241" s="18" t="s">
        <v>74</v>
      </c>
      <c r="F241" s="16" t="str">
        <f t="shared" si="6"/>
        <v>PAB10</v>
      </c>
      <c r="G241" s="16" t="s">
        <v>331</v>
      </c>
      <c r="H241" s="4" t="str">
        <f t="shared" si="7"/>
        <v>CAB110</v>
      </c>
      <c r="I241" s="40"/>
      <c r="J241" s="40"/>
    </row>
    <row r="242" spans="1:10" x14ac:dyDescent="0.25">
      <c r="A242" s="9"/>
      <c r="B242" s="11"/>
      <c r="C242" s="9" t="s">
        <v>581</v>
      </c>
      <c r="D242" s="12" t="s">
        <v>582</v>
      </c>
      <c r="E242" s="17" t="s">
        <v>25</v>
      </c>
      <c r="F242" s="12" t="str">
        <f t="shared" si="6"/>
        <v>PAB09</v>
      </c>
      <c r="G242" s="12" t="s">
        <v>583</v>
      </c>
      <c r="H242" s="13" t="str">
        <f t="shared" si="7"/>
        <v>CAB102</v>
      </c>
      <c r="I242" s="39"/>
      <c r="J242" s="39"/>
    </row>
    <row r="243" spans="1:10" x14ac:dyDescent="0.25">
      <c r="A243" s="3"/>
      <c r="B243" s="15"/>
      <c r="C243" s="3" t="s">
        <v>584</v>
      </c>
      <c r="D243" s="16" t="s">
        <v>585</v>
      </c>
      <c r="E243" s="18" t="s">
        <v>74</v>
      </c>
      <c r="F243" s="16" t="str">
        <f t="shared" si="6"/>
        <v>PAB10</v>
      </c>
      <c r="G243" s="16" t="s">
        <v>586</v>
      </c>
      <c r="H243" s="4" t="str">
        <f t="shared" si="7"/>
        <v>CAB109</v>
      </c>
      <c r="I243" s="40"/>
      <c r="J243" s="40"/>
    </row>
    <row r="244" spans="1:10" x14ac:dyDescent="0.25">
      <c r="A244" s="9"/>
      <c r="B244" s="11"/>
      <c r="C244" s="9" t="s">
        <v>587</v>
      </c>
      <c r="D244" s="12" t="s">
        <v>588</v>
      </c>
      <c r="E244" s="17" t="s">
        <v>186</v>
      </c>
      <c r="F244" s="12" t="str">
        <f t="shared" si="6"/>
        <v>PAB15</v>
      </c>
      <c r="G244" s="12" t="s">
        <v>583</v>
      </c>
      <c r="H244" s="13" t="str">
        <f t="shared" si="7"/>
        <v>CAB102</v>
      </c>
      <c r="I244" s="39"/>
      <c r="J244" s="39"/>
    </row>
    <row r="245" spans="1:10" x14ac:dyDescent="0.25">
      <c r="A245" s="3"/>
      <c r="B245" s="15"/>
      <c r="C245" s="3" t="s">
        <v>589</v>
      </c>
      <c r="D245" s="16" t="s">
        <v>590</v>
      </c>
      <c r="E245" s="18" t="s">
        <v>74</v>
      </c>
      <c r="F245" s="16" t="str">
        <f t="shared" si="6"/>
        <v>PAB10</v>
      </c>
      <c r="G245" s="16" t="s">
        <v>331</v>
      </c>
      <c r="H245" s="4" t="str">
        <f t="shared" si="7"/>
        <v>CAB110</v>
      </c>
      <c r="I245" s="40"/>
      <c r="J245" s="40"/>
    </row>
    <row r="246" spans="1:10" x14ac:dyDescent="0.25">
      <c r="A246" s="9"/>
      <c r="B246" s="11"/>
      <c r="C246" s="9" t="s">
        <v>591</v>
      </c>
      <c r="D246" s="12" t="s">
        <v>592</v>
      </c>
      <c r="E246" s="17" t="s">
        <v>74</v>
      </c>
      <c r="F246" s="12" t="str">
        <f t="shared" si="6"/>
        <v>PAB10</v>
      </c>
      <c r="G246" s="12" t="s">
        <v>331</v>
      </c>
      <c r="H246" s="13" t="str">
        <f t="shared" si="7"/>
        <v>CAB110</v>
      </c>
      <c r="I246" s="39"/>
      <c r="J246" s="39"/>
    </row>
    <row r="247" spans="1:10" x14ac:dyDescent="0.25">
      <c r="A247" s="3"/>
      <c r="B247" s="15"/>
      <c r="C247" s="3" t="s">
        <v>593</v>
      </c>
      <c r="D247" s="16" t="s">
        <v>594</v>
      </c>
      <c r="E247" s="18" t="s">
        <v>74</v>
      </c>
      <c r="F247" s="16" t="str">
        <f t="shared" si="6"/>
        <v>PAB10</v>
      </c>
      <c r="G247" s="16" t="s">
        <v>331</v>
      </c>
      <c r="H247" s="4" t="str">
        <f t="shared" si="7"/>
        <v>CAB110</v>
      </c>
      <c r="I247" s="40"/>
      <c r="J247" s="40"/>
    </row>
    <row r="248" spans="1:10" x14ac:dyDescent="0.25">
      <c r="A248" s="9"/>
      <c r="B248" s="11"/>
      <c r="C248" s="9" t="s">
        <v>355</v>
      </c>
      <c r="D248" s="12" t="s">
        <v>595</v>
      </c>
      <c r="E248" s="17" t="s">
        <v>74</v>
      </c>
      <c r="F248" s="12" t="str">
        <f t="shared" si="6"/>
        <v>PAB10</v>
      </c>
      <c r="G248" s="12" t="s">
        <v>331</v>
      </c>
      <c r="H248" s="13" t="str">
        <f t="shared" si="7"/>
        <v>CAB110</v>
      </c>
      <c r="I248" s="39"/>
      <c r="J248" s="39"/>
    </row>
    <row r="249" spans="1:10" x14ac:dyDescent="0.25">
      <c r="A249" s="3"/>
      <c r="B249" s="15"/>
      <c r="C249" s="3" t="s">
        <v>596</v>
      </c>
      <c r="D249" s="16" t="s">
        <v>597</v>
      </c>
      <c r="E249" s="18" t="s">
        <v>598</v>
      </c>
      <c r="F249" s="16" t="str">
        <f t="shared" si="6"/>
        <v>PAB14</v>
      </c>
      <c r="G249" s="16" t="s">
        <v>331</v>
      </c>
      <c r="H249" s="4" t="str">
        <f t="shared" si="7"/>
        <v>CAB110</v>
      </c>
      <c r="I249" s="40"/>
      <c r="J249" s="40"/>
    </row>
    <row r="250" spans="1:10" x14ac:dyDescent="0.25">
      <c r="A250" s="9"/>
      <c r="B250" s="11"/>
      <c r="C250" s="9" t="s">
        <v>599</v>
      </c>
      <c r="D250" s="12" t="s">
        <v>600</v>
      </c>
      <c r="E250" s="17" t="s">
        <v>74</v>
      </c>
      <c r="F250" s="12" t="str">
        <f t="shared" si="6"/>
        <v>PAB10</v>
      </c>
      <c r="G250" s="12" t="s">
        <v>601</v>
      </c>
      <c r="H250" s="13" t="str">
        <f t="shared" si="7"/>
        <v>CAB108</v>
      </c>
      <c r="I250" s="39"/>
      <c r="J250" s="39"/>
    </row>
    <row r="251" spans="1:10" x14ac:dyDescent="0.25">
      <c r="A251" s="3"/>
      <c r="B251" s="15"/>
      <c r="C251" s="3" t="s">
        <v>602</v>
      </c>
      <c r="D251" s="16" t="s">
        <v>603</v>
      </c>
      <c r="E251" s="18" t="s">
        <v>25</v>
      </c>
      <c r="F251" s="16" t="str">
        <f t="shared" si="6"/>
        <v>PAB09</v>
      </c>
      <c r="G251" s="16" t="s">
        <v>36</v>
      </c>
      <c r="H251" s="4" t="str">
        <f t="shared" si="7"/>
        <v>CAB107</v>
      </c>
      <c r="I251" s="40"/>
      <c r="J251" s="40"/>
    </row>
    <row r="252" spans="1:10" x14ac:dyDescent="0.25">
      <c r="A252" s="9"/>
      <c r="B252" s="11"/>
      <c r="C252" s="9" t="s">
        <v>604</v>
      </c>
      <c r="D252" s="12" t="s">
        <v>605</v>
      </c>
      <c r="E252" s="17" t="s">
        <v>74</v>
      </c>
      <c r="F252" s="12" t="str">
        <f t="shared" si="6"/>
        <v>PAB10</v>
      </c>
      <c r="G252" s="12" t="s">
        <v>331</v>
      </c>
      <c r="H252" s="13" t="str">
        <f t="shared" si="7"/>
        <v>CAB110</v>
      </c>
      <c r="I252" s="39"/>
      <c r="J252" s="39"/>
    </row>
    <row r="253" spans="1:10" x14ac:dyDescent="0.25">
      <c r="A253" s="3"/>
      <c r="B253" s="15"/>
      <c r="C253" s="3" t="s">
        <v>606</v>
      </c>
      <c r="D253" s="16" t="s">
        <v>607</v>
      </c>
      <c r="E253" s="18" t="s">
        <v>74</v>
      </c>
      <c r="F253" s="16" t="str">
        <f t="shared" si="6"/>
        <v>PAB10</v>
      </c>
      <c r="G253" s="16" t="s">
        <v>331</v>
      </c>
      <c r="H253" s="4" t="str">
        <f t="shared" si="7"/>
        <v>CAB110</v>
      </c>
      <c r="I253" s="40"/>
      <c r="J253" s="40"/>
    </row>
    <row r="254" spans="1:10" x14ac:dyDescent="0.25">
      <c r="A254" s="9"/>
      <c r="B254" s="11"/>
      <c r="C254" s="9" t="s">
        <v>357</v>
      </c>
      <c r="D254" s="12" t="s">
        <v>608</v>
      </c>
      <c r="E254" s="17" t="s">
        <v>74</v>
      </c>
      <c r="F254" s="12" t="str">
        <f t="shared" si="6"/>
        <v>PAB10</v>
      </c>
      <c r="G254" s="12" t="s">
        <v>331</v>
      </c>
      <c r="H254" s="13" t="str">
        <f t="shared" si="7"/>
        <v>CAB110</v>
      </c>
      <c r="I254" s="39"/>
      <c r="J254" s="39"/>
    </row>
    <row r="255" spans="1:10" x14ac:dyDescent="0.25">
      <c r="A255" s="3"/>
      <c r="B255" s="15"/>
      <c r="C255" s="3" t="s">
        <v>609</v>
      </c>
      <c r="D255" s="16" t="s">
        <v>610</v>
      </c>
      <c r="E255" s="18" t="s">
        <v>74</v>
      </c>
      <c r="F255" s="16" t="str">
        <f t="shared" si="6"/>
        <v>PAB10</v>
      </c>
      <c r="G255" s="16" t="s">
        <v>611</v>
      </c>
      <c r="H255" s="4" t="str">
        <f t="shared" si="7"/>
        <v>CAB91</v>
      </c>
      <c r="I255" s="40"/>
      <c r="J255" s="40"/>
    </row>
    <row r="256" spans="1:10" x14ac:dyDescent="0.25">
      <c r="A256" s="9"/>
      <c r="B256" s="11"/>
      <c r="C256" s="9" t="s">
        <v>612</v>
      </c>
      <c r="D256" s="12" t="s">
        <v>613</v>
      </c>
      <c r="E256" s="17" t="s">
        <v>74</v>
      </c>
      <c r="F256" s="12" t="str">
        <f t="shared" si="6"/>
        <v>PAB10</v>
      </c>
      <c r="G256" s="12" t="s">
        <v>331</v>
      </c>
      <c r="H256" s="13" t="str">
        <f t="shared" si="7"/>
        <v>CAB110</v>
      </c>
      <c r="I256" s="39"/>
      <c r="J256" s="39"/>
    </row>
    <row r="257" spans="1:10" x14ac:dyDescent="0.25">
      <c r="A257" s="3"/>
      <c r="B257" s="15"/>
      <c r="C257" s="3" t="s">
        <v>614</v>
      </c>
      <c r="D257" s="16" t="s">
        <v>615</v>
      </c>
      <c r="E257" s="18" t="s">
        <v>74</v>
      </c>
      <c r="F257" s="16" t="str">
        <f t="shared" si="6"/>
        <v>PAB10</v>
      </c>
      <c r="G257" s="16" t="s">
        <v>331</v>
      </c>
      <c r="H257" s="4" t="str">
        <f t="shared" si="7"/>
        <v>CAB110</v>
      </c>
      <c r="I257" s="40"/>
      <c r="J257" s="40"/>
    </row>
    <row r="258" spans="1:10" x14ac:dyDescent="0.25">
      <c r="A258" s="9"/>
      <c r="B258" s="11"/>
      <c r="C258" s="9" t="s">
        <v>616</v>
      </c>
      <c r="D258" s="12" t="s">
        <v>617</v>
      </c>
      <c r="E258" s="17" t="s">
        <v>74</v>
      </c>
      <c r="F258" s="12" t="str">
        <f t="shared" si="6"/>
        <v>PAB10</v>
      </c>
      <c r="G258" s="12" t="s">
        <v>331</v>
      </c>
      <c r="H258" s="13" t="str">
        <f t="shared" si="7"/>
        <v>CAB110</v>
      </c>
      <c r="I258" s="39"/>
      <c r="J258" s="39"/>
    </row>
    <row r="259" spans="1:10" x14ac:dyDescent="0.25">
      <c r="A259" s="3"/>
      <c r="B259" s="15"/>
      <c r="C259" s="3" t="s">
        <v>618</v>
      </c>
      <c r="D259" s="16" t="s">
        <v>619</v>
      </c>
      <c r="E259" s="18" t="s">
        <v>74</v>
      </c>
      <c r="F259" s="16" t="str">
        <f t="shared" ref="F259:F322" si="8">IFERROR(VLOOKUP($E259,$L$1:$M$20,2,0),"")</f>
        <v>PAB10</v>
      </c>
      <c r="G259" s="16" t="s">
        <v>331</v>
      </c>
      <c r="H259" s="4" t="str">
        <f t="shared" ref="H259:H322" si="9">IFERROR(VLOOKUP($G259,$O$1:$P$150,2,0),"")</f>
        <v>CAB110</v>
      </c>
      <c r="I259" s="40"/>
      <c r="J259" s="40"/>
    </row>
    <row r="260" spans="1:10" x14ac:dyDescent="0.25">
      <c r="A260" s="9"/>
      <c r="B260" s="11"/>
      <c r="C260" s="9" t="s">
        <v>359</v>
      </c>
      <c r="D260" s="12" t="s">
        <v>620</v>
      </c>
      <c r="E260" s="17" t="s">
        <v>74</v>
      </c>
      <c r="F260" s="12" t="str">
        <f t="shared" si="8"/>
        <v>PAB10</v>
      </c>
      <c r="G260" s="12" t="s">
        <v>331</v>
      </c>
      <c r="H260" s="13" t="str">
        <f t="shared" si="9"/>
        <v>CAB110</v>
      </c>
      <c r="I260" s="39"/>
      <c r="J260" s="39"/>
    </row>
    <row r="261" spans="1:10" x14ac:dyDescent="0.25">
      <c r="A261" s="3"/>
      <c r="B261" s="15"/>
      <c r="C261" s="3" t="s">
        <v>621</v>
      </c>
      <c r="D261" s="16" t="s">
        <v>622</v>
      </c>
      <c r="E261" s="18" t="s">
        <v>74</v>
      </c>
      <c r="F261" s="16" t="str">
        <f t="shared" si="8"/>
        <v>PAB10</v>
      </c>
      <c r="G261" s="16" t="s">
        <v>623</v>
      </c>
      <c r="H261" s="4" t="str">
        <f t="shared" si="9"/>
        <v>CAB86</v>
      </c>
      <c r="I261" s="40"/>
      <c r="J261" s="40"/>
    </row>
    <row r="262" spans="1:10" x14ac:dyDescent="0.25">
      <c r="A262" s="9"/>
      <c r="B262" s="11"/>
      <c r="C262" s="9" t="s">
        <v>624</v>
      </c>
      <c r="D262" s="12" t="s">
        <v>625</v>
      </c>
      <c r="E262" s="17" t="s">
        <v>74</v>
      </c>
      <c r="F262" s="12" t="str">
        <f t="shared" si="8"/>
        <v>PAB10</v>
      </c>
      <c r="G262" s="12" t="s">
        <v>331</v>
      </c>
      <c r="H262" s="13" t="str">
        <f t="shared" si="9"/>
        <v>CAB110</v>
      </c>
      <c r="I262" s="39"/>
      <c r="J262" s="39"/>
    </row>
    <row r="263" spans="1:10" x14ac:dyDescent="0.25">
      <c r="A263" s="3"/>
      <c r="B263" s="15"/>
      <c r="C263" s="3" t="s">
        <v>626</v>
      </c>
      <c r="D263" s="16" t="s">
        <v>627</v>
      </c>
      <c r="E263" s="18" t="s">
        <v>74</v>
      </c>
      <c r="F263" s="16" t="str">
        <f t="shared" si="8"/>
        <v>PAB10</v>
      </c>
      <c r="G263" s="16" t="s">
        <v>628</v>
      </c>
      <c r="H263" s="4" t="str">
        <f t="shared" si="9"/>
        <v>CAB96</v>
      </c>
      <c r="I263" s="40"/>
      <c r="J263" s="40"/>
    </row>
    <row r="264" spans="1:10" x14ac:dyDescent="0.25">
      <c r="A264" s="9"/>
      <c r="B264" s="11"/>
      <c r="C264" s="9" t="s">
        <v>629</v>
      </c>
      <c r="D264" s="12" t="s">
        <v>630</v>
      </c>
      <c r="E264" s="17" t="s">
        <v>482</v>
      </c>
      <c r="F264" s="12" t="str">
        <f t="shared" si="8"/>
        <v>PAB03</v>
      </c>
      <c r="G264" s="12" t="s">
        <v>586</v>
      </c>
      <c r="H264" s="13" t="str">
        <f t="shared" si="9"/>
        <v>CAB109</v>
      </c>
      <c r="I264" s="39"/>
      <c r="J264" s="39"/>
    </row>
    <row r="265" spans="1:10" x14ac:dyDescent="0.25">
      <c r="A265" s="3"/>
      <c r="B265" s="15"/>
      <c r="C265" s="3" t="s">
        <v>631</v>
      </c>
      <c r="D265" s="16" t="s">
        <v>632</v>
      </c>
      <c r="E265" s="18" t="s">
        <v>482</v>
      </c>
      <c r="F265" s="16" t="str">
        <f t="shared" si="8"/>
        <v>PAB03</v>
      </c>
      <c r="G265" s="16" t="s">
        <v>633</v>
      </c>
      <c r="H265" s="4" t="str">
        <f t="shared" si="9"/>
        <v>CAB93</v>
      </c>
      <c r="I265" s="40"/>
      <c r="J265" s="40"/>
    </row>
    <row r="266" spans="1:10" x14ac:dyDescent="0.25">
      <c r="A266" s="9"/>
      <c r="B266" s="11"/>
      <c r="C266" s="9" t="s">
        <v>634</v>
      </c>
      <c r="D266" s="12" t="s">
        <v>635</v>
      </c>
      <c r="E266" s="17" t="s">
        <v>74</v>
      </c>
      <c r="F266" s="12" t="str">
        <f t="shared" si="8"/>
        <v>PAB10</v>
      </c>
      <c r="G266" s="12" t="s">
        <v>331</v>
      </c>
      <c r="H266" s="13" t="str">
        <f t="shared" si="9"/>
        <v>CAB110</v>
      </c>
      <c r="I266" s="39"/>
      <c r="J266" s="39"/>
    </row>
    <row r="267" spans="1:10" x14ac:dyDescent="0.25">
      <c r="A267" s="3"/>
      <c r="B267" s="15"/>
      <c r="C267" s="3" t="s">
        <v>636</v>
      </c>
      <c r="D267" s="16" t="s">
        <v>637</v>
      </c>
      <c r="E267" s="18" t="s">
        <v>74</v>
      </c>
      <c r="F267" s="16" t="str">
        <f t="shared" si="8"/>
        <v>PAB10</v>
      </c>
      <c r="G267" s="16" t="s">
        <v>331</v>
      </c>
      <c r="H267" s="4" t="str">
        <f t="shared" si="9"/>
        <v>CAB110</v>
      </c>
      <c r="I267" s="40"/>
      <c r="J267" s="40"/>
    </row>
    <row r="268" spans="1:10" x14ac:dyDescent="0.25">
      <c r="A268" s="9"/>
      <c r="B268" s="11"/>
      <c r="C268" s="9" t="s">
        <v>638</v>
      </c>
      <c r="D268" s="12" t="s">
        <v>639</v>
      </c>
      <c r="E268" s="17" t="s">
        <v>74</v>
      </c>
      <c r="F268" s="12" t="str">
        <f t="shared" si="8"/>
        <v>PAB10</v>
      </c>
      <c r="G268" s="12" t="s">
        <v>640</v>
      </c>
      <c r="H268" s="13" t="str">
        <f t="shared" si="9"/>
        <v>CAB100</v>
      </c>
      <c r="I268" s="39"/>
      <c r="J268" s="39"/>
    </row>
    <row r="269" spans="1:10" x14ac:dyDescent="0.25">
      <c r="A269" s="3"/>
      <c r="B269" s="15"/>
      <c r="C269" s="3" t="s">
        <v>641</v>
      </c>
      <c r="D269" s="16" t="s">
        <v>642</v>
      </c>
      <c r="E269" s="18" t="s">
        <v>74</v>
      </c>
      <c r="F269" s="16" t="str">
        <f t="shared" si="8"/>
        <v>PAB10</v>
      </c>
      <c r="G269" s="16" t="s">
        <v>643</v>
      </c>
      <c r="H269" s="4" t="str">
        <f t="shared" si="9"/>
        <v>CAB99</v>
      </c>
      <c r="I269" s="40"/>
      <c r="J269" s="40"/>
    </row>
    <row r="270" spans="1:10" x14ac:dyDescent="0.25">
      <c r="A270" s="9"/>
      <c r="B270" s="11"/>
      <c r="C270" s="9" t="s">
        <v>644</v>
      </c>
      <c r="D270" s="12" t="s">
        <v>645</v>
      </c>
      <c r="E270" s="17" t="s">
        <v>74</v>
      </c>
      <c r="F270" s="12" t="str">
        <f t="shared" si="8"/>
        <v>PAB10</v>
      </c>
      <c r="G270" s="12" t="s">
        <v>331</v>
      </c>
      <c r="H270" s="13" t="str">
        <f t="shared" si="9"/>
        <v>CAB110</v>
      </c>
      <c r="I270" s="39"/>
      <c r="J270" s="39"/>
    </row>
    <row r="271" spans="1:10" x14ac:dyDescent="0.25">
      <c r="A271" s="3"/>
      <c r="B271" s="15"/>
      <c r="C271" s="3" t="s">
        <v>646</v>
      </c>
      <c r="D271" s="16" t="s">
        <v>647</v>
      </c>
      <c r="E271" s="18" t="s">
        <v>482</v>
      </c>
      <c r="F271" s="16" t="str">
        <f t="shared" si="8"/>
        <v>PAB03</v>
      </c>
      <c r="G271" s="16" t="s">
        <v>643</v>
      </c>
      <c r="H271" s="4" t="str">
        <f t="shared" si="9"/>
        <v>CAB99</v>
      </c>
      <c r="I271" s="40"/>
      <c r="J271" s="40"/>
    </row>
    <row r="272" spans="1:10" x14ac:dyDescent="0.25">
      <c r="A272" s="9"/>
      <c r="B272" s="11"/>
      <c r="C272" s="9" t="s">
        <v>648</v>
      </c>
      <c r="D272" s="12" t="s">
        <v>649</v>
      </c>
      <c r="E272" s="17" t="s">
        <v>482</v>
      </c>
      <c r="F272" s="12" t="str">
        <f t="shared" si="8"/>
        <v>PAB03</v>
      </c>
      <c r="G272" s="12" t="s">
        <v>650</v>
      </c>
      <c r="H272" s="13" t="str">
        <f t="shared" si="9"/>
        <v>CAB27</v>
      </c>
      <c r="I272" s="39"/>
      <c r="J272" s="39"/>
    </row>
    <row r="273" spans="1:10" x14ac:dyDescent="0.25">
      <c r="A273" s="3"/>
      <c r="B273" s="15"/>
      <c r="C273" s="3" t="s">
        <v>651</v>
      </c>
      <c r="D273" s="16" t="s">
        <v>652</v>
      </c>
      <c r="E273" s="18" t="s">
        <v>74</v>
      </c>
      <c r="F273" s="16" t="str">
        <f t="shared" si="8"/>
        <v>PAB10</v>
      </c>
      <c r="G273" s="16" t="s">
        <v>653</v>
      </c>
      <c r="H273" s="4" t="str">
        <f t="shared" si="9"/>
        <v>CAB06</v>
      </c>
      <c r="I273" s="40"/>
      <c r="J273" s="40"/>
    </row>
    <row r="274" spans="1:10" x14ac:dyDescent="0.25">
      <c r="A274" s="9"/>
      <c r="B274" s="11"/>
      <c r="C274" s="9" t="s">
        <v>654</v>
      </c>
      <c r="D274" s="12" t="s">
        <v>655</v>
      </c>
      <c r="E274" s="17" t="s">
        <v>74</v>
      </c>
      <c r="F274" s="12" t="str">
        <f t="shared" si="8"/>
        <v>PAB10</v>
      </c>
      <c r="G274" s="12" t="s">
        <v>331</v>
      </c>
      <c r="H274" s="13" t="str">
        <f t="shared" si="9"/>
        <v>CAB110</v>
      </c>
      <c r="I274" s="39"/>
      <c r="J274" s="39"/>
    </row>
    <row r="275" spans="1:10" x14ac:dyDescent="0.25">
      <c r="A275" s="3"/>
      <c r="B275" s="15"/>
      <c r="C275" s="3" t="s">
        <v>656</v>
      </c>
      <c r="D275" s="16" t="s">
        <v>657</v>
      </c>
      <c r="E275" s="18" t="s">
        <v>74</v>
      </c>
      <c r="F275" s="16" t="str">
        <f t="shared" si="8"/>
        <v>PAB10</v>
      </c>
      <c r="G275" s="16" t="s">
        <v>658</v>
      </c>
      <c r="H275" s="4" t="str">
        <f t="shared" si="9"/>
        <v>CAB60</v>
      </c>
      <c r="I275" s="40"/>
      <c r="J275" s="40"/>
    </row>
    <row r="276" spans="1:10" x14ac:dyDescent="0.25">
      <c r="A276" s="9"/>
      <c r="B276" s="11"/>
      <c r="C276" s="9" t="s">
        <v>659</v>
      </c>
      <c r="D276" s="12" t="s">
        <v>660</v>
      </c>
      <c r="E276" s="17" t="s">
        <v>74</v>
      </c>
      <c r="F276" s="12" t="str">
        <f t="shared" si="8"/>
        <v>PAB10</v>
      </c>
      <c r="G276" s="12" t="s">
        <v>331</v>
      </c>
      <c r="H276" s="13" t="str">
        <f t="shared" si="9"/>
        <v>CAB110</v>
      </c>
      <c r="I276" s="39"/>
      <c r="J276" s="39"/>
    </row>
    <row r="277" spans="1:10" x14ac:dyDescent="0.25">
      <c r="A277" s="3"/>
      <c r="B277" s="15"/>
      <c r="C277" s="3" t="s">
        <v>661</v>
      </c>
      <c r="D277" s="16" t="s">
        <v>662</v>
      </c>
      <c r="E277" s="18" t="s">
        <v>338</v>
      </c>
      <c r="F277" s="16" t="str">
        <f t="shared" si="8"/>
        <v>PAB01</v>
      </c>
      <c r="G277" s="16" t="s">
        <v>331</v>
      </c>
      <c r="H277" s="4" t="str">
        <f t="shared" si="9"/>
        <v>CAB110</v>
      </c>
      <c r="I277" s="40"/>
      <c r="J277" s="40"/>
    </row>
    <row r="278" spans="1:10" x14ac:dyDescent="0.25">
      <c r="A278" s="9"/>
      <c r="B278" s="11"/>
      <c r="C278" s="9" t="s">
        <v>663</v>
      </c>
      <c r="D278" s="12" t="s">
        <v>664</v>
      </c>
      <c r="E278" s="17" t="s">
        <v>74</v>
      </c>
      <c r="F278" s="12" t="str">
        <f t="shared" si="8"/>
        <v>PAB10</v>
      </c>
      <c r="G278" s="12" t="s">
        <v>331</v>
      </c>
      <c r="H278" s="13" t="str">
        <f t="shared" si="9"/>
        <v>CAB110</v>
      </c>
      <c r="I278" s="39"/>
      <c r="J278" s="39"/>
    </row>
    <row r="279" spans="1:10" x14ac:dyDescent="0.25">
      <c r="A279" s="3"/>
      <c r="B279" s="15"/>
      <c r="C279" s="3" t="s">
        <v>665</v>
      </c>
      <c r="D279" s="16" t="s">
        <v>666</v>
      </c>
      <c r="E279" s="18" t="s">
        <v>74</v>
      </c>
      <c r="F279" s="16" t="str">
        <f t="shared" si="8"/>
        <v>PAB10</v>
      </c>
      <c r="G279" s="16" t="s">
        <v>667</v>
      </c>
      <c r="H279" s="4" t="str">
        <f t="shared" si="9"/>
        <v>CAB44</v>
      </c>
      <c r="I279" s="40"/>
      <c r="J279" s="40"/>
    </row>
    <row r="280" spans="1:10" x14ac:dyDescent="0.25">
      <c r="A280" s="9"/>
      <c r="B280" s="11"/>
      <c r="C280" s="9" t="s">
        <v>668</v>
      </c>
      <c r="D280" s="12" t="s">
        <v>669</v>
      </c>
      <c r="E280" s="17" t="s">
        <v>74</v>
      </c>
      <c r="F280" s="12" t="str">
        <f t="shared" si="8"/>
        <v>PAB10</v>
      </c>
      <c r="G280" s="12" t="s">
        <v>667</v>
      </c>
      <c r="H280" s="13" t="str">
        <f t="shared" si="9"/>
        <v>CAB44</v>
      </c>
      <c r="I280" s="39"/>
      <c r="J280" s="39"/>
    </row>
    <row r="281" spans="1:10" x14ac:dyDescent="0.25">
      <c r="A281" s="3"/>
      <c r="B281" s="15"/>
      <c r="C281" s="3" t="s">
        <v>670</v>
      </c>
      <c r="D281" s="16" t="s">
        <v>671</v>
      </c>
      <c r="E281" s="18" t="s">
        <v>74</v>
      </c>
      <c r="F281" s="16" t="str">
        <f t="shared" si="8"/>
        <v>PAB10</v>
      </c>
      <c r="G281" s="16" t="s">
        <v>672</v>
      </c>
      <c r="H281" s="4" t="str">
        <f t="shared" si="9"/>
        <v>CAB89</v>
      </c>
      <c r="I281" s="40"/>
      <c r="J281" s="40"/>
    </row>
    <row r="282" spans="1:10" x14ac:dyDescent="0.25">
      <c r="A282" s="9"/>
      <c r="B282" s="11"/>
      <c r="C282" s="9" t="s">
        <v>673</v>
      </c>
      <c r="D282" s="12" t="s">
        <v>674</v>
      </c>
      <c r="E282" s="17" t="s">
        <v>74</v>
      </c>
      <c r="F282" s="12" t="str">
        <f t="shared" si="8"/>
        <v>PAB10</v>
      </c>
      <c r="G282" s="12" t="s">
        <v>331</v>
      </c>
      <c r="H282" s="13" t="str">
        <f t="shared" si="9"/>
        <v>CAB110</v>
      </c>
      <c r="I282" s="39"/>
      <c r="J282" s="39"/>
    </row>
    <row r="283" spans="1:10" x14ac:dyDescent="0.25">
      <c r="A283" s="3"/>
      <c r="B283" s="15"/>
      <c r="C283" s="3" t="s">
        <v>675</v>
      </c>
      <c r="D283" s="16" t="s">
        <v>676</v>
      </c>
      <c r="E283" s="18" t="s">
        <v>74</v>
      </c>
      <c r="F283" s="16" t="str">
        <f t="shared" si="8"/>
        <v>PAB10</v>
      </c>
      <c r="G283" s="16" t="s">
        <v>331</v>
      </c>
      <c r="H283" s="4" t="str">
        <f t="shared" si="9"/>
        <v>CAB110</v>
      </c>
      <c r="I283" s="40"/>
      <c r="J283" s="40"/>
    </row>
    <row r="284" spans="1:10" x14ac:dyDescent="0.25">
      <c r="A284" s="9"/>
      <c r="B284" s="11"/>
      <c r="C284" s="9" t="s">
        <v>677</v>
      </c>
      <c r="D284" s="12" t="s">
        <v>678</v>
      </c>
      <c r="E284" s="17" t="s">
        <v>74</v>
      </c>
      <c r="F284" s="12" t="str">
        <f t="shared" si="8"/>
        <v>PAB10</v>
      </c>
      <c r="G284" s="12" t="s">
        <v>679</v>
      </c>
      <c r="H284" s="13" t="str">
        <f t="shared" si="9"/>
        <v>CAB48</v>
      </c>
      <c r="I284" s="39"/>
      <c r="J284" s="39"/>
    </row>
    <row r="285" spans="1:10" x14ac:dyDescent="0.25">
      <c r="A285" s="3"/>
      <c r="B285" s="15"/>
      <c r="C285" s="3" t="s">
        <v>680</v>
      </c>
      <c r="D285" s="16" t="s">
        <v>681</v>
      </c>
      <c r="E285" s="18" t="s">
        <v>338</v>
      </c>
      <c r="F285" s="16" t="str">
        <f t="shared" si="8"/>
        <v>PAB01</v>
      </c>
      <c r="G285" s="16" t="s">
        <v>36</v>
      </c>
      <c r="H285" s="4" t="str">
        <f t="shared" si="9"/>
        <v>CAB107</v>
      </c>
      <c r="I285" s="40"/>
      <c r="J285" s="40"/>
    </row>
    <row r="286" spans="1:10" x14ac:dyDescent="0.25">
      <c r="A286" s="9"/>
      <c r="B286" s="11"/>
      <c r="C286" s="9" t="s">
        <v>682</v>
      </c>
      <c r="D286" s="12" t="s">
        <v>683</v>
      </c>
      <c r="E286" s="17" t="s">
        <v>338</v>
      </c>
      <c r="F286" s="12" t="str">
        <f t="shared" si="8"/>
        <v>PAB01</v>
      </c>
      <c r="G286" s="12" t="s">
        <v>36</v>
      </c>
      <c r="H286" s="13" t="str">
        <f t="shared" si="9"/>
        <v>CAB107</v>
      </c>
      <c r="I286" s="39"/>
      <c r="J286" s="39"/>
    </row>
    <row r="287" spans="1:10" x14ac:dyDescent="0.25">
      <c r="A287" s="3"/>
      <c r="B287" s="15"/>
      <c r="C287" s="3" t="s">
        <v>684</v>
      </c>
      <c r="D287" s="16" t="s">
        <v>685</v>
      </c>
      <c r="E287" s="18" t="s">
        <v>338</v>
      </c>
      <c r="F287" s="16" t="str">
        <f t="shared" si="8"/>
        <v>PAB01</v>
      </c>
      <c r="G287" s="16" t="s">
        <v>36</v>
      </c>
      <c r="H287" s="4" t="str">
        <f t="shared" si="9"/>
        <v>CAB107</v>
      </c>
      <c r="I287" s="40"/>
      <c r="J287" s="40"/>
    </row>
    <row r="288" spans="1:10" x14ac:dyDescent="0.25">
      <c r="A288" s="9"/>
      <c r="B288" s="11"/>
      <c r="C288" s="9" t="s">
        <v>686</v>
      </c>
      <c r="D288" s="12" t="s">
        <v>687</v>
      </c>
      <c r="E288" s="17" t="s">
        <v>338</v>
      </c>
      <c r="F288" s="12" t="str">
        <f t="shared" si="8"/>
        <v>PAB01</v>
      </c>
      <c r="G288" s="12" t="s">
        <v>36</v>
      </c>
      <c r="H288" s="13" t="str">
        <f t="shared" si="9"/>
        <v>CAB107</v>
      </c>
      <c r="I288" s="39"/>
      <c r="J288" s="39"/>
    </row>
    <row r="289" spans="1:10" x14ac:dyDescent="0.25">
      <c r="A289" s="3"/>
      <c r="B289" s="15"/>
      <c r="C289" s="3" t="s">
        <v>688</v>
      </c>
      <c r="D289" s="16" t="s">
        <v>689</v>
      </c>
      <c r="E289" s="18" t="s">
        <v>74</v>
      </c>
      <c r="F289" s="16" t="str">
        <f t="shared" si="8"/>
        <v>PAB10</v>
      </c>
      <c r="G289" s="16" t="s">
        <v>331</v>
      </c>
      <c r="H289" s="4" t="str">
        <f t="shared" si="9"/>
        <v>CAB110</v>
      </c>
      <c r="I289" s="40"/>
      <c r="J289" s="40"/>
    </row>
    <row r="290" spans="1:10" x14ac:dyDescent="0.25">
      <c r="A290" s="9"/>
      <c r="B290" s="11"/>
      <c r="C290" s="9" t="s">
        <v>690</v>
      </c>
      <c r="D290" s="12" t="s">
        <v>691</v>
      </c>
      <c r="E290" s="17" t="s">
        <v>74</v>
      </c>
      <c r="F290" s="12" t="str">
        <f t="shared" si="8"/>
        <v>PAB10</v>
      </c>
      <c r="G290" s="12" t="s">
        <v>331</v>
      </c>
      <c r="H290" s="13" t="str">
        <f t="shared" si="9"/>
        <v>CAB110</v>
      </c>
      <c r="I290" s="39"/>
      <c r="J290" s="39"/>
    </row>
    <row r="291" spans="1:10" x14ac:dyDescent="0.25">
      <c r="A291" s="3"/>
      <c r="B291" s="15"/>
      <c r="C291" s="3" t="s">
        <v>692</v>
      </c>
      <c r="D291" s="16" t="s">
        <v>693</v>
      </c>
      <c r="E291" s="18" t="s">
        <v>25</v>
      </c>
      <c r="F291" s="16" t="str">
        <f t="shared" si="8"/>
        <v>PAB09</v>
      </c>
      <c r="G291" s="16" t="s">
        <v>694</v>
      </c>
      <c r="H291" s="4" t="str">
        <f t="shared" si="9"/>
        <v>CAB53</v>
      </c>
      <c r="I291" s="40"/>
      <c r="J291" s="40"/>
    </row>
    <row r="292" spans="1:10" x14ac:dyDescent="0.25">
      <c r="A292" s="9"/>
      <c r="B292" s="11"/>
      <c r="C292" s="9" t="s">
        <v>363</v>
      </c>
      <c r="D292" s="12" t="s">
        <v>695</v>
      </c>
      <c r="E292" s="17" t="s">
        <v>74</v>
      </c>
      <c r="F292" s="12" t="str">
        <f t="shared" si="8"/>
        <v>PAB10</v>
      </c>
      <c r="G292" s="12" t="s">
        <v>331</v>
      </c>
      <c r="H292" s="13" t="str">
        <f t="shared" si="9"/>
        <v>CAB110</v>
      </c>
      <c r="I292" s="39"/>
      <c r="J292" s="39"/>
    </row>
    <row r="293" spans="1:10" x14ac:dyDescent="0.25">
      <c r="A293" s="3"/>
      <c r="B293" s="15"/>
      <c r="C293" s="3" t="s">
        <v>696</v>
      </c>
      <c r="D293" s="16" t="s">
        <v>697</v>
      </c>
      <c r="E293" s="18" t="s">
        <v>74</v>
      </c>
      <c r="F293" s="16" t="str">
        <f t="shared" si="8"/>
        <v>PAB10</v>
      </c>
      <c r="G293" s="16" t="s">
        <v>331</v>
      </c>
      <c r="H293" s="4" t="str">
        <f t="shared" si="9"/>
        <v>CAB110</v>
      </c>
      <c r="I293" s="40"/>
      <c r="J293" s="40"/>
    </row>
    <row r="294" spans="1:10" x14ac:dyDescent="0.25">
      <c r="A294" s="9"/>
      <c r="B294" s="11"/>
      <c r="C294" s="9" t="s">
        <v>698</v>
      </c>
      <c r="D294" s="12" t="s">
        <v>699</v>
      </c>
      <c r="E294" s="17" t="s">
        <v>74</v>
      </c>
      <c r="F294" s="12" t="str">
        <f t="shared" si="8"/>
        <v>PAB10</v>
      </c>
      <c r="G294" s="12" t="s">
        <v>331</v>
      </c>
      <c r="H294" s="13" t="str">
        <f t="shared" si="9"/>
        <v>CAB110</v>
      </c>
      <c r="I294" s="39"/>
      <c r="J294" s="39"/>
    </row>
    <row r="295" spans="1:10" x14ac:dyDescent="0.25">
      <c r="A295" s="3"/>
      <c r="B295" s="15"/>
      <c r="C295" s="3" t="s">
        <v>365</v>
      </c>
      <c r="D295" s="16" t="s">
        <v>700</v>
      </c>
      <c r="E295" s="18" t="s">
        <v>74</v>
      </c>
      <c r="F295" s="16" t="str">
        <f t="shared" si="8"/>
        <v>PAB10</v>
      </c>
      <c r="G295" s="16" t="s">
        <v>331</v>
      </c>
      <c r="H295" s="4" t="str">
        <f t="shared" si="9"/>
        <v>CAB110</v>
      </c>
      <c r="I295" s="40"/>
      <c r="J295" s="40"/>
    </row>
    <row r="296" spans="1:10" x14ac:dyDescent="0.25">
      <c r="A296" s="9"/>
      <c r="B296" s="11"/>
      <c r="C296" s="9" t="s">
        <v>701</v>
      </c>
      <c r="D296" s="12" t="s">
        <v>702</v>
      </c>
      <c r="E296" s="17" t="s">
        <v>186</v>
      </c>
      <c r="F296" s="12" t="str">
        <f t="shared" si="8"/>
        <v>PAB15</v>
      </c>
      <c r="G296" s="12" t="s">
        <v>703</v>
      </c>
      <c r="H296" s="13" t="str">
        <f t="shared" si="9"/>
        <v/>
      </c>
      <c r="I296" s="39"/>
      <c r="J296" s="39"/>
    </row>
    <row r="297" spans="1:10" x14ac:dyDescent="0.25">
      <c r="A297" s="3"/>
      <c r="B297" s="15"/>
      <c r="C297" s="3" t="s">
        <v>704</v>
      </c>
      <c r="D297" s="16" t="s">
        <v>705</v>
      </c>
      <c r="E297" s="18" t="s">
        <v>74</v>
      </c>
      <c r="F297" s="16" t="str">
        <f t="shared" si="8"/>
        <v>PAB10</v>
      </c>
      <c r="G297" s="16" t="s">
        <v>331</v>
      </c>
      <c r="H297" s="4" t="str">
        <f t="shared" si="9"/>
        <v>CAB110</v>
      </c>
      <c r="I297" s="40"/>
      <c r="J297" s="40"/>
    </row>
    <row r="298" spans="1:10" x14ac:dyDescent="0.25">
      <c r="A298" s="9"/>
      <c r="B298" s="11"/>
      <c r="C298" s="9" t="s">
        <v>706</v>
      </c>
      <c r="D298" s="12" t="s">
        <v>707</v>
      </c>
      <c r="E298" s="17" t="s">
        <v>74</v>
      </c>
      <c r="F298" s="12" t="str">
        <f t="shared" si="8"/>
        <v>PAB10</v>
      </c>
      <c r="G298" s="12" t="s">
        <v>331</v>
      </c>
      <c r="H298" s="13" t="str">
        <f t="shared" si="9"/>
        <v>CAB110</v>
      </c>
      <c r="I298" s="39"/>
      <c r="J298" s="39"/>
    </row>
    <row r="299" spans="1:10" x14ac:dyDescent="0.25">
      <c r="A299" s="3"/>
      <c r="B299" s="15"/>
      <c r="C299" s="3" t="s">
        <v>708</v>
      </c>
      <c r="D299" s="16" t="s">
        <v>709</v>
      </c>
      <c r="E299" s="18" t="s">
        <v>74</v>
      </c>
      <c r="F299" s="16" t="str">
        <f t="shared" si="8"/>
        <v>PAB10</v>
      </c>
      <c r="G299" s="16" t="s">
        <v>331</v>
      </c>
      <c r="H299" s="4" t="str">
        <f t="shared" si="9"/>
        <v>CAB110</v>
      </c>
      <c r="I299" s="40"/>
      <c r="J299" s="40"/>
    </row>
    <row r="300" spans="1:10" x14ac:dyDescent="0.25">
      <c r="A300" s="9"/>
      <c r="B300" s="11"/>
      <c r="C300" s="9" t="s">
        <v>379</v>
      </c>
      <c r="D300" s="12" t="s">
        <v>710</v>
      </c>
      <c r="E300" s="17" t="s">
        <v>74</v>
      </c>
      <c r="F300" s="12" t="str">
        <f t="shared" si="8"/>
        <v>PAB10</v>
      </c>
      <c r="G300" s="12" t="s">
        <v>331</v>
      </c>
      <c r="H300" s="13" t="str">
        <f t="shared" si="9"/>
        <v>CAB110</v>
      </c>
      <c r="I300" s="39"/>
      <c r="J300" s="39"/>
    </row>
    <row r="301" spans="1:10" x14ac:dyDescent="0.25">
      <c r="A301" s="3"/>
      <c r="B301" s="15"/>
      <c r="C301" s="3" t="s">
        <v>711</v>
      </c>
      <c r="D301" s="16" t="s">
        <v>712</v>
      </c>
      <c r="E301" s="18" t="s">
        <v>74</v>
      </c>
      <c r="F301" s="16" t="str">
        <f t="shared" si="8"/>
        <v>PAB10</v>
      </c>
      <c r="G301" s="16" t="s">
        <v>713</v>
      </c>
      <c r="H301" s="4" t="str">
        <f t="shared" si="9"/>
        <v>CAB95</v>
      </c>
      <c r="I301" s="40"/>
      <c r="J301" s="40"/>
    </row>
    <row r="302" spans="1:10" x14ac:dyDescent="0.25">
      <c r="A302" s="9"/>
      <c r="B302" s="11"/>
      <c r="C302" s="9" t="s">
        <v>714</v>
      </c>
      <c r="D302" s="12" t="s">
        <v>715</v>
      </c>
      <c r="E302" s="17" t="s">
        <v>74</v>
      </c>
      <c r="F302" s="12" t="str">
        <f t="shared" si="8"/>
        <v>PAB10</v>
      </c>
      <c r="G302" s="12" t="s">
        <v>716</v>
      </c>
      <c r="H302" s="13" t="str">
        <f t="shared" si="9"/>
        <v>CAB42</v>
      </c>
      <c r="I302" s="39"/>
      <c r="J302" s="39"/>
    </row>
    <row r="303" spans="1:10" x14ac:dyDescent="0.25">
      <c r="A303" s="3"/>
      <c r="B303" s="15"/>
      <c r="C303" s="3" t="s">
        <v>717</v>
      </c>
      <c r="D303" s="16" t="s">
        <v>718</v>
      </c>
      <c r="E303" s="18" t="s">
        <v>74</v>
      </c>
      <c r="F303" s="16" t="str">
        <f t="shared" si="8"/>
        <v>PAB10</v>
      </c>
      <c r="G303" s="19" t="s">
        <v>331</v>
      </c>
      <c r="H303" s="4" t="str">
        <f t="shared" si="9"/>
        <v>CAB110</v>
      </c>
      <c r="I303" s="40"/>
      <c r="J303" s="40"/>
    </row>
    <row r="304" spans="1:10" x14ac:dyDescent="0.25">
      <c r="A304" s="9"/>
      <c r="B304" s="11"/>
      <c r="C304" s="9" t="s">
        <v>719</v>
      </c>
      <c r="D304" s="12" t="s">
        <v>720</v>
      </c>
      <c r="E304" s="17" t="s">
        <v>74</v>
      </c>
      <c r="F304" s="12" t="str">
        <f t="shared" si="8"/>
        <v>PAB10</v>
      </c>
      <c r="G304" s="12" t="s">
        <v>331</v>
      </c>
      <c r="H304" s="13" t="str">
        <f t="shared" si="9"/>
        <v>CAB110</v>
      </c>
      <c r="I304" s="39"/>
      <c r="J304" s="39"/>
    </row>
    <row r="305" spans="1:10" x14ac:dyDescent="0.25">
      <c r="A305" s="3"/>
      <c r="B305" s="15"/>
      <c r="C305" s="3" t="s">
        <v>721</v>
      </c>
      <c r="D305" s="16" t="s">
        <v>722</v>
      </c>
      <c r="E305" s="18" t="s">
        <v>74</v>
      </c>
      <c r="F305" s="16" t="str">
        <f t="shared" si="8"/>
        <v>PAB10</v>
      </c>
      <c r="G305" s="16" t="s">
        <v>331</v>
      </c>
      <c r="H305" s="4" t="str">
        <f t="shared" si="9"/>
        <v>CAB110</v>
      </c>
      <c r="I305" s="40"/>
      <c r="J305" s="40"/>
    </row>
    <row r="306" spans="1:10" x14ac:dyDescent="0.25">
      <c r="A306" s="9"/>
      <c r="B306" s="11"/>
      <c r="C306" s="9" t="s">
        <v>723</v>
      </c>
      <c r="D306" s="12" t="s">
        <v>724</v>
      </c>
      <c r="E306" s="17" t="s">
        <v>482</v>
      </c>
      <c r="F306" s="12" t="str">
        <f t="shared" si="8"/>
        <v>PAB03</v>
      </c>
      <c r="G306" s="12" t="s">
        <v>725</v>
      </c>
      <c r="H306" s="13" t="str">
        <f t="shared" si="9"/>
        <v>CAB103</v>
      </c>
      <c r="I306" s="39"/>
      <c r="J306" s="39"/>
    </row>
    <row r="307" spans="1:10" x14ac:dyDescent="0.25">
      <c r="A307" s="3"/>
      <c r="B307" s="15"/>
      <c r="C307" s="3" t="s">
        <v>726</v>
      </c>
      <c r="D307" s="16" t="s">
        <v>727</v>
      </c>
      <c r="E307" s="18" t="s">
        <v>482</v>
      </c>
      <c r="F307" s="16" t="str">
        <f t="shared" si="8"/>
        <v>PAB03</v>
      </c>
      <c r="G307" s="16" t="s">
        <v>728</v>
      </c>
      <c r="H307" s="4" t="str">
        <f t="shared" si="9"/>
        <v>CAB90</v>
      </c>
      <c r="I307" s="40"/>
      <c r="J307" s="40"/>
    </row>
    <row r="308" spans="1:10" x14ac:dyDescent="0.25">
      <c r="A308" s="9"/>
      <c r="B308" s="11"/>
      <c r="C308" s="9" t="s">
        <v>729</v>
      </c>
      <c r="D308" s="12" t="s">
        <v>730</v>
      </c>
      <c r="E308" s="17" t="s">
        <v>74</v>
      </c>
      <c r="F308" s="12" t="str">
        <f t="shared" si="8"/>
        <v>PAB10</v>
      </c>
      <c r="G308" s="12" t="s">
        <v>331</v>
      </c>
      <c r="H308" s="13" t="str">
        <f t="shared" si="9"/>
        <v>CAB110</v>
      </c>
      <c r="I308" s="39"/>
      <c r="J308" s="39"/>
    </row>
    <row r="309" spans="1:10" x14ac:dyDescent="0.25">
      <c r="A309" s="3"/>
      <c r="B309" s="15"/>
      <c r="C309" s="3" t="s">
        <v>731</v>
      </c>
      <c r="D309" s="16" t="s">
        <v>732</v>
      </c>
      <c r="E309" s="18" t="s">
        <v>74</v>
      </c>
      <c r="F309" s="16" t="str">
        <f t="shared" si="8"/>
        <v>PAB10</v>
      </c>
      <c r="G309" s="16" t="s">
        <v>331</v>
      </c>
      <c r="H309" s="4" t="str">
        <f t="shared" si="9"/>
        <v>CAB110</v>
      </c>
      <c r="I309" s="40"/>
      <c r="J309" s="40"/>
    </row>
    <row r="310" spans="1:10" x14ac:dyDescent="0.25">
      <c r="A310" s="9"/>
      <c r="B310" s="11"/>
      <c r="C310" s="9" t="s">
        <v>733</v>
      </c>
      <c r="D310" s="12" t="s">
        <v>734</v>
      </c>
      <c r="E310" s="17" t="s">
        <v>74</v>
      </c>
      <c r="F310" s="12" t="str">
        <f t="shared" si="8"/>
        <v>PAB10</v>
      </c>
      <c r="G310" s="12" t="s">
        <v>331</v>
      </c>
      <c r="H310" s="13" t="str">
        <f t="shared" si="9"/>
        <v>CAB110</v>
      </c>
      <c r="I310" s="39"/>
      <c r="J310" s="39"/>
    </row>
    <row r="311" spans="1:10" x14ac:dyDescent="0.25">
      <c r="A311" s="3"/>
      <c r="B311" s="15"/>
      <c r="C311" s="3" t="s">
        <v>735</v>
      </c>
      <c r="D311" s="16" t="s">
        <v>736</v>
      </c>
      <c r="E311" s="18" t="s">
        <v>74</v>
      </c>
      <c r="F311" s="16" t="str">
        <f t="shared" si="8"/>
        <v>PAB10</v>
      </c>
      <c r="G311" s="16" t="s">
        <v>331</v>
      </c>
      <c r="H311" s="4" t="str">
        <f t="shared" si="9"/>
        <v>CAB110</v>
      </c>
      <c r="I311" s="40"/>
      <c r="J311" s="40"/>
    </row>
    <row r="312" spans="1:10" x14ac:dyDescent="0.25">
      <c r="A312" s="9"/>
      <c r="B312" s="11"/>
      <c r="C312" s="9" t="s">
        <v>737</v>
      </c>
      <c r="D312" s="12" t="s">
        <v>738</v>
      </c>
      <c r="E312" s="17" t="s">
        <v>74</v>
      </c>
      <c r="F312" s="12" t="str">
        <f t="shared" si="8"/>
        <v>PAB10</v>
      </c>
      <c r="G312" s="12" t="s">
        <v>331</v>
      </c>
      <c r="H312" s="13" t="str">
        <f t="shared" si="9"/>
        <v>CAB110</v>
      </c>
      <c r="I312" s="39"/>
      <c r="J312" s="39"/>
    </row>
    <row r="313" spans="1:10" x14ac:dyDescent="0.25">
      <c r="A313" s="3"/>
      <c r="B313" s="15"/>
      <c r="C313" s="3" t="s">
        <v>739</v>
      </c>
      <c r="D313" s="16" t="s">
        <v>740</v>
      </c>
      <c r="E313" s="18" t="s">
        <v>74</v>
      </c>
      <c r="F313" s="16" t="str">
        <f t="shared" si="8"/>
        <v>PAB10</v>
      </c>
      <c r="G313" s="16" t="s">
        <v>741</v>
      </c>
      <c r="H313" s="4" t="str">
        <f t="shared" si="9"/>
        <v>CAB87</v>
      </c>
      <c r="I313" s="40"/>
      <c r="J313" s="40"/>
    </row>
    <row r="314" spans="1:10" x14ac:dyDescent="0.25">
      <c r="A314" s="9"/>
      <c r="B314" s="11"/>
      <c r="C314" s="9" t="s">
        <v>381</v>
      </c>
      <c r="D314" s="12" t="s">
        <v>742</v>
      </c>
      <c r="E314" s="17" t="s">
        <v>74</v>
      </c>
      <c r="F314" s="12" t="str">
        <f t="shared" si="8"/>
        <v>PAB10</v>
      </c>
      <c r="G314" s="12" t="s">
        <v>331</v>
      </c>
      <c r="H314" s="13" t="str">
        <f t="shared" si="9"/>
        <v>CAB110</v>
      </c>
      <c r="I314" s="39"/>
      <c r="J314" s="39"/>
    </row>
    <row r="315" spans="1:10" x14ac:dyDescent="0.25">
      <c r="A315" s="3"/>
      <c r="B315" s="15"/>
      <c r="C315" s="3" t="s">
        <v>383</v>
      </c>
      <c r="D315" s="16" t="s">
        <v>743</v>
      </c>
      <c r="E315" s="18" t="s">
        <v>74</v>
      </c>
      <c r="F315" s="16" t="str">
        <f t="shared" si="8"/>
        <v>PAB10</v>
      </c>
      <c r="G315" s="16" t="s">
        <v>331</v>
      </c>
      <c r="H315" s="4" t="str">
        <f t="shared" si="9"/>
        <v>CAB110</v>
      </c>
      <c r="I315" s="40"/>
      <c r="J315" s="40"/>
    </row>
    <row r="316" spans="1:10" x14ac:dyDescent="0.25">
      <c r="A316" s="9"/>
      <c r="B316" s="11"/>
      <c r="C316" s="9" t="s">
        <v>385</v>
      </c>
      <c r="D316" s="12" t="s">
        <v>744</v>
      </c>
      <c r="E316" s="17" t="s">
        <v>74</v>
      </c>
      <c r="F316" s="12" t="str">
        <f t="shared" si="8"/>
        <v>PAB10</v>
      </c>
      <c r="G316" s="12" t="s">
        <v>331</v>
      </c>
      <c r="H316" s="13" t="str">
        <f t="shared" si="9"/>
        <v>CAB110</v>
      </c>
      <c r="I316" s="39"/>
      <c r="J316" s="39"/>
    </row>
    <row r="317" spans="1:10" x14ac:dyDescent="0.25">
      <c r="A317" s="3"/>
      <c r="B317" s="15"/>
      <c r="C317" s="3" t="s">
        <v>745</v>
      </c>
      <c r="D317" s="16" t="s">
        <v>746</v>
      </c>
      <c r="E317" s="18" t="s">
        <v>74</v>
      </c>
      <c r="F317" s="16" t="str">
        <f t="shared" si="8"/>
        <v>PAB10</v>
      </c>
      <c r="G317" s="16" t="s">
        <v>331</v>
      </c>
      <c r="H317" s="4" t="str">
        <f t="shared" si="9"/>
        <v>CAB110</v>
      </c>
      <c r="I317" s="40"/>
      <c r="J317" s="40"/>
    </row>
    <row r="318" spans="1:10" x14ac:dyDescent="0.25">
      <c r="A318" s="9"/>
      <c r="B318" s="11"/>
      <c r="C318" s="9" t="s">
        <v>747</v>
      </c>
      <c r="D318" s="12" t="s">
        <v>748</v>
      </c>
      <c r="E318" s="17" t="s">
        <v>74</v>
      </c>
      <c r="F318" s="12" t="str">
        <f t="shared" si="8"/>
        <v>PAB10</v>
      </c>
      <c r="G318" s="12" t="s">
        <v>331</v>
      </c>
      <c r="H318" s="13" t="str">
        <f t="shared" si="9"/>
        <v>CAB110</v>
      </c>
      <c r="I318" s="39"/>
      <c r="J318" s="39"/>
    </row>
    <row r="319" spans="1:10" x14ac:dyDescent="0.25">
      <c r="A319" s="3"/>
      <c r="B319" s="15"/>
      <c r="C319" s="3" t="s">
        <v>389</v>
      </c>
      <c r="D319" s="16" t="s">
        <v>749</v>
      </c>
      <c r="E319" s="18" t="s">
        <v>74</v>
      </c>
      <c r="F319" s="16" t="str">
        <f t="shared" si="8"/>
        <v>PAB10</v>
      </c>
      <c r="G319" s="16" t="s">
        <v>331</v>
      </c>
      <c r="H319" s="4" t="str">
        <f t="shared" si="9"/>
        <v>CAB110</v>
      </c>
      <c r="I319" s="40"/>
      <c r="J319" s="40"/>
    </row>
    <row r="320" spans="1:10" x14ac:dyDescent="0.25">
      <c r="A320" s="9"/>
      <c r="B320" s="11"/>
      <c r="C320" s="9" t="s">
        <v>391</v>
      </c>
      <c r="D320" s="12" t="s">
        <v>750</v>
      </c>
      <c r="E320" s="17" t="s">
        <v>74</v>
      </c>
      <c r="F320" s="12" t="str">
        <f t="shared" si="8"/>
        <v>PAB10</v>
      </c>
      <c r="G320" s="12" t="s">
        <v>331</v>
      </c>
      <c r="H320" s="13" t="str">
        <f t="shared" si="9"/>
        <v>CAB110</v>
      </c>
      <c r="I320" s="39"/>
      <c r="J320" s="39"/>
    </row>
    <row r="321" spans="1:10" x14ac:dyDescent="0.25">
      <c r="A321" s="3"/>
      <c r="B321" s="15"/>
      <c r="C321" s="3" t="s">
        <v>751</v>
      </c>
      <c r="D321" s="16" t="s">
        <v>752</v>
      </c>
      <c r="E321" s="18" t="s">
        <v>74</v>
      </c>
      <c r="F321" s="16" t="str">
        <f t="shared" si="8"/>
        <v>PAB10</v>
      </c>
      <c r="G321" s="16" t="s">
        <v>331</v>
      </c>
      <c r="H321" s="4" t="str">
        <f t="shared" si="9"/>
        <v>CAB110</v>
      </c>
      <c r="I321" s="40"/>
      <c r="J321" s="40"/>
    </row>
    <row r="322" spans="1:10" x14ac:dyDescent="0.25">
      <c r="A322" s="9"/>
      <c r="B322" s="11"/>
      <c r="C322" s="9" t="s">
        <v>753</v>
      </c>
      <c r="D322" s="12" t="s">
        <v>754</v>
      </c>
      <c r="E322" s="17" t="s">
        <v>74</v>
      </c>
      <c r="F322" s="12" t="str">
        <f t="shared" si="8"/>
        <v>PAB10</v>
      </c>
      <c r="G322" s="12" t="s">
        <v>331</v>
      </c>
      <c r="H322" s="13" t="str">
        <f t="shared" si="9"/>
        <v>CAB110</v>
      </c>
      <c r="I322" s="39"/>
      <c r="J322" s="39"/>
    </row>
    <row r="323" spans="1:10" x14ac:dyDescent="0.25">
      <c r="A323" s="3"/>
      <c r="B323" s="15"/>
      <c r="C323" s="3" t="s">
        <v>755</v>
      </c>
      <c r="D323" s="16" t="s">
        <v>756</v>
      </c>
      <c r="E323" s="18" t="s">
        <v>74</v>
      </c>
      <c r="F323" s="16" t="str">
        <f t="shared" ref="F323:F386" si="10">IFERROR(VLOOKUP($E323,$L$1:$M$20,2,0),"")</f>
        <v>PAB10</v>
      </c>
      <c r="G323" s="16" t="s">
        <v>331</v>
      </c>
      <c r="H323" s="4" t="str">
        <f t="shared" ref="H323:H386" si="11">IFERROR(VLOOKUP($G323,$O$1:$P$150,2,0),"")</f>
        <v>CAB110</v>
      </c>
      <c r="I323" s="40"/>
      <c r="J323" s="40"/>
    </row>
    <row r="324" spans="1:10" x14ac:dyDescent="0.25">
      <c r="A324" s="9"/>
      <c r="B324" s="11"/>
      <c r="C324" s="9" t="s">
        <v>757</v>
      </c>
      <c r="D324" s="12" t="s">
        <v>758</v>
      </c>
      <c r="E324" s="17" t="s">
        <v>74</v>
      </c>
      <c r="F324" s="12" t="str">
        <f t="shared" si="10"/>
        <v>PAB10</v>
      </c>
      <c r="G324" s="12" t="s">
        <v>331</v>
      </c>
      <c r="H324" s="13" t="str">
        <f t="shared" si="11"/>
        <v>CAB110</v>
      </c>
      <c r="I324" s="39"/>
      <c r="J324" s="39"/>
    </row>
    <row r="325" spans="1:10" x14ac:dyDescent="0.25">
      <c r="A325" s="3"/>
      <c r="B325" s="15"/>
      <c r="C325" s="3" t="s">
        <v>759</v>
      </c>
      <c r="D325" s="16" t="s">
        <v>760</v>
      </c>
      <c r="E325" s="18" t="s">
        <v>74</v>
      </c>
      <c r="F325" s="16" t="str">
        <f t="shared" si="10"/>
        <v>PAB10</v>
      </c>
      <c r="G325" s="16" t="s">
        <v>331</v>
      </c>
      <c r="H325" s="4" t="str">
        <f t="shared" si="11"/>
        <v>CAB110</v>
      </c>
      <c r="I325" s="40"/>
      <c r="J325" s="40"/>
    </row>
    <row r="326" spans="1:10" x14ac:dyDescent="0.25">
      <c r="A326" s="9"/>
      <c r="B326" s="11"/>
      <c r="C326" s="9" t="s">
        <v>761</v>
      </c>
      <c r="D326" s="12" t="s">
        <v>762</v>
      </c>
      <c r="E326" s="17" t="s">
        <v>74</v>
      </c>
      <c r="F326" s="12" t="str">
        <f t="shared" si="10"/>
        <v>PAB10</v>
      </c>
      <c r="G326" s="12" t="s">
        <v>331</v>
      </c>
      <c r="H326" s="13" t="str">
        <f t="shared" si="11"/>
        <v>CAB110</v>
      </c>
      <c r="I326" s="39"/>
      <c r="J326" s="39"/>
    </row>
    <row r="327" spans="1:10" x14ac:dyDescent="0.25">
      <c r="A327" s="3"/>
      <c r="B327" s="15"/>
      <c r="C327" s="3" t="s">
        <v>763</v>
      </c>
      <c r="D327" s="16" t="s">
        <v>764</v>
      </c>
      <c r="E327" s="18" t="s">
        <v>74</v>
      </c>
      <c r="F327" s="16" t="str">
        <f t="shared" si="10"/>
        <v>PAB10</v>
      </c>
      <c r="G327" s="16" t="s">
        <v>765</v>
      </c>
      <c r="H327" s="4" t="str">
        <f t="shared" si="11"/>
        <v>CAB70</v>
      </c>
      <c r="I327" s="40"/>
      <c r="J327" s="40"/>
    </row>
    <row r="328" spans="1:10" x14ac:dyDescent="0.25">
      <c r="A328" s="9"/>
      <c r="B328" s="11"/>
      <c r="C328" s="9" t="s">
        <v>766</v>
      </c>
      <c r="D328" s="12" t="s">
        <v>767</v>
      </c>
      <c r="E328" s="17" t="s">
        <v>74</v>
      </c>
      <c r="F328" s="12" t="str">
        <f t="shared" si="10"/>
        <v>PAB10</v>
      </c>
      <c r="G328" s="12" t="s">
        <v>768</v>
      </c>
      <c r="H328" s="13" t="str">
        <f t="shared" si="11"/>
        <v>CAB94</v>
      </c>
      <c r="I328" s="39"/>
      <c r="J328" s="39"/>
    </row>
    <row r="329" spans="1:10" x14ac:dyDescent="0.25">
      <c r="A329" s="3"/>
      <c r="B329" s="15"/>
      <c r="C329" s="3" t="s">
        <v>395</v>
      </c>
      <c r="D329" s="16" t="s">
        <v>769</v>
      </c>
      <c r="E329" s="18" t="s">
        <v>74</v>
      </c>
      <c r="F329" s="16" t="str">
        <f t="shared" si="10"/>
        <v>PAB10</v>
      </c>
      <c r="G329" s="16" t="s">
        <v>331</v>
      </c>
      <c r="H329" s="4" t="str">
        <f t="shared" si="11"/>
        <v>CAB110</v>
      </c>
      <c r="I329" s="40"/>
      <c r="J329" s="40"/>
    </row>
    <row r="330" spans="1:10" x14ac:dyDescent="0.25">
      <c r="A330" s="9"/>
      <c r="B330" s="11"/>
      <c r="C330" s="9" t="s">
        <v>397</v>
      </c>
      <c r="D330" s="12" t="s">
        <v>770</v>
      </c>
      <c r="E330" s="17" t="s">
        <v>74</v>
      </c>
      <c r="F330" s="12" t="str">
        <f t="shared" si="10"/>
        <v>PAB10</v>
      </c>
      <c r="G330" s="12" t="s">
        <v>331</v>
      </c>
      <c r="H330" s="13" t="str">
        <f t="shared" si="11"/>
        <v>CAB110</v>
      </c>
      <c r="I330" s="39"/>
      <c r="J330" s="39"/>
    </row>
    <row r="331" spans="1:10" x14ac:dyDescent="0.25">
      <c r="A331" s="3"/>
      <c r="B331" s="15"/>
      <c r="C331" s="3" t="s">
        <v>771</v>
      </c>
      <c r="D331" s="16" t="s">
        <v>772</v>
      </c>
      <c r="E331" s="18" t="s">
        <v>74</v>
      </c>
      <c r="F331" s="16" t="str">
        <f t="shared" si="10"/>
        <v>PAB10</v>
      </c>
      <c r="G331" s="16" t="s">
        <v>331</v>
      </c>
      <c r="H331" s="4" t="str">
        <f t="shared" si="11"/>
        <v>CAB110</v>
      </c>
      <c r="I331" s="40"/>
      <c r="J331" s="40"/>
    </row>
    <row r="332" spans="1:10" x14ac:dyDescent="0.25">
      <c r="A332" s="9"/>
      <c r="B332" s="11"/>
      <c r="C332" s="9" t="s">
        <v>773</v>
      </c>
      <c r="D332" s="12" t="s">
        <v>774</v>
      </c>
      <c r="E332" s="17" t="s">
        <v>74</v>
      </c>
      <c r="F332" s="12" t="str">
        <f t="shared" si="10"/>
        <v>PAB10</v>
      </c>
      <c r="G332" s="12" t="s">
        <v>775</v>
      </c>
      <c r="H332" s="13" t="str">
        <f t="shared" si="11"/>
        <v>CAB85</v>
      </c>
      <c r="I332" s="39"/>
      <c r="J332" s="39"/>
    </row>
    <row r="333" spans="1:10" x14ac:dyDescent="0.25">
      <c r="A333" s="3"/>
      <c r="B333" s="15"/>
      <c r="C333" s="3" t="s">
        <v>776</v>
      </c>
      <c r="D333" s="16" t="s">
        <v>777</v>
      </c>
      <c r="E333" s="18" t="s">
        <v>74</v>
      </c>
      <c r="F333" s="16" t="str">
        <f t="shared" si="10"/>
        <v>PAB10</v>
      </c>
      <c r="G333" s="16" t="s">
        <v>778</v>
      </c>
      <c r="H333" s="4" t="str">
        <f t="shared" si="11"/>
        <v>CAB12</v>
      </c>
      <c r="I333" s="40"/>
      <c r="J333" s="40"/>
    </row>
    <row r="334" spans="1:10" x14ac:dyDescent="0.25">
      <c r="A334" s="9"/>
      <c r="B334" s="11"/>
      <c r="C334" s="9" t="s">
        <v>779</v>
      </c>
      <c r="D334" s="12" t="s">
        <v>780</v>
      </c>
      <c r="E334" s="17" t="s">
        <v>186</v>
      </c>
      <c r="F334" s="12" t="str">
        <f t="shared" si="10"/>
        <v>PAB15</v>
      </c>
      <c r="G334" s="12" t="s">
        <v>781</v>
      </c>
      <c r="H334" s="13" t="str">
        <f t="shared" si="11"/>
        <v>CAB106</v>
      </c>
      <c r="I334" s="39"/>
      <c r="J334" s="39"/>
    </row>
    <row r="335" spans="1:10" x14ac:dyDescent="0.25">
      <c r="A335" s="3"/>
      <c r="B335" s="15"/>
      <c r="C335" s="3" t="s">
        <v>782</v>
      </c>
      <c r="D335" s="16" t="s">
        <v>783</v>
      </c>
      <c r="E335" s="18" t="s">
        <v>186</v>
      </c>
      <c r="F335" s="16" t="str">
        <f t="shared" si="10"/>
        <v>PAB15</v>
      </c>
      <c r="G335" s="16" t="s">
        <v>784</v>
      </c>
      <c r="H335" s="4" t="str">
        <f t="shared" si="11"/>
        <v>CAB105</v>
      </c>
      <c r="I335" s="40"/>
      <c r="J335" s="40"/>
    </row>
    <row r="336" spans="1:10" x14ac:dyDescent="0.25">
      <c r="A336" s="9"/>
      <c r="B336" s="11"/>
      <c r="C336" s="9" t="s">
        <v>785</v>
      </c>
      <c r="D336" s="12" t="s">
        <v>786</v>
      </c>
      <c r="E336" s="17" t="s">
        <v>74</v>
      </c>
      <c r="F336" s="12" t="str">
        <f t="shared" si="10"/>
        <v>PAB10</v>
      </c>
      <c r="G336" s="12" t="s">
        <v>787</v>
      </c>
      <c r="H336" s="13" t="str">
        <f t="shared" si="11"/>
        <v>CAB37</v>
      </c>
      <c r="I336" s="39"/>
      <c r="J336" s="39"/>
    </row>
    <row r="337" spans="1:10" x14ac:dyDescent="0.25">
      <c r="A337" s="3"/>
      <c r="B337" s="15"/>
      <c r="C337" s="3" t="s">
        <v>788</v>
      </c>
      <c r="D337" s="16" t="s">
        <v>789</v>
      </c>
      <c r="E337" s="18" t="s">
        <v>74</v>
      </c>
      <c r="F337" s="16" t="str">
        <f t="shared" si="10"/>
        <v>PAB10</v>
      </c>
      <c r="G337" s="16" t="s">
        <v>331</v>
      </c>
      <c r="H337" s="4" t="str">
        <f t="shared" si="11"/>
        <v>CAB110</v>
      </c>
      <c r="I337" s="40"/>
      <c r="J337" s="40"/>
    </row>
    <row r="338" spans="1:10" x14ac:dyDescent="0.25">
      <c r="A338" s="9"/>
      <c r="B338" s="11"/>
      <c r="C338" s="9" t="s">
        <v>790</v>
      </c>
      <c r="D338" s="12" t="s">
        <v>791</v>
      </c>
      <c r="E338" s="17" t="s">
        <v>25</v>
      </c>
      <c r="F338" s="12" t="str">
        <f t="shared" si="10"/>
        <v>PAB09</v>
      </c>
      <c r="G338" s="12" t="s">
        <v>792</v>
      </c>
      <c r="H338" s="13" t="str">
        <f t="shared" si="11"/>
        <v>CAB76</v>
      </c>
      <c r="I338" s="39"/>
      <c r="J338" s="39"/>
    </row>
    <row r="339" spans="1:10" x14ac:dyDescent="0.25">
      <c r="A339" s="3"/>
      <c r="B339" s="15"/>
      <c r="C339" s="3" t="s">
        <v>793</v>
      </c>
      <c r="D339" s="16" t="s">
        <v>794</v>
      </c>
      <c r="E339" s="18" t="s">
        <v>74</v>
      </c>
      <c r="F339" s="16" t="str">
        <f t="shared" si="10"/>
        <v>PAB10</v>
      </c>
      <c r="G339" s="16" t="s">
        <v>331</v>
      </c>
      <c r="H339" s="4" t="str">
        <f t="shared" si="11"/>
        <v>CAB110</v>
      </c>
      <c r="I339" s="40"/>
      <c r="J339" s="40"/>
    </row>
    <row r="340" spans="1:10" x14ac:dyDescent="0.25">
      <c r="A340" s="9"/>
      <c r="B340" s="11"/>
      <c r="C340" s="9" t="s">
        <v>795</v>
      </c>
      <c r="D340" s="12" t="s">
        <v>796</v>
      </c>
      <c r="E340" s="17" t="s">
        <v>74</v>
      </c>
      <c r="F340" s="12" t="str">
        <f t="shared" si="10"/>
        <v>PAB10</v>
      </c>
      <c r="G340" s="12" t="s">
        <v>713</v>
      </c>
      <c r="H340" s="13" t="str">
        <f t="shared" si="11"/>
        <v>CAB95</v>
      </c>
      <c r="I340" s="39"/>
      <c r="J340" s="39"/>
    </row>
    <row r="341" spans="1:10" x14ac:dyDescent="0.25">
      <c r="A341" s="3"/>
      <c r="B341" s="15"/>
      <c r="C341" s="3" t="s">
        <v>797</v>
      </c>
      <c r="D341" s="16" t="s">
        <v>798</v>
      </c>
      <c r="E341" s="18" t="s">
        <v>74</v>
      </c>
      <c r="F341" s="16" t="str">
        <f t="shared" si="10"/>
        <v>PAB10</v>
      </c>
      <c r="G341" s="16" t="s">
        <v>799</v>
      </c>
      <c r="H341" s="4" t="str">
        <f t="shared" si="11"/>
        <v>CAB97</v>
      </c>
      <c r="I341" s="40"/>
      <c r="J341" s="40"/>
    </row>
    <row r="342" spans="1:10" x14ac:dyDescent="0.25">
      <c r="A342" s="9"/>
      <c r="B342" s="11"/>
      <c r="C342" s="9" t="s">
        <v>800</v>
      </c>
      <c r="D342" s="12" t="s">
        <v>801</v>
      </c>
      <c r="E342" s="17" t="s">
        <v>74</v>
      </c>
      <c r="F342" s="12" t="str">
        <f t="shared" si="10"/>
        <v>PAB10</v>
      </c>
      <c r="G342" s="12" t="s">
        <v>802</v>
      </c>
      <c r="H342" s="13" t="str">
        <f t="shared" si="11"/>
        <v>CAB56</v>
      </c>
      <c r="I342" s="39"/>
      <c r="J342" s="39"/>
    </row>
    <row r="343" spans="1:10" x14ac:dyDescent="0.25">
      <c r="A343" s="3"/>
      <c r="B343" s="15"/>
      <c r="C343" s="3" t="s">
        <v>803</v>
      </c>
      <c r="D343" s="16" t="s">
        <v>804</v>
      </c>
      <c r="E343" s="18" t="s">
        <v>74</v>
      </c>
      <c r="F343" s="16" t="str">
        <f t="shared" si="10"/>
        <v>PAB10</v>
      </c>
      <c r="G343" s="16" t="s">
        <v>805</v>
      </c>
      <c r="H343" s="4" t="str">
        <f t="shared" si="11"/>
        <v>CAB57</v>
      </c>
      <c r="I343" s="40"/>
      <c r="J343" s="40"/>
    </row>
    <row r="344" spans="1:10" x14ac:dyDescent="0.25">
      <c r="A344" s="9"/>
      <c r="B344" s="11"/>
      <c r="C344" s="9" t="s">
        <v>806</v>
      </c>
      <c r="D344" s="12" t="s">
        <v>807</v>
      </c>
      <c r="E344" s="17" t="s">
        <v>74</v>
      </c>
      <c r="F344" s="12" t="str">
        <f t="shared" si="10"/>
        <v>PAB10</v>
      </c>
      <c r="G344" s="12" t="s">
        <v>808</v>
      </c>
      <c r="H344" s="13" t="str">
        <f t="shared" si="11"/>
        <v>CAB120</v>
      </c>
      <c r="I344" s="39"/>
      <c r="J344" s="39"/>
    </row>
    <row r="345" spans="1:10" x14ac:dyDescent="0.25">
      <c r="A345" s="3"/>
      <c r="B345" s="15"/>
      <c r="C345" s="3" t="s">
        <v>809</v>
      </c>
      <c r="D345" s="16" t="s">
        <v>810</v>
      </c>
      <c r="E345" s="18" t="s">
        <v>74</v>
      </c>
      <c r="F345" s="16" t="str">
        <f t="shared" si="10"/>
        <v>PAB10</v>
      </c>
      <c r="G345" s="16" t="s">
        <v>808</v>
      </c>
      <c r="H345" s="4" t="str">
        <f t="shared" si="11"/>
        <v>CAB120</v>
      </c>
      <c r="I345" s="40"/>
      <c r="J345" s="40"/>
    </row>
    <row r="346" spans="1:10" x14ac:dyDescent="0.25">
      <c r="A346" s="9"/>
      <c r="B346" s="11"/>
      <c r="C346" s="9" t="s">
        <v>811</v>
      </c>
      <c r="D346" s="12" t="s">
        <v>812</v>
      </c>
      <c r="E346" s="17" t="s">
        <v>25</v>
      </c>
      <c r="F346" s="12" t="str">
        <f t="shared" si="10"/>
        <v>PAB09</v>
      </c>
      <c r="G346" s="12" t="s">
        <v>36</v>
      </c>
      <c r="H346" s="13" t="str">
        <f t="shared" si="11"/>
        <v>CAB107</v>
      </c>
      <c r="I346" s="39"/>
      <c r="J346" s="39"/>
    </row>
    <row r="347" spans="1:10" x14ac:dyDescent="0.25">
      <c r="A347" s="3"/>
      <c r="B347" s="15"/>
      <c r="C347" s="3" t="s">
        <v>813</v>
      </c>
      <c r="D347" s="16" t="s">
        <v>814</v>
      </c>
      <c r="E347" s="18" t="s">
        <v>74</v>
      </c>
      <c r="F347" s="16" t="str">
        <f t="shared" si="10"/>
        <v>PAB10</v>
      </c>
      <c r="G347" s="16" t="s">
        <v>331</v>
      </c>
      <c r="H347" s="4" t="str">
        <f t="shared" si="11"/>
        <v>CAB110</v>
      </c>
      <c r="I347" s="40"/>
      <c r="J347" s="40"/>
    </row>
    <row r="348" spans="1:10" x14ac:dyDescent="0.25">
      <c r="A348" s="9"/>
      <c r="B348" s="11"/>
      <c r="C348" s="9" t="s">
        <v>815</v>
      </c>
      <c r="D348" s="12" t="s">
        <v>816</v>
      </c>
      <c r="E348" s="17" t="s">
        <v>74</v>
      </c>
      <c r="F348" s="12" t="str">
        <f t="shared" si="10"/>
        <v>PAB10</v>
      </c>
      <c r="G348" s="12" t="s">
        <v>817</v>
      </c>
      <c r="H348" s="13" t="str">
        <f t="shared" si="11"/>
        <v>CAB88</v>
      </c>
      <c r="I348" s="39"/>
      <c r="J348" s="39"/>
    </row>
    <row r="349" spans="1:10" x14ac:dyDescent="0.25">
      <c r="A349" s="3"/>
      <c r="B349" s="15"/>
      <c r="C349" s="3" t="s">
        <v>818</v>
      </c>
      <c r="D349" s="16" t="s">
        <v>819</v>
      </c>
      <c r="E349" s="18" t="s">
        <v>74</v>
      </c>
      <c r="F349" s="16" t="str">
        <f t="shared" si="10"/>
        <v>PAB10</v>
      </c>
      <c r="G349" s="16" t="s">
        <v>643</v>
      </c>
      <c r="H349" s="4" t="str">
        <f t="shared" si="11"/>
        <v>CAB99</v>
      </c>
      <c r="I349" s="40"/>
      <c r="J349" s="40"/>
    </row>
    <row r="350" spans="1:10" x14ac:dyDescent="0.25">
      <c r="A350" s="9"/>
      <c r="B350" s="11"/>
      <c r="C350" s="9" t="s">
        <v>820</v>
      </c>
      <c r="D350" s="12" t="s">
        <v>821</v>
      </c>
      <c r="E350" s="17" t="s">
        <v>74</v>
      </c>
      <c r="F350" s="12" t="str">
        <f t="shared" si="10"/>
        <v>PAB10</v>
      </c>
      <c r="G350" s="12" t="s">
        <v>331</v>
      </c>
      <c r="H350" s="13" t="str">
        <f t="shared" si="11"/>
        <v>CAB110</v>
      </c>
      <c r="I350" s="39"/>
      <c r="J350" s="39"/>
    </row>
    <row r="351" spans="1:10" x14ac:dyDescent="0.25">
      <c r="A351" s="3"/>
      <c r="B351" s="15"/>
      <c r="C351" s="3" t="s">
        <v>822</v>
      </c>
      <c r="D351" s="16" t="s">
        <v>823</v>
      </c>
      <c r="E351" s="18" t="s">
        <v>824</v>
      </c>
      <c r="F351" s="16" t="str">
        <f t="shared" si="10"/>
        <v>PAB07</v>
      </c>
      <c r="G351" s="16" t="s">
        <v>331</v>
      </c>
      <c r="H351" s="4" t="str">
        <f t="shared" si="11"/>
        <v>CAB110</v>
      </c>
      <c r="I351" s="40"/>
      <c r="J351" s="40"/>
    </row>
    <row r="352" spans="1:10" x14ac:dyDescent="0.25">
      <c r="A352" s="9"/>
      <c r="B352" s="11"/>
      <c r="C352" s="9" t="s">
        <v>825</v>
      </c>
      <c r="D352" s="12" t="s">
        <v>826</v>
      </c>
      <c r="E352" s="17" t="s">
        <v>74</v>
      </c>
      <c r="F352" s="12" t="str">
        <f t="shared" si="10"/>
        <v>PAB10</v>
      </c>
      <c r="G352" s="12" t="s">
        <v>331</v>
      </c>
      <c r="H352" s="13" t="str">
        <f t="shared" si="11"/>
        <v>CAB110</v>
      </c>
      <c r="I352" s="39"/>
      <c r="J352" s="39"/>
    </row>
    <row r="353" spans="1:10" x14ac:dyDescent="0.25">
      <c r="A353" s="3"/>
      <c r="B353" s="15"/>
      <c r="C353" s="3" t="s">
        <v>401</v>
      </c>
      <c r="D353" s="16" t="s">
        <v>827</v>
      </c>
      <c r="E353" s="18" t="s">
        <v>74</v>
      </c>
      <c r="F353" s="16" t="str">
        <f t="shared" si="10"/>
        <v>PAB10</v>
      </c>
      <c r="G353" s="16" t="s">
        <v>331</v>
      </c>
      <c r="H353" s="4" t="str">
        <f t="shared" si="11"/>
        <v>CAB110</v>
      </c>
      <c r="I353" s="40"/>
      <c r="J353" s="40"/>
    </row>
    <row r="354" spans="1:10" x14ac:dyDescent="0.25">
      <c r="A354" s="9"/>
      <c r="B354" s="11"/>
      <c r="C354" s="9" t="s">
        <v>828</v>
      </c>
      <c r="D354" s="12" t="s">
        <v>829</v>
      </c>
      <c r="E354" s="17" t="s">
        <v>338</v>
      </c>
      <c r="F354" s="12" t="str">
        <f t="shared" si="10"/>
        <v>PAB01</v>
      </c>
      <c r="G354" s="12" t="s">
        <v>331</v>
      </c>
      <c r="H354" s="13" t="str">
        <f t="shared" si="11"/>
        <v>CAB110</v>
      </c>
      <c r="I354" s="39"/>
      <c r="J354" s="39"/>
    </row>
    <row r="355" spans="1:10" x14ac:dyDescent="0.25">
      <c r="A355" s="3"/>
      <c r="B355" s="15"/>
      <c r="C355" s="3" t="s">
        <v>830</v>
      </c>
      <c r="D355" s="16" t="s">
        <v>831</v>
      </c>
      <c r="E355" s="18" t="s">
        <v>74</v>
      </c>
      <c r="F355" s="16" t="str">
        <f t="shared" si="10"/>
        <v>PAB10</v>
      </c>
      <c r="G355" s="16" t="s">
        <v>623</v>
      </c>
      <c r="H355" s="4" t="str">
        <f t="shared" si="11"/>
        <v>CAB86</v>
      </c>
      <c r="I355" s="40"/>
      <c r="J355" s="40"/>
    </row>
    <row r="356" spans="1:10" x14ac:dyDescent="0.25">
      <c r="A356" s="9"/>
      <c r="B356" s="11"/>
      <c r="C356" s="9" t="s">
        <v>405</v>
      </c>
      <c r="D356" s="12" t="s">
        <v>832</v>
      </c>
      <c r="E356" s="17" t="s">
        <v>74</v>
      </c>
      <c r="F356" s="12" t="str">
        <f t="shared" si="10"/>
        <v>PAB10</v>
      </c>
      <c r="G356" s="12" t="s">
        <v>331</v>
      </c>
      <c r="H356" s="13" t="str">
        <f t="shared" si="11"/>
        <v>CAB110</v>
      </c>
      <c r="I356" s="39"/>
      <c r="J356" s="39"/>
    </row>
    <row r="357" spans="1:10" x14ac:dyDescent="0.25">
      <c r="A357" s="3"/>
      <c r="B357" s="15"/>
      <c r="C357" s="3" t="s">
        <v>833</v>
      </c>
      <c r="D357" s="16" t="s">
        <v>834</v>
      </c>
      <c r="E357" s="18" t="s">
        <v>25</v>
      </c>
      <c r="F357" s="16" t="str">
        <f t="shared" si="10"/>
        <v>PAB09</v>
      </c>
      <c r="G357" s="16" t="s">
        <v>331</v>
      </c>
      <c r="H357" s="4" t="str">
        <f t="shared" si="11"/>
        <v>CAB110</v>
      </c>
      <c r="I357" s="40"/>
      <c r="J357" s="40"/>
    </row>
    <row r="358" spans="1:10" x14ac:dyDescent="0.25">
      <c r="A358" s="9"/>
      <c r="B358" s="11"/>
      <c r="C358" s="9" t="s">
        <v>407</v>
      </c>
      <c r="D358" s="12" t="s">
        <v>835</v>
      </c>
      <c r="E358" s="17" t="s">
        <v>25</v>
      </c>
      <c r="F358" s="12" t="str">
        <f t="shared" si="10"/>
        <v>PAB09</v>
      </c>
      <c r="G358" s="12" t="s">
        <v>331</v>
      </c>
      <c r="H358" s="13" t="str">
        <f t="shared" si="11"/>
        <v>CAB110</v>
      </c>
      <c r="I358" s="39"/>
      <c r="J358" s="39"/>
    </row>
    <row r="359" spans="1:10" x14ac:dyDescent="0.25">
      <c r="A359" s="3"/>
      <c r="B359" s="15"/>
      <c r="C359" s="3" t="s">
        <v>409</v>
      </c>
      <c r="D359" s="16" t="s">
        <v>836</v>
      </c>
      <c r="E359" s="18" t="s">
        <v>186</v>
      </c>
      <c r="F359" s="16" t="str">
        <f t="shared" si="10"/>
        <v>PAB15</v>
      </c>
      <c r="G359" s="16" t="s">
        <v>331</v>
      </c>
      <c r="H359" s="4" t="str">
        <f t="shared" si="11"/>
        <v>CAB110</v>
      </c>
      <c r="I359" s="40"/>
      <c r="J359" s="40"/>
    </row>
    <row r="360" spans="1:10" x14ac:dyDescent="0.25">
      <c r="A360" s="9"/>
      <c r="B360" s="11"/>
      <c r="C360" s="9" t="s">
        <v>837</v>
      </c>
      <c r="D360" s="12" t="s">
        <v>838</v>
      </c>
      <c r="E360" s="17" t="s">
        <v>74</v>
      </c>
      <c r="F360" s="12" t="str">
        <f t="shared" si="10"/>
        <v>PAB10</v>
      </c>
      <c r="G360" s="12" t="s">
        <v>331</v>
      </c>
      <c r="H360" s="13" t="str">
        <f t="shared" si="11"/>
        <v>CAB110</v>
      </c>
      <c r="I360" s="39"/>
      <c r="J360" s="39"/>
    </row>
    <row r="361" spans="1:10" x14ac:dyDescent="0.25">
      <c r="A361" s="3"/>
      <c r="B361" s="15"/>
      <c r="C361" s="3" t="s">
        <v>839</v>
      </c>
      <c r="D361" s="16" t="s">
        <v>840</v>
      </c>
      <c r="E361" s="18" t="s">
        <v>74</v>
      </c>
      <c r="F361" s="16" t="str">
        <f t="shared" si="10"/>
        <v>PAB10</v>
      </c>
      <c r="G361" s="16" t="s">
        <v>331</v>
      </c>
      <c r="H361" s="4" t="str">
        <f t="shared" si="11"/>
        <v>CAB110</v>
      </c>
      <c r="I361" s="40"/>
      <c r="J361" s="40"/>
    </row>
    <row r="362" spans="1:10" x14ac:dyDescent="0.25">
      <c r="A362" s="9"/>
      <c r="B362" s="11"/>
      <c r="C362" s="9" t="s">
        <v>841</v>
      </c>
      <c r="D362" s="12" t="s">
        <v>842</v>
      </c>
      <c r="E362" s="17" t="s">
        <v>74</v>
      </c>
      <c r="F362" s="12" t="str">
        <f t="shared" si="10"/>
        <v>PAB10</v>
      </c>
      <c r="G362" s="12" t="s">
        <v>187</v>
      </c>
      <c r="H362" s="13" t="str">
        <f t="shared" si="11"/>
        <v>CAB24</v>
      </c>
      <c r="I362" s="39"/>
      <c r="J362" s="39"/>
    </row>
    <row r="363" spans="1:10" x14ac:dyDescent="0.25">
      <c r="A363" s="3"/>
      <c r="B363" s="15"/>
      <c r="C363" s="3" t="s">
        <v>843</v>
      </c>
      <c r="D363" s="16" t="s">
        <v>844</v>
      </c>
      <c r="E363" s="18" t="s">
        <v>74</v>
      </c>
      <c r="F363" s="16" t="str">
        <f t="shared" si="10"/>
        <v>PAB10</v>
      </c>
      <c r="G363" s="16" t="s">
        <v>845</v>
      </c>
      <c r="H363" s="4" t="str">
        <f t="shared" si="11"/>
        <v>CAB51</v>
      </c>
      <c r="I363" s="40"/>
      <c r="J363" s="40"/>
    </row>
    <row r="364" spans="1:10" x14ac:dyDescent="0.25">
      <c r="A364" s="9"/>
      <c r="B364" s="11"/>
      <c r="C364" s="9" t="s">
        <v>846</v>
      </c>
      <c r="D364" s="12" t="s">
        <v>847</v>
      </c>
      <c r="E364" s="17" t="s">
        <v>74</v>
      </c>
      <c r="F364" s="12" t="str">
        <f t="shared" si="10"/>
        <v>PAB10</v>
      </c>
      <c r="G364" s="12" t="s">
        <v>848</v>
      </c>
      <c r="H364" s="13" t="str">
        <f t="shared" si="11"/>
        <v>CAB41</v>
      </c>
      <c r="I364" s="39"/>
      <c r="J364" s="39"/>
    </row>
    <row r="365" spans="1:10" x14ac:dyDescent="0.25">
      <c r="A365" s="3"/>
      <c r="B365" s="15"/>
      <c r="C365" s="3" t="s">
        <v>849</v>
      </c>
      <c r="D365" s="16" t="s">
        <v>850</v>
      </c>
      <c r="E365" s="18" t="s">
        <v>74</v>
      </c>
      <c r="F365" s="16" t="str">
        <f t="shared" si="10"/>
        <v>PAB10</v>
      </c>
      <c r="G365" s="16" t="s">
        <v>851</v>
      </c>
      <c r="H365" s="4" t="str">
        <f t="shared" si="11"/>
        <v>CAB43</v>
      </c>
      <c r="I365" s="40"/>
      <c r="J365" s="40"/>
    </row>
    <row r="366" spans="1:10" x14ac:dyDescent="0.25">
      <c r="A366" s="9"/>
      <c r="B366" s="11"/>
      <c r="C366" s="9" t="s">
        <v>852</v>
      </c>
      <c r="D366" s="12" t="s">
        <v>853</v>
      </c>
      <c r="E366" s="17" t="s">
        <v>74</v>
      </c>
      <c r="F366" s="12" t="str">
        <f t="shared" si="10"/>
        <v>PAB10</v>
      </c>
      <c r="G366" s="12" t="s">
        <v>854</v>
      </c>
      <c r="H366" s="13" t="str">
        <f t="shared" si="11"/>
        <v>CAB46</v>
      </c>
      <c r="I366" s="39"/>
      <c r="J366" s="39"/>
    </row>
    <row r="367" spans="1:10" x14ac:dyDescent="0.25">
      <c r="A367" s="3"/>
      <c r="B367" s="15"/>
      <c r="C367" s="3" t="s">
        <v>855</v>
      </c>
      <c r="D367" s="16" t="s">
        <v>856</v>
      </c>
      <c r="E367" s="18" t="s">
        <v>74</v>
      </c>
      <c r="F367" s="16" t="str">
        <f t="shared" si="10"/>
        <v>PAB10</v>
      </c>
      <c r="G367" s="16" t="s">
        <v>331</v>
      </c>
      <c r="H367" s="4" t="str">
        <f t="shared" si="11"/>
        <v>CAB110</v>
      </c>
      <c r="I367" s="40"/>
      <c r="J367" s="40"/>
    </row>
    <row r="368" spans="1:10" x14ac:dyDescent="0.25">
      <c r="A368" s="9"/>
      <c r="B368" s="11"/>
      <c r="C368" s="9" t="s">
        <v>857</v>
      </c>
      <c r="D368" s="12" t="s">
        <v>858</v>
      </c>
      <c r="E368" s="17" t="s">
        <v>74</v>
      </c>
      <c r="F368" s="12" t="str">
        <f t="shared" si="10"/>
        <v>PAB10</v>
      </c>
      <c r="G368" s="12" t="s">
        <v>628</v>
      </c>
      <c r="H368" s="13" t="str">
        <f t="shared" si="11"/>
        <v>CAB96</v>
      </c>
      <c r="I368" s="39"/>
      <c r="J368" s="39"/>
    </row>
    <row r="369" spans="1:10" x14ac:dyDescent="0.25">
      <c r="A369" s="3"/>
      <c r="B369" s="15"/>
      <c r="C369" s="3" t="s">
        <v>859</v>
      </c>
      <c r="D369" s="16" t="s">
        <v>860</v>
      </c>
      <c r="E369" s="18" t="s">
        <v>74</v>
      </c>
      <c r="F369" s="16" t="str">
        <f t="shared" si="10"/>
        <v>PAB10</v>
      </c>
      <c r="G369" s="16" t="s">
        <v>331</v>
      </c>
      <c r="H369" s="4" t="str">
        <f t="shared" si="11"/>
        <v>CAB110</v>
      </c>
      <c r="I369" s="40"/>
      <c r="J369" s="40"/>
    </row>
    <row r="370" spans="1:10" x14ac:dyDescent="0.25">
      <c r="A370" s="9"/>
      <c r="B370" s="11"/>
      <c r="C370" s="9" t="s">
        <v>861</v>
      </c>
      <c r="D370" s="12" t="s">
        <v>862</v>
      </c>
      <c r="E370" s="17" t="s">
        <v>74</v>
      </c>
      <c r="F370" s="12" t="str">
        <f t="shared" si="10"/>
        <v>PAB10</v>
      </c>
      <c r="G370" s="12" t="s">
        <v>331</v>
      </c>
      <c r="H370" s="13" t="str">
        <f t="shared" si="11"/>
        <v>CAB110</v>
      </c>
      <c r="I370" s="39"/>
      <c r="J370" s="39"/>
    </row>
    <row r="371" spans="1:10" x14ac:dyDescent="0.25">
      <c r="A371" s="3"/>
      <c r="B371" s="15"/>
      <c r="C371" s="3" t="s">
        <v>863</v>
      </c>
      <c r="D371" s="16" t="s">
        <v>864</v>
      </c>
      <c r="E371" s="18" t="s">
        <v>74</v>
      </c>
      <c r="F371" s="16" t="str">
        <f t="shared" si="10"/>
        <v>PAB10</v>
      </c>
      <c r="G371" s="16" t="s">
        <v>865</v>
      </c>
      <c r="H371" s="4" t="str">
        <f t="shared" si="11"/>
        <v>CAB52</v>
      </c>
      <c r="I371" s="40"/>
      <c r="J371" s="40"/>
    </row>
    <row r="372" spans="1:10" x14ac:dyDescent="0.25">
      <c r="A372" s="9"/>
      <c r="B372" s="11"/>
      <c r="C372" s="9" t="s">
        <v>866</v>
      </c>
      <c r="D372" s="12" t="s">
        <v>867</v>
      </c>
      <c r="E372" s="17" t="s">
        <v>74</v>
      </c>
      <c r="F372" s="12" t="str">
        <f t="shared" si="10"/>
        <v>PAB10</v>
      </c>
      <c r="G372" s="12" t="s">
        <v>868</v>
      </c>
      <c r="H372" s="13" t="str">
        <f t="shared" si="11"/>
        <v>CAB04</v>
      </c>
      <c r="I372" s="39"/>
      <c r="J372" s="39"/>
    </row>
    <row r="373" spans="1:10" x14ac:dyDescent="0.25">
      <c r="A373" s="3"/>
      <c r="B373" s="15"/>
      <c r="C373" s="3" t="s">
        <v>869</v>
      </c>
      <c r="D373" s="16" t="s">
        <v>870</v>
      </c>
      <c r="E373" s="18" t="s">
        <v>74</v>
      </c>
      <c r="F373" s="16" t="str">
        <f t="shared" si="10"/>
        <v>PAB10</v>
      </c>
      <c r="G373" s="16" t="s">
        <v>865</v>
      </c>
      <c r="H373" s="4" t="str">
        <f t="shared" si="11"/>
        <v>CAB52</v>
      </c>
      <c r="I373" s="40"/>
      <c r="J373" s="40"/>
    </row>
    <row r="374" spans="1:10" x14ac:dyDescent="0.25">
      <c r="A374" s="9"/>
      <c r="B374" s="11"/>
      <c r="C374" s="9" t="s">
        <v>871</v>
      </c>
      <c r="D374" s="12" t="s">
        <v>872</v>
      </c>
      <c r="E374" s="17" t="s">
        <v>74</v>
      </c>
      <c r="F374" s="12" t="str">
        <f t="shared" si="10"/>
        <v>PAB10</v>
      </c>
      <c r="G374" s="12" t="s">
        <v>865</v>
      </c>
      <c r="H374" s="13" t="str">
        <f t="shared" si="11"/>
        <v>CAB52</v>
      </c>
      <c r="I374" s="39"/>
      <c r="J374" s="39"/>
    </row>
    <row r="375" spans="1:10" x14ac:dyDescent="0.25">
      <c r="A375" s="3"/>
      <c r="B375" s="15"/>
      <c r="C375" s="3" t="s">
        <v>873</v>
      </c>
      <c r="D375" s="16" t="s">
        <v>874</v>
      </c>
      <c r="E375" s="18" t="s">
        <v>74</v>
      </c>
      <c r="F375" s="16" t="str">
        <f t="shared" si="10"/>
        <v>PAB10</v>
      </c>
      <c r="G375" s="16" t="s">
        <v>331</v>
      </c>
      <c r="H375" s="4" t="str">
        <f t="shared" si="11"/>
        <v>CAB110</v>
      </c>
      <c r="I375" s="40"/>
      <c r="J375" s="40"/>
    </row>
    <row r="376" spans="1:10" x14ac:dyDescent="0.25">
      <c r="A376" s="9"/>
      <c r="B376" s="11"/>
      <c r="C376" s="9" t="s">
        <v>875</v>
      </c>
      <c r="D376" s="12" t="s">
        <v>876</v>
      </c>
      <c r="E376" s="17" t="s">
        <v>25</v>
      </c>
      <c r="F376" s="12" t="str">
        <f t="shared" si="10"/>
        <v>PAB09</v>
      </c>
      <c r="G376" s="12" t="s">
        <v>792</v>
      </c>
      <c r="H376" s="13" t="str">
        <f t="shared" si="11"/>
        <v>CAB76</v>
      </c>
      <c r="I376" s="39"/>
      <c r="J376" s="39"/>
    </row>
    <row r="377" spans="1:10" x14ac:dyDescent="0.25">
      <c r="A377" s="3"/>
      <c r="B377" s="15"/>
      <c r="C377" s="3" t="s">
        <v>877</v>
      </c>
      <c r="D377" s="16" t="s">
        <v>878</v>
      </c>
      <c r="E377" s="18" t="s">
        <v>25</v>
      </c>
      <c r="F377" s="16" t="str">
        <f t="shared" si="10"/>
        <v>PAB09</v>
      </c>
      <c r="G377" s="16" t="s">
        <v>879</v>
      </c>
      <c r="H377" s="4" t="str">
        <f t="shared" si="11"/>
        <v>CAB32</v>
      </c>
      <c r="I377" s="40"/>
      <c r="J377" s="40"/>
    </row>
    <row r="378" spans="1:10" x14ac:dyDescent="0.25">
      <c r="A378" s="9"/>
      <c r="B378" s="11"/>
      <c r="C378" s="9" t="s">
        <v>880</v>
      </c>
      <c r="D378" s="12" t="s">
        <v>881</v>
      </c>
      <c r="E378" s="17" t="s">
        <v>74</v>
      </c>
      <c r="F378" s="12" t="str">
        <f t="shared" si="10"/>
        <v>PAB10</v>
      </c>
      <c r="G378" s="12" t="s">
        <v>331</v>
      </c>
      <c r="H378" s="13" t="str">
        <f t="shared" si="11"/>
        <v>CAB110</v>
      </c>
      <c r="I378" s="39"/>
      <c r="J378" s="39"/>
    </row>
    <row r="379" spans="1:10" x14ac:dyDescent="0.25">
      <c r="A379" s="3"/>
      <c r="B379" s="15"/>
      <c r="C379" s="3" t="s">
        <v>882</v>
      </c>
      <c r="D379" s="16" t="s">
        <v>883</v>
      </c>
      <c r="E379" s="18" t="s">
        <v>74</v>
      </c>
      <c r="F379" s="16" t="str">
        <f t="shared" si="10"/>
        <v>PAB10</v>
      </c>
      <c r="G379" s="16" t="s">
        <v>331</v>
      </c>
      <c r="H379" s="4" t="str">
        <f t="shared" si="11"/>
        <v>CAB110</v>
      </c>
      <c r="I379" s="40"/>
      <c r="J379" s="40"/>
    </row>
    <row r="380" spans="1:10" x14ac:dyDescent="0.25">
      <c r="A380" s="9"/>
      <c r="B380" s="11"/>
      <c r="C380" s="9" t="s">
        <v>884</v>
      </c>
      <c r="D380" s="12" t="s">
        <v>885</v>
      </c>
      <c r="E380" s="17" t="s">
        <v>74</v>
      </c>
      <c r="F380" s="12" t="str">
        <f t="shared" si="10"/>
        <v>PAB10</v>
      </c>
      <c r="G380" s="12" t="s">
        <v>331</v>
      </c>
      <c r="H380" s="13" t="str">
        <f t="shared" si="11"/>
        <v>CAB110</v>
      </c>
      <c r="I380" s="39"/>
      <c r="J380" s="39"/>
    </row>
    <row r="381" spans="1:10" x14ac:dyDescent="0.25">
      <c r="A381" s="3"/>
      <c r="B381" s="15"/>
      <c r="C381" s="3" t="s">
        <v>411</v>
      </c>
      <c r="D381" s="16" t="s">
        <v>886</v>
      </c>
      <c r="E381" s="18" t="s">
        <v>74</v>
      </c>
      <c r="F381" s="16" t="str">
        <f t="shared" si="10"/>
        <v>PAB10</v>
      </c>
      <c r="G381" s="16" t="s">
        <v>331</v>
      </c>
      <c r="H381" s="4" t="str">
        <f t="shared" si="11"/>
        <v>CAB110</v>
      </c>
      <c r="I381" s="40"/>
      <c r="J381" s="40"/>
    </row>
    <row r="382" spans="1:10" x14ac:dyDescent="0.25">
      <c r="A382" s="9"/>
      <c r="B382" s="11"/>
      <c r="C382" s="9" t="s">
        <v>887</v>
      </c>
      <c r="D382" s="12" t="s">
        <v>888</v>
      </c>
      <c r="E382" s="17" t="s">
        <v>74</v>
      </c>
      <c r="F382" s="12" t="str">
        <f t="shared" si="10"/>
        <v>PAB10</v>
      </c>
      <c r="G382" s="12" t="s">
        <v>331</v>
      </c>
      <c r="H382" s="13" t="str">
        <f t="shared" si="11"/>
        <v>CAB110</v>
      </c>
      <c r="I382" s="39"/>
      <c r="J382" s="39"/>
    </row>
    <row r="383" spans="1:10" x14ac:dyDescent="0.25">
      <c r="A383" s="3"/>
      <c r="B383" s="15"/>
      <c r="C383" s="3" t="s">
        <v>417</v>
      </c>
      <c r="D383" s="16" t="s">
        <v>889</v>
      </c>
      <c r="E383" s="18" t="s">
        <v>74</v>
      </c>
      <c r="F383" s="16" t="str">
        <f t="shared" si="10"/>
        <v>PAB10</v>
      </c>
      <c r="G383" s="16" t="s">
        <v>331</v>
      </c>
      <c r="H383" s="4" t="str">
        <f t="shared" si="11"/>
        <v>CAB110</v>
      </c>
      <c r="I383" s="40"/>
      <c r="J383" s="40"/>
    </row>
    <row r="384" spans="1:10" x14ac:dyDescent="0.25">
      <c r="A384" s="9"/>
      <c r="B384" s="11"/>
      <c r="C384" s="9" t="s">
        <v>890</v>
      </c>
      <c r="D384" s="12" t="s">
        <v>891</v>
      </c>
      <c r="E384" s="17" t="s">
        <v>74</v>
      </c>
      <c r="F384" s="12" t="str">
        <f t="shared" si="10"/>
        <v>PAB10</v>
      </c>
      <c r="G384" s="12" t="s">
        <v>583</v>
      </c>
      <c r="H384" s="13" t="str">
        <f t="shared" si="11"/>
        <v>CAB102</v>
      </c>
      <c r="I384" s="39"/>
      <c r="J384" s="39"/>
    </row>
    <row r="385" spans="1:10" x14ac:dyDescent="0.25">
      <c r="A385" s="3"/>
      <c r="B385" s="15"/>
      <c r="C385" s="3" t="s">
        <v>892</v>
      </c>
      <c r="D385" s="16" t="s">
        <v>893</v>
      </c>
      <c r="E385" s="18" t="s">
        <v>74</v>
      </c>
      <c r="F385" s="16" t="str">
        <f t="shared" si="10"/>
        <v>PAB10</v>
      </c>
      <c r="G385" s="16" t="s">
        <v>894</v>
      </c>
      <c r="H385" s="4" t="str">
        <f t="shared" si="11"/>
        <v>CAB30</v>
      </c>
      <c r="I385" s="40"/>
      <c r="J385" s="40"/>
    </row>
    <row r="386" spans="1:10" x14ac:dyDescent="0.25">
      <c r="A386" s="9"/>
      <c r="B386" s="11"/>
      <c r="C386" s="9" t="s">
        <v>895</v>
      </c>
      <c r="D386" s="12" t="s">
        <v>896</v>
      </c>
      <c r="E386" s="17" t="s">
        <v>74</v>
      </c>
      <c r="F386" s="12" t="str">
        <f t="shared" si="10"/>
        <v>PAB10</v>
      </c>
      <c r="G386" s="12" t="s">
        <v>894</v>
      </c>
      <c r="H386" s="13" t="str">
        <f t="shared" si="11"/>
        <v>CAB30</v>
      </c>
      <c r="I386" s="39"/>
      <c r="J386" s="39"/>
    </row>
    <row r="387" spans="1:10" x14ac:dyDescent="0.25">
      <c r="A387" s="3"/>
      <c r="B387" s="15"/>
      <c r="C387" s="3" t="s">
        <v>897</v>
      </c>
      <c r="D387" s="16" t="s">
        <v>898</v>
      </c>
      <c r="E387" s="18" t="s">
        <v>74</v>
      </c>
      <c r="F387" s="16" t="str">
        <f t="shared" ref="F387:F445" si="12">IFERROR(VLOOKUP($E387,$L$1:$M$20,2,0),"")</f>
        <v>PAB10</v>
      </c>
      <c r="G387" s="16" t="s">
        <v>894</v>
      </c>
      <c r="H387" s="4" t="str">
        <f t="shared" ref="H387:H445" si="13">IFERROR(VLOOKUP($G387,$O$1:$P$150,2,0),"")</f>
        <v>CAB30</v>
      </c>
      <c r="I387" s="40"/>
      <c r="J387" s="40"/>
    </row>
    <row r="388" spans="1:10" x14ac:dyDescent="0.25">
      <c r="A388" s="9"/>
      <c r="B388" s="11"/>
      <c r="C388" s="9" t="s">
        <v>899</v>
      </c>
      <c r="D388" s="12" t="s">
        <v>900</v>
      </c>
      <c r="E388" s="17" t="s">
        <v>74</v>
      </c>
      <c r="F388" s="12" t="str">
        <f t="shared" si="12"/>
        <v>PAB10</v>
      </c>
      <c r="G388" s="12" t="s">
        <v>894</v>
      </c>
      <c r="H388" s="13" t="str">
        <f t="shared" si="13"/>
        <v>CAB30</v>
      </c>
      <c r="I388" s="39"/>
      <c r="J388" s="39"/>
    </row>
    <row r="389" spans="1:10" x14ac:dyDescent="0.25">
      <c r="A389" s="3"/>
      <c r="B389" s="15"/>
      <c r="C389" s="3" t="s">
        <v>901</v>
      </c>
      <c r="D389" s="16" t="s">
        <v>902</v>
      </c>
      <c r="E389" s="18" t="s">
        <v>74</v>
      </c>
      <c r="F389" s="16" t="str">
        <f t="shared" si="12"/>
        <v>PAB10</v>
      </c>
      <c r="G389" s="16" t="s">
        <v>903</v>
      </c>
      <c r="H389" s="4" t="str">
        <f t="shared" si="13"/>
        <v>CAB31</v>
      </c>
      <c r="I389" s="40"/>
      <c r="J389" s="40"/>
    </row>
    <row r="390" spans="1:10" x14ac:dyDescent="0.25">
      <c r="A390" s="9"/>
      <c r="B390" s="11"/>
      <c r="C390" s="9" t="s">
        <v>904</v>
      </c>
      <c r="D390" s="12" t="s">
        <v>905</v>
      </c>
      <c r="E390" s="17" t="s">
        <v>74</v>
      </c>
      <c r="F390" s="12" t="str">
        <f t="shared" si="12"/>
        <v>PAB10</v>
      </c>
      <c r="G390" s="12"/>
      <c r="H390" s="13" t="str">
        <f t="shared" si="13"/>
        <v/>
      </c>
      <c r="I390" s="39"/>
      <c r="J390" s="39"/>
    </row>
    <row r="391" spans="1:10" x14ac:dyDescent="0.25">
      <c r="A391" s="3"/>
      <c r="B391" s="15"/>
      <c r="C391" s="3" t="s">
        <v>906</v>
      </c>
      <c r="D391" s="16" t="s">
        <v>907</v>
      </c>
      <c r="E391" s="18" t="s">
        <v>74</v>
      </c>
      <c r="F391" s="16" t="str">
        <f t="shared" si="12"/>
        <v>PAB10</v>
      </c>
      <c r="G391" s="16"/>
      <c r="H391" s="4" t="str">
        <f t="shared" si="13"/>
        <v/>
      </c>
      <c r="I391" s="40"/>
      <c r="J391" s="40"/>
    </row>
    <row r="392" spans="1:10" x14ac:dyDescent="0.25">
      <c r="A392" s="9"/>
      <c r="B392" s="11"/>
      <c r="C392" s="9" t="s">
        <v>908</v>
      </c>
      <c r="D392" s="12" t="s">
        <v>909</v>
      </c>
      <c r="E392" s="17" t="s">
        <v>74</v>
      </c>
      <c r="F392" s="12" t="str">
        <f t="shared" si="12"/>
        <v>PAB10</v>
      </c>
      <c r="G392" s="12"/>
      <c r="H392" s="13" t="str">
        <f t="shared" si="13"/>
        <v/>
      </c>
      <c r="I392" s="39"/>
      <c r="J392" s="39"/>
    </row>
    <row r="393" spans="1:10" x14ac:dyDescent="0.25">
      <c r="A393" s="3"/>
      <c r="B393" s="15"/>
      <c r="C393" s="3" t="s">
        <v>910</v>
      </c>
      <c r="D393" s="16" t="s">
        <v>911</v>
      </c>
      <c r="E393" s="18" t="s">
        <v>74</v>
      </c>
      <c r="F393" s="16" t="str">
        <f t="shared" si="12"/>
        <v>PAB10</v>
      </c>
      <c r="G393" s="16"/>
      <c r="H393" s="4" t="str">
        <f t="shared" si="13"/>
        <v/>
      </c>
      <c r="I393" s="40"/>
      <c r="J393" s="40"/>
    </row>
    <row r="394" spans="1:10" x14ac:dyDescent="0.25">
      <c r="A394" s="9"/>
      <c r="B394" s="11"/>
      <c r="C394" s="9" t="s">
        <v>912</v>
      </c>
      <c r="D394" s="12" t="s">
        <v>913</v>
      </c>
      <c r="E394" s="17" t="s">
        <v>74</v>
      </c>
      <c r="F394" s="12" t="str">
        <f t="shared" si="12"/>
        <v>PAB10</v>
      </c>
      <c r="G394" s="12"/>
      <c r="H394" s="13" t="str">
        <f t="shared" si="13"/>
        <v/>
      </c>
      <c r="I394" s="39"/>
      <c r="J394" s="39"/>
    </row>
    <row r="395" spans="1:10" x14ac:dyDescent="0.25">
      <c r="A395" s="3"/>
      <c r="B395" s="15"/>
      <c r="C395" s="3" t="s">
        <v>914</v>
      </c>
      <c r="D395" s="16" t="s">
        <v>915</v>
      </c>
      <c r="E395" s="18" t="s">
        <v>74</v>
      </c>
      <c r="F395" s="16" t="str">
        <f t="shared" si="12"/>
        <v>PAB10</v>
      </c>
      <c r="G395" s="16"/>
      <c r="H395" s="4" t="str">
        <f t="shared" si="13"/>
        <v/>
      </c>
      <c r="I395" s="40"/>
      <c r="J395" s="40"/>
    </row>
    <row r="396" spans="1:10" x14ac:dyDescent="0.25">
      <c r="A396" s="9"/>
      <c r="B396" s="11"/>
      <c r="C396" s="9" t="s">
        <v>916</v>
      </c>
      <c r="D396" s="12" t="s">
        <v>917</v>
      </c>
      <c r="E396" s="17" t="s">
        <v>74</v>
      </c>
      <c r="F396" s="12" t="str">
        <f t="shared" si="12"/>
        <v>PAB10</v>
      </c>
      <c r="G396" s="12"/>
      <c r="H396" s="13" t="str">
        <f t="shared" si="13"/>
        <v/>
      </c>
      <c r="I396" s="39"/>
      <c r="J396" s="39"/>
    </row>
    <row r="397" spans="1:10" x14ac:dyDescent="0.25">
      <c r="A397" s="3"/>
      <c r="B397" s="15"/>
      <c r="C397" s="3" t="s">
        <v>918</v>
      </c>
      <c r="D397" s="16" t="s">
        <v>919</v>
      </c>
      <c r="E397" s="18" t="s">
        <v>74</v>
      </c>
      <c r="F397" s="16" t="str">
        <f t="shared" si="12"/>
        <v>PAB10</v>
      </c>
      <c r="G397" s="16"/>
      <c r="H397" s="4" t="str">
        <f t="shared" si="13"/>
        <v/>
      </c>
      <c r="I397" s="40"/>
      <c r="J397" s="40"/>
    </row>
    <row r="398" spans="1:10" x14ac:dyDescent="0.25">
      <c r="A398" s="9"/>
      <c r="B398" s="11"/>
      <c r="C398" s="9" t="s">
        <v>920</v>
      </c>
      <c r="D398" s="12" t="s">
        <v>921</v>
      </c>
      <c r="E398" s="17" t="s">
        <v>74</v>
      </c>
      <c r="F398" s="12" t="str">
        <f t="shared" si="12"/>
        <v>PAB10</v>
      </c>
      <c r="G398" s="12"/>
      <c r="H398" s="13" t="str">
        <f t="shared" si="13"/>
        <v/>
      </c>
      <c r="I398" s="39"/>
      <c r="J398" s="39"/>
    </row>
    <row r="399" spans="1:10" x14ac:dyDescent="0.25">
      <c r="A399" s="3"/>
      <c r="B399" s="15"/>
      <c r="C399" s="3" t="s">
        <v>922</v>
      </c>
      <c r="D399" s="16" t="s">
        <v>923</v>
      </c>
      <c r="E399" s="18" t="s">
        <v>25</v>
      </c>
      <c r="F399" s="16" t="str">
        <f t="shared" si="12"/>
        <v>PAB09</v>
      </c>
      <c r="G399" s="16"/>
      <c r="H399" s="4" t="str">
        <f t="shared" si="13"/>
        <v/>
      </c>
      <c r="I399" s="40"/>
      <c r="J399" s="40"/>
    </row>
    <row r="400" spans="1:10" x14ac:dyDescent="0.25">
      <c r="A400" s="9"/>
      <c r="B400" s="11"/>
      <c r="C400" s="9" t="s">
        <v>924</v>
      </c>
      <c r="D400" s="12" t="s">
        <v>925</v>
      </c>
      <c r="E400" s="17" t="s">
        <v>25</v>
      </c>
      <c r="F400" s="12" t="str">
        <f t="shared" si="12"/>
        <v>PAB09</v>
      </c>
      <c r="G400" s="12"/>
      <c r="H400" s="13" t="str">
        <f t="shared" si="13"/>
        <v/>
      </c>
      <c r="I400" s="39"/>
      <c r="J400" s="39"/>
    </row>
    <row r="401" spans="1:10" x14ac:dyDescent="0.25">
      <c r="A401" s="3"/>
      <c r="B401" s="15"/>
      <c r="C401" s="3" t="s">
        <v>393</v>
      </c>
      <c r="D401" s="16" t="s">
        <v>926</v>
      </c>
      <c r="E401" s="18" t="s">
        <v>25</v>
      </c>
      <c r="F401" s="16" t="str">
        <f t="shared" si="12"/>
        <v>PAB09</v>
      </c>
      <c r="G401" s="16"/>
      <c r="H401" s="4" t="str">
        <f t="shared" si="13"/>
        <v/>
      </c>
      <c r="I401" s="40"/>
      <c r="J401" s="40"/>
    </row>
    <row r="402" spans="1:10" x14ac:dyDescent="0.25">
      <c r="A402" s="9"/>
      <c r="B402" s="11"/>
      <c r="C402" s="9" t="s">
        <v>927</v>
      </c>
      <c r="D402" s="12" t="s">
        <v>928</v>
      </c>
      <c r="E402" s="17" t="s">
        <v>25</v>
      </c>
      <c r="F402" s="12" t="str">
        <f t="shared" si="12"/>
        <v>PAB09</v>
      </c>
      <c r="G402" s="12"/>
      <c r="H402" s="13" t="str">
        <f t="shared" si="13"/>
        <v/>
      </c>
      <c r="I402" s="39"/>
      <c r="J402" s="39"/>
    </row>
    <row r="403" spans="1:10" x14ac:dyDescent="0.25">
      <c r="A403" s="3"/>
      <c r="B403" s="15"/>
      <c r="C403" s="3" t="s">
        <v>929</v>
      </c>
      <c r="D403" s="16" t="s">
        <v>930</v>
      </c>
      <c r="E403" s="18" t="s">
        <v>25</v>
      </c>
      <c r="F403" s="16" t="str">
        <f t="shared" si="12"/>
        <v>PAB09</v>
      </c>
      <c r="G403" s="16"/>
      <c r="H403" s="4" t="str">
        <f t="shared" si="13"/>
        <v/>
      </c>
      <c r="I403" s="40"/>
      <c r="J403" s="40"/>
    </row>
    <row r="404" spans="1:10" x14ac:dyDescent="0.25">
      <c r="A404" s="9"/>
      <c r="B404" s="11"/>
      <c r="C404" s="9" t="s">
        <v>931</v>
      </c>
      <c r="D404" s="12" t="s">
        <v>932</v>
      </c>
      <c r="E404" s="17" t="s">
        <v>25</v>
      </c>
      <c r="F404" s="12" t="str">
        <f t="shared" si="12"/>
        <v>PAB09</v>
      </c>
      <c r="G404" s="12"/>
      <c r="H404" s="13" t="str">
        <f t="shared" si="13"/>
        <v/>
      </c>
      <c r="I404" s="39"/>
      <c r="J404" s="39"/>
    </row>
    <row r="405" spans="1:10" x14ac:dyDescent="0.25">
      <c r="A405" s="3"/>
      <c r="B405" s="15"/>
      <c r="C405" s="3" t="s">
        <v>933</v>
      </c>
      <c r="D405" s="16" t="s">
        <v>934</v>
      </c>
      <c r="E405" s="18" t="s">
        <v>186</v>
      </c>
      <c r="F405" s="16" t="str">
        <f t="shared" si="12"/>
        <v>PAB15</v>
      </c>
      <c r="G405" s="16"/>
      <c r="H405" s="4" t="str">
        <f t="shared" si="13"/>
        <v/>
      </c>
      <c r="I405" s="40"/>
      <c r="J405" s="40"/>
    </row>
    <row r="406" spans="1:10" x14ac:dyDescent="0.25">
      <c r="A406" s="9"/>
      <c r="B406" s="11"/>
      <c r="C406" s="9" t="s">
        <v>935</v>
      </c>
      <c r="D406" s="12" t="s">
        <v>936</v>
      </c>
      <c r="E406" s="17" t="s">
        <v>25</v>
      </c>
      <c r="F406" s="12" t="str">
        <f t="shared" si="12"/>
        <v>PAB09</v>
      </c>
      <c r="G406" s="12"/>
      <c r="H406" s="13" t="str">
        <f t="shared" si="13"/>
        <v/>
      </c>
      <c r="I406" s="39"/>
      <c r="J406" s="39"/>
    </row>
    <row r="407" spans="1:10" x14ac:dyDescent="0.25">
      <c r="A407" s="3"/>
      <c r="B407" s="15"/>
      <c r="C407" s="3" t="s">
        <v>937</v>
      </c>
      <c r="D407" s="16" t="s">
        <v>938</v>
      </c>
      <c r="E407" s="18" t="s">
        <v>338</v>
      </c>
      <c r="F407" s="16" t="str">
        <f t="shared" si="12"/>
        <v>PAB01</v>
      </c>
      <c r="G407" s="16"/>
      <c r="H407" s="4" t="str">
        <f t="shared" si="13"/>
        <v/>
      </c>
      <c r="I407" s="40"/>
      <c r="J407" s="40"/>
    </row>
    <row r="408" spans="1:10" x14ac:dyDescent="0.25">
      <c r="A408" s="9"/>
      <c r="B408" s="11"/>
      <c r="C408" s="9" t="s">
        <v>939</v>
      </c>
      <c r="D408" s="12" t="s">
        <v>940</v>
      </c>
      <c r="E408" s="17" t="s">
        <v>338</v>
      </c>
      <c r="F408" s="12" t="str">
        <f t="shared" si="12"/>
        <v>PAB01</v>
      </c>
      <c r="G408" s="12"/>
      <c r="H408" s="13" t="str">
        <f t="shared" si="13"/>
        <v/>
      </c>
      <c r="I408" s="39"/>
      <c r="J408" s="39"/>
    </row>
    <row r="409" spans="1:10" x14ac:dyDescent="0.25">
      <c r="A409" s="3"/>
      <c r="B409" s="15"/>
      <c r="C409" s="3" t="s">
        <v>941</v>
      </c>
      <c r="D409" s="16" t="s">
        <v>942</v>
      </c>
      <c r="E409" s="18" t="s">
        <v>186</v>
      </c>
      <c r="F409" s="16" t="str">
        <f t="shared" si="12"/>
        <v>PAB15</v>
      </c>
      <c r="G409" s="16"/>
      <c r="H409" s="4" t="str">
        <f t="shared" si="13"/>
        <v/>
      </c>
      <c r="I409" s="40"/>
      <c r="J409" s="40"/>
    </row>
    <row r="410" spans="1:10" x14ac:dyDescent="0.25">
      <c r="A410" s="9"/>
      <c r="B410" s="11"/>
      <c r="C410" s="9" t="s">
        <v>943</v>
      </c>
      <c r="D410" s="12" t="s">
        <v>944</v>
      </c>
      <c r="E410" s="17" t="s">
        <v>338</v>
      </c>
      <c r="F410" s="12" t="str">
        <f t="shared" si="12"/>
        <v>PAB01</v>
      </c>
      <c r="G410" s="12"/>
      <c r="H410" s="13" t="str">
        <f t="shared" si="13"/>
        <v/>
      </c>
      <c r="I410" s="39"/>
      <c r="J410" s="39"/>
    </row>
    <row r="411" spans="1:10" x14ac:dyDescent="0.25">
      <c r="A411" s="3"/>
      <c r="B411" s="15"/>
      <c r="C411" s="3" t="s">
        <v>945</v>
      </c>
      <c r="D411" s="16" t="s">
        <v>946</v>
      </c>
      <c r="E411" s="18" t="s">
        <v>338</v>
      </c>
      <c r="F411" s="16" t="str">
        <f t="shared" si="12"/>
        <v>PAB01</v>
      </c>
      <c r="G411" s="16"/>
      <c r="H411" s="4" t="str">
        <f t="shared" si="13"/>
        <v/>
      </c>
      <c r="I411" s="40"/>
      <c r="J411" s="40"/>
    </row>
    <row r="412" spans="1:10" x14ac:dyDescent="0.25">
      <c r="A412" s="9"/>
      <c r="B412" s="11"/>
      <c r="C412" s="9" t="s">
        <v>947</v>
      </c>
      <c r="D412" s="12" t="s">
        <v>948</v>
      </c>
      <c r="E412" s="17" t="s">
        <v>338</v>
      </c>
      <c r="F412" s="12" t="str">
        <f t="shared" si="12"/>
        <v>PAB01</v>
      </c>
      <c r="G412" s="12"/>
      <c r="H412" s="13" t="str">
        <f t="shared" si="13"/>
        <v/>
      </c>
      <c r="I412" s="39"/>
      <c r="J412" s="39"/>
    </row>
    <row r="413" spans="1:10" x14ac:dyDescent="0.25">
      <c r="A413" s="3"/>
      <c r="B413" s="15"/>
      <c r="C413" s="3" t="s">
        <v>949</v>
      </c>
      <c r="D413" s="16" t="s">
        <v>950</v>
      </c>
      <c r="E413" s="18" t="s">
        <v>338</v>
      </c>
      <c r="F413" s="16" t="str">
        <f t="shared" si="12"/>
        <v>PAB01</v>
      </c>
      <c r="G413" s="16" t="s">
        <v>36</v>
      </c>
      <c r="H413" s="4" t="str">
        <f t="shared" si="13"/>
        <v>CAB107</v>
      </c>
      <c r="I413" s="40"/>
      <c r="J413" s="40"/>
    </row>
    <row r="414" spans="1:10" x14ac:dyDescent="0.25">
      <c r="A414" s="9"/>
      <c r="B414" s="11"/>
      <c r="C414" s="9" t="s">
        <v>951</v>
      </c>
      <c r="D414" s="12" t="s">
        <v>952</v>
      </c>
      <c r="E414" s="17" t="s">
        <v>25</v>
      </c>
      <c r="F414" s="12" t="str">
        <f t="shared" si="12"/>
        <v>PAB09</v>
      </c>
      <c r="G414" s="12"/>
      <c r="H414" s="13" t="str">
        <f t="shared" si="13"/>
        <v/>
      </c>
      <c r="I414" s="39"/>
      <c r="J414" s="39"/>
    </row>
    <row r="415" spans="1:10" x14ac:dyDescent="0.25">
      <c r="A415" s="3"/>
      <c r="B415" s="15"/>
      <c r="C415" s="3" t="s">
        <v>953</v>
      </c>
      <c r="D415" s="16" t="s">
        <v>954</v>
      </c>
      <c r="E415" s="18" t="s">
        <v>25</v>
      </c>
      <c r="F415" s="16" t="str">
        <f t="shared" si="12"/>
        <v>PAB09</v>
      </c>
      <c r="G415" s="16"/>
      <c r="H415" s="4" t="str">
        <f t="shared" si="13"/>
        <v/>
      </c>
      <c r="I415" s="40"/>
      <c r="J415" s="40"/>
    </row>
    <row r="416" spans="1:10" x14ac:dyDescent="0.25">
      <c r="A416" s="9"/>
      <c r="B416" s="11"/>
      <c r="C416" s="9" t="s">
        <v>955</v>
      </c>
      <c r="D416" s="12" t="s">
        <v>956</v>
      </c>
      <c r="E416" s="17" t="s">
        <v>25</v>
      </c>
      <c r="F416" s="12" t="str">
        <f t="shared" si="12"/>
        <v>PAB09</v>
      </c>
      <c r="G416" s="12"/>
      <c r="H416" s="13" t="str">
        <f t="shared" si="13"/>
        <v/>
      </c>
      <c r="I416" s="39"/>
      <c r="J416" s="39"/>
    </row>
    <row r="417" spans="1:10" x14ac:dyDescent="0.25">
      <c r="A417" s="3"/>
      <c r="B417" s="15"/>
      <c r="C417" s="3" t="s">
        <v>957</v>
      </c>
      <c r="D417" s="16" t="s">
        <v>958</v>
      </c>
      <c r="E417" s="18" t="s">
        <v>186</v>
      </c>
      <c r="F417" s="16" t="str">
        <f t="shared" si="12"/>
        <v>PAB15</v>
      </c>
      <c r="G417" s="16"/>
      <c r="H417" s="4" t="str">
        <f t="shared" si="13"/>
        <v/>
      </c>
      <c r="I417" s="40"/>
      <c r="J417" s="40"/>
    </row>
    <row r="418" spans="1:10" x14ac:dyDescent="0.25">
      <c r="A418" s="9"/>
      <c r="B418" s="11"/>
      <c r="C418" s="9" t="s">
        <v>959</v>
      </c>
      <c r="D418" s="12" t="s">
        <v>960</v>
      </c>
      <c r="E418" s="17" t="s">
        <v>338</v>
      </c>
      <c r="F418" s="12" t="str">
        <f t="shared" si="12"/>
        <v>PAB01</v>
      </c>
      <c r="G418" s="12"/>
      <c r="H418" s="13" t="str">
        <f t="shared" si="13"/>
        <v/>
      </c>
      <c r="I418" s="39"/>
      <c r="J418" s="39"/>
    </row>
    <row r="419" spans="1:10" x14ac:dyDescent="0.25">
      <c r="A419" s="3"/>
      <c r="B419" s="15"/>
      <c r="C419" s="3" t="s">
        <v>961</v>
      </c>
      <c r="D419" s="16" t="s">
        <v>962</v>
      </c>
      <c r="E419" s="18" t="s">
        <v>338</v>
      </c>
      <c r="F419" s="16" t="str">
        <f t="shared" si="12"/>
        <v>PAB01</v>
      </c>
      <c r="G419" s="16"/>
      <c r="H419" s="4" t="str">
        <f t="shared" si="13"/>
        <v/>
      </c>
      <c r="I419" s="40"/>
      <c r="J419" s="40"/>
    </row>
    <row r="420" spans="1:10" x14ac:dyDescent="0.25">
      <c r="A420" s="9"/>
      <c r="B420" s="11"/>
      <c r="C420" s="9" t="s">
        <v>963</v>
      </c>
      <c r="D420" s="12" t="s">
        <v>964</v>
      </c>
      <c r="E420" s="17" t="s">
        <v>186</v>
      </c>
      <c r="F420" s="12" t="str">
        <f t="shared" si="12"/>
        <v>PAB15</v>
      </c>
      <c r="G420" s="12"/>
      <c r="H420" s="13" t="str">
        <f t="shared" si="13"/>
        <v/>
      </c>
      <c r="I420" s="39"/>
      <c r="J420" s="39"/>
    </row>
    <row r="421" spans="1:10" x14ac:dyDescent="0.25">
      <c r="A421" s="3"/>
      <c r="B421" s="15"/>
      <c r="C421" s="3" t="s">
        <v>965</v>
      </c>
      <c r="D421" s="16" t="s">
        <v>966</v>
      </c>
      <c r="E421" s="18" t="s">
        <v>25</v>
      </c>
      <c r="F421" s="16" t="str">
        <f t="shared" si="12"/>
        <v>PAB09</v>
      </c>
      <c r="G421" s="16"/>
      <c r="H421" s="4" t="str">
        <f t="shared" si="13"/>
        <v/>
      </c>
      <c r="I421" s="40"/>
      <c r="J421" s="40"/>
    </row>
    <row r="422" spans="1:10" x14ac:dyDescent="0.25">
      <c r="A422" s="9"/>
      <c r="B422" s="11"/>
      <c r="C422" s="9" t="s">
        <v>967</v>
      </c>
      <c r="D422" s="12" t="s">
        <v>968</v>
      </c>
      <c r="E422" s="17" t="s">
        <v>338</v>
      </c>
      <c r="F422" s="12" t="str">
        <f t="shared" si="12"/>
        <v>PAB01</v>
      </c>
      <c r="G422" s="12"/>
      <c r="H422" s="13" t="str">
        <f t="shared" si="13"/>
        <v/>
      </c>
      <c r="I422" s="39"/>
      <c r="J422" s="39"/>
    </row>
    <row r="423" spans="1:10" x14ac:dyDescent="0.25">
      <c r="A423" s="3"/>
      <c r="B423" s="15"/>
      <c r="C423" s="3" t="s">
        <v>969</v>
      </c>
      <c r="D423" s="16" t="s">
        <v>970</v>
      </c>
      <c r="E423" s="18" t="s">
        <v>338</v>
      </c>
      <c r="F423" s="16" t="str">
        <f t="shared" si="12"/>
        <v>PAB01</v>
      </c>
      <c r="G423" s="16"/>
      <c r="H423" s="4" t="str">
        <f t="shared" si="13"/>
        <v/>
      </c>
      <c r="I423" s="40"/>
      <c r="J423" s="40"/>
    </row>
    <row r="424" spans="1:10" x14ac:dyDescent="0.25">
      <c r="A424" s="9"/>
      <c r="B424" s="11"/>
      <c r="C424" s="9" t="s">
        <v>971</v>
      </c>
      <c r="D424" s="12" t="s">
        <v>972</v>
      </c>
      <c r="E424" s="17" t="s">
        <v>186</v>
      </c>
      <c r="F424" s="12" t="str">
        <f t="shared" si="12"/>
        <v>PAB15</v>
      </c>
      <c r="G424" s="12"/>
      <c r="H424" s="13" t="str">
        <f t="shared" si="13"/>
        <v/>
      </c>
      <c r="I424" s="39"/>
      <c r="J424" s="39"/>
    </row>
    <row r="425" spans="1:10" x14ac:dyDescent="0.25">
      <c r="A425" s="3"/>
      <c r="B425" s="15"/>
      <c r="C425" s="3" t="s">
        <v>973</v>
      </c>
      <c r="D425" s="16" t="s">
        <v>974</v>
      </c>
      <c r="E425" s="18" t="s">
        <v>338</v>
      </c>
      <c r="F425" s="16" t="str">
        <f t="shared" si="12"/>
        <v>PAB01</v>
      </c>
      <c r="G425" s="16"/>
      <c r="H425" s="4" t="str">
        <f t="shared" si="13"/>
        <v/>
      </c>
      <c r="I425" s="40"/>
      <c r="J425" s="40"/>
    </row>
    <row r="426" spans="1:10" x14ac:dyDescent="0.25">
      <c r="A426" s="9"/>
      <c r="B426" s="11"/>
      <c r="C426" s="9" t="s">
        <v>975</v>
      </c>
      <c r="D426" s="12" t="s">
        <v>976</v>
      </c>
      <c r="E426" s="17" t="s">
        <v>338</v>
      </c>
      <c r="F426" s="12" t="str">
        <f t="shared" si="12"/>
        <v>PAB01</v>
      </c>
      <c r="G426" s="12"/>
      <c r="H426" s="13" t="str">
        <f t="shared" si="13"/>
        <v/>
      </c>
      <c r="I426" s="39"/>
      <c r="J426" s="39"/>
    </row>
    <row r="427" spans="1:10" x14ac:dyDescent="0.25">
      <c r="A427" s="3"/>
      <c r="B427" s="15"/>
      <c r="C427" s="3" t="s">
        <v>977</v>
      </c>
      <c r="D427" s="16" t="s">
        <v>978</v>
      </c>
      <c r="E427" s="18" t="s">
        <v>25</v>
      </c>
      <c r="F427" s="16" t="str">
        <f t="shared" si="12"/>
        <v>PAB09</v>
      </c>
      <c r="G427" s="16"/>
      <c r="H427" s="4" t="str">
        <f t="shared" si="13"/>
        <v/>
      </c>
      <c r="I427" s="40"/>
      <c r="J427" s="40"/>
    </row>
    <row r="428" spans="1:10" x14ac:dyDescent="0.25">
      <c r="A428" s="9"/>
      <c r="B428" s="11"/>
      <c r="C428" s="9" t="s">
        <v>979</v>
      </c>
      <c r="D428" s="12" t="s">
        <v>980</v>
      </c>
      <c r="E428" s="17" t="s">
        <v>25</v>
      </c>
      <c r="F428" s="12" t="str">
        <f t="shared" si="12"/>
        <v>PAB09</v>
      </c>
      <c r="G428" s="12"/>
      <c r="H428" s="13" t="str">
        <f t="shared" si="13"/>
        <v/>
      </c>
      <c r="I428" s="39"/>
      <c r="J428" s="39"/>
    </row>
    <row r="429" spans="1:10" x14ac:dyDescent="0.25">
      <c r="A429" s="3"/>
      <c r="B429" s="15"/>
      <c r="C429" s="3" t="s">
        <v>981</v>
      </c>
      <c r="D429" s="16" t="s">
        <v>982</v>
      </c>
      <c r="E429" s="18" t="s">
        <v>25</v>
      </c>
      <c r="F429" s="16" t="str">
        <f t="shared" si="12"/>
        <v>PAB09</v>
      </c>
      <c r="G429" s="16"/>
      <c r="H429" s="4" t="str">
        <f t="shared" si="13"/>
        <v/>
      </c>
      <c r="I429" s="40"/>
      <c r="J429" s="40"/>
    </row>
    <row r="430" spans="1:10" x14ac:dyDescent="0.25">
      <c r="A430" s="9"/>
      <c r="B430" s="11"/>
      <c r="C430" s="9" t="s">
        <v>983</v>
      </c>
      <c r="D430" s="12" t="s">
        <v>984</v>
      </c>
      <c r="E430" s="17" t="s">
        <v>186</v>
      </c>
      <c r="F430" s="12" t="str">
        <f t="shared" si="12"/>
        <v>PAB15</v>
      </c>
      <c r="G430" s="12"/>
      <c r="H430" s="13" t="str">
        <f t="shared" si="13"/>
        <v/>
      </c>
      <c r="I430" s="39"/>
      <c r="J430" s="39"/>
    </row>
    <row r="431" spans="1:10" x14ac:dyDescent="0.25">
      <c r="A431" s="3"/>
      <c r="B431" s="15"/>
      <c r="C431" s="3" t="s">
        <v>985</v>
      </c>
      <c r="D431" s="16" t="s">
        <v>986</v>
      </c>
      <c r="E431" s="18" t="s">
        <v>338</v>
      </c>
      <c r="F431" s="16" t="str">
        <f t="shared" si="12"/>
        <v>PAB01</v>
      </c>
      <c r="G431" s="16"/>
      <c r="H431" s="4" t="str">
        <f t="shared" si="13"/>
        <v/>
      </c>
      <c r="I431" s="40"/>
      <c r="J431" s="40"/>
    </row>
    <row r="432" spans="1:10" x14ac:dyDescent="0.25">
      <c r="A432" s="9"/>
      <c r="B432" s="11"/>
      <c r="C432" s="9" t="s">
        <v>987</v>
      </c>
      <c r="D432" s="12" t="s">
        <v>988</v>
      </c>
      <c r="E432" s="17" t="s">
        <v>338</v>
      </c>
      <c r="F432" s="12" t="str">
        <f t="shared" si="12"/>
        <v>PAB01</v>
      </c>
      <c r="G432" s="12"/>
      <c r="H432" s="13" t="str">
        <f t="shared" si="13"/>
        <v/>
      </c>
      <c r="I432" s="39"/>
      <c r="J432" s="39"/>
    </row>
    <row r="433" spans="1:10" x14ac:dyDescent="0.25">
      <c r="A433" s="3"/>
      <c r="B433" s="15"/>
      <c r="C433" s="3" t="s">
        <v>922</v>
      </c>
      <c r="D433" s="16" t="s">
        <v>989</v>
      </c>
      <c r="E433" s="18" t="s">
        <v>25</v>
      </c>
      <c r="F433" s="16" t="str">
        <f t="shared" si="12"/>
        <v>PAB09</v>
      </c>
      <c r="G433" s="16"/>
      <c r="H433" s="4" t="str">
        <f t="shared" si="13"/>
        <v/>
      </c>
      <c r="I433" s="40"/>
      <c r="J433" s="40"/>
    </row>
    <row r="434" spans="1:10" x14ac:dyDescent="0.25">
      <c r="A434" s="9"/>
      <c r="B434" s="11"/>
      <c r="C434" s="9" t="s">
        <v>990</v>
      </c>
      <c r="D434" s="12" t="s">
        <v>991</v>
      </c>
      <c r="E434" s="17" t="s">
        <v>25</v>
      </c>
      <c r="F434" s="12" t="str">
        <f t="shared" si="12"/>
        <v>PAB09</v>
      </c>
      <c r="G434" s="12"/>
      <c r="H434" s="13" t="str">
        <f t="shared" si="13"/>
        <v/>
      </c>
      <c r="I434" s="39"/>
      <c r="J434" s="39"/>
    </row>
    <row r="435" spans="1:10" x14ac:dyDescent="0.25">
      <c r="A435" s="3"/>
      <c r="B435" s="15"/>
      <c r="C435" s="3" t="s">
        <v>992</v>
      </c>
      <c r="D435" s="16" t="s">
        <v>993</v>
      </c>
      <c r="E435" s="18" t="s">
        <v>25</v>
      </c>
      <c r="F435" s="16" t="str">
        <f t="shared" si="12"/>
        <v>PAB09</v>
      </c>
      <c r="G435" s="16"/>
      <c r="H435" s="4" t="str">
        <f t="shared" si="13"/>
        <v/>
      </c>
      <c r="I435" s="40"/>
      <c r="J435" s="40"/>
    </row>
    <row r="436" spans="1:10" x14ac:dyDescent="0.25">
      <c r="A436" s="9"/>
      <c r="B436" s="11"/>
      <c r="C436" s="9" t="s">
        <v>994</v>
      </c>
      <c r="D436" s="12" t="s">
        <v>995</v>
      </c>
      <c r="E436" s="17" t="s">
        <v>74</v>
      </c>
      <c r="F436" s="12" t="str">
        <f t="shared" si="12"/>
        <v>PAB10</v>
      </c>
      <c r="G436" s="12"/>
      <c r="H436" s="13" t="str">
        <f t="shared" si="13"/>
        <v/>
      </c>
      <c r="I436" s="39"/>
      <c r="J436" s="39"/>
    </row>
    <row r="437" spans="1:10" x14ac:dyDescent="0.25">
      <c r="A437" s="3"/>
      <c r="B437" s="15"/>
      <c r="C437" s="3" t="s">
        <v>996</v>
      </c>
      <c r="D437" s="16" t="s">
        <v>997</v>
      </c>
      <c r="E437" s="18" t="s">
        <v>74</v>
      </c>
      <c r="F437" s="16" t="str">
        <f t="shared" si="12"/>
        <v>PAB10</v>
      </c>
      <c r="G437" s="16"/>
      <c r="H437" s="4" t="str">
        <f t="shared" si="13"/>
        <v/>
      </c>
      <c r="I437" s="40"/>
      <c r="J437" s="40"/>
    </row>
    <row r="438" spans="1:10" x14ac:dyDescent="0.25">
      <c r="A438" s="9"/>
      <c r="B438" s="11"/>
      <c r="C438" s="9" t="s">
        <v>998</v>
      </c>
      <c r="D438" s="12" t="s">
        <v>999</v>
      </c>
      <c r="E438" s="17" t="s">
        <v>74</v>
      </c>
      <c r="F438" s="12" t="str">
        <f t="shared" si="12"/>
        <v>PAB10</v>
      </c>
      <c r="G438" s="12"/>
      <c r="H438" s="13" t="str">
        <f t="shared" si="13"/>
        <v/>
      </c>
      <c r="I438" s="39"/>
      <c r="J438" s="39"/>
    </row>
    <row r="439" spans="1:10" x14ac:dyDescent="0.25">
      <c r="A439" s="3"/>
      <c r="B439" s="15"/>
      <c r="C439" s="3" t="s">
        <v>1000</v>
      </c>
      <c r="D439" s="16" t="s">
        <v>1001</v>
      </c>
      <c r="E439" s="18" t="s">
        <v>74</v>
      </c>
      <c r="F439" s="16" t="str">
        <f t="shared" si="12"/>
        <v>PAB10</v>
      </c>
      <c r="G439" s="16"/>
      <c r="H439" s="4" t="str">
        <f t="shared" si="13"/>
        <v/>
      </c>
      <c r="I439" s="40"/>
      <c r="J439" s="40"/>
    </row>
    <row r="440" spans="1:10" x14ac:dyDescent="0.25">
      <c r="A440" s="9"/>
      <c r="B440" s="11"/>
      <c r="C440" s="9" t="s">
        <v>1002</v>
      </c>
      <c r="D440" s="12" t="s">
        <v>1003</v>
      </c>
      <c r="E440" s="17" t="s">
        <v>74</v>
      </c>
      <c r="F440" s="12" t="str">
        <f t="shared" si="12"/>
        <v>PAB10</v>
      </c>
      <c r="G440" s="12"/>
      <c r="H440" s="13" t="str">
        <f t="shared" si="13"/>
        <v/>
      </c>
      <c r="I440" s="39"/>
      <c r="J440" s="39"/>
    </row>
    <row r="441" spans="1:10" x14ac:dyDescent="0.25">
      <c r="A441" s="3"/>
      <c r="B441" s="15"/>
      <c r="C441" s="3" t="s">
        <v>1004</v>
      </c>
      <c r="D441" s="16" t="s">
        <v>1005</v>
      </c>
      <c r="E441" s="18" t="s">
        <v>74</v>
      </c>
      <c r="F441" s="16" t="str">
        <f t="shared" si="12"/>
        <v>PAB10</v>
      </c>
      <c r="G441" s="16"/>
      <c r="H441" s="4" t="str">
        <f t="shared" si="13"/>
        <v/>
      </c>
      <c r="I441" s="40"/>
      <c r="J441" s="40"/>
    </row>
    <row r="442" spans="1:10" x14ac:dyDescent="0.25">
      <c r="A442" s="9"/>
      <c r="B442" s="11"/>
      <c r="C442" s="9" t="s">
        <v>1006</v>
      </c>
      <c r="D442" s="12" t="s">
        <v>1007</v>
      </c>
      <c r="E442" s="17" t="s">
        <v>74</v>
      </c>
      <c r="F442" s="12" t="str">
        <f t="shared" si="12"/>
        <v>PAB10</v>
      </c>
      <c r="G442" s="12"/>
      <c r="H442" s="13" t="str">
        <f t="shared" si="13"/>
        <v/>
      </c>
      <c r="I442" s="39"/>
      <c r="J442" s="39"/>
    </row>
    <row r="443" spans="1:10" x14ac:dyDescent="0.25">
      <c r="A443" s="3"/>
      <c r="B443" s="15"/>
      <c r="C443" s="3" t="s">
        <v>1008</v>
      </c>
      <c r="D443" s="16" t="s">
        <v>1009</v>
      </c>
      <c r="E443" s="18" t="s">
        <v>25</v>
      </c>
      <c r="F443" s="16" t="str">
        <f t="shared" si="12"/>
        <v>PAB09</v>
      </c>
      <c r="G443" s="16"/>
      <c r="H443" s="4" t="str">
        <f t="shared" si="13"/>
        <v/>
      </c>
      <c r="I443" s="40"/>
      <c r="J443" s="40"/>
    </row>
    <row r="444" spans="1:10" x14ac:dyDescent="0.25">
      <c r="A444" s="9"/>
      <c r="B444" s="11"/>
      <c r="C444" s="9" t="s">
        <v>1010</v>
      </c>
      <c r="D444" s="12" t="s">
        <v>1011</v>
      </c>
      <c r="E444" s="17" t="s">
        <v>25</v>
      </c>
      <c r="F444" s="12" t="str">
        <f t="shared" si="12"/>
        <v>PAB09</v>
      </c>
      <c r="G444" s="12"/>
      <c r="H444" s="13" t="str">
        <f t="shared" si="13"/>
        <v/>
      </c>
      <c r="I444" s="39"/>
      <c r="J444" s="39"/>
    </row>
    <row r="445" spans="1:10" x14ac:dyDescent="0.25">
      <c r="A445" s="1"/>
      <c r="B445" s="20"/>
      <c r="C445" s="1" t="s">
        <v>421</v>
      </c>
      <c r="D445" s="21" t="s">
        <v>1012</v>
      </c>
      <c r="E445" s="22" t="s">
        <v>25</v>
      </c>
      <c r="F445" s="21" t="str">
        <f t="shared" si="12"/>
        <v>PAB09</v>
      </c>
      <c r="G445" s="21"/>
      <c r="H445" s="2" t="str">
        <f t="shared" si="13"/>
        <v/>
      </c>
      <c r="I445" s="40"/>
      <c r="J445" s="40"/>
    </row>
  </sheetData>
  <dataValidations count="2">
    <dataValidation type="list" allowBlank="1" showInputMessage="1" showErrorMessage="1" sqref="G2:G445" xr:uid="{00000000-0002-0000-0100-000000000000}">
      <formula1>$P$4:$P$123</formula1>
    </dataValidation>
    <dataValidation type="list" allowBlank="1" showInputMessage="1" showErrorMessage="1" sqref="E2:E445" xr:uid="{00000000-0002-0000-0100-000001000000}">
      <formula1>$M$4:$M$18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9"/>
  <sheetViews>
    <sheetView showGridLines="0" tabSelected="1" workbookViewId="0">
      <pane ySplit="9" topLeftCell="A11" activePane="bottomLeft" state="frozen"/>
      <selection pane="bottomLeft" activeCell="F3" sqref="F3"/>
    </sheetView>
  </sheetViews>
  <sheetFormatPr baseColWidth="10" defaultRowHeight="15" x14ac:dyDescent="0.25"/>
  <cols>
    <col min="1" max="1" width="34.28515625" customWidth="1"/>
    <col min="2" max="2" width="45.7109375" style="41" customWidth="1"/>
    <col min="3" max="3" width="21.5703125" customWidth="1"/>
    <col min="5" max="5" width="21.140625" customWidth="1"/>
    <col min="6" max="6" width="13.140625" customWidth="1"/>
    <col min="7" max="7" width="31.140625" customWidth="1"/>
    <col min="8" max="8" width="20.42578125" customWidth="1"/>
    <col min="9" max="9" width="21.85546875" style="58" bestFit="1" customWidth="1"/>
    <col min="10" max="10" width="12.28515625" customWidth="1"/>
  </cols>
  <sheetData>
    <row r="1" spans="1:10" ht="35.25" customHeight="1" x14ac:dyDescent="0.25">
      <c r="A1" s="62" t="s">
        <v>1017</v>
      </c>
      <c r="B1" s="63"/>
      <c r="C1" s="63"/>
      <c r="D1" s="64"/>
      <c r="F1" s="53"/>
      <c r="H1" s="53"/>
      <c r="J1" s="53"/>
    </row>
    <row r="2" spans="1:10" ht="27.2" customHeight="1" x14ac:dyDescent="0.25">
      <c r="A2" s="43" t="s">
        <v>2</v>
      </c>
      <c r="B2" s="46"/>
      <c r="C2" s="26" t="s">
        <v>3</v>
      </c>
      <c r="D2" s="51" t="str">
        <f>IFERROR(VLOOKUP($B$2,Listes!$A$1:$H$9,2,0),"")</f>
        <v/>
      </c>
      <c r="E2" s="23"/>
      <c r="F2" s="55"/>
      <c r="G2" s="23"/>
      <c r="H2" s="55"/>
      <c r="I2" s="59"/>
      <c r="J2" s="55"/>
    </row>
    <row r="3" spans="1:10" ht="33.75" customHeight="1" x14ac:dyDescent="0.25">
      <c r="A3" s="44" t="s">
        <v>1018</v>
      </c>
      <c r="B3" s="47"/>
      <c r="C3" s="25" t="s">
        <v>1028</v>
      </c>
      <c r="D3" s="52" t="str">
        <f>IFERROR(INDEX(Listes!$C$2:$H$500,MATCH($B$3,Listes!$C$2:$C$500,0),2),"")</f>
        <v/>
      </c>
      <c r="E3" s="23"/>
      <c r="F3" s="55"/>
      <c r="G3" s="23"/>
      <c r="H3" s="55"/>
      <c r="I3" s="59"/>
      <c r="J3" s="55"/>
    </row>
    <row r="4" spans="1:10" ht="32.25" customHeight="1" x14ac:dyDescent="0.25">
      <c r="A4" s="43" t="s">
        <v>1013</v>
      </c>
      <c r="B4" s="46"/>
      <c r="C4" s="26" t="s">
        <v>1014</v>
      </c>
      <c r="D4" s="51" t="str">
        <f>IFERROR(INDEX(Listes!$C$2:$H$500,MATCH($B$3,Listes!$C$2:$C$500,0),4),"")</f>
        <v/>
      </c>
      <c r="E4" s="23"/>
      <c r="F4" s="55"/>
      <c r="G4" s="23"/>
      <c r="H4" s="55"/>
      <c r="I4" s="59"/>
      <c r="J4" s="55"/>
    </row>
    <row r="5" spans="1:10" ht="80.25" customHeight="1" x14ac:dyDescent="0.25">
      <c r="A5" s="44" t="s">
        <v>1015</v>
      </c>
      <c r="B5" s="47"/>
      <c r="C5" s="25" t="s">
        <v>1016</v>
      </c>
      <c r="D5" s="52" t="str">
        <f>IFERROR(INDEX(Listes!$C$2:$H$500,MATCH($B$3,Listes!$C$2:$C$500,0),6),"")</f>
        <v/>
      </c>
      <c r="E5" s="23"/>
      <c r="F5" s="55"/>
      <c r="G5" s="23"/>
      <c r="H5" s="55"/>
      <c r="I5" s="59"/>
      <c r="J5" s="55"/>
    </row>
    <row r="6" spans="1:10" ht="31.5" customHeight="1" x14ac:dyDescent="0.25">
      <c r="A6" s="43" t="s">
        <v>1019</v>
      </c>
      <c r="B6" s="48">
        <f ca="1">TODAY()</f>
        <v>45816</v>
      </c>
      <c r="C6" s="65" t="str" cm="1">
        <f t="array" ref="C6">lignespourcode($D$3,$D$9:$D$19)</f>
        <v/>
      </c>
      <c r="D6" s="66"/>
      <c r="E6" s="23"/>
      <c r="F6" s="55"/>
      <c r="G6" s="23"/>
      <c r="H6" s="55"/>
      <c r="I6" s="59"/>
      <c r="J6" s="55"/>
    </row>
    <row r="7" spans="1:10" ht="31.5" customHeight="1" thickBot="1" x14ac:dyDescent="0.3">
      <c r="A7" s="45" t="s">
        <v>1020</v>
      </c>
      <c r="B7" s="49" t="str">
        <f>IFERROR(INDEX($A$9:$J$1000,MATCH($D$4,$D$9:$D$1000,0),7),$D$2&amp; "-"&amp;  TEXT(COUNTIF($B$10:$B$20,$D$2)+1,"00"))</f>
        <v>-02</v>
      </c>
      <c r="C7" s="67"/>
      <c r="D7" s="68"/>
      <c r="E7" s="23"/>
      <c r="F7" s="55"/>
      <c r="G7" s="23"/>
      <c r="H7" s="55"/>
      <c r="I7" s="59"/>
      <c r="J7" s="55"/>
    </row>
    <row r="8" spans="1:10" x14ac:dyDescent="0.25">
      <c r="D8" s="53"/>
      <c r="F8" s="53"/>
      <c r="H8" s="53"/>
      <c r="J8" s="53"/>
    </row>
    <row r="9" spans="1:10" ht="31.5" x14ac:dyDescent="0.25">
      <c r="A9" s="42" t="s">
        <v>1021</v>
      </c>
      <c r="B9" s="42" t="s">
        <v>1022</v>
      </c>
      <c r="C9" s="42" t="s">
        <v>1018</v>
      </c>
      <c r="D9" s="54" t="s">
        <v>1028</v>
      </c>
      <c r="E9" s="54" t="s">
        <v>1023</v>
      </c>
      <c r="F9" s="54" t="s">
        <v>1024</v>
      </c>
      <c r="G9" s="50" t="s">
        <v>1025</v>
      </c>
      <c r="H9" s="54" t="s">
        <v>1026</v>
      </c>
      <c r="I9" s="60" t="s">
        <v>1027</v>
      </c>
      <c r="J9" s="54" t="s">
        <v>1020</v>
      </c>
    </row>
    <row r="10" spans="1:10" x14ac:dyDescent="0.25">
      <c r="A10" s="56" t="s">
        <v>10</v>
      </c>
      <c r="B10" s="57" t="s">
        <v>11</v>
      </c>
      <c r="C10" s="56" t="s">
        <v>325</v>
      </c>
      <c r="D10" s="56" t="s">
        <v>326</v>
      </c>
      <c r="E10" s="56" t="s">
        <v>327</v>
      </c>
      <c r="F10" s="56" t="s">
        <v>1162</v>
      </c>
      <c r="G10" s="56" t="s">
        <v>328</v>
      </c>
      <c r="H10" s="56" t="s">
        <v>1071</v>
      </c>
      <c r="I10" s="61">
        <v>45816</v>
      </c>
      <c r="J10" s="56" t="s">
        <v>1176</v>
      </c>
    </row>
    <row r="11" spans="1:10" x14ac:dyDescent="0.25">
      <c r="A11" s="56" t="s">
        <v>16</v>
      </c>
      <c r="B11" s="57" t="s">
        <v>17</v>
      </c>
      <c r="C11" s="56" t="s">
        <v>332</v>
      </c>
      <c r="D11" s="56" t="s">
        <v>333</v>
      </c>
      <c r="E11" s="56" t="s">
        <v>25</v>
      </c>
      <c r="F11" s="56" t="s">
        <v>1167</v>
      </c>
      <c r="G11" s="56" t="s">
        <v>331</v>
      </c>
      <c r="H11" s="56" t="s">
        <v>1147</v>
      </c>
      <c r="I11" s="61">
        <v>45816</v>
      </c>
      <c r="J11" s="56" t="s">
        <v>1180</v>
      </c>
    </row>
    <row r="12" spans="1:10" x14ac:dyDescent="0.25">
      <c r="A12" s="56" t="s">
        <v>16</v>
      </c>
      <c r="B12" s="57" t="s">
        <v>17</v>
      </c>
      <c r="C12" s="56" t="s">
        <v>334</v>
      </c>
      <c r="D12" s="56" t="s">
        <v>335</v>
      </c>
      <c r="E12" s="56" t="s">
        <v>25</v>
      </c>
      <c r="F12" s="56" t="s">
        <v>1167</v>
      </c>
      <c r="G12" s="56" t="s">
        <v>331</v>
      </c>
      <c r="H12" s="56" t="s">
        <v>1147</v>
      </c>
      <c r="I12" s="61">
        <v>45816</v>
      </c>
      <c r="J12" s="56" t="s">
        <v>1183</v>
      </c>
    </row>
    <row r="13" spans="1:10" x14ac:dyDescent="0.25">
      <c r="A13" s="56" t="s">
        <v>16</v>
      </c>
      <c r="B13" s="57" t="s">
        <v>17</v>
      </c>
      <c r="C13" s="56" t="s">
        <v>339</v>
      </c>
      <c r="D13" s="56" t="s">
        <v>340</v>
      </c>
      <c r="E13" s="56" t="s">
        <v>74</v>
      </c>
      <c r="F13" s="56" t="s">
        <v>1168</v>
      </c>
      <c r="G13" s="56" t="s">
        <v>331</v>
      </c>
      <c r="H13" s="56" t="s">
        <v>1147</v>
      </c>
      <c r="I13" s="61">
        <v>45816</v>
      </c>
      <c r="J13" s="56" t="s">
        <v>1181</v>
      </c>
    </row>
    <row r="14" spans="1:10" x14ac:dyDescent="0.25">
      <c r="A14" s="56" t="s">
        <v>16</v>
      </c>
      <c r="B14" s="57" t="s">
        <v>17</v>
      </c>
      <c r="C14" s="56" t="s">
        <v>343</v>
      </c>
      <c r="D14" s="56" t="s">
        <v>344</v>
      </c>
      <c r="E14" s="56" t="s">
        <v>25</v>
      </c>
      <c r="F14" s="56" t="s">
        <v>1167</v>
      </c>
      <c r="G14" s="56" t="s">
        <v>331</v>
      </c>
      <c r="H14" s="56" t="s">
        <v>1147</v>
      </c>
      <c r="I14" s="61">
        <v>45816</v>
      </c>
      <c r="J14" s="56" t="s">
        <v>1186</v>
      </c>
    </row>
    <row r="15" spans="1:10" x14ac:dyDescent="0.25">
      <c r="A15" s="56" t="s">
        <v>47</v>
      </c>
      <c r="B15" s="57" t="s">
        <v>48</v>
      </c>
      <c r="C15" s="56" t="s">
        <v>421</v>
      </c>
      <c r="D15" s="56" t="s">
        <v>422</v>
      </c>
      <c r="E15" s="56" t="s">
        <v>25</v>
      </c>
      <c r="F15" s="56" t="s">
        <v>1167</v>
      </c>
      <c r="G15" s="56" t="s">
        <v>36</v>
      </c>
      <c r="H15" s="56" t="s">
        <v>1144</v>
      </c>
      <c r="I15" s="61">
        <v>45816</v>
      </c>
      <c r="J15" s="56" t="s">
        <v>1184</v>
      </c>
    </row>
    <row r="16" spans="1:10" x14ac:dyDescent="0.25">
      <c r="A16" s="56" t="s">
        <v>42</v>
      </c>
      <c r="B16" s="57" t="s">
        <v>43</v>
      </c>
      <c r="C16" s="56" t="s">
        <v>939</v>
      </c>
      <c r="D16" s="56" t="s">
        <v>940</v>
      </c>
      <c r="E16" s="56" t="s">
        <v>338</v>
      </c>
      <c r="F16" s="56" t="s">
        <v>1158</v>
      </c>
      <c r="G16" s="56"/>
      <c r="H16" s="56" t="s">
        <v>1177</v>
      </c>
      <c r="I16" s="61">
        <v>45816</v>
      </c>
      <c r="J16" s="56" t="s">
        <v>1185</v>
      </c>
    </row>
    <row r="17" spans="1:10" x14ac:dyDescent="0.25">
      <c r="A17" s="56" t="s">
        <v>42</v>
      </c>
      <c r="B17" s="57" t="s">
        <v>43</v>
      </c>
      <c r="C17" s="56" t="s">
        <v>945</v>
      </c>
      <c r="D17" s="56" t="s">
        <v>946</v>
      </c>
      <c r="E17" s="56" t="s">
        <v>338</v>
      </c>
      <c r="F17" s="56" t="s">
        <v>1158</v>
      </c>
      <c r="G17" s="56"/>
      <c r="H17" s="56" t="s">
        <v>1177</v>
      </c>
      <c r="I17" s="61">
        <v>45816</v>
      </c>
      <c r="J17" s="56" t="s">
        <v>1179</v>
      </c>
    </row>
    <row r="18" spans="1:10" x14ac:dyDescent="0.25">
      <c r="A18" s="56" t="s">
        <v>42</v>
      </c>
      <c r="B18" s="57" t="s">
        <v>43</v>
      </c>
      <c r="C18" s="56" t="s">
        <v>957</v>
      </c>
      <c r="D18" s="56" t="s">
        <v>958</v>
      </c>
      <c r="E18" s="56" t="s">
        <v>186</v>
      </c>
      <c r="F18" s="56" t="s">
        <v>1174</v>
      </c>
      <c r="G18" s="56"/>
      <c r="H18" s="56" t="s">
        <v>1177</v>
      </c>
      <c r="I18" s="61">
        <v>45816</v>
      </c>
      <c r="J18" s="56" t="s">
        <v>1178</v>
      </c>
    </row>
    <row r="19" spans="1:10" x14ac:dyDescent="0.25">
      <c r="A19" s="56" t="s">
        <v>42</v>
      </c>
      <c r="B19" s="57" t="s">
        <v>43</v>
      </c>
      <c r="C19" s="56" t="s">
        <v>987</v>
      </c>
      <c r="D19" s="56" t="s">
        <v>988</v>
      </c>
      <c r="E19" s="56" t="s">
        <v>338</v>
      </c>
      <c r="F19" s="56" t="s">
        <v>1158</v>
      </c>
      <c r="G19" s="56"/>
      <c r="H19" s="56" t="s">
        <v>1177</v>
      </c>
      <c r="I19" s="61">
        <v>45816</v>
      </c>
      <c r="J19" s="56" t="s">
        <v>1182</v>
      </c>
    </row>
  </sheetData>
  <sortState xmlns:xlrd2="http://schemas.microsoft.com/office/spreadsheetml/2017/richdata2" ref="A10:J19">
    <sortCondition ref="D10"/>
  </sortState>
  <mergeCells count="2">
    <mergeCell ref="A1:D1"/>
    <mergeCell ref="C6:D7"/>
  </mergeCells>
  <conditionalFormatting sqref="C6:D7">
    <cfRule type="expression" dxfId="2" priority="1">
      <formula>$C$6&lt;&gt;""</formula>
    </cfRule>
  </conditionalFormatting>
  <conditionalFormatting sqref="A9:J9">
    <cfRule type="expression" dxfId="1" priority="2" stopIfTrue="1">
      <formula>MOD(ROW(),2)=0</formula>
    </cfRule>
  </conditionalFormatting>
  <conditionalFormatting sqref="A10:J19">
    <cfRule type="expression" dxfId="0" priority="3" stopIfTrue="1">
      <formula>MOD(ROW(),2)=0</formula>
    </cfRule>
  </conditionalFormatting>
  <dataValidations count="1">
    <dataValidation type="list" allowBlank="1" sqref="B2" xr:uid="{AD252774-6B78-4A1C-B8AF-2CEB3B1437EE}">
      <formula1>"Dépenses alimentaires,Dépenses bancaires,Dépenses horticoles,Dépenses médicales,Dépenses non alimentaires,Recettes bancaires,Recettes médicales,Recettes numéraires"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Listes</vt:lpstr>
      <vt:lpstr>BD_articles_budgétaires</vt:lpstr>
      <vt:lpstr>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2025-06-06T07:38:21Z</dcterms:created>
  <dcterms:modified xsi:type="dcterms:W3CDTF">2025-06-08T11:11:33Z</dcterms:modified>
</cp:coreProperties>
</file>