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CD65C709-A136-4DDE-BE8C-8B07FF5D41C3}" xr6:coauthVersionLast="47" xr6:coauthVersionMax="47" xr10:uidLastSave="{00000000-0000-0000-0000-000000000000}"/>
  <bookViews>
    <workbookView xWindow="-120" yWindow="-120" windowWidth="29040" windowHeight="15720" xr2:uid="{2ED36B1C-F690-46AF-9213-46258AD8D7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 l="1"/>
  <c r="G10" i="1"/>
  <c r="G9" i="1"/>
  <c r="G8" i="1"/>
  <c r="G7" i="1"/>
  <c r="A3" i="1"/>
  <c r="A4" i="1" s="1"/>
  <c r="A5" i="1" s="1"/>
  <c r="A6" i="1" s="1"/>
  <c r="A7" i="1" s="1"/>
  <c r="A8" i="1" s="1"/>
  <c r="A9" i="1" s="1"/>
  <c r="A10" i="1" s="1"/>
  <c r="A11" i="1" s="1"/>
  <c r="F11" i="1"/>
  <c r="F10" i="1"/>
  <c r="F9" i="1"/>
  <c r="F8" i="1"/>
  <c r="F7" i="1"/>
  <c r="G2" i="1"/>
  <c r="G3" i="1"/>
  <c r="G4" i="1"/>
  <c r="G5" i="1"/>
  <c r="F5" i="1" s="1"/>
  <c r="G6" i="1"/>
  <c r="H7" i="1" l="1"/>
  <c r="H8" i="1"/>
  <c r="H9" i="1"/>
  <c r="H10" i="1"/>
  <c r="H11" i="1"/>
  <c r="H6" i="1"/>
  <c r="F6" i="1"/>
  <c r="F4" i="1"/>
  <c r="H4" i="1"/>
  <c r="F3" i="1"/>
  <c r="H3" i="1"/>
  <c r="F2" i="1"/>
  <c r="H2" i="1"/>
  <c r="H5" i="1"/>
</calcChain>
</file>

<file path=xl/sharedStrings.xml><?xml version="1.0" encoding="utf-8"?>
<sst xmlns="http://schemas.openxmlformats.org/spreadsheetml/2006/main" count="18" uniqueCount="12">
  <si>
    <t>N°</t>
  </si>
  <si>
    <t>Machine</t>
  </si>
  <si>
    <t>Start time</t>
  </si>
  <si>
    <t>End Time</t>
  </si>
  <si>
    <t>Total Hours</t>
  </si>
  <si>
    <t>WT1</t>
  </si>
  <si>
    <t>WT2</t>
  </si>
  <si>
    <t>FEL1</t>
  </si>
  <si>
    <t>FEL5</t>
  </si>
  <si>
    <t>controle</t>
  </si>
  <si>
    <t>EndTime 2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</si>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</sst>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hh]:mm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/>
    <xf numFmtId="0" fontId="2" fillId="0" borderId="0" xfId="0" applyFont="1"/>
    <xf numFmtId="1" fontId="1" fillId="2" borderId="0" xfId="0" applyNumberFormat="1" applyFont="1" applyFill="1" applyAlignment="1">
      <alignment horizontal="center"/>
    </xf>
    <xf numFmtId="1" fontId="0" fillId="0" borderId="0" xfId="0" applyNumberFormat="1" applyAlignment="1">
      <alignment horizontal="center"/>
    </xf>
    <xf numFmtId="165" fontId="1" fillId="2" borderId="0" xfId="0" applyNumberFormat="1" applyFont="1" applyFill="1" applyAlignment="1">
      <alignment horizontal="center"/>
    </xf>
    <xf numFmtId="165" fontId="0" fillId="0" borderId="0" xfId="0" applyNumberFormat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/>
    <xf numFmtId="165" fontId="0" fillId="0" borderId="0" xfId="0" applyNumberFormat="1" applyFill="1" applyAlignment="1">
      <alignment horizontal="center"/>
    </xf>
  </cellXfs>
  <cellStyles count="1">
    <cellStyle name="Normal" xfId="0" builtinId="0"/>
  </cellStyles>
  <dxfs count="11">
    <dxf>
      <numFmt numFmtId="165" formatCode="[hh]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4" formatCode="[$-F400]h:mm:ss\ AM/PM"/>
      <fill>
        <patternFill patternType="none">
          <fgColor indexed="64"/>
          <bgColor indexed="65"/>
        </patternFill>
      </fill>
    </dxf>
    <dxf>
      <numFmt numFmtId="164" formatCode="[$-F400]h:mm:ss\ AM/PM"/>
      <fill>
        <patternFill patternType="none">
          <fgColor indexed="64"/>
          <bgColor indexed="65"/>
        </patternFill>
      </fill>
    </dxf>
    <dxf>
      <numFmt numFmtId="164" formatCode="[$-F400]h:mm:ss\ AM/PM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$-F400]h:mm:ss\ AM/PM"/>
      <fill>
        <patternFill patternType="solid">
          <fgColor indexed="64"/>
          <bgColor theme="4"/>
        </patternFill>
      </fill>
    </dxf>
    <dxf>
      <fill>
        <patternFill>
          <bgColor rgb="FFFF33CC"/>
        </patternFill>
      </fill>
    </dxf>
  </dxfs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503A0B-66E8-4A19-B8E4-DF1E3326CDDE}" name="Tabel1" displayName="Tabel1" ref="A1:H11" totalsRowShown="0" headerRowDxfId="9" dataDxfId="8">
  <tableColumns count="8">
    <tableColumn id="1" xr3:uid="{C9611237-2153-4379-A568-344201356A7D}" name="N°" dataDxfId="7"/>
    <tableColumn id="8" xr3:uid="{9116F32F-F2C5-4F6C-AF3E-9878A7987C65}" name="Date" dataDxfId="6"/>
    <tableColumn id="2" xr3:uid="{E22E89A0-CB1F-4211-B0B9-37A4159C01F5}" name="Machine" dataDxfId="5"/>
    <tableColumn id="3" xr3:uid="{7AF42B03-B12B-4D61-9B4E-F3B5FD37B07C}" name="Start time" dataDxfId="4"/>
    <tableColumn id="4" xr3:uid="{554923C2-4BA3-4B40-A74E-69DFA7A58CD6}" name="End Time" dataDxfId="3"/>
    <tableColumn id="5" xr3:uid="{B0174C36-43B5-460C-953D-ABA78ACF9455}" name="Total Hours" dataDxfId="2">
      <calculatedColumnFormula>+Tabel1[[#This Row],[EndTime 2]]-Tabel1[[#This Row],[Start time]]</calculatedColumnFormula>
    </tableColumn>
    <tableColumn id="7" xr3:uid="{2CF272CA-CF1C-4759-9751-D03C069C6980}" name="EndTime 2" dataDxfId="0">
      <calculatedColumnFormula>Tabel1[[#This Row],[End Time]]+(Tabel1[[#This Row],[End Time]]&lt;Tabel1[[#This Row],[Start time]])</calculatedColumnFormula>
    </tableColumn>
    <tableColumn id="6" xr3:uid="{9A11AC75-6E9F-4796-9551-35DB6A3BC056}" name="controle" dataDxfId="1">
      <calculatedColumnFormula>COUNTIFS(Tabel1[Machine],Tabel1[[#This Row],[Machine]],Tabel1[EndTime 2],"&gt;"&amp;Tabel1[[#This Row],[Start time]],Tabel1[Start time],"&lt;"&amp;Tabel1[[#This Row],[EndTime 2]])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3BBA8-E86C-43C1-A113-C4694D17B463}">
  <sheetPr codeName="Feuil1"/>
  <dimension ref="A1:H11"/>
  <sheetViews>
    <sheetView tabSelected="1" workbookViewId="0">
      <selection activeCell="D18" sqref="D18"/>
    </sheetView>
  </sheetViews>
  <sheetFormatPr baseColWidth="10" defaultColWidth="11.42578125" defaultRowHeight="15" x14ac:dyDescent="0.25"/>
  <cols>
    <col min="1" max="3" width="11.42578125" style="2"/>
    <col min="4" max="4" width="11.85546875" style="1" customWidth="1"/>
    <col min="5" max="5" width="11.42578125" style="1"/>
    <col min="6" max="6" width="13.140625" style="1" customWidth="1"/>
    <col min="7" max="7" width="12.85546875" style="9" bestFit="1" customWidth="1"/>
    <col min="8" max="8" width="11.42578125" style="7"/>
  </cols>
  <sheetData>
    <row r="1" spans="1:8" s="5" customFormat="1" x14ac:dyDescent="0.25">
      <c r="A1" s="3" t="s">
        <v>0</v>
      </c>
      <c r="B1" s="3" t="s">
        <v>11</v>
      </c>
      <c r="C1" s="3" t="s">
        <v>1</v>
      </c>
      <c r="D1" s="4" t="s">
        <v>2</v>
      </c>
      <c r="E1" s="4" t="s">
        <v>3</v>
      </c>
      <c r="F1" s="4" t="s">
        <v>4</v>
      </c>
      <c r="G1" s="8" t="s">
        <v>10</v>
      </c>
      <c r="H1" s="6" t="s">
        <v>9</v>
      </c>
    </row>
    <row r="2" spans="1:8" x14ac:dyDescent="0.25">
      <c r="A2" s="2">
        <v>1</v>
      </c>
      <c r="B2" s="10">
        <v>45489</v>
      </c>
      <c r="C2" s="11" t="s">
        <v>5</v>
      </c>
      <c r="D2" s="12">
        <v>0.33333333333333331</v>
      </c>
      <c r="E2" s="12">
        <v>0.70833333333333337</v>
      </c>
      <c r="F2" s="12">
        <f>+Tabel1[[#This Row],[EndTime 2]]-Tabel1[[#This Row],[Start time]]</f>
        <v>0.37500000000000006</v>
      </c>
      <c r="G2" s="13">
        <f>Tabel1[[#This Row],[End Time]]+(Tabel1[[#This Row],[End Time]]&lt;Tabel1[[#This Row],[Start time]])</f>
        <v>0.70833333333333337</v>
      </c>
      <c r="H2" s="7">
        <f>COUNTIFS(Tabel1[Machine],Tabel1[[#This Row],[Machine]],Tabel1[EndTime 2],"&gt;"&amp;Tabel1[[#This Row],[Start time]],Tabel1[Start time],"&lt;"&amp;Tabel1[[#This Row],[EndTime 2]])</f>
        <v>2</v>
      </c>
    </row>
    <row r="3" spans="1:8" x14ac:dyDescent="0.25">
      <c r="A3" s="2">
        <f>A2+1</f>
        <v>2</v>
      </c>
      <c r="B3" s="10">
        <v>45489</v>
      </c>
      <c r="C3" s="11" t="s">
        <v>6</v>
      </c>
      <c r="D3" s="12">
        <v>0.33333333333333331</v>
      </c>
      <c r="E3" s="12">
        <v>0.70833333333333337</v>
      </c>
      <c r="F3" s="12">
        <f>+Tabel1[[#This Row],[EndTime 2]]-Tabel1[[#This Row],[Start time]]</f>
        <v>0.37500000000000006</v>
      </c>
      <c r="G3" s="13">
        <f>Tabel1[[#This Row],[End Time]]+(Tabel1[[#This Row],[End Time]]&lt;Tabel1[[#This Row],[Start time]])</f>
        <v>0.70833333333333337</v>
      </c>
      <c r="H3" s="7">
        <f>COUNTIFS(Tabel1[Machine],Tabel1[[#This Row],[Machine]],Tabel1[EndTime 2],"&gt;"&amp;Tabel1[[#This Row],[Start time]],Tabel1[Start time],"&lt;"&amp;Tabel1[[#This Row],[EndTime 2]])</f>
        <v>2</v>
      </c>
    </row>
    <row r="4" spans="1:8" x14ac:dyDescent="0.25">
      <c r="A4" s="2">
        <f t="shared" ref="A4:A11" si="0">A3+1</f>
        <v>3</v>
      </c>
      <c r="B4" s="10">
        <v>45489</v>
      </c>
      <c r="C4" s="11" t="s">
        <v>7</v>
      </c>
      <c r="D4" s="12">
        <v>0.33333333333333331</v>
      </c>
      <c r="E4" s="12">
        <v>0.70833333333333337</v>
      </c>
      <c r="F4" s="12">
        <f>+Tabel1[[#This Row],[EndTime 2]]-Tabel1[[#This Row],[Start time]]</f>
        <v>0.37500000000000006</v>
      </c>
      <c r="G4" s="13">
        <f>Tabel1[[#This Row],[End Time]]+(Tabel1[[#This Row],[End Time]]&lt;Tabel1[[#This Row],[Start time]])</f>
        <v>0.70833333333333337</v>
      </c>
      <c r="H4" s="7">
        <f>COUNTIFS(Tabel1[Machine],Tabel1[[#This Row],[Machine]],Tabel1[EndTime 2],"&gt;"&amp;Tabel1[[#This Row],[Start time]],Tabel1[Start time],"&lt;"&amp;Tabel1[[#This Row],[EndTime 2]])</f>
        <v>2</v>
      </c>
    </row>
    <row r="5" spans="1:8" x14ac:dyDescent="0.25">
      <c r="A5" s="2">
        <f t="shared" si="0"/>
        <v>4</v>
      </c>
      <c r="B5" s="10">
        <v>45489</v>
      </c>
      <c r="C5" s="11" t="s">
        <v>8</v>
      </c>
      <c r="D5" s="12">
        <v>0.29166666666666669</v>
      </c>
      <c r="E5" s="12">
        <v>0.79166666666666663</v>
      </c>
      <c r="F5" s="12">
        <f>+Tabel1[[#This Row],[EndTime 2]]-Tabel1[[#This Row],[Start time]]</f>
        <v>0.49999999999999994</v>
      </c>
      <c r="G5" s="13">
        <f>Tabel1[[#This Row],[End Time]]+(Tabel1[[#This Row],[End Time]]&lt;Tabel1[[#This Row],[Start time]])</f>
        <v>0.79166666666666663</v>
      </c>
      <c r="H5" s="7">
        <f>COUNTIFS(Tabel1[Machine],Tabel1[[#This Row],[Machine]],Tabel1[EndTime 2],"&gt;"&amp;Tabel1[[#This Row],[Start time]],Tabel1[Start time],"&lt;"&amp;Tabel1[[#This Row],[EndTime 2]])</f>
        <v>2</v>
      </c>
    </row>
    <row r="6" spans="1:8" x14ac:dyDescent="0.25">
      <c r="A6" s="2">
        <f t="shared" si="0"/>
        <v>5</v>
      </c>
      <c r="B6" s="10">
        <v>45489</v>
      </c>
      <c r="C6" s="11" t="s">
        <v>8</v>
      </c>
      <c r="D6" s="12">
        <v>0.79166666666666663</v>
      </c>
      <c r="E6" s="12">
        <v>0.20833333333333334</v>
      </c>
      <c r="F6" s="12">
        <f>+Tabel1[[#This Row],[EndTime 2]]-Tabel1[[#This Row],[Start time]]</f>
        <v>0.41666666666666663</v>
      </c>
      <c r="G6" s="13">
        <f>Tabel1[[#This Row],[End Time]]+(Tabel1[[#This Row],[End Time]]&lt;Tabel1[[#This Row],[Start time]])</f>
        <v>1.2083333333333333</v>
      </c>
      <c r="H6" s="7">
        <f>COUNTIFS(Tabel1[Machine],Tabel1[[#This Row],[Machine]],Tabel1[EndTime 2],"&gt;"&amp;Tabel1[[#This Row],[Start time]],Tabel1[Start time],"&lt;"&amp;Tabel1[[#This Row],[EndTime 2]])</f>
        <v>2</v>
      </c>
    </row>
    <row r="7" spans="1:8" x14ac:dyDescent="0.25">
      <c r="A7" s="2">
        <f t="shared" si="0"/>
        <v>6</v>
      </c>
      <c r="B7" s="10">
        <v>45490</v>
      </c>
      <c r="C7" s="11" t="s">
        <v>5</v>
      </c>
      <c r="D7" s="12">
        <v>0.33333333333333331</v>
      </c>
      <c r="E7" s="12">
        <v>0.70833333333333337</v>
      </c>
      <c r="F7" s="12">
        <f>+Tabel1[[#This Row],[EndTime 2]]-Tabel1[[#This Row],[Start time]]</f>
        <v>0.37500000000000006</v>
      </c>
      <c r="G7" s="13">
        <f>Tabel1[[#This Row],[End Time]]+(Tabel1[[#This Row],[End Time]]&lt;Tabel1[[#This Row],[Start time]])</f>
        <v>0.70833333333333337</v>
      </c>
      <c r="H7" s="7">
        <f>COUNTIFS(Tabel1[Machine],Tabel1[[#This Row],[Machine]],Tabel1[EndTime 2],"&gt;"&amp;Tabel1[[#This Row],[Start time]],Tabel1[Start time],"&lt;"&amp;Tabel1[[#This Row],[EndTime 2]])</f>
        <v>2</v>
      </c>
    </row>
    <row r="8" spans="1:8" x14ac:dyDescent="0.25">
      <c r="A8" s="2">
        <f t="shared" si="0"/>
        <v>7</v>
      </c>
      <c r="B8" s="10">
        <v>45490</v>
      </c>
      <c r="C8" s="11" t="s">
        <v>6</v>
      </c>
      <c r="D8" s="12">
        <v>0.33333333333333331</v>
      </c>
      <c r="E8" s="12">
        <v>0.70833333333333337</v>
      </c>
      <c r="F8" s="12">
        <f>+Tabel1[[#This Row],[EndTime 2]]-Tabel1[[#This Row],[Start time]]</f>
        <v>0.37500000000000006</v>
      </c>
      <c r="G8" s="13">
        <f>Tabel1[[#This Row],[End Time]]+(Tabel1[[#This Row],[End Time]]&lt;Tabel1[[#This Row],[Start time]])</f>
        <v>0.70833333333333337</v>
      </c>
      <c r="H8" s="7">
        <f>COUNTIFS(Tabel1[Machine],Tabel1[[#This Row],[Machine]],Tabel1[EndTime 2],"&gt;"&amp;Tabel1[[#This Row],[Start time]],Tabel1[Start time],"&lt;"&amp;Tabel1[[#This Row],[EndTime 2]])</f>
        <v>2</v>
      </c>
    </row>
    <row r="9" spans="1:8" x14ac:dyDescent="0.25">
      <c r="A9" s="2">
        <f t="shared" si="0"/>
        <v>8</v>
      </c>
      <c r="B9" s="10">
        <v>45490</v>
      </c>
      <c r="C9" s="11" t="s">
        <v>7</v>
      </c>
      <c r="D9" s="12">
        <v>0.33333333333333331</v>
      </c>
      <c r="E9" s="12">
        <v>0.70833333333333337</v>
      </c>
      <c r="F9" s="12">
        <f>+Tabel1[[#This Row],[EndTime 2]]-Tabel1[[#This Row],[Start time]]</f>
        <v>0.37500000000000006</v>
      </c>
      <c r="G9" s="13">
        <f>Tabel1[[#This Row],[End Time]]+(Tabel1[[#This Row],[End Time]]&lt;Tabel1[[#This Row],[Start time]])</f>
        <v>0.70833333333333337</v>
      </c>
      <c r="H9" s="7">
        <f>COUNTIFS(Tabel1[Machine],Tabel1[[#This Row],[Machine]],Tabel1[EndTime 2],"&gt;"&amp;Tabel1[[#This Row],[Start time]],Tabel1[Start time],"&lt;"&amp;Tabel1[[#This Row],[EndTime 2]])</f>
        <v>2</v>
      </c>
    </row>
    <row r="10" spans="1:8" x14ac:dyDescent="0.25">
      <c r="A10" s="2">
        <f t="shared" si="0"/>
        <v>9</v>
      </c>
      <c r="B10" s="10">
        <v>45490</v>
      </c>
      <c r="C10" s="11" t="s">
        <v>8</v>
      </c>
      <c r="D10" s="12">
        <v>0.29166666666666669</v>
      </c>
      <c r="E10" s="12">
        <v>0.79166666666666663</v>
      </c>
      <c r="F10" s="12">
        <f>+Tabel1[[#This Row],[EndTime 2]]-Tabel1[[#This Row],[Start time]]</f>
        <v>0.49999999999999994</v>
      </c>
      <c r="G10" s="13">
        <f>Tabel1[[#This Row],[End Time]]+(Tabel1[[#This Row],[End Time]]&lt;Tabel1[[#This Row],[Start time]])</f>
        <v>0.79166666666666663</v>
      </c>
      <c r="H10" s="7">
        <f>COUNTIFS(Tabel1[Machine],Tabel1[[#This Row],[Machine]],Tabel1[EndTime 2],"&gt;"&amp;Tabel1[[#This Row],[Start time]],Tabel1[Start time],"&lt;"&amp;Tabel1[[#This Row],[EndTime 2]])</f>
        <v>2</v>
      </c>
    </row>
    <row r="11" spans="1:8" x14ac:dyDescent="0.25">
      <c r="A11" s="2">
        <f t="shared" si="0"/>
        <v>10</v>
      </c>
      <c r="B11" s="10">
        <v>45490</v>
      </c>
      <c r="C11" s="11" t="s">
        <v>8</v>
      </c>
      <c r="D11" s="12">
        <v>0.79166666666666663</v>
      </c>
      <c r="E11" s="12">
        <v>0.20833333333333334</v>
      </c>
      <c r="F11" s="12">
        <f>+Tabel1[[#This Row],[EndTime 2]]-Tabel1[[#This Row],[Start time]]</f>
        <v>0.41666666666666663</v>
      </c>
      <c r="G11" s="13">
        <f>Tabel1[[#This Row],[End Time]]+(Tabel1[[#This Row],[End Time]]&lt;Tabel1[[#This Row],[Start time]])</f>
        <v>1.2083333333333333</v>
      </c>
      <c r="H11" s="7">
        <f>COUNTIFS(Tabel1[Machine],Tabel1[[#This Row],[Machine]],Tabel1[EndTime 2],"&gt;"&amp;Tabel1[[#This Row],[Start time]],Tabel1[Start time],"&lt;"&amp;Tabel1[[#This Row],[EndTime 2]])</f>
        <v>2</v>
      </c>
    </row>
  </sheetData>
  <phoneticPr fontId="3" type="noConversion"/>
  <conditionalFormatting sqref="H2:H11">
    <cfRule type="expression" dxfId="10" priority="1">
      <formula>H2&gt;1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2024-07-16T05:10:08Z</dcterms:created>
  <dcterms:modified xsi:type="dcterms:W3CDTF">2024-07-18T05:32:29Z</dcterms:modified>
</cp:coreProperties>
</file>