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A736F74E-9232-490E-AEC4-ECC3AFC392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" i="17" l="1"/>
  <c r="I27" i="17"/>
  <c r="I30" i="17" s="1"/>
  <c r="I26" i="17"/>
  <c r="I25" i="17"/>
  <c r="I8" i="17"/>
  <c r="I11" i="17" s="1"/>
  <c r="I14" i="17" s="1"/>
  <c r="I17" i="17" s="1"/>
  <c r="I7" i="17"/>
  <c r="I10" i="17" s="1"/>
  <c r="I6" i="17"/>
  <c r="I9" i="17" s="1"/>
  <c r="I5" i="17"/>
  <c r="P7" i="17" a="1"/>
  <c r="P7" i="17" s="1"/>
  <c r="R6" i="17" a="1"/>
  <c r="R6" i="17" s="1"/>
  <c r="Q6" i="17" a="1"/>
  <c r="Q6" i="17" s="1"/>
  <c r="K5" i="17" a="1"/>
  <c r="K5" i="17" s="1"/>
  <c r="V4" i="17" a="1"/>
  <c r="V4" i="17" s="1"/>
  <c r="U4" i="17" a="1"/>
  <c r="U4" i="17" s="1"/>
  <c r="T4" i="17" a="1"/>
  <c r="T4" i="17" s="1"/>
  <c r="S4" i="17" a="1"/>
  <c r="S4" i="17" s="1"/>
  <c r="R4" i="17" a="1"/>
  <c r="R4" i="17" s="1"/>
  <c r="Q4" i="17" a="1"/>
  <c r="Q4" i="17" s="1"/>
  <c r="P4" i="17" a="1"/>
  <c r="P4" i="17" s="1"/>
  <c r="O4" i="17" a="1"/>
  <c r="O4" i="17" s="1"/>
  <c r="N4" i="17" a="1"/>
  <c r="N4" i="17" s="1"/>
  <c r="M4" i="17" a="1"/>
  <c r="M4" i="17" s="1"/>
  <c r="L4" i="17" a="1"/>
  <c r="L4" i="17" s="1"/>
  <c r="K4" i="17" a="1"/>
  <c r="K4" i="17" s="1"/>
  <c r="V3" i="17" a="1"/>
  <c r="V3" i="17" s="1"/>
  <c r="U3" i="17" a="1"/>
  <c r="U3" i="17" s="1"/>
  <c r="T3" i="17" a="1"/>
  <c r="T3" i="17" s="1"/>
  <c r="S3" i="17" a="1"/>
  <c r="S3" i="17" s="1"/>
  <c r="R3" i="17" a="1"/>
  <c r="R3" i="17" s="1"/>
  <c r="Q3" i="17" a="1"/>
  <c r="Q3" i="17" s="1"/>
  <c r="P3" i="17" a="1"/>
  <c r="P3" i="17" s="1"/>
  <c r="P23" i="17" s="1"/>
  <c r="O3" i="17" a="1"/>
  <c r="O3" i="17" s="1"/>
  <c r="N3" i="17" a="1"/>
  <c r="N3" i="17" s="1"/>
  <c r="M3" i="17" a="1"/>
  <c r="M3" i="17" s="1"/>
  <c r="L3" i="17" a="1"/>
  <c r="L3" i="17" s="1"/>
  <c r="K3" i="17" a="1"/>
  <c r="K3" i="17" s="1"/>
  <c r="V2" i="17" a="1"/>
  <c r="V2" i="17" s="1"/>
  <c r="U2" i="17" a="1"/>
  <c r="U2" i="17" s="1"/>
  <c r="T2" i="17" a="1"/>
  <c r="T2" i="17" s="1"/>
  <c r="S2" i="17" a="1"/>
  <c r="S2" i="17" s="1"/>
  <c r="R2" i="17" a="1"/>
  <c r="R2" i="17" s="1"/>
  <c r="Q2" i="17" a="1"/>
  <c r="Q2" i="17" s="1"/>
  <c r="P2" i="17" a="1"/>
  <c r="P2" i="17" s="1"/>
  <c r="P22" i="17" s="1"/>
  <c r="O2" i="17" a="1"/>
  <c r="O2" i="17" s="1"/>
  <c r="N2" i="17" a="1"/>
  <c r="N2" i="17" s="1"/>
  <c r="M2" i="17" a="1"/>
  <c r="M2" i="17" s="1"/>
  <c r="L2" i="17" a="1"/>
  <c r="L2" i="17" s="1"/>
  <c r="K2" i="17" a="1"/>
  <c r="K2" i="17" s="1"/>
  <c r="Q5" i="17" a="1"/>
  <c r="Q5" i="17" s="1"/>
  <c r="G19" i="17"/>
  <c r="G18" i="17"/>
  <c r="G17" i="17"/>
  <c r="G16" i="17"/>
  <c r="G15" i="17"/>
  <c r="G14" i="17"/>
  <c r="G13" i="17"/>
  <c r="G12" i="17"/>
  <c r="G11" i="17"/>
  <c r="G10" i="17"/>
  <c r="G9" i="17"/>
  <c r="G8" i="17"/>
  <c r="G2" i="17"/>
  <c r="G3" i="17"/>
  <c r="G4" i="17"/>
  <c r="G5" i="17"/>
  <c r="G6" i="17"/>
  <c r="G7" i="17"/>
  <c r="R23" i="17" l="1"/>
  <c r="K23" i="17"/>
  <c r="L23" i="17"/>
  <c r="Q23" i="17"/>
  <c r="I33" i="17"/>
  <c r="I28" i="17"/>
  <c r="I29" i="17"/>
  <c r="R9" i="17" a="1"/>
  <c r="R9" i="17" s="1"/>
  <c r="Q26" i="17" s="1"/>
  <c r="I12" i="17"/>
  <c r="Q9" i="17" a="1"/>
  <c r="Q9" i="17" s="1"/>
  <c r="R10" i="17" a="1"/>
  <c r="R10" i="17" s="1"/>
  <c r="I13" i="17"/>
  <c r="Q7" i="17" a="1"/>
  <c r="Q7" i="17" s="1"/>
  <c r="Q27" i="17" s="1"/>
  <c r="K10" i="17" a="1"/>
  <c r="K10" i="17" s="1"/>
  <c r="S10" i="17" a="1"/>
  <c r="S10" i="17" s="1"/>
  <c r="M13" i="17" a="1"/>
  <c r="M13" i="17" s="1"/>
  <c r="T13" i="17" a="1"/>
  <c r="T13" i="17" s="1"/>
  <c r="R7" i="17" a="1"/>
  <c r="R7" i="17" s="1"/>
  <c r="R27" i="17" s="1"/>
  <c r="L10" i="17" a="1"/>
  <c r="L10" i="17" s="1"/>
  <c r="T10" i="17" a="1"/>
  <c r="T10" i="17" s="1"/>
  <c r="N13" i="17" a="1"/>
  <c r="N13" i="17" s="1"/>
  <c r="U13" i="17" a="1"/>
  <c r="U13" i="17" s="1"/>
  <c r="K7" i="17" a="1"/>
  <c r="K7" i="17" s="1"/>
  <c r="K27" i="17" s="1"/>
  <c r="S7" i="17" a="1"/>
  <c r="S7" i="17" s="1"/>
  <c r="S27" i="17" s="1"/>
  <c r="M10" i="17" a="1"/>
  <c r="M10" i="17" s="1"/>
  <c r="U10" i="17" a="1"/>
  <c r="U10" i="17" s="1"/>
  <c r="U30" i="17" s="1"/>
  <c r="O13" i="17" a="1"/>
  <c r="O13" i="17" s="1"/>
  <c r="V13" i="17" a="1"/>
  <c r="V13" i="17" s="1"/>
  <c r="L7" i="17" a="1"/>
  <c r="L7" i="17" s="1"/>
  <c r="L27" i="17" s="1"/>
  <c r="T7" i="17" a="1"/>
  <c r="T7" i="17" s="1"/>
  <c r="T27" i="17" s="1"/>
  <c r="N10" i="17" a="1"/>
  <c r="N10" i="17" s="1"/>
  <c r="V10" i="17" a="1"/>
  <c r="V10" i="17" s="1"/>
  <c r="P13" i="17" a="1"/>
  <c r="P13" i="17" s="1"/>
  <c r="M7" i="17" a="1"/>
  <c r="M7" i="17" s="1"/>
  <c r="M27" i="17" s="1"/>
  <c r="U7" i="17" a="1"/>
  <c r="U7" i="17" s="1"/>
  <c r="U27" i="17" s="1"/>
  <c r="O10" i="17" a="1"/>
  <c r="O10" i="17" s="1"/>
  <c r="Q13" i="17" a="1"/>
  <c r="Q13" i="17" s="1"/>
  <c r="N7" i="17" a="1"/>
  <c r="N7" i="17" s="1"/>
  <c r="N27" i="17" s="1"/>
  <c r="V7" i="17" a="1"/>
  <c r="V7" i="17" s="1"/>
  <c r="U24" i="17" s="1"/>
  <c r="P10" i="17" a="1"/>
  <c r="P10" i="17" s="1"/>
  <c r="P30" i="17" s="1"/>
  <c r="R13" i="17" a="1"/>
  <c r="R13" i="17" s="1"/>
  <c r="O7" i="17" a="1"/>
  <c r="O7" i="17" s="1"/>
  <c r="N24" i="17" s="1"/>
  <c r="Q10" i="17" a="1"/>
  <c r="Q10" i="17" s="1"/>
  <c r="K13" i="17" a="1"/>
  <c r="K13" i="17" s="1"/>
  <c r="S13" i="17" a="1"/>
  <c r="S13" i="17" s="1"/>
  <c r="P6" i="17" a="1"/>
  <c r="P6" i="17" s="1"/>
  <c r="P26" i="17" s="1"/>
  <c r="P9" i="17" a="1"/>
  <c r="P9" i="17" s="1"/>
  <c r="P12" i="17" a="1"/>
  <c r="P12" i="17" s="1"/>
  <c r="K6" i="17" a="1"/>
  <c r="K6" i="17" s="1"/>
  <c r="S6" i="17" a="1"/>
  <c r="S6" i="17" s="1"/>
  <c r="K9" i="17" a="1"/>
  <c r="K9" i="17" s="1"/>
  <c r="S9" i="17" a="1"/>
  <c r="S9" i="17" s="1"/>
  <c r="R26" i="17" s="1"/>
  <c r="K12" i="17" a="1"/>
  <c r="K12" i="17" s="1"/>
  <c r="S12" i="17" a="1"/>
  <c r="S12" i="17" s="1"/>
  <c r="L6" i="17" a="1"/>
  <c r="L6" i="17" s="1"/>
  <c r="T6" i="17" a="1"/>
  <c r="T6" i="17" s="1"/>
  <c r="S23" i="17" s="1"/>
  <c r="L9" i="17" a="1"/>
  <c r="L9" i="17" s="1"/>
  <c r="T9" i="17" a="1"/>
  <c r="T9" i="17" s="1"/>
  <c r="L12" i="17" a="1"/>
  <c r="L12" i="17" s="1"/>
  <c r="T12" i="17" a="1"/>
  <c r="T12" i="17" s="1"/>
  <c r="M6" i="17" a="1"/>
  <c r="M6" i="17" s="1"/>
  <c r="U6" i="17" a="1"/>
  <c r="U6" i="17" s="1"/>
  <c r="T23" i="17" s="1"/>
  <c r="M9" i="17" a="1"/>
  <c r="M9" i="17" s="1"/>
  <c r="U9" i="17" a="1"/>
  <c r="U9" i="17" s="1"/>
  <c r="M12" i="17" a="1"/>
  <c r="M12" i="17" s="1"/>
  <c r="U12" i="17" a="1"/>
  <c r="U12" i="17" s="1"/>
  <c r="N6" i="17" a="1"/>
  <c r="N6" i="17" s="1"/>
  <c r="V6" i="17" a="1"/>
  <c r="V6" i="17" s="1"/>
  <c r="U23" i="17" s="1"/>
  <c r="N9" i="17" a="1"/>
  <c r="N9" i="17" s="1"/>
  <c r="V9" i="17" a="1"/>
  <c r="V9" i="17" s="1"/>
  <c r="N12" i="17" a="1"/>
  <c r="N12" i="17" s="1"/>
  <c r="V12" i="17" a="1"/>
  <c r="V12" i="17" s="1"/>
  <c r="O6" i="17" a="1"/>
  <c r="O6" i="17" s="1"/>
  <c r="O26" i="17" s="1"/>
  <c r="O9" i="17" a="1"/>
  <c r="O9" i="17" s="1"/>
  <c r="O29" i="17" s="1"/>
  <c r="O12" i="17" a="1"/>
  <c r="O12" i="17" s="1"/>
  <c r="R5" i="17" a="1"/>
  <c r="R5" i="17" s="1"/>
  <c r="L5" i="17" a="1"/>
  <c r="L5" i="17" s="1"/>
  <c r="T5" i="17" a="1"/>
  <c r="T5" i="17" s="1"/>
  <c r="M5" i="17" a="1"/>
  <c r="M5" i="17" s="1"/>
  <c r="U5" i="17" a="1"/>
  <c r="U5" i="17" s="1"/>
  <c r="S5" i="17" a="1"/>
  <c r="S5" i="17" s="1"/>
  <c r="R22" i="17" s="1"/>
  <c r="N5" i="17" a="1"/>
  <c r="N5" i="17" s="1"/>
  <c r="V5" i="17" a="1"/>
  <c r="V5" i="17" s="1"/>
  <c r="U22" i="17" s="1"/>
  <c r="O5" i="17" a="1"/>
  <c r="O5" i="17" s="1"/>
  <c r="P5" i="17" a="1"/>
  <c r="P5" i="17" s="1"/>
  <c r="K26" i="17" l="1"/>
  <c r="M29" i="17"/>
  <c r="L26" i="17"/>
  <c r="P29" i="17"/>
  <c r="N30" i="17"/>
  <c r="S30" i="17"/>
  <c r="L22" i="17"/>
  <c r="L25" i="17"/>
  <c r="N29" i="17"/>
  <c r="M26" i="17"/>
  <c r="O22" i="17"/>
  <c r="K30" i="17"/>
  <c r="S29" i="17"/>
  <c r="O30" i="17"/>
  <c r="T30" i="17"/>
  <c r="Q24" i="17"/>
  <c r="T22" i="17"/>
  <c r="S22" i="17"/>
  <c r="N26" i="17"/>
  <c r="K29" i="17"/>
  <c r="Q30" i="17"/>
  <c r="L30" i="17"/>
  <c r="R30" i="17"/>
  <c r="L24" i="17"/>
  <c r="N22" i="17"/>
  <c r="K24" i="17"/>
  <c r="U26" i="17"/>
  <c r="T29" i="17"/>
  <c r="S26" i="17"/>
  <c r="O27" i="17"/>
  <c r="P27" i="17"/>
  <c r="M23" i="17"/>
  <c r="O23" i="17"/>
  <c r="M24" i="17"/>
  <c r="M30" i="17"/>
  <c r="R24" i="17"/>
  <c r="Q22" i="17"/>
  <c r="K22" i="17"/>
  <c r="M22" i="17"/>
  <c r="L29" i="17"/>
  <c r="U29" i="17"/>
  <c r="T26" i="17"/>
  <c r="R29" i="17"/>
  <c r="N23" i="17"/>
  <c r="P24" i="17"/>
  <c r="T24" i="17"/>
  <c r="S24" i="17"/>
  <c r="I36" i="17"/>
  <c r="I32" i="17"/>
  <c r="I31" i="17"/>
  <c r="L13" i="17" a="1"/>
  <c r="L13" i="17" s="1"/>
  <c r="I16" i="17"/>
  <c r="R12" i="17" a="1"/>
  <c r="R12" i="17" s="1"/>
  <c r="Q12" i="17" a="1"/>
  <c r="Q12" i="17" s="1"/>
  <c r="I15" i="17"/>
  <c r="U8" i="17" a="1"/>
  <c r="U8" i="17" s="1"/>
  <c r="T25" i="17" s="1"/>
  <c r="M8" i="17" a="1"/>
  <c r="M8" i="17" s="1"/>
  <c r="T8" i="17" a="1"/>
  <c r="T8" i="17" s="1"/>
  <c r="S25" i="17" s="1"/>
  <c r="L8" i="17" a="1"/>
  <c r="L8" i="17" s="1"/>
  <c r="S8" i="17" a="1"/>
  <c r="S8" i="17" s="1"/>
  <c r="R25" i="17" s="1"/>
  <c r="K8" i="17" a="1"/>
  <c r="K8" i="17" s="1"/>
  <c r="R8" i="17" a="1"/>
  <c r="R8" i="17" s="1"/>
  <c r="Q8" i="17" a="1"/>
  <c r="Q8" i="17" s="1"/>
  <c r="O8" i="17" a="1"/>
  <c r="O8" i="17" s="1"/>
  <c r="N25" i="17" s="1"/>
  <c r="P8" i="17" a="1"/>
  <c r="P8" i="17" s="1"/>
  <c r="O25" i="17" s="1"/>
  <c r="V8" i="17" a="1"/>
  <c r="V8" i="17" s="1"/>
  <c r="U25" i="17" s="1"/>
  <c r="N8" i="17" a="1"/>
  <c r="N8" i="17" s="1"/>
  <c r="M25" i="17" s="1"/>
  <c r="Q25" i="17" l="1"/>
  <c r="U28" i="17"/>
  <c r="P25" i="17"/>
  <c r="K25" i="17"/>
  <c r="T28" i="17"/>
  <c r="Q29" i="17"/>
  <c r="I35" i="17"/>
  <c r="I39" i="17"/>
  <c r="I34" i="17"/>
  <c r="O15" i="17" a="1"/>
  <c r="O15" i="17" s="1"/>
  <c r="I18" i="17"/>
  <c r="V15" i="17" a="1"/>
  <c r="V15" i="17" s="1"/>
  <c r="U32" i="17" s="1"/>
  <c r="U15" i="17" a="1"/>
  <c r="U15" i="17" s="1"/>
  <c r="R15" i="17" a="1"/>
  <c r="R15" i="17" s="1"/>
  <c r="L15" i="17" a="1"/>
  <c r="L15" i="17" s="1"/>
  <c r="S15" i="17" a="1"/>
  <c r="S15" i="17" s="1"/>
  <c r="N15" i="17" a="1"/>
  <c r="N15" i="17" s="1"/>
  <c r="T15" i="17" a="1"/>
  <c r="T15" i="17" s="1"/>
  <c r="P15" i="17" a="1"/>
  <c r="P15" i="17" s="1"/>
  <c r="K15" i="17" a="1"/>
  <c r="K15" i="17" s="1"/>
  <c r="Q15" i="17" a="1"/>
  <c r="Q15" i="17" s="1"/>
  <c r="M15" i="17" a="1"/>
  <c r="M15" i="17" s="1"/>
  <c r="I19" i="17"/>
  <c r="R16" i="17" a="1"/>
  <c r="R16" i="17" s="1"/>
  <c r="K16" i="17" a="1"/>
  <c r="K16" i="17" s="1"/>
  <c r="L16" i="17" a="1"/>
  <c r="L16" i="17" s="1"/>
  <c r="P16" i="17" a="1"/>
  <c r="P16" i="17" s="1"/>
  <c r="Q16" i="17" a="1"/>
  <c r="Q16" i="17" s="1"/>
  <c r="V16" i="17" a="1"/>
  <c r="V16" i="17" s="1"/>
  <c r="U33" i="17" s="1"/>
  <c r="S16" i="17" a="1"/>
  <c r="S16" i="17" s="1"/>
  <c r="M16" i="17" a="1"/>
  <c r="M16" i="17" s="1"/>
  <c r="N16" i="17" a="1"/>
  <c r="N16" i="17" s="1"/>
  <c r="T16" i="17" a="1"/>
  <c r="T16" i="17" s="1"/>
  <c r="O16" i="17" a="1"/>
  <c r="O16" i="17" s="1"/>
  <c r="U16" i="17" a="1"/>
  <c r="U16" i="17" s="1"/>
  <c r="Q11" i="17" a="1"/>
  <c r="Q11" i="17" s="1"/>
  <c r="P11" i="17" a="1"/>
  <c r="P11" i="17" s="1"/>
  <c r="O11" i="17" a="1"/>
  <c r="O11" i="17" s="1"/>
  <c r="N28" i="17" s="1"/>
  <c r="V11" i="17" a="1"/>
  <c r="V11" i="17" s="1"/>
  <c r="N11" i="17" a="1"/>
  <c r="N11" i="17" s="1"/>
  <c r="M28" i="17" s="1"/>
  <c r="U11" i="17" a="1"/>
  <c r="U11" i="17" s="1"/>
  <c r="M11" i="17" a="1"/>
  <c r="M11" i="17" s="1"/>
  <c r="L28" i="17" s="1"/>
  <c r="S11" i="17" a="1"/>
  <c r="S11" i="17" s="1"/>
  <c r="T11" i="17" a="1"/>
  <c r="T11" i="17" s="1"/>
  <c r="L11" i="17" a="1"/>
  <c r="L11" i="17" s="1"/>
  <c r="K28" i="17" s="1"/>
  <c r="K11" i="17" a="1"/>
  <c r="K11" i="17" s="1"/>
  <c r="R11" i="17" a="1"/>
  <c r="R11" i="17" s="1"/>
  <c r="L32" i="17" l="1"/>
  <c r="T32" i="17"/>
  <c r="K32" i="17"/>
  <c r="R35" i="17"/>
  <c r="P33" i="17"/>
  <c r="Q28" i="17"/>
  <c r="S36" i="17"/>
  <c r="R33" i="17"/>
  <c r="P32" i="17"/>
  <c r="T33" i="17"/>
  <c r="O33" i="17"/>
  <c r="P35" i="17"/>
  <c r="O32" i="17"/>
  <c r="Q32" i="17"/>
  <c r="N33" i="17"/>
  <c r="L36" i="17"/>
  <c r="K33" i="17"/>
  <c r="S32" i="17"/>
  <c r="N32" i="17"/>
  <c r="P28" i="17"/>
  <c r="U31" i="17"/>
  <c r="S33" i="17"/>
  <c r="M32" i="17"/>
  <c r="L33" i="17"/>
  <c r="S28" i="17"/>
  <c r="R28" i="17"/>
  <c r="M33" i="17"/>
  <c r="Q33" i="17"/>
  <c r="S35" i="17"/>
  <c r="O28" i="17"/>
  <c r="R32" i="17"/>
  <c r="I37" i="17"/>
  <c r="I38" i="17"/>
  <c r="P19" i="17" a="1"/>
  <c r="P19" i="17" s="1"/>
  <c r="O36" i="17" s="1"/>
  <c r="V19" i="17" a="1"/>
  <c r="V19" i="17" s="1"/>
  <c r="U36" i="17" s="1"/>
  <c r="U44" i="17" s="1"/>
  <c r="O19" i="17" a="1"/>
  <c r="O19" i="17" s="1"/>
  <c r="N36" i="17" s="1"/>
  <c r="S19" i="17" a="1"/>
  <c r="S19" i="17" s="1"/>
  <c r="R36" i="17" s="1"/>
  <c r="M19" i="17" a="1"/>
  <c r="M19" i="17" s="1"/>
  <c r="K19" i="17" a="1"/>
  <c r="K19" i="17" s="1"/>
  <c r="R19" i="17" a="1"/>
  <c r="R19" i="17" s="1"/>
  <c r="Q36" i="17" s="1"/>
  <c r="N19" i="17" a="1"/>
  <c r="N19" i="17" s="1"/>
  <c r="M36" i="17" s="1"/>
  <c r="U19" i="17" a="1"/>
  <c r="U19" i="17" s="1"/>
  <c r="T36" i="17" s="1"/>
  <c r="Q19" i="17" a="1"/>
  <c r="Q19" i="17" s="1"/>
  <c r="P36" i="17" s="1"/>
  <c r="L19" i="17" a="1"/>
  <c r="L19" i="17" s="1"/>
  <c r="K36" i="17" s="1"/>
  <c r="T19" i="17" a="1"/>
  <c r="T19" i="17" s="1"/>
  <c r="Q18" i="17" a="1"/>
  <c r="Q18" i="17" s="1"/>
  <c r="P18" i="17" a="1"/>
  <c r="P18" i="17" s="1"/>
  <c r="O35" i="17" s="1"/>
  <c r="U18" i="17" a="1"/>
  <c r="U18" i="17" s="1"/>
  <c r="T35" i="17" s="1"/>
  <c r="K18" i="17" a="1"/>
  <c r="K18" i="17" s="1"/>
  <c r="L18" i="17" a="1"/>
  <c r="L18" i="17" s="1"/>
  <c r="K35" i="17" s="1"/>
  <c r="O18" i="17" a="1"/>
  <c r="O18" i="17" s="1"/>
  <c r="N35" i="17" s="1"/>
  <c r="N18" i="17" a="1"/>
  <c r="N18" i="17" s="1"/>
  <c r="M35" i="17" s="1"/>
  <c r="S18" i="17" a="1"/>
  <c r="S18" i="17" s="1"/>
  <c r="M18" i="17" a="1"/>
  <c r="M18" i="17" s="1"/>
  <c r="L35" i="17" s="1"/>
  <c r="T18" i="17" a="1"/>
  <c r="T18" i="17" s="1"/>
  <c r="V18" i="17" a="1"/>
  <c r="V18" i="17" s="1"/>
  <c r="U35" i="17" s="1"/>
  <c r="U43" i="17" s="1"/>
  <c r="R18" i="17" a="1"/>
  <c r="R18" i="17" s="1"/>
  <c r="Q35" i="17" s="1"/>
  <c r="R14" i="17" a="1"/>
  <c r="R14" i="17" s="1"/>
  <c r="Q14" i="17" a="1"/>
  <c r="Q14" i="17" s="1"/>
  <c r="K14" i="17" a="1"/>
  <c r="K14" i="17" s="1"/>
  <c r="P14" i="17" a="1"/>
  <c r="P14" i="17" s="1"/>
  <c r="O31" i="17" s="1"/>
  <c r="V14" i="17" a="1"/>
  <c r="V14" i="17" s="1"/>
  <c r="U14" i="17" a="1"/>
  <c r="U14" i="17" s="1"/>
  <c r="O14" i="17" a="1"/>
  <c r="O14" i="17" s="1"/>
  <c r="T14" i="17" a="1"/>
  <c r="T14" i="17" s="1"/>
  <c r="N14" i="17" a="1"/>
  <c r="N14" i="17" s="1"/>
  <c r="M31" i="17" s="1"/>
  <c r="M14" i="17" a="1"/>
  <c r="M14" i="17" s="1"/>
  <c r="L31" i="17" s="1"/>
  <c r="S14" i="17" a="1"/>
  <c r="S14" i="17" s="1"/>
  <c r="L14" i="17" a="1"/>
  <c r="L14" i="17" s="1"/>
  <c r="Q43" i="17" l="1"/>
  <c r="Q44" i="17"/>
  <c r="O44" i="17"/>
  <c r="K43" i="17"/>
  <c r="L44" i="17"/>
  <c r="N44" i="17"/>
  <c r="M44" i="17"/>
  <c r="M43" i="17"/>
  <c r="T44" i="17"/>
  <c r="R44" i="17"/>
  <c r="N43" i="17"/>
  <c r="P31" i="17"/>
  <c r="P44" i="17"/>
  <c r="R31" i="17"/>
  <c r="K44" i="17"/>
  <c r="R43" i="17"/>
  <c r="N31" i="17"/>
  <c r="S31" i="17"/>
  <c r="S44" i="17"/>
  <c r="S43" i="17"/>
  <c r="P43" i="17"/>
  <c r="Q31" i="17"/>
  <c r="Q42" i="17" s="1"/>
  <c r="T43" i="17"/>
  <c r="L43" i="17"/>
  <c r="K31" i="17"/>
  <c r="O43" i="17"/>
  <c r="T31" i="17"/>
  <c r="T17" i="17" a="1"/>
  <c r="T17" i="17" s="1"/>
  <c r="S34" i="17" s="1"/>
  <c r="N17" i="17" a="1"/>
  <c r="N17" i="17" s="1"/>
  <c r="M34" i="17" s="1"/>
  <c r="M42" i="17" s="1"/>
  <c r="M17" i="17" a="1"/>
  <c r="M17" i="17" s="1"/>
  <c r="L34" i="17" s="1"/>
  <c r="L42" i="17" s="1"/>
  <c r="S17" i="17" a="1"/>
  <c r="S17" i="17" s="1"/>
  <c r="R34" i="17" s="1"/>
  <c r="R42" i="17" s="1"/>
  <c r="L17" i="17" a="1"/>
  <c r="L17" i="17" s="1"/>
  <c r="K34" i="17" s="1"/>
  <c r="R17" i="17" a="1"/>
  <c r="R17" i="17" s="1"/>
  <c r="Q34" i="17" s="1"/>
  <c r="V17" i="17" a="1"/>
  <c r="V17" i="17" s="1"/>
  <c r="U34" i="17" s="1"/>
  <c r="U42" i="17" s="1"/>
  <c r="Q17" i="17" a="1"/>
  <c r="Q17" i="17" s="1"/>
  <c r="P34" i="17" s="1"/>
  <c r="K17" i="17" a="1"/>
  <c r="K17" i="17" s="1"/>
  <c r="P17" i="17" a="1"/>
  <c r="P17" i="17" s="1"/>
  <c r="O34" i="17" s="1"/>
  <c r="O42" i="17" s="1"/>
  <c r="U17" i="17" a="1"/>
  <c r="U17" i="17" s="1"/>
  <c r="T34" i="17" s="1"/>
  <c r="O17" i="17" a="1"/>
  <c r="O17" i="17" s="1"/>
  <c r="N34" i="17" s="1"/>
  <c r="P42" i="17" l="1"/>
  <c r="S42" i="17"/>
  <c r="T42" i="17"/>
  <c r="N42" i="17"/>
  <c r="K42" i="1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<sst xmlns="http://schemas.openxmlformats.org/spreadsheetml/2006/main" count="719" uniqueCount="26">
  <si>
    <t>CM2</t>
  </si>
  <si>
    <t>CM1</t>
  </si>
  <si>
    <t>CE2</t>
  </si>
  <si>
    <t>CE1</t>
  </si>
  <si>
    <t>CP</t>
  </si>
  <si>
    <t>GS</t>
  </si>
  <si>
    <t>MS</t>
  </si>
  <si>
    <t>PS</t>
  </si>
  <si>
    <t>Nom_qrt</t>
  </si>
  <si>
    <t>ID_qrt</t>
  </si>
  <si>
    <t>Effectifs</t>
  </si>
  <si>
    <t>Année</t>
  </si>
  <si>
    <t>Niveau</t>
  </si>
  <si>
    <t>5EME</t>
  </si>
  <si>
    <t>6EME</t>
  </si>
  <si>
    <t>3EME</t>
  </si>
  <si>
    <t>4EME</t>
  </si>
  <si>
    <t>ID_31</t>
  </si>
  <si>
    <t>ID_2</t>
  </si>
  <si>
    <t>ID_9</t>
  </si>
  <si>
    <t>QUARTIER1</t>
  </si>
  <si>
    <t>QUARTIER2</t>
  </si>
  <si>
    <t>QUARTIER3</t>
  </si>
  <si>
    <t>Colonne1</t>
  </si>
  <si>
    <t>Résulat attendu</t>
  </si>
  <si>
    <t>Taux d'évolution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</si>
</sst>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2" borderId="1" xfId="0" applyFont="1" applyFill="1" applyBorder="1"/>
    <xf numFmtId="0" fontId="0" fillId="0" borderId="2" xfId="0" applyBorder="1"/>
    <xf numFmtId="0" fontId="0" fillId="2" borderId="3" xfId="0" applyFont="1" applyFill="1" applyBorder="1"/>
    <xf numFmtId="0" fontId="0" fillId="0" borderId="6" xfId="0" applyBorder="1"/>
    <xf numFmtId="0" fontId="0" fillId="0" borderId="8" xfId="0" applyBorder="1"/>
    <xf numFmtId="0" fontId="0" fillId="2" borderId="9" xfId="0" applyFont="1" applyFill="1" applyBorder="1"/>
    <xf numFmtId="0" fontId="0" fillId="0" borderId="12" xfId="0" applyBorder="1"/>
    <xf numFmtId="0" fontId="0" fillId="0" borderId="13" xfId="0" applyBorder="1"/>
    <xf numFmtId="0" fontId="0" fillId="0" borderId="13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4" xfId="1" applyFont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10" fontId="0" fillId="0" borderId="4" xfId="1" applyNumberFormat="1" applyFont="1" applyBorder="1"/>
    <xf numFmtId="10" fontId="0" fillId="0" borderId="5" xfId="1" applyNumberFormat="1" applyFont="1" applyBorder="1"/>
    <xf numFmtId="10" fontId="0" fillId="0" borderId="0" xfId="1" applyNumberFormat="1" applyFont="1" applyBorder="1"/>
    <xf numFmtId="10" fontId="0" fillId="0" borderId="7" xfId="1" applyNumberFormat="1" applyFont="1" applyBorder="1"/>
    <xf numFmtId="10" fontId="0" fillId="0" borderId="10" xfId="1" applyNumberFormat="1" applyFont="1" applyBorder="1"/>
    <xf numFmtId="10" fontId="0" fillId="0" borderId="11" xfId="1" applyNumberFormat="1" applyFont="1" applyBorder="1"/>
  </cellXfs>
  <cellStyles count="2">
    <cellStyle name="Normal" xfId="0" builtinId="0"/>
    <cellStyle name="Pourcentage" xfId="1" builtinId="5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" displayName="Base" ref="A1:G217" totalsRowShown="0">
  <autoFilter ref="A1:G217" xr:uid="{00000000-0009-0000-0100-000001000000}"/>
  <sortState xmlns:xlrd2="http://schemas.microsoft.com/office/spreadsheetml/2017/richdata2" ref="A2:F217">
    <sortCondition ref="B1:B217"/>
  </sortState>
  <tableColumns count="7">
    <tableColumn id="1" xr3:uid="{00000000-0010-0000-0000-000001000000}" name="ID_qrt"/>
    <tableColumn id="2" xr3:uid="{00000000-0010-0000-0000-000002000000}" name="Nom_qrt"/>
    <tableColumn id="3" xr3:uid="{00000000-0010-0000-0000-000003000000}" name="Effectifs"/>
    <tableColumn id="5" xr3:uid="{00000000-0010-0000-0000-000005000000}" name="Année"/>
    <tableColumn id="4" xr3:uid="{00000000-0010-0000-0000-000004000000}" name="Niveau" dataDxfId="2"/>
    <tableColumn id="6" xr3:uid="{00000000-0010-0000-0000-000006000000}" name="Colonne1" dataDxfId="1"/>
    <tableColumn id="7" xr3:uid="{00000000-0010-0000-0000-000007000000}" name="Résulat attendu" dataDxfId="0">
      <calculatedColumnFormula>((C$2/C$9)+(C$3/C$10)+(C$4/C$11)+(C$5/C$12)+(C$6/C$13))/5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V217"/>
  <sheetViews>
    <sheetView tabSelected="1" workbookViewId="0">
      <pane ySplit="1" topLeftCell="A2" activePane="bottomLeft" state="frozen"/>
      <selection pane="bottomLeft" activeCell="K42" sqref="K42:V44"/>
    </sheetView>
  </sheetViews>
  <sheetFormatPr baseColWidth="10" defaultRowHeight="15" x14ac:dyDescent="0.25"/>
  <cols>
    <col min="1" max="1" width="8.42578125" bestFit="1" customWidth="1"/>
    <col min="2" max="2" width="19.5703125" bestFit="1" customWidth="1"/>
    <col min="3" max="3" width="10" bestFit="1" customWidth="1"/>
    <col min="4" max="4" width="8.7109375" bestFit="1" customWidth="1"/>
    <col min="5" max="5" width="9.140625" bestFit="1" customWidth="1"/>
    <col min="6" max="6" width="8.7109375" customWidth="1"/>
    <col min="7" max="7" width="24.85546875" customWidth="1"/>
    <col min="8" max="8" width="9.140625" customWidth="1"/>
    <col min="9" max="9" width="13" customWidth="1"/>
    <col min="10" max="10" width="10.85546875" bestFit="1" customWidth="1"/>
  </cols>
  <sheetData>
    <row r="1" spans="1:22" ht="15.75" thickBot="1" x14ac:dyDescent="0.3">
      <c r="A1" t="s">
        <v>9</v>
      </c>
      <c r="B1" t="s">
        <v>8</v>
      </c>
      <c r="C1" t="s">
        <v>10</v>
      </c>
      <c r="D1" t="s">
        <v>11</v>
      </c>
      <c r="E1" t="s">
        <v>12</v>
      </c>
      <c r="F1" t="s">
        <v>23</v>
      </c>
      <c r="G1" t="s">
        <v>24</v>
      </c>
      <c r="I1" s="7"/>
      <c r="J1" s="8"/>
      <c r="K1" s="9" t="s">
        <v>15</v>
      </c>
      <c r="L1" s="10" t="s">
        <v>16</v>
      </c>
      <c r="M1" s="9" t="s">
        <v>13</v>
      </c>
      <c r="N1" s="10" t="s">
        <v>14</v>
      </c>
      <c r="O1" s="9" t="s">
        <v>3</v>
      </c>
      <c r="P1" s="10" t="s">
        <v>2</v>
      </c>
      <c r="Q1" s="9" t="s">
        <v>1</v>
      </c>
      <c r="R1" s="10" t="s">
        <v>0</v>
      </c>
      <c r="S1" s="9" t="s">
        <v>4</v>
      </c>
      <c r="T1" s="10" t="s">
        <v>5</v>
      </c>
      <c r="U1" s="9" t="s">
        <v>6</v>
      </c>
      <c r="V1" s="11" t="s">
        <v>7</v>
      </c>
    </row>
    <row r="2" spans="1:22" x14ac:dyDescent="0.25">
      <c r="A2" t="s">
        <v>18</v>
      </c>
      <c r="B2" t="s">
        <v>20</v>
      </c>
      <c r="C2">
        <v>14</v>
      </c>
      <c r="D2">
        <v>2023</v>
      </c>
      <c r="E2" t="s">
        <v>15</v>
      </c>
      <c r="G2">
        <f t="shared" ref="G2:G7" si="0">((C$2/C$9)+(C$3/C$10)+(C$4/C$11)+(C$5/C$12)+(C$6/C$13))/5</f>
        <v>1.0416666666666665</v>
      </c>
      <c r="I2" s="2">
        <v>2023</v>
      </c>
      <c r="J2" s="3" t="s">
        <v>20</v>
      </c>
      <c r="K2" s="12" cm="1">
        <f t="array" ref="K2">INDEX(Base[[Nom_qrt]:[Résulat attendu]],MATCH(1,(Base[Année]=$I2)*(Base[Nom_qrt]=$J2)*(Base[Niveau]=K$1),0),2)</f>
        <v>14</v>
      </c>
      <c r="L2" s="12" cm="1">
        <f t="array" ref="L2">INDEX(Base[[Nom_qrt]:[Résulat attendu]],MATCH(1,(Base[Année]=$I2)*(Base[Nom_qrt]=$J2)*(Base[Niveau]=L$1),0),2)</f>
        <v>10</v>
      </c>
      <c r="M2" s="12" cm="1">
        <f t="array" ref="M2">INDEX(Base[[Nom_qrt]:[Résulat attendu]],MATCH(1,(Base[Année]=$I2)*(Base[Nom_qrt]=$J2)*(Base[Niveau]=M$1),0),2)</f>
        <v>14</v>
      </c>
      <c r="N2" s="12" cm="1">
        <f t="array" ref="N2">INDEX(Base[[Nom_qrt]:[Résulat attendu]],MATCH(1,(Base[Année]=$I2)*(Base[Nom_qrt]=$J2)*(Base[Niveau]=N$1),0),2)</f>
        <v>8</v>
      </c>
      <c r="O2" s="12" cm="1">
        <f t="array" ref="O2">INDEX(Base[[Nom_qrt]:[Résulat attendu]],MATCH(1,(Base[Année]=$I2)*(Base[Nom_qrt]=$J2)*(Base[Niveau]=O$1),0),2)</f>
        <v>9</v>
      </c>
      <c r="P2" s="12" cm="1">
        <f t="array" ref="P2">INDEX(Base[[Nom_qrt]:[Résulat attendu]],MATCH(1,(Base[Année]=$I2)*(Base[Nom_qrt]=$J2)*(Base[Niveau]=P$1),0),2)</f>
        <v>10</v>
      </c>
      <c r="Q2" s="12" cm="1">
        <f t="array" ref="Q2">INDEX(Base[[Nom_qrt]:[Résulat attendu]],MATCH(1,(Base[Année]=$I2)*(Base[Nom_qrt]=$J2)*(Base[Niveau]=Q$1),0),2)</f>
        <v>13</v>
      </c>
      <c r="R2" s="12" cm="1">
        <f t="array" ref="R2">INDEX(Base[[Nom_qrt]:[Résulat attendu]],MATCH(1,(Base[Année]=$I2)*(Base[Nom_qrt]=$J2)*(Base[Niveau]=R$1),0),2)</f>
        <v>17</v>
      </c>
      <c r="S2" s="12" cm="1">
        <f t="array" ref="S2">INDEX(Base[[Nom_qrt]:[Résulat attendu]],MATCH(1,(Base[Année]=$I2)*(Base[Nom_qrt]=$J2)*(Base[Niveau]=S$1),0),2)</f>
        <v>17</v>
      </c>
      <c r="T2" s="12" cm="1">
        <f t="array" ref="T2">INDEX(Base[[Nom_qrt]:[Résulat attendu]],MATCH(1,(Base[Année]=$I2)*(Base[Nom_qrt]=$J2)*(Base[Niveau]=T$1),0),2)</f>
        <v>11</v>
      </c>
      <c r="U2" s="12" cm="1">
        <f t="array" ref="U2">INDEX(Base[[Nom_qrt]:[Résulat attendu]],MATCH(1,(Base[Année]=$I2)*(Base[Nom_qrt]=$J2)*(Base[Niveau]=U$1),0),2)</f>
        <v>8</v>
      </c>
      <c r="V2" s="13" cm="1">
        <f t="array" ref="V2">INDEX(Base[[Nom_qrt]:[Résulat attendu]],MATCH(1,(Base[Année]=$I2)*(Base[Nom_qrt]=$J2)*(Base[Niveau]=V$1),0),2)</f>
        <v>14</v>
      </c>
    </row>
    <row r="3" spans="1:22" x14ac:dyDescent="0.25">
      <c r="A3" t="s">
        <v>18</v>
      </c>
      <c r="B3" t="s">
        <v>20</v>
      </c>
      <c r="C3">
        <v>11</v>
      </c>
      <c r="D3">
        <v>2022</v>
      </c>
      <c r="E3" t="s">
        <v>15</v>
      </c>
      <c r="G3">
        <f t="shared" si="0"/>
        <v>1.0416666666666665</v>
      </c>
      <c r="I3" s="4">
        <v>2023</v>
      </c>
      <c r="J3" s="1" t="s">
        <v>21</v>
      </c>
      <c r="K3" s="14" cm="1">
        <f t="array" ref="K3">INDEX(Base[[Nom_qrt]:[Résulat attendu]],MATCH(1,(Base[Année]=$I3)*(Base[Nom_qrt]=$J3)*(Base[Niveau]=K$1),0),2)</f>
        <v>4</v>
      </c>
      <c r="L3" s="14" cm="1">
        <f t="array" ref="L3">INDEX(Base[[Nom_qrt]:[Résulat attendu]],MATCH(1,(Base[Année]=$I3)*(Base[Nom_qrt]=$J3)*(Base[Niveau]=L$1),0),2)</f>
        <v>13</v>
      </c>
      <c r="M3" s="14" cm="1">
        <f t="array" ref="M3">INDEX(Base[[Nom_qrt]:[Résulat attendu]],MATCH(1,(Base[Année]=$I3)*(Base[Nom_qrt]=$J3)*(Base[Niveau]=M$1),0),2)</f>
        <v>9</v>
      </c>
      <c r="N3" s="14" cm="1">
        <f t="array" ref="N3">INDEX(Base[[Nom_qrt]:[Résulat attendu]],MATCH(1,(Base[Année]=$I3)*(Base[Nom_qrt]=$J3)*(Base[Niveau]=N$1),0),2)</f>
        <v>25</v>
      </c>
      <c r="O3" s="14" cm="1">
        <f t="array" ref="O3">INDEX(Base[[Nom_qrt]:[Résulat attendu]],MATCH(1,(Base[Année]=$I3)*(Base[Nom_qrt]=$J3)*(Base[Niveau]=O$1),0),2)</f>
        <v>30</v>
      </c>
      <c r="P3" s="14" cm="1">
        <f t="array" ref="P3">INDEX(Base[[Nom_qrt]:[Résulat attendu]],MATCH(1,(Base[Année]=$I3)*(Base[Nom_qrt]=$J3)*(Base[Niveau]=P$1),0),2)</f>
        <v>31</v>
      </c>
      <c r="Q3" s="14" cm="1">
        <f t="array" ref="Q3">INDEX(Base[[Nom_qrt]:[Résulat attendu]],MATCH(1,(Base[Année]=$I3)*(Base[Nom_qrt]=$J3)*(Base[Niveau]=Q$1),0),2)</f>
        <v>19</v>
      </c>
      <c r="R3" s="14" cm="1">
        <f t="array" ref="R3">INDEX(Base[[Nom_qrt]:[Résulat attendu]],MATCH(1,(Base[Année]=$I3)*(Base[Nom_qrt]=$J3)*(Base[Niveau]=R$1),0),2)</f>
        <v>23</v>
      </c>
      <c r="S3" s="14" cm="1">
        <f t="array" ref="S3">INDEX(Base[[Nom_qrt]:[Résulat attendu]],MATCH(1,(Base[Année]=$I3)*(Base[Nom_qrt]=$J3)*(Base[Niveau]=S$1),0),2)</f>
        <v>32</v>
      </c>
      <c r="T3" s="14" cm="1">
        <f t="array" ref="T3">INDEX(Base[[Nom_qrt]:[Résulat attendu]],MATCH(1,(Base[Année]=$I3)*(Base[Nom_qrt]=$J3)*(Base[Niveau]=T$1),0),2)</f>
        <v>45</v>
      </c>
      <c r="U3" s="14" cm="1">
        <f t="array" ref="U3">INDEX(Base[[Nom_qrt]:[Résulat attendu]],MATCH(1,(Base[Année]=$I3)*(Base[Nom_qrt]=$J3)*(Base[Niveau]=U$1),0),2)</f>
        <v>45</v>
      </c>
      <c r="V3" s="15" cm="1">
        <f t="array" ref="V3">INDEX(Base[[Nom_qrt]:[Résulat attendu]],MATCH(1,(Base[Année]=$I3)*(Base[Nom_qrt]=$J3)*(Base[Niveau]=V$1),0),2)</f>
        <v>37</v>
      </c>
    </row>
    <row r="4" spans="1:22" ht="15.75" thickBot="1" x14ac:dyDescent="0.3">
      <c r="A4" t="s">
        <v>18</v>
      </c>
      <c r="B4" t="s">
        <v>20</v>
      </c>
      <c r="C4">
        <v>7</v>
      </c>
      <c r="D4">
        <v>2021</v>
      </c>
      <c r="E4" t="s">
        <v>15</v>
      </c>
      <c r="G4">
        <f t="shared" si="0"/>
        <v>1.0416666666666665</v>
      </c>
      <c r="I4" s="5">
        <v>2023</v>
      </c>
      <c r="J4" s="6" t="s">
        <v>22</v>
      </c>
      <c r="K4" s="16" cm="1">
        <f t="array" ref="K4">INDEX(Base[[Nom_qrt]:[Résulat attendu]],MATCH(1,(Base[Année]=$I4)*(Base[Nom_qrt]=$J4)*(Base[Niveau]=K$1),0),2)</f>
        <v>5</v>
      </c>
      <c r="L4" s="16" cm="1">
        <f t="array" ref="L4">INDEX(Base[[Nom_qrt]:[Résulat attendu]],MATCH(1,(Base[Année]=$I4)*(Base[Nom_qrt]=$J4)*(Base[Niveau]=L$1),0),2)</f>
        <v>8</v>
      </c>
      <c r="M4" s="16" cm="1">
        <f t="array" ref="M4">INDEX(Base[[Nom_qrt]:[Résulat attendu]],MATCH(1,(Base[Année]=$I4)*(Base[Nom_qrt]=$J4)*(Base[Niveau]=M$1),0),2)</f>
        <v>8</v>
      </c>
      <c r="N4" s="16" cm="1">
        <f t="array" ref="N4">INDEX(Base[[Nom_qrt]:[Résulat attendu]],MATCH(1,(Base[Année]=$I4)*(Base[Nom_qrt]=$J4)*(Base[Niveau]=N$1),0),2)</f>
        <v>5</v>
      </c>
      <c r="O4" s="16" cm="1">
        <f t="array" ref="O4">INDEX(Base[[Nom_qrt]:[Résulat attendu]],MATCH(1,(Base[Année]=$I4)*(Base[Nom_qrt]=$J4)*(Base[Niveau]=O$1),0),2)</f>
        <v>21</v>
      </c>
      <c r="P4" s="16" cm="1">
        <f t="array" ref="P4">INDEX(Base[[Nom_qrt]:[Résulat attendu]],MATCH(1,(Base[Année]=$I4)*(Base[Nom_qrt]=$J4)*(Base[Niveau]=P$1),0),2)</f>
        <v>17</v>
      </c>
      <c r="Q4" s="16" cm="1">
        <f t="array" ref="Q4">INDEX(Base[[Nom_qrt]:[Résulat attendu]],MATCH(1,(Base[Année]=$I4)*(Base[Nom_qrt]=$J4)*(Base[Niveau]=Q$1),0),2)</f>
        <v>10</v>
      </c>
      <c r="R4" s="16" cm="1">
        <f t="array" ref="R4">INDEX(Base[[Nom_qrt]:[Résulat attendu]],MATCH(1,(Base[Année]=$I4)*(Base[Nom_qrt]=$J4)*(Base[Niveau]=R$1),0),2)</f>
        <v>7</v>
      </c>
      <c r="S4" s="16" cm="1">
        <f t="array" ref="S4">INDEX(Base[[Nom_qrt]:[Résulat attendu]],MATCH(1,(Base[Année]=$I4)*(Base[Nom_qrt]=$J4)*(Base[Niveau]=S$1),0),2)</f>
        <v>12</v>
      </c>
      <c r="T4" s="16" cm="1">
        <f t="array" ref="T4">INDEX(Base[[Nom_qrt]:[Résulat attendu]],MATCH(1,(Base[Année]=$I4)*(Base[Nom_qrt]=$J4)*(Base[Niveau]=T$1),0),2)</f>
        <v>17</v>
      </c>
      <c r="U4" s="16" cm="1">
        <f t="array" ref="U4">INDEX(Base[[Nom_qrt]:[Résulat attendu]],MATCH(1,(Base[Année]=$I4)*(Base[Nom_qrt]=$J4)*(Base[Niveau]=U$1),0),2)</f>
        <v>15</v>
      </c>
      <c r="V4" s="17" cm="1">
        <f t="array" ref="V4">INDEX(Base[[Nom_qrt]:[Résulat attendu]],MATCH(1,(Base[Année]=$I4)*(Base[Nom_qrt]=$J4)*(Base[Niveau]=V$1),0),2)</f>
        <v>21</v>
      </c>
    </row>
    <row r="5" spans="1:22" x14ac:dyDescent="0.25">
      <c r="A5" t="s">
        <v>18</v>
      </c>
      <c r="B5" t="s">
        <v>20</v>
      </c>
      <c r="C5">
        <v>8</v>
      </c>
      <c r="D5">
        <v>2020</v>
      </c>
      <c r="E5" t="s">
        <v>15</v>
      </c>
      <c r="G5">
        <f t="shared" si="0"/>
        <v>1.0416666666666665</v>
      </c>
      <c r="I5" s="2">
        <f>I2-1</f>
        <v>2022</v>
      </c>
      <c r="J5" s="3" t="s">
        <v>20</v>
      </c>
      <c r="K5" s="12" cm="1">
        <f t="array" ref="K5">INDEX(Base[[Nom_qrt]:[Résulat attendu]],MATCH(1,(Base[Année]=$I5)*(Base[Nom_qrt]=$J5)*(Base[Niveau]=K$1),0),2)</f>
        <v>11</v>
      </c>
      <c r="L5" s="12" cm="1">
        <f t="array" ref="L5">INDEX(Base[[Nom_qrt]:[Résulat attendu]],MATCH(1,(Base[Année]=$I5)*(Base[Nom_qrt]=$J5)*(Base[Niveau]=L$1),0),2)</f>
        <v>16</v>
      </c>
      <c r="M5" s="12" cm="1">
        <f t="array" ref="M5">INDEX(Base[[Nom_qrt]:[Résulat attendu]],MATCH(1,(Base[Année]=$I5)*(Base[Nom_qrt]=$J5)*(Base[Niveau]=M$1),0),2)</f>
        <v>11</v>
      </c>
      <c r="N5" s="12" cm="1">
        <f t="array" ref="N5">INDEX(Base[[Nom_qrt]:[Résulat attendu]],MATCH(1,(Base[Année]=$I5)*(Base[Nom_qrt]=$J5)*(Base[Niveau]=N$1),0),2)</f>
        <v>11</v>
      </c>
      <c r="O5" s="12" cm="1">
        <f t="array" ref="O5">INDEX(Base[[Nom_qrt]:[Résulat attendu]],MATCH(1,(Base[Année]=$I5)*(Base[Nom_qrt]=$J5)*(Base[Niveau]=O$1),0),2)</f>
        <v>12</v>
      </c>
      <c r="P5" s="12" cm="1">
        <f t="array" ref="P5">INDEX(Base[[Nom_qrt]:[Résulat attendu]],MATCH(1,(Base[Année]=$I5)*(Base[Nom_qrt]=$J5)*(Base[Niveau]=P$1),0),2)</f>
        <v>15</v>
      </c>
      <c r="Q5" s="12" cm="1">
        <f t="array" ref="Q5">INDEX(Base[[Nom_qrt]:[Résulat attendu]],MATCH(1,(Base[Année]=$I5)*(Base[Nom_qrt]=$J5)*(Base[Niveau]=Q$1),0),2)</f>
        <v>15</v>
      </c>
      <c r="R5" s="12" cm="1">
        <f t="array" ref="R5">INDEX(Base[[Nom_qrt]:[Résulat attendu]],MATCH(1,(Base[Année]=$I5)*(Base[Nom_qrt]=$J5)*(Base[Niveau]=R$1),0),2)</f>
        <v>7</v>
      </c>
      <c r="S5" s="12" cm="1">
        <f t="array" ref="S5">INDEX(Base[[Nom_qrt]:[Résulat attendu]],MATCH(1,(Base[Année]=$I5)*(Base[Nom_qrt]=$J5)*(Base[Niveau]=S$1),0),2)</f>
        <v>11</v>
      </c>
      <c r="T5" s="12" cm="1">
        <f t="array" ref="T5">INDEX(Base[[Nom_qrt]:[Résulat attendu]],MATCH(1,(Base[Année]=$I5)*(Base[Nom_qrt]=$J5)*(Base[Niveau]=T$1),0),2)</f>
        <v>17</v>
      </c>
      <c r="U5" s="12" cm="1">
        <f t="array" ref="U5">INDEX(Base[[Nom_qrt]:[Résulat attendu]],MATCH(1,(Base[Année]=$I5)*(Base[Nom_qrt]=$J5)*(Base[Niveau]=U$1),0),2)</f>
        <v>11</v>
      </c>
      <c r="V5" s="13" cm="1">
        <f t="array" ref="V5">INDEX(Base[[Nom_qrt]:[Résulat attendu]],MATCH(1,(Base[Année]=$I5)*(Base[Nom_qrt]=$J5)*(Base[Niveau]=V$1),0),2)</f>
        <v>10</v>
      </c>
    </row>
    <row r="6" spans="1:22" x14ac:dyDescent="0.25">
      <c r="A6" t="s">
        <v>18</v>
      </c>
      <c r="B6" t="s">
        <v>20</v>
      </c>
      <c r="C6">
        <v>8</v>
      </c>
      <c r="D6">
        <v>2019</v>
      </c>
      <c r="E6" t="s">
        <v>15</v>
      </c>
      <c r="G6">
        <f t="shared" si="0"/>
        <v>1.0416666666666665</v>
      </c>
      <c r="I6" s="4">
        <f t="shared" ref="I6:I19" si="1">I3-1</f>
        <v>2022</v>
      </c>
      <c r="J6" s="1" t="s">
        <v>21</v>
      </c>
      <c r="K6" s="14" cm="1">
        <f t="array" ref="K6">INDEX(Base[[Nom_qrt]:[Résulat attendu]],MATCH(1,(Base[Année]=$I6)*(Base[Nom_qrt]=$J6)*(Base[Niveau]=K$1),0),2)</f>
        <v>6</v>
      </c>
      <c r="L6" s="14" cm="1">
        <f t="array" ref="L6">INDEX(Base[[Nom_qrt]:[Résulat attendu]],MATCH(1,(Base[Année]=$I6)*(Base[Nom_qrt]=$J6)*(Base[Niveau]=L$1),0),2)</f>
        <v>3</v>
      </c>
      <c r="M6" s="14" cm="1">
        <f t="array" ref="M6">INDEX(Base[[Nom_qrt]:[Résulat attendu]],MATCH(1,(Base[Année]=$I6)*(Base[Nom_qrt]=$J6)*(Base[Niveau]=M$1),0),2)</f>
        <v>11</v>
      </c>
      <c r="N6" s="14" cm="1">
        <f t="array" ref="N6">INDEX(Base[[Nom_qrt]:[Résulat attendu]],MATCH(1,(Base[Année]=$I6)*(Base[Nom_qrt]=$J6)*(Base[Niveau]=N$1),0),2)</f>
        <v>14</v>
      </c>
      <c r="O6" s="14" cm="1">
        <f t="array" ref="O6">INDEX(Base[[Nom_qrt]:[Résulat attendu]],MATCH(1,(Base[Année]=$I6)*(Base[Nom_qrt]=$J6)*(Base[Niveau]=O$1),0),2)</f>
        <v>23</v>
      </c>
      <c r="P6" s="14" cm="1">
        <f t="array" ref="P6">INDEX(Base[[Nom_qrt]:[Résulat attendu]],MATCH(1,(Base[Année]=$I6)*(Base[Nom_qrt]=$J6)*(Base[Niveau]=P$1),0),2)</f>
        <v>22</v>
      </c>
      <c r="Q6" s="14" cm="1">
        <f t="array" ref="Q6">INDEX(Base[[Nom_qrt]:[Résulat attendu]],MATCH(1,(Base[Année]=$I6)*(Base[Nom_qrt]=$J6)*(Base[Niveau]=Q$1),0),2)</f>
        <v>24</v>
      </c>
      <c r="R6" s="14" cm="1">
        <f t="array" ref="R6">INDEX(Base[[Nom_qrt]:[Résulat attendu]],MATCH(1,(Base[Année]=$I6)*(Base[Nom_qrt]=$J6)*(Base[Niveau]=R$1),0),2)</f>
        <v>22</v>
      </c>
      <c r="S6" s="14" cm="1">
        <f t="array" ref="S6">INDEX(Base[[Nom_qrt]:[Résulat attendu]],MATCH(1,(Base[Année]=$I6)*(Base[Nom_qrt]=$J6)*(Base[Niveau]=S$1),0),2)</f>
        <v>30</v>
      </c>
      <c r="T6" s="14" cm="1">
        <f t="array" ref="T6">INDEX(Base[[Nom_qrt]:[Résulat attendu]],MATCH(1,(Base[Année]=$I6)*(Base[Nom_qrt]=$J6)*(Base[Niveau]=T$1),0),2)</f>
        <v>40</v>
      </c>
      <c r="U6" s="14" cm="1">
        <f t="array" ref="U6">INDEX(Base[[Nom_qrt]:[Résulat attendu]],MATCH(1,(Base[Année]=$I6)*(Base[Nom_qrt]=$J6)*(Base[Niveau]=U$1),0),2)</f>
        <v>43</v>
      </c>
      <c r="V6" s="15" cm="1">
        <f t="array" ref="V6">INDEX(Base[[Nom_qrt]:[Résulat attendu]],MATCH(1,(Base[Année]=$I6)*(Base[Nom_qrt]=$J6)*(Base[Niveau]=V$1),0),2)</f>
        <v>45</v>
      </c>
    </row>
    <row r="7" spans="1:22" ht="15.75" thickBot="1" x14ac:dyDescent="0.3">
      <c r="A7" t="s">
        <v>18</v>
      </c>
      <c r="B7" t="s">
        <v>20</v>
      </c>
      <c r="C7">
        <v>9</v>
      </c>
      <c r="D7">
        <v>2018</v>
      </c>
      <c r="E7" t="s">
        <v>15</v>
      </c>
      <c r="G7">
        <f t="shared" si="0"/>
        <v>1.0416666666666665</v>
      </c>
      <c r="I7" s="5">
        <f t="shared" si="1"/>
        <v>2022</v>
      </c>
      <c r="J7" s="6" t="s">
        <v>22</v>
      </c>
      <c r="K7" s="16" cm="1">
        <f t="array" ref="K7">INDEX(Base[[Nom_qrt]:[Résulat attendu]],MATCH(1,(Base[Année]=$I7)*(Base[Nom_qrt]=$J7)*(Base[Niveau]=K$1),0),2)</f>
        <v>1</v>
      </c>
      <c r="L7" s="16" cm="1">
        <f t="array" ref="L7">INDEX(Base[[Nom_qrt]:[Résulat attendu]],MATCH(1,(Base[Année]=$I7)*(Base[Nom_qrt]=$J7)*(Base[Niveau]=L$1),0),2)</f>
        <v>3</v>
      </c>
      <c r="M7" s="16" cm="1">
        <f t="array" ref="M7">INDEX(Base[[Nom_qrt]:[Résulat attendu]],MATCH(1,(Base[Année]=$I7)*(Base[Nom_qrt]=$J7)*(Base[Niveau]=M$1),0),2)</f>
        <v>6</v>
      </c>
      <c r="N7" s="16" cm="1">
        <f t="array" ref="N7">INDEX(Base[[Nom_qrt]:[Résulat attendu]],MATCH(1,(Base[Année]=$I7)*(Base[Nom_qrt]=$J7)*(Base[Niveau]=N$1),0),2)</f>
        <v>8</v>
      </c>
      <c r="O7" s="16" cm="1">
        <f t="array" ref="O7">INDEX(Base[[Nom_qrt]:[Résulat attendu]],MATCH(1,(Base[Année]=$I7)*(Base[Nom_qrt]=$J7)*(Base[Niveau]=O$1),0),2)</f>
        <v>16</v>
      </c>
      <c r="P7" s="16" cm="1">
        <f t="array" ref="P7">INDEX(Base[[Nom_qrt]:[Résulat attendu]],MATCH(1,(Base[Année]=$I7)*(Base[Nom_qrt]=$J7)*(Base[Niveau]=P$1),0),2)</f>
        <v>9</v>
      </c>
      <c r="Q7" s="16" cm="1">
        <f t="array" ref="Q7">INDEX(Base[[Nom_qrt]:[Résulat attendu]],MATCH(1,(Base[Année]=$I7)*(Base[Nom_qrt]=$J7)*(Base[Niveau]=Q$1),0),2)</f>
        <v>10</v>
      </c>
      <c r="R7" s="16" cm="1">
        <f t="array" ref="R7">INDEX(Base[[Nom_qrt]:[Résulat attendu]],MATCH(1,(Base[Année]=$I7)*(Base[Nom_qrt]=$J7)*(Base[Niveau]=R$1),0),2)</f>
        <v>11</v>
      </c>
      <c r="S7" s="16" cm="1">
        <f t="array" ref="S7">INDEX(Base[[Nom_qrt]:[Résulat attendu]],MATCH(1,(Base[Année]=$I7)*(Base[Nom_qrt]=$J7)*(Base[Niveau]=S$1),0),2)</f>
        <v>24</v>
      </c>
      <c r="T7" s="16" cm="1">
        <f t="array" ref="T7">INDEX(Base[[Nom_qrt]:[Résulat attendu]],MATCH(1,(Base[Année]=$I7)*(Base[Nom_qrt]=$J7)*(Base[Niveau]=T$1),0),2)</f>
        <v>14</v>
      </c>
      <c r="U7" s="16" cm="1">
        <f t="array" ref="U7">INDEX(Base[[Nom_qrt]:[Résulat attendu]],MATCH(1,(Base[Année]=$I7)*(Base[Nom_qrt]=$J7)*(Base[Niveau]=U$1),0),2)</f>
        <v>15</v>
      </c>
      <c r="V7" s="17" cm="1">
        <f t="array" ref="V7">INDEX(Base[[Nom_qrt]:[Résulat attendu]],MATCH(1,(Base[Année]=$I7)*(Base[Nom_qrt]=$J7)*(Base[Niveau]=V$1),0),2)</f>
        <v>16</v>
      </c>
    </row>
    <row r="8" spans="1:22" x14ac:dyDescent="0.25">
      <c r="A8" t="s">
        <v>18</v>
      </c>
      <c r="B8" t="s">
        <v>20</v>
      </c>
      <c r="C8">
        <v>10</v>
      </c>
      <c r="D8">
        <v>2023</v>
      </c>
      <c r="E8" t="s">
        <v>16</v>
      </c>
      <c r="G8">
        <f>((C$8/C$15)+(C$9/C$16)+(C$10/C$17)+(C$11/C$18)+(C$12/C$19))/5</f>
        <v>1.1262626262626263</v>
      </c>
      <c r="I8" s="2">
        <f t="shared" si="1"/>
        <v>2021</v>
      </c>
      <c r="J8" s="3" t="s">
        <v>20</v>
      </c>
      <c r="K8" s="12" cm="1">
        <f t="array" ref="K8">INDEX(Base[[Nom_qrt]:[Résulat attendu]],MATCH(1,(Base[Année]=$I8)*(Base[Nom_qrt]=$J8)*(Base[Niveau]=K$1),0),2)</f>
        <v>7</v>
      </c>
      <c r="L8" s="12" cm="1">
        <f t="array" ref="L8">INDEX(Base[[Nom_qrt]:[Résulat attendu]],MATCH(1,(Base[Année]=$I8)*(Base[Nom_qrt]=$J8)*(Base[Niveau]=L$1),0),2)</f>
        <v>11</v>
      </c>
      <c r="M8" s="12" cm="1">
        <f t="array" ref="M8">INDEX(Base[[Nom_qrt]:[Résulat attendu]],MATCH(1,(Base[Année]=$I8)*(Base[Nom_qrt]=$J8)*(Base[Niveau]=M$1),0),2)</f>
        <v>12</v>
      </c>
      <c r="N8" s="12" cm="1">
        <f t="array" ref="N8">INDEX(Base[[Nom_qrt]:[Résulat attendu]],MATCH(1,(Base[Année]=$I8)*(Base[Nom_qrt]=$J8)*(Base[Niveau]=N$1),0),2)</f>
        <v>11</v>
      </c>
      <c r="O8" s="12" cm="1">
        <f t="array" ref="O8">INDEX(Base[[Nom_qrt]:[Résulat attendu]],MATCH(1,(Base[Année]=$I8)*(Base[Nom_qrt]=$J8)*(Base[Niveau]=O$1),0),2)</f>
        <v>13</v>
      </c>
      <c r="P8" s="12" cm="1">
        <f t="array" ref="P8">INDEX(Base[[Nom_qrt]:[Résulat attendu]],MATCH(1,(Base[Année]=$I8)*(Base[Nom_qrt]=$J8)*(Base[Niveau]=P$1),0),2)</f>
        <v>14</v>
      </c>
      <c r="Q8" s="12" cm="1">
        <f t="array" ref="Q8">INDEX(Base[[Nom_qrt]:[Résulat attendu]],MATCH(1,(Base[Année]=$I8)*(Base[Nom_qrt]=$J8)*(Base[Niveau]=Q$1),0),2)</f>
        <v>9</v>
      </c>
      <c r="R8" s="12" cm="1">
        <f t="array" ref="R8">INDEX(Base[[Nom_qrt]:[Résulat attendu]],MATCH(1,(Base[Année]=$I8)*(Base[Nom_qrt]=$J8)*(Base[Niveau]=R$1),0),2)</f>
        <v>13</v>
      </c>
      <c r="S8" s="12" cm="1">
        <f t="array" ref="S8">INDEX(Base[[Nom_qrt]:[Résulat attendu]],MATCH(1,(Base[Année]=$I8)*(Base[Nom_qrt]=$J8)*(Base[Niveau]=S$1),0),2)</f>
        <v>8</v>
      </c>
      <c r="T8" s="12" cm="1">
        <f t="array" ref="T8">INDEX(Base[[Nom_qrt]:[Résulat attendu]],MATCH(1,(Base[Année]=$I8)*(Base[Nom_qrt]=$J8)*(Base[Niveau]=T$1),0),2)</f>
        <v>12</v>
      </c>
      <c r="U8" s="12" cm="1">
        <f t="array" ref="U8">INDEX(Base[[Nom_qrt]:[Résulat attendu]],MATCH(1,(Base[Année]=$I8)*(Base[Nom_qrt]=$J8)*(Base[Niveau]=U$1),0),2)</f>
        <v>16</v>
      </c>
      <c r="V8" s="13" cm="1">
        <f t="array" ref="V8">INDEX(Base[[Nom_qrt]:[Résulat attendu]],MATCH(1,(Base[Année]=$I8)*(Base[Nom_qrt]=$J8)*(Base[Niveau]=V$1),0),2)</f>
        <v>12</v>
      </c>
    </row>
    <row r="9" spans="1:22" x14ac:dyDescent="0.25">
      <c r="A9" t="s">
        <v>18</v>
      </c>
      <c r="B9" t="s">
        <v>20</v>
      </c>
      <c r="C9">
        <v>16</v>
      </c>
      <c r="D9">
        <v>2022</v>
      </c>
      <c r="E9" t="s">
        <v>16</v>
      </c>
      <c r="G9">
        <f t="shared" ref="G9:G13" si="2">((C$8/C$15)+(C$9/C$16)+(C$10/C$17)+(C$11/C$18)+(C$12/C$19))/5</f>
        <v>1.1262626262626263</v>
      </c>
      <c r="I9" s="4">
        <f t="shared" si="1"/>
        <v>2021</v>
      </c>
      <c r="J9" s="1" t="s">
        <v>21</v>
      </c>
      <c r="K9" s="14" cm="1">
        <f t="array" ref="K9">INDEX(Base[[Nom_qrt]:[Résulat attendu]],MATCH(1,(Base[Année]=$I9)*(Base[Nom_qrt]=$J9)*(Base[Niveau]=K$1),0),2)</f>
        <v>8</v>
      </c>
      <c r="L9" s="14" cm="1">
        <f t="array" ref="L9">INDEX(Base[[Nom_qrt]:[Résulat attendu]],MATCH(1,(Base[Année]=$I9)*(Base[Nom_qrt]=$J9)*(Base[Niveau]=L$1),0),2)</f>
        <v>5</v>
      </c>
      <c r="M9" s="14" cm="1">
        <f t="array" ref="M9">INDEX(Base[[Nom_qrt]:[Résulat attendu]],MATCH(1,(Base[Année]=$I9)*(Base[Nom_qrt]=$J9)*(Base[Niveau]=M$1),0),2)</f>
        <v>4</v>
      </c>
      <c r="N9" s="14" cm="1">
        <f t="array" ref="N9">INDEX(Base[[Nom_qrt]:[Résulat attendu]],MATCH(1,(Base[Année]=$I9)*(Base[Nom_qrt]=$J9)*(Base[Niveau]=N$1),0),2)</f>
        <v>9</v>
      </c>
      <c r="O9" s="14" cm="1">
        <f t="array" ref="O9">INDEX(Base[[Nom_qrt]:[Résulat attendu]],MATCH(1,(Base[Année]=$I9)*(Base[Nom_qrt]=$J9)*(Base[Niveau]=O$1),0),2)</f>
        <v>26</v>
      </c>
      <c r="P9" s="14" cm="1">
        <f t="array" ref="P9">INDEX(Base[[Nom_qrt]:[Résulat attendu]],MATCH(1,(Base[Année]=$I9)*(Base[Nom_qrt]=$J9)*(Base[Niveau]=P$1),0),2)</f>
        <v>21</v>
      </c>
      <c r="Q9" s="14" cm="1">
        <f t="array" ref="Q9">INDEX(Base[[Nom_qrt]:[Résulat attendu]],MATCH(1,(Base[Année]=$I9)*(Base[Nom_qrt]=$J9)*(Base[Niveau]=Q$1),0),2)</f>
        <v>20</v>
      </c>
      <c r="R9" s="14" cm="1">
        <f t="array" ref="R9">INDEX(Base[[Nom_qrt]:[Résulat attendu]],MATCH(1,(Base[Année]=$I9)*(Base[Nom_qrt]=$J9)*(Base[Niveau]=R$1),0),2)</f>
        <v>26</v>
      </c>
      <c r="S9" s="14" cm="1">
        <f t="array" ref="S9">INDEX(Base[[Nom_qrt]:[Résulat attendu]],MATCH(1,(Base[Année]=$I9)*(Base[Nom_qrt]=$J9)*(Base[Niveau]=S$1),0),2)</f>
        <v>25</v>
      </c>
      <c r="T9" s="14" cm="1">
        <f t="array" ref="T9">INDEX(Base[[Nom_qrt]:[Résulat attendu]],MATCH(1,(Base[Année]=$I9)*(Base[Nom_qrt]=$J9)*(Base[Niveau]=T$1),0),2)</f>
        <v>32</v>
      </c>
      <c r="U9" s="14" cm="1">
        <f t="array" ref="U9">INDEX(Base[[Nom_qrt]:[Résulat attendu]],MATCH(1,(Base[Année]=$I9)*(Base[Nom_qrt]=$J9)*(Base[Niveau]=U$1),0),2)</f>
        <v>46</v>
      </c>
      <c r="V9" s="15" cm="1">
        <f t="array" ref="V9">INDEX(Base[[Nom_qrt]:[Résulat attendu]],MATCH(1,(Base[Année]=$I9)*(Base[Nom_qrt]=$J9)*(Base[Niveau]=V$1),0),2)</f>
        <v>40</v>
      </c>
    </row>
    <row r="10" spans="1:22" ht="15.75" thickBot="1" x14ac:dyDescent="0.3">
      <c r="A10" t="s">
        <v>18</v>
      </c>
      <c r="B10" t="s">
        <v>20</v>
      </c>
      <c r="C10">
        <v>11</v>
      </c>
      <c r="D10">
        <v>2021</v>
      </c>
      <c r="E10" t="s">
        <v>16</v>
      </c>
      <c r="G10">
        <f t="shared" si="2"/>
        <v>1.1262626262626263</v>
      </c>
      <c r="I10" s="5">
        <f t="shared" si="1"/>
        <v>2021</v>
      </c>
      <c r="J10" s="6" t="s">
        <v>22</v>
      </c>
      <c r="K10" s="16" cm="1">
        <f t="array" ref="K10">INDEX(Base[[Nom_qrt]:[Résulat attendu]],MATCH(1,(Base[Année]=$I10)*(Base[Nom_qrt]=$J10)*(Base[Niveau]=K$1),0),2)</f>
        <v>3</v>
      </c>
      <c r="L10" s="16" cm="1">
        <f t="array" ref="L10">INDEX(Base[[Nom_qrt]:[Résulat attendu]],MATCH(1,(Base[Année]=$I10)*(Base[Nom_qrt]=$J10)*(Base[Niveau]=L$1),0),2)</f>
        <v>1</v>
      </c>
      <c r="M10" s="16" cm="1">
        <f t="array" ref="M10">INDEX(Base[[Nom_qrt]:[Résulat attendu]],MATCH(1,(Base[Année]=$I10)*(Base[Nom_qrt]=$J10)*(Base[Niveau]=M$1),0),2)</f>
        <v>4</v>
      </c>
      <c r="N10" s="16" cm="1">
        <f t="array" ref="N10">INDEX(Base[[Nom_qrt]:[Résulat attendu]],MATCH(1,(Base[Année]=$I10)*(Base[Nom_qrt]=$J10)*(Base[Niveau]=N$1),0),2)</f>
        <v>10</v>
      </c>
      <c r="O10" s="16" cm="1">
        <f t="array" ref="O10">INDEX(Base[[Nom_qrt]:[Résulat attendu]],MATCH(1,(Base[Année]=$I10)*(Base[Nom_qrt]=$J10)*(Base[Niveau]=O$1),0),2)</f>
        <v>11</v>
      </c>
      <c r="P10" s="16" cm="1">
        <f t="array" ref="P10">INDEX(Base[[Nom_qrt]:[Résulat attendu]],MATCH(1,(Base[Année]=$I10)*(Base[Nom_qrt]=$J10)*(Base[Niveau]=P$1),0),2)</f>
        <v>10</v>
      </c>
      <c r="Q10" s="16" cm="1">
        <f t="array" ref="Q10">INDEX(Base[[Nom_qrt]:[Résulat attendu]],MATCH(1,(Base[Année]=$I10)*(Base[Nom_qrt]=$J10)*(Base[Niveau]=Q$1),0),2)</f>
        <v>9</v>
      </c>
      <c r="R10" s="16" cm="1">
        <f t="array" ref="R10">INDEX(Base[[Nom_qrt]:[Résulat attendu]],MATCH(1,(Base[Année]=$I10)*(Base[Nom_qrt]=$J10)*(Base[Niveau]=R$1),0),2)</f>
        <v>13</v>
      </c>
      <c r="S10" s="16" cm="1">
        <f t="array" ref="S10">INDEX(Base[[Nom_qrt]:[Résulat attendu]],MATCH(1,(Base[Année]=$I10)*(Base[Nom_qrt]=$J10)*(Base[Niveau]=S$1),0),2)</f>
        <v>15</v>
      </c>
      <c r="T10" s="16" cm="1">
        <f t="array" ref="T10">INDEX(Base[[Nom_qrt]:[Résulat attendu]],MATCH(1,(Base[Année]=$I10)*(Base[Nom_qrt]=$J10)*(Base[Niveau]=T$1),0),2)</f>
        <v>19</v>
      </c>
      <c r="U10" s="16" cm="1">
        <f t="array" ref="U10">INDEX(Base[[Nom_qrt]:[Résulat attendu]],MATCH(1,(Base[Année]=$I10)*(Base[Nom_qrt]=$J10)*(Base[Niveau]=U$1),0),2)</f>
        <v>13</v>
      </c>
      <c r="V10" s="17" cm="1">
        <f t="array" ref="V10">INDEX(Base[[Nom_qrt]:[Résulat attendu]],MATCH(1,(Base[Année]=$I10)*(Base[Nom_qrt]=$J10)*(Base[Niveau]=V$1),0),2)</f>
        <v>15</v>
      </c>
    </row>
    <row r="11" spans="1:22" x14ac:dyDescent="0.25">
      <c r="A11" t="s">
        <v>18</v>
      </c>
      <c r="B11" t="s">
        <v>20</v>
      </c>
      <c r="C11">
        <v>7</v>
      </c>
      <c r="D11">
        <v>2020</v>
      </c>
      <c r="E11" t="s">
        <v>16</v>
      </c>
      <c r="G11">
        <f t="shared" si="2"/>
        <v>1.1262626262626263</v>
      </c>
      <c r="I11" s="2">
        <f t="shared" si="1"/>
        <v>2020</v>
      </c>
      <c r="J11" s="3" t="s">
        <v>20</v>
      </c>
      <c r="K11" s="12" cm="1">
        <f t="array" ref="K11">INDEX(Base[[Nom_qrt]:[Résulat attendu]],MATCH(1,(Base[Année]=$I11)*(Base[Nom_qrt]=$J11)*(Base[Niveau]=K$1),0),2)</f>
        <v>8</v>
      </c>
      <c r="L11" s="12" cm="1">
        <f t="array" ref="L11">INDEX(Base[[Nom_qrt]:[Résulat attendu]],MATCH(1,(Base[Année]=$I11)*(Base[Nom_qrt]=$J11)*(Base[Niveau]=L$1),0),2)</f>
        <v>7</v>
      </c>
      <c r="M11" s="12" cm="1">
        <f t="array" ref="M11">INDEX(Base[[Nom_qrt]:[Résulat attendu]],MATCH(1,(Base[Année]=$I11)*(Base[Nom_qrt]=$J11)*(Base[Niveau]=M$1),0),2)</f>
        <v>9</v>
      </c>
      <c r="N11" s="12" cm="1">
        <f t="array" ref="N11">INDEX(Base[[Nom_qrt]:[Résulat attendu]],MATCH(1,(Base[Année]=$I11)*(Base[Nom_qrt]=$J11)*(Base[Niveau]=N$1),0),2)</f>
        <v>12</v>
      </c>
      <c r="O11" s="12" cm="1">
        <f t="array" ref="O11">INDEX(Base[[Nom_qrt]:[Résulat attendu]],MATCH(1,(Base[Année]=$I11)*(Base[Nom_qrt]=$J11)*(Base[Niveau]=O$1),0),2)</f>
        <v>12</v>
      </c>
      <c r="P11" s="12" cm="1">
        <f t="array" ref="P11">INDEX(Base[[Nom_qrt]:[Résulat attendu]],MATCH(1,(Base[Année]=$I11)*(Base[Nom_qrt]=$J11)*(Base[Niveau]=P$1),0),2)</f>
        <v>9</v>
      </c>
      <c r="Q11" s="12" cm="1">
        <f t="array" ref="Q11">INDEX(Base[[Nom_qrt]:[Résulat attendu]],MATCH(1,(Base[Année]=$I11)*(Base[Nom_qrt]=$J11)*(Base[Niveau]=Q$1),0),2)</f>
        <v>11</v>
      </c>
      <c r="R11" s="12" cm="1">
        <f t="array" ref="R11">INDEX(Base[[Nom_qrt]:[Résulat attendu]],MATCH(1,(Base[Année]=$I11)*(Base[Nom_qrt]=$J11)*(Base[Niveau]=R$1),0),2)</f>
        <v>10</v>
      </c>
      <c r="S11" s="12" cm="1">
        <f t="array" ref="S11">INDEX(Base[[Nom_qrt]:[Résulat attendu]],MATCH(1,(Base[Année]=$I11)*(Base[Nom_qrt]=$J11)*(Base[Niveau]=S$1),0),2)</f>
        <v>10</v>
      </c>
      <c r="T11" s="12" cm="1">
        <f t="array" ref="T11">INDEX(Base[[Nom_qrt]:[Résulat attendu]],MATCH(1,(Base[Année]=$I11)*(Base[Nom_qrt]=$J11)*(Base[Niveau]=T$1),0),2)</f>
        <v>11</v>
      </c>
      <c r="U11" s="12" cm="1">
        <f t="array" ref="U11">INDEX(Base[[Nom_qrt]:[Résulat attendu]],MATCH(1,(Base[Année]=$I11)*(Base[Nom_qrt]=$J11)*(Base[Niveau]=U$1),0),2)</f>
        <v>9</v>
      </c>
      <c r="V11" s="13" cm="1">
        <f t="array" ref="V11">INDEX(Base[[Nom_qrt]:[Résulat attendu]],MATCH(1,(Base[Année]=$I11)*(Base[Nom_qrt]=$J11)*(Base[Niveau]=V$1),0),2)</f>
        <v>8</v>
      </c>
    </row>
    <row r="12" spans="1:22" x14ac:dyDescent="0.25">
      <c r="A12" t="s">
        <v>18</v>
      </c>
      <c r="B12" t="s">
        <v>20</v>
      </c>
      <c r="C12">
        <v>8</v>
      </c>
      <c r="D12">
        <v>2019</v>
      </c>
      <c r="E12" t="s">
        <v>16</v>
      </c>
      <c r="G12">
        <f t="shared" si="2"/>
        <v>1.1262626262626263</v>
      </c>
      <c r="I12" s="4">
        <f t="shared" si="1"/>
        <v>2020</v>
      </c>
      <c r="J12" s="1" t="s">
        <v>21</v>
      </c>
      <c r="K12" s="14" cm="1">
        <f t="array" ref="K12">INDEX(Base[[Nom_qrt]:[Résulat attendu]],MATCH(1,(Base[Année]=$I12)*(Base[Nom_qrt]=$J12)*(Base[Niveau]=K$1),0),2)</f>
        <v>6</v>
      </c>
      <c r="L12" s="14" cm="1">
        <f t="array" ref="L12">INDEX(Base[[Nom_qrt]:[Résulat attendu]],MATCH(1,(Base[Année]=$I12)*(Base[Nom_qrt]=$J12)*(Base[Niveau]=L$1),0),2)</f>
        <v>5</v>
      </c>
      <c r="M12" s="14" cm="1">
        <f t="array" ref="M12">INDEX(Base[[Nom_qrt]:[Résulat attendu]],MATCH(1,(Base[Année]=$I12)*(Base[Nom_qrt]=$J12)*(Base[Niveau]=M$1),0),2)</f>
        <v>7</v>
      </c>
      <c r="N12" s="14" cm="1">
        <f t="array" ref="N12">INDEX(Base[[Nom_qrt]:[Résulat attendu]],MATCH(1,(Base[Année]=$I12)*(Base[Nom_qrt]=$J12)*(Base[Niveau]=N$1),0),2)</f>
        <v>7</v>
      </c>
      <c r="O12" s="14" cm="1">
        <f t="array" ref="O12">INDEX(Base[[Nom_qrt]:[Résulat attendu]],MATCH(1,(Base[Année]=$I12)*(Base[Nom_qrt]=$J12)*(Base[Niveau]=O$1),0),2)</f>
        <v>24</v>
      </c>
      <c r="P12" s="14" cm="1">
        <f t="array" ref="P12">INDEX(Base[[Nom_qrt]:[Résulat attendu]],MATCH(1,(Base[Année]=$I12)*(Base[Nom_qrt]=$J12)*(Base[Niveau]=P$1),0),2)</f>
        <v>20</v>
      </c>
      <c r="Q12" s="14" cm="1">
        <f t="array" ref="Q12">INDEX(Base[[Nom_qrt]:[Résulat attendu]],MATCH(1,(Base[Année]=$I12)*(Base[Nom_qrt]=$J12)*(Base[Niveau]=Q$1),0),2)</f>
        <v>26</v>
      </c>
      <c r="R12" s="14" cm="1">
        <f t="array" ref="R12">INDEX(Base[[Nom_qrt]:[Résulat attendu]],MATCH(1,(Base[Année]=$I12)*(Base[Nom_qrt]=$J12)*(Base[Niveau]=R$1),0),2)</f>
        <v>20</v>
      </c>
      <c r="S12" s="14" cm="1">
        <f t="array" ref="S12">INDEX(Base[[Nom_qrt]:[Résulat attendu]],MATCH(1,(Base[Année]=$I12)*(Base[Nom_qrt]=$J12)*(Base[Niveau]=S$1),0),2)</f>
        <v>28</v>
      </c>
      <c r="T12" s="14" cm="1">
        <f t="array" ref="T12">INDEX(Base[[Nom_qrt]:[Résulat attendu]],MATCH(1,(Base[Année]=$I12)*(Base[Nom_qrt]=$J12)*(Base[Niveau]=T$1),0),2)</f>
        <v>23</v>
      </c>
      <c r="U12" s="14" cm="1">
        <f t="array" ref="U12">INDEX(Base[[Nom_qrt]:[Résulat attendu]],MATCH(1,(Base[Année]=$I12)*(Base[Nom_qrt]=$J12)*(Base[Niveau]=U$1),0),2)</f>
        <v>31</v>
      </c>
      <c r="V12" s="15" cm="1">
        <f t="array" ref="V12">INDEX(Base[[Nom_qrt]:[Résulat attendu]],MATCH(1,(Base[Année]=$I12)*(Base[Nom_qrt]=$J12)*(Base[Niveau]=V$1),0),2)</f>
        <v>44</v>
      </c>
    </row>
    <row r="13" spans="1:22" ht="15.75" thickBot="1" x14ac:dyDescent="0.3">
      <c r="A13" t="s">
        <v>18</v>
      </c>
      <c r="B13" t="s">
        <v>20</v>
      </c>
      <c r="C13">
        <v>6</v>
      </c>
      <c r="D13">
        <v>2018</v>
      </c>
      <c r="E13" t="s">
        <v>16</v>
      </c>
      <c r="G13">
        <f t="shared" si="2"/>
        <v>1.1262626262626263</v>
      </c>
      <c r="I13" s="5">
        <f t="shared" si="1"/>
        <v>2020</v>
      </c>
      <c r="J13" s="6" t="s">
        <v>22</v>
      </c>
      <c r="K13" s="16" cm="1">
        <f t="array" ref="K13">INDEX(Base[[Nom_qrt]:[Résulat attendu]],MATCH(1,(Base[Année]=$I13)*(Base[Nom_qrt]=$J13)*(Base[Niveau]=K$1),0),2)</f>
        <v>2</v>
      </c>
      <c r="L13" s="16" cm="1">
        <f t="array" ref="L13">INDEX(Base[[Nom_qrt]:[Résulat attendu]],MATCH(1,(Base[Année]=$I13)*(Base[Nom_qrt]=$J13)*(Base[Niveau]=L$1),0),2)</f>
        <v>6</v>
      </c>
      <c r="M13" s="16" cm="1">
        <f t="array" ref="M13">INDEX(Base[[Nom_qrt]:[Résulat attendu]],MATCH(1,(Base[Année]=$I13)*(Base[Nom_qrt]=$J13)*(Base[Niveau]=M$1),0),2)</f>
        <v>1</v>
      </c>
      <c r="N13" s="16" cm="1">
        <f t="array" ref="N13">INDEX(Base[[Nom_qrt]:[Résulat attendu]],MATCH(1,(Base[Année]=$I13)*(Base[Nom_qrt]=$J13)*(Base[Niveau]=N$1),0),2)</f>
        <v>3</v>
      </c>
      <c r="O13" s="16" cm="1">
        <f t="array" ref="O13">INDEX(Base[[Nom_qrt]:[Résulat attendu]],MATCH(1,(Base[Année]=$I13)*(Base[Nom_qrt]=$J13)*(Base[Niveau]=O$1),0),2)</f>
        <v>11</v>
      </c>
      <c r="P13" s="16" cm="1">
        <f t="array" ref="P13">INDEX(Base[[Nom_qrt]:[Résulat attendu]],MATCH(1,(Base[Année]=$I13)*(Base[Nom_qrt]=$J13)*(Base[Niveau]=P$1),0),2)</f>
        <v>10</v>
      </c>
      <c r="Q13" s="16" cm="1">
        <f t="array" ref="Q13">INDEX(Base[[Nom_qrt]:[Résulat attendu]],MATCH(1,(Base[Année]=$I13)*(Base[Nom_qrt]=$J13)*(Base[Niveau]=Q$1),0),2)</f>
        <v>17</v>
      </c>
      <c r="R13" s="16" cm="1">
        <f t="array" ref="R13">INDEX(Base[[Nom_qrt]:[Résulat attendu]],MATCH(1,(Base[Année]=$I13)*(Base[Nom_qrt]=$J13)*(Base[Niveau]=R$1),0),2)</f>
        <v>13</v>
      </c>
      <c r="S13" s="16" cm="1">
        <f t="array" ref="S13">INDEX(Base[[Nom_qrt]:[Résulat attendu]],MATCH(1,(Base[Année]=$I13)*(Base[Nom_qrt]=$J13)*(Base[Niveau]=S$1),0),2)</f>
        <v>12</v>
      </c>
      <c r="T13" s="16" cm="1">
        <f t="array" ref="T13">INDEX(Base[[Nom_qrt]:[Résulat attendu]],MATCH(1,(Base[Année]=$I13)*(Base[Nom_qrt]=$J13)*(Base[Niveau]=T$1),0),2)</f>
        <v>19</v>
      </c>
      <c r="U13" s="16" cm="1">
        <f t="array" ref="U13">INDEX(Base[[Nom_qrt]:[Résulat attendu]],MATCH(1,(Base[Année]=$I13)*(Base[Nom_qrt]=$J13)*(Base[Niveau]=U$1),0),2)</f>
        <v>18</v>
      </c>
      <c r="V13" s="17" cm="1">
        <f t="array" ref="V13">INDEX(Base[[Nom_qrt]:[Résulat attendu]],MATCH(1,(Base[Année]=$I13)*(Base[Nom_qrt]=$J13)*(Base[Niveau]=V$1),0),2)</f>
        <v>12</v>
      </c>
    </row>
    <row r="14" spans="1:22" x14ac:dyDescent="0.25">
      <c r="A14" t="s">
        <v>18</v>
      </c>
      <c r="B14" t="s">
        <v>20</v>
      </c>
      <c r="C14">
        <v>14</v>
      </c>
      <c r="D14">
        <v>2023</v>
      </c>
      <c r="E14" t="s">
        <v>13</v>
      </c>
      <c r="G14">
        <f>((C$14/C$21)+(C$15/C$22)+(C$16/C$23)+(C$17/C$24)+(C$18/C$25))/5</f>
        <v>0.96787878787878801</v>
      </c>
      <c r="I14" s="2">
        <f t="shared" si="1"/>
        <v>2019</v>
      </c>
      <c r="J14" s="3" t="s">
        <v>20</v>
      </c>
      <c r="K14" s="12" cm="1">
        <f t="array" ref="K14">INDEX(Base[[Nom_qrt]:[Résulat attendu]],MATCH(1,(Base[Année]=$I14)*(Base[Nom_qrt]=$J14)*(Base[Niveau]=K$1),0),2)</f>
        <v>8</v>
      </c>
      <c r="L14" s="12" cm="1">
        <f t="array" ref="L14">INDEX(Base[[Nom_qrt]:[Résulat attendu]],MATCH(1,(Base[Année]=$I14)*(Base[Nom_qrt]=$J14)*(Base[Niveau]=L$1),0),2)</f>
        <v>8</v>
      </c>
      <c r="M14" s="12" cm="1">
        <f t="array" ref="M14">INDEX(Base[[Nom_qrt]:[Résulat attendu]],MATCH(1,(Base[Année]=$I14)*(Base[Nom_qrt]=$J14)*(Base[Niveau]=M$1),0),2)</f>
        <v>6</v>
      </c>
      <c r="N14" s="12" cm="1">
        <f t="array" ref="N14">INDEX(Base[[Nom_qrt]:[Résulat attendu]],MATCH(1,(Base[Année]=$I14)*(Base[Nom_qrt]=$J14)*(Base[Niveau]=N$1),0),2)</f>
        <v>10</v>
      </c>
      <c r="O14" s="12" cm="1">
        <f t="array" ref="O14">INDEX(Base[[Nom_qrt]:[Résulat attendu]],MATCH(1,(Base[Année]=$I14)*(Base[Nom_qrt]=$J14)*(Base[Niveau]=O$1),0),2)</f>
        <v>9</v>
      </c>
      <c r="P14" s="12" cm="1">
        <f t="array" ref="P14">INDEX(Base[[Nom_qrt]:[Résulat attendu]],MATCH(1,(Base[Année]=$I14)*(Base[Nom_qrt]=$J14)*(Base[Niveau]=P$1),0),2)</f>
        <v>10</v>
      </c>
      <c r="Q14" s="12" cm="1">
        <f t="array" ref="Q14">INDEX(Base[[Nom_qrt]:[Résulat attendu]],MATCH(1,(Base[Année]=$I14)*(Base[Nom_qrt]=$J14)*(Base[Niveau]=Q$1),0),2)</f>
        <v>11</v>
      </c>
      <c r="R14" s="12" cm="1">
        <f t="array" ref="R14">INDEX(Base[[Nom_qrt]:[Résulat attendu]],MATCH(1,(Base[Année]=$I14)*(Base[Nom_qrt]=$J14)*(Base[Niveau]=R$1),0),2)</f>
        <v>10</v>
      </c>
      <c r="S14" s="12" cm="1">
        <f t="array" ref="S14">INDEX(Base[[Nom_qrt]:[Résulat attendu]],MATCH(1,(Base[Année]=$I14)*(Base[Nom_qrt]=$J14)*(Base[Niveau]=S$1),0),2)</f>
        <v>12</v>
      </c>
      <c r="T14" s="12" cm="1">
        <f t="array" ref="T14">INDEX(Base[[Nom_qrt]:[Résulat attendu]],MATCH(1,(Base[Année]=$I14)*(Base[Nom_qrt]=$J14)*(Base[Niveau]=T$1),0),2)</f>
        <v>11</v>
      </c>
      <c r="U14" s="12" cm="1">
        <f t="array" ref="U14">INDEX(Base[[Nom_qrt]:[Résulat attendu]],MATCH(1,(Base[Année]=$I14)*(Base[Nom_qrt]=$J14)*(Base[Niveau]=U$1),0),2)</f>
        <v>11</v>
      </c>
      <c r="V14" s="13" cm="1">
        <f t="array" ref="V14">INDEX(Base[[Nom_qrt]:[Résulat attendu]],MATCH(1,(Base[Année]=$I14)*(Base[Nom_qrt]=$J14)*(Base[Niveau]=V$1),0),2)</f>
        <v>7</v>
      </c>
    </row>
    <row r="15" spans="1:22" x14ac:dyDescent="0.25">
      <c r="A15" t="s">
        <v>18</v>
      </c>
      <c r="B15" t="s">
        <v>20</v>
      </c>
      <c r="C15">
        <v>11</v>
      </c>
      <c r="D15">
        <v>2022</v>
      </c>
      <c r="E15" t="s">
        <v>13</v>
      </c>
      <c r="G15">
        <f t="shared" ref="G15:G19" si="3">((C$14/C$21)+(C$15/C$22)+(C$16/C$23)+(C$17/C$24)+(C$18/C$25))/5</f>
        <v>0.96787878787878801</v>
      </c>
      <c r="I15" s="4">
        <f t="shared" si="1"/>
        <v>2019</v>
      </c>
      <c r="J15" s="1" t="s">
        <v>21</v>
      </c>
      <c r="K15" s="14" cm="1">
        <f t="array" ref="K15">INDEX(Base[[Nom_qrt]:[Résulat attendu]],MATCH(1,(Base[Année]=$I15)*(Base[Nom_qrt]=$J15)*(Base[Niveau]=K$1),0),2)</f>
        <v>6</v>
      </c>
      <c r="L15" s="14" cm="1">
        <f t="array" ref="L15">INDEX(Base[[Nom_qrt]:[Résulat attendu]],MATCH(1,(Base[Année]=$I15)*(Base[Nom_qrt]=$J15)*(Base[Niveau]=L$1),0),2)</f>
        <v>5</v>
      </c>
      <c r="M15" s="14" cm="1">
        <f t="array" ref="M15">INDEX(Base[[Nom_qrt]:[Résulat attendu]],MATCH(1,(Base[Année]=$I15)*(Base[Nom_qrt]=$J15)*(Base[Niveau]=M$1),0),2)</f>
        <v>6</v>
      </c>
      <c r="N15" s="14" cm="1">
        <f t="array" ref="N15">INDEX(Base[[Nom_qrt]:[Résulat attendu]],MATCH(1,(Base[Année]=$I15)*(Base[Nom_qrt]=$J15)*(Base[Niveau]=N$1),0),2)</f>
        <v>11</v>
      </c>
      <c r="O15" s="14" cm="1">
        <f t="array" ref="O15">INDEX(Base[[Nom_qrt]:[Résulat attendu]],MATCH(1,(Base[Année]=$I15)*(Base[Nom_qrt]=$J15)*(Base[Niveau]=O$1),0),2)</f>
        <v>20</v>
      </c>
      <c r="P15" s="14" cm="1">
        <f t="array" ref="P15">INDEX(Base[[Nom_qrt]:[Résulat attendu]],MATCH(1,(Base[Année]=$I15)*(Base[Nom_qrt]=$J15)*(Base[Niveau]=P$1),0),2)</f>
        <v>20</v>
      </c>
      <c r="Q15" s="14" cm="1">
        <f t="array" ref="Q15">INDEX(Base[[Nom_qrt]:[Résulat attendu]],MATCH(1,(Base[Année]=$I15)*(Base[Nom_qrt]=$J15)*(Base[Niveau]=Q$1),0),2)</f>
        <v>15</v>
      </c>
      <c r="R15" s="14" cm="1">
        <f t="array" ref="R15">INDEX(Base[[Nom_qrt]:[Résulat attendu]],MATCH(1,(Base[Année]=$I15)*(Base[Nom_qrt]=$J15)*(Base[Niveau]=R$1),0),2)</f>
        <v>17</v>
      </c>
      <c r="S15" s="14" cm="1">
        <f t="array" ref="S15">INDEX(Base[[Nom_qrt]:[Résulat attendu]],MATCH(1,(Base[Année]=$I15)*(Base[Nom_qrt]=$J15)*(Base[Niveau]=S$1),0),2)</f>
        <v>20</v>
      </c>
      <c r="T15" s="14" cm="1">
        <f t="array" ref="T15">INDEX(Base[[Nom_qrt]:[Résulat attendu]],MATCH(1,(Base[Année]=$I15)*(Base[Nom_qrt]=$J15)*(Base[Niveau]=T$1),0),2)</f>
        <v>22</v>
      </c>
      <c r="U15" s="14" cm="1">
        <f t="array" ref="U15">INDEX(Base[[Nom_qrt]:[Résulat attendu]],MATCH(1,(Base[Année]=$I15)*(Base[Nom_qrt]=$J15)*(Base[Niveau]=U$1),0),2)</f>
        <v>19</v>
      </c>
      <c r="V15" s="15" cm="1">
        <f t="array" ref="V15">INDEX(Base[[Nom_qrt]:[Résulat attendu]],MATCH(1,(Base[Année]=$I15)*(Base[Nom_qrt]=$J15)*(Base[Niveau]=V$1),0),2)</f>
        <v>36</v>
      </c>
    </row>
    <row r="16" spans="1:22" ht="15.75" thickBot="1" x14ac:dyDescent="0.3">
      <c r="A16" t="s">
        <v>18</v>
      </c>
      <c r="B16" t="s">
        <v>20</v>
      </c>
      <c r="C16">
        <v>12</v>
      </c>
      <c r="D16">
        <v>2021</v>
      </c>
      <c r="E16" t="s">
        <v>13</v>
      </c>
      <c r="G16">
        <f t="shared" si="3"/>
        <v>0.96787878787878801</v>
      </c>
      <c r="I16" s="5">
        <f t="shared" si="1"/>
        <v>2019</v>
      </c>
      <c r="J16" s="6" t="s">
        <v>22</v>
      </c>
      <c r="K16" s="16" cm="1">
        <f t="array" ref="K16">INDEX(Base[[Nom_qrt]:[Résulat attendu]],MATCH(1,(Base[Année]=$I16)*(Base[Nom_qrt]=$J16)*(Base[Niveau]=K$1),0),2)</f>
        <v>4</v>
      </c>
      <c r="L16" s="16" cm="1">
        <f t="array" ref="L16">INDEX(Base[[Nom_qrt]:[Résulat attendu]],MATCH(1,(Base[Année]=$I16)*(Base[Nom_qrt]=$J16)*(Base[Niveau]=L$1),0),2)</f>
        <v>2</v>
      </c>
      <c r="M16" s="16" cm="1">
        <f t="array" ref="M16">INDEX(Base[[Nom_qrt]:[Résulat attendu]],MATCH(1,(Base[Année]=$I16)*(Base[Nom_qrt]=$J16)*(Base[Niveau]=M$1),0),2)</f>
        <v>4</v>
      </c>
      <c r="N16" s="16" cm="1">
        <f t="array" ref="N16">INDEX(Base[[Nom_qrt]:[Résulat attendu]],MATCH(1,(Base[Année]=$I16)*(Base[Nom_qrt]=$J16)*(Base[Niveau]=N$1),0),2)</f>
        <v>2</v>
      </c>
      <c r="O16" s="16" cm="1">
        <f t="array" ref="O16">INDEX(Base[[Nom_qrt]:[Résulat attendu]],MATCH(1,(Base[Année]=$I16)*(Base[Nom_qrt]=$J16)*(Base[Niveau]=O$1),0),2)</f>
        <v>8</v>
      </c>
      <c r="P16" s="16" cm="1">
        <f t="array" ref="P16">INDEX(Base[[Nom_qrt]:[Résulat attendu]],MATCH(1,(Base[Année]=$I16)*(Base[Nom_qrt]=$J16)*(Base[Niveau]=P$1),0),2)</f>
        <v>15</v>
      </c>
      <c r="Q16" s="16" cm="1">
        <f t="array" ref="Q16">INDEX(Base[[Nom_qrt]:[Résulat attendu]],MATCH(1,(Base[Année]=$I16)*(Base[Nom_qrt]=$J16)*(Base[Niveau]=Q$1),0),2)</f>
        <v>12</v>
      </c>
      <c r="R16" s="16" cm="1">
        <f t="array" ref="R16">INDEX(Base[[Nom_qrt]:[Résulat attendu]],MATCH(1,(Base[Année]=$I16)*(Base[Nom_qrt]=$J16)*(Base[Niveau]=R$1),0),2)</f>
        <v>4</v>
      </c>
      <c r="S16" s="16" cm="1">
        <f t="array" ref="S16">INDEX(Base[[Nom_qrt]:[Résulat attendu]],MATCH(1,(Base[Année]=$I16)*(Base[Nom_qrt]=$J16)*(Base[Niveau]=S$1),0),2)</f>
        <v>10</v>
      </c>
      <c r="T16" s="16" cm="1">
        <f t="array" ref="T16">INDEX(Base[[Nom_qrt]:[Résulat attendu]],MATCH(1,(Base[Année]=$I16)*(Base[Nom_qrt]=$J16)*(Base[Niveau]=T$1),0),2)</f>
        <v>14</v>
      </c>
      <c r="U16" s="16" cm="1">
        <f t="array" ref="U16">INDEX(Base[[Nom_qrt]:[Résulat attendu]],MATCH(1,(Base[Année]=$I16)*(Base[Nom_qrt]=$J16)*(Base[Niveau]=U$1),0),2)</f>
        <v>20</v>
      </c>
      <c r="V16" s="17" cm="1">
        <f t="array" ref="V16">INDEX(Base[[Nom_qrt]:[Résulat attendu]],MATCH(1,(Base[Année]=$I16)*(Base[Nom_qrt]=$J16)*(Base[Niveau]=V$1),0),2)</f>
        <v>20</v>
      </c>
    </row>
    <row r="17" spans="1:22" x14ac:dyDescent="0.25">
      <c r="A17" t="s">
        <v>18</v>
      </c>
      <c r="B17" t="s">
        <v>20</v>
      </c>
      <c r="C17">
        <v>9</v>
      </c>
      <c r="D17">
        <v>2020</v>
      </c>
      <c r="E17" t="s">
        <v>13</v>
      </c>
      <c r="G17">
        <f t="shared" si="3"/>
        <v>0.96787878787878801</v>
      </c>
      <c r="I17" s="2">
        <f t="shared" si="1"/>
        <v>2018</v>
      </c>
      <c r="J17" s="3" t="s">
        <v>20</v>
      </c>
      <c r="K17" s="12" cm="1">
        <f t="array" ref="K17">INDEX(Base[[Nom_qrt]:[Résulat attendu]],MATCH(1,(Base[Année]=$I17)*(Base[Nom_qrt]=$J17)*(Base[Niveau]=K$1),0),2)</f>
        <v>9</v>
      </c>
      <c r="L17" s="12" cm="1">
        <f t="array" ref="L17">INDEX(Base[[Nom_qrt]:[Résulat attendu]],MATCH(1,(Base[Année]=$I17)*(Base[Nom_qrt]=$J17)*(Base[Niveau]=L$1),0),2)</f>
        <v>6</v>
      </c>
      <c r="M17" s="12" cm="1">
        <f t="array" ref="M17">INDEX(Base[[Nom_qrt]:[Résulat attendu]],MATCH(1,(Base[Année]=$I17)*(Base[Nom_qrt]=$J17)*(Base[Niveau]=M$1),0),2)</f>
        <v>8</v>
      </c>
      <c r="N17" s="12" cm="1">
        <f t="array" ref="N17">INDEX(Base[[Nom_qrt]:[Résulat attendu]],MATCH(1,(Base[Année]=$I17)*(Base[Nom_qrt]=$J17)*(Base[Niveau]=N$1),0),2)</f>
        <v>9</v>
      </c>
      <c r="O17" s="12" cm="1">
        <f t="array" ref="O17">INDEX(Base[[Nom_qrt]:[Résulat attendu]],MATCH(1,(Base[Année]=$I17)*(Base[Nom_qrt]=$J17)*(Base[Niveau]=O$1),0),2)</f>
        <v>11</v>
      </c>
      <c r="P17" s="12" cm="1">
        <f t="array" ref="P17">INDEX(Base[[Nom_qrt]:[Résulat attendu]],MATCH(1,(Base[Année]=$I17)*(Base[Nom_qrt]=$J17)*(Base[Niveau]=P$1),0),2)</f>
        <v>9</v>
      </c>
      <c r="Q17" s="12" cm="1">
        <f t="array" ref="Q17">INDEX(Base[[Nom_qrt]:[Résulat attendu]],MATCH(1,(Base[Année]=$I17)*(Base[Nom_qrt]=$J17)*(Base[Niveau]=Q$1),0),2)</f>
        <v>9</v>
      </c>
      <c r="R17" s="12" cm="1">
        <f t="array" ref="R17">INDEX(Base[[Nom_qrt]:[Résulat attendu]],MATCH(1,(Base[Année]=$I17)*(Base[Nom_qrt]=$J17)*(Base[Niveau]=R$1),0),2)</f>
        <v>8</v>
      </c>
      <c r="S17" s="12" cm="1">
        <f t="array" ref="S17">INDEX(Base[[Nom_qrt]:[Résulat attendu]],MATCH(1,(Base[Année]=$I17)*(Base[Nom_qrt]=$J17)*(Base[Niveau]=S$1),0),2)</f>
        <v>10</v>
      </c>
      <c r="T17" s="12" cm="1">
        <f t="array" ref="T17">INDEX(Base[[Nom_qrt]:[Résulat attendu]],MATCH(1,(Base[Année]=$I17)*(Base[Nom_qrt]=$J17)*(Base[Niveau]=T$1),0),2)</f>
        <v>11</v>
      </c>
      <c r="U17" s="12" cm="1">
        <f t="array" ref="U17">INDEX(Base[[Nom_qrt]:[Résulat attendu]],MATCH(1,(Base[Année]=$I17)*(Base[Nom_qrt]=$J17)*(Base[Niveau]=U$1),0),2)</f>
        <v>8</v>
      </c>
      <c r="V17" s="13" cm="1">
        <f t="array" ref="V17">INDEX(Base[[Nom_qrt]:[Résulat attendu]],MATCH(1,(Base[Année]=$I17)*(Base[Nom_qrt]=$J17)*(Base[Niveau]=V$1),0),2)</f>
        <v>11</v>
      </c>
    </row>
    <row r="18" spans="1:22" x14ac:dyDescent="0.25">
      <c r="A18" t="s">
        <v>18</v>
      </c>
      <c r="B18" t="s">
        <v>20</v>
      </c>
      <c r="C18">
        <v>6</v>
      </c>
      <c r="D18">
        <v>2019</v>
      </c>
      <c r="E18" t="s">
        <v>13</v>
      </c>
      <c r="G18">
        <f t="shared" si="3"/>
        <v>0.96787878787878801</v>
      </c>
      <c r="I18" s="4">
        <f t="shared" si="1"/>
        <v>2018</v>
      </c>
      <c r="J18" s="1" t="s">
        <v>21</v>
      </c>
      <c r="K18" s="14" cm="1">
        <f t="array" ref="K18">INDEX(Base[[Nom_qrt]:[Résulat attendu]],MATCH(1,(Base[Année]=$I18)*(Base[Nom_qrt]=$J18)*(Base[Niveau]=K$1),0),2)</f>
        <v>1</v>
      </c>
      <c r="L18" s="14" cm="1">
        <f t="array" ref="L18">INDEX(Base[[Nom_qrt]:[Résulat attendu]],MATCH(1,(Base[Année]=$I18)*(Base[Nom_qrt]=$J18)*(Base[Niveau]=L$1),0),2)</f>
        <v>9</v>
      </c>
      <c r="M18" s="14" cm="1">
        <f t="array" ref="M18">INDEX(Base[[Nom_qrt]:[Résulat attendu]],MATCH(1,(Base[Année]=$I18)*(Base[Nom_qrt]=$J18)*(Base[Niveau]=M$1),0),2)</f>
        <v>5</v>
      </c>
      <c r="N18" s="14" cm="1">
        <f t="array" ref="N18">INDEX(Base[[Nom_qrt]:[Résulat attendu]],MATCH(1,(Base[Année]=$I18)*(Base[Nom_qrt]=$J18)*(Base[Niveau]=N$1),0),2)</f>
        <v>6</v>
      </c>
      <c r="O18" s="14" cm="1">
        <f t="array" ref="O18">INDEX(Base[[Nom_qrt]:[Résulat attendu]],MATCH(1,(Base[Année]=$I18)*(Base[Nom_qrt]=$J18)*(Base[Niveau]=O$1),0),2)</f>
        <v>23</v>
      </c>
      <c r="P18" s="14" cm="1">
        <f t="array" ref="P18">INDEX(Base[[Nom_qrt]:[Résulat attendu]],MATCH(1,(Base[Année]=$I18)*(Base[Nom_qrt]=$J18)*(Base[Niveau]=P$1),0),2)</f>
        <v>16</v>
      </c>
      <c r="Q18" s="14" cm="1">
        <f t="array" ref="Q18">INDEX(Base[[Nom_qrt]:[Résulat attendu]],MATCH(1,(Base[Année]=$I18)*(Base[Nom_qrt]=$J18)*(Base[Niveau]=Q$1),0),2)</f>
        <v>17</v>
      </c>
      <c r="R18" s="14" cm="1">
        <f t="array" ref="R18">INDEX(Base[[Nom_qrt]:[Résulat attendu]],MATCH(1,(Base[Année]=$I18)*(Base[Nom_qrt]=$J18)*(Base[Niveau]=R$1),0),2)</f>
        <v>13</v>
      </c>
      <c r="S18" s="14" cm="1">
        <f t="array" ref="S18">INDEX(Base[[Nom_qrt]:[Résulat attendu]],MATCH(1,(Base[Année]=$I18)*(Base[Nom_qrt]=$J18)*(Base[Niveau]=S$1),0),2)</f>
        <v>22</v>
      </c>
      <c r="T18" s="14" cm="1">
        <f t="array" ref="T18">INDEX(Base[[Nom_qrt]:[Résulat attendu]],MATCH(1,(Base[Année]=$I18)*(Base[Nom_qrt]=$J18)*(Base[Niveau]=T$1),0),2)</f>
        <v>19</v>
      </c>
      <c r="U18" s="14" cm="1">
        <f t="array" ref="U18">INDEX(Base[[Nom_qrt]:[Résulat attendu]],MATCH(1,(Base[Année]=$I18)*(Base[Nom_qrt]=$J18)*(Base[Niveau]=U$1),0),2)</f>
        <v>19</v>
      </c>
      <c r="V18" s="15" cm="1">
        <f t="array" ref="V18">INDEX(Base[[Nom_qrt]:[Résulat attendu]],MATCH(1,(Base[Année]=$I18)*(Base[Nom_qrt]=$J18)*(Base[Niveau]=V$1),0),2)</f>
        <v>20</v>
      </c>
    </row>
    <row r="19" spans="1:22" ht="15.75" thickBot="1" x14ac:dyDescent="0.3">
      <c r="A19" t="s">
        <v>18</v>
      </c>
      <c r="B19" t="s">
        <v>20</v>
      </c>
      <c r="C19">
        <v>8</v>
      </c>
      <c r="D19">
        <v>2018</v>
      </c>
      <c r="E19" t="s">
        <v>13</v>
      </c>
      <c r="G19">
        <f t="shared" si="3"/>
        <v>0.96787878787878801</v>
      </c>
      <c r="I19" s="5">
        <f t="shared" si="1"/>
        <v>2018</v>
      </c>
      <c r="J19" s="6" t="s">
        <v>22</v>
      </c>
      <c r="K19" s="16" cm="1">
        <f t="array" ref="K19">INDEX(Base[[Nom_qrt]:[Résulat attendu]],MATCH(1,(Base[Année]=$I19)*(Base[Nom_qrt]=$J19)*(Base[Niveau]=K$1),0),2)</f>
        <v>4</v>
      </c>
      <c r="L19" s="16" cm="1">
        <f t="array" ref="L19">INDEX(Base[[Nom_qrt]:[Résulat attendu]],MATCH(1,(Base[Année]=$I19)*(Base[Nom_qrt]=$J19)*(Base[Niveau]=L$1),0),2)</f>
        <v>4</v>
      </c>
      <c r="M19" s="16" cm="1">
        <f t="array" ref="M19">INDEX(Base[[Nom_qrt]:[Résulat attendu]],MATCH(1,(Base[Année]=$I19)*(Base[Nom_qrt]=$J19)*(Base[Niveau]=M$1),0),2)</f>
        <v>3</v>
      </c>
      <c r="N19" s="16" cm="1">
        <f t="array" ref="N19">INDEX(Base[[Nom_qrt]:[Résulat attendu]],MATCH(1,(Base[Année]=$I19)*(Base[Nom_qrt]=$J19)*(Base[Niveau]=N$1),0),2)</f>
        <v>5</v>
      </c>
      <c r="O19" s="16" cm="1">
        <f t="array" ref="O19">INDEX(Base[[Nom_qrt]:[Résulat attendu]],MATCH(1,(Base[Année]=$I19)*(Base[Nom_qrt]=$J19)*(Base[Niveau]=O$1),0),2)</f>
        <v>17</v>
      </c>
      <c r="P19" s="16" cm="1">
        <f t="array" ref="P19">INDEX(Base[[Nom_qrt]:[Résulat attendu]],MATCH(1,(Base[Année]=$I19)*(Base[Nom_qrt]=$J19)*(Base[Niveau]=P$1),0),2)</f>
        <v>13</v>
      </c>
      <c r="Q19" s="16" cm="1">
        <f t="array" ref="Q19">INDEX(Base[[Nom_qrt]:[Résulat attendu]],MATCH(1,(Base[Année]=$I19)*(Base[Nom_qrt]=$J19)*(Base[Niveau]=Q$1),0),2)</f>
        <v>9</v>
      </c>
      <c r="R19" s="16" cm="1">
        <f t="array" ref="R19">INDEX(Base[[Nom_qrt]:[Résulat attendu]],MATCH(1,(Base[Année]=$I19)*(Base[Nom_qrt]=$J19)*(Base[Niveau]=R$1),0),2)</f>
        <v>11</v>
      </c>
      <c r="S19" s="16" cm="1">
        <f t="array" ref="S19">INDEX(Base[[Nom_qrt]:[Résulat attendu]],MATCH(1,(Base[Année]=$I19)*(Base[Nom_qrt]=$J19)*(Base[Niveau]=S$1),0),2)</f>
        <v>17</v>
      </c>
      <c r="T19" s="16" cm="1">
        <f t="array" ref="T19">INDEX(Base[[Nom_qrt]:[Résulat attendu]],MATCH(1,(Base[Année]=$I19)*(Base[Nom_qrt]=$J19)*(Base[Niveau]=T$1),0),2)</f>
        <v>12</v>
      </c>
      <c r="U19" s="16" cm="1">
        <f t="array" ref="U19">INDEX(Base[[Nom_qrt]:[Résulat attendu]],MATCH(1,(Base[Année]=$I19)*(Base[Nom_qrt]=$J19)*(Base[Niveau]=U$1),0),2)</f>
        <v>16</v>
      </c>
      <c r="V19" s="17" cm="1">
        <f t="array" ref="V19">INDEX(Base[[Nom_qrt]:[Résulat attendu]],MATCH(1,(Base[Année]=$I19)*(Base[Nom_qrt]=$J19)*(Base[Niveau]=V$1),0),2)</f>
        <v>22</v>
      </c>
    </row>
    <row r="20" spans="1:22" ht="15.75" thickBot="1" x14ac:dyDescent="0.3">
      <c r="A20" t="s">
        <v>18</v>
      </c>
      <c r="B20" t="s">
        <v>20</v>
      </c>
      <c r="C20">
        <v>8</v>
      </c>
      <c r="D20">
        <v>2023</v>
      </c>
      <c r="E20" t="s">
        <v>14</v>
      </c>
    </row>
    <row r="21" spans="1:22" ht="15.75" thickBot="1" x14ac:dyDescent="0.3">
      <c r="A21" t="s">
        <v>18</v>
      </c>
      <c r="B21" t="s">
        <v>20</v>
      </c>
      <c r="C21">
        <v>11</v>
      </c>
      <c r="D21">
        <v>2022</v>
      </c>
      <c r="E21" t="s">
        <v>14</v>
      </c>
      <c r="I21" s="7"/>
      <c r="J21" s="8"/>
      <c r="K21" s="9" t="s">
        <v>15</v>
      </c>
      <c r="L21" s="10" t="s">
        <v>16</v>
      </c>
      <c r="M21" s="9" t="s">
        <v>13</v>
      </c>
      <c r="N21" s="10" t="s">
        <v>14</v>
      </c>
      <c r="O21" s="9" t="s">
        <v>3</v>
      </c>
      <c r="P21" s="10" t="s">
        <v>2</v>
      </c>
      <c r="Q21" s="9" t="s">
        <v>1</v>
      </c>
      <c r="R21" s="10" t="s">
        <v>0</v>
      </c>
      <c r="S21" s="9" t="s">
        <v>4</v>
      </c>
      <c r="T21" s="10" t="s">
        <v>5</v>
      </c>
      <c r="U21" s="9" t="s">
        <v>6</v>
      </c>
      <c r="V21" s="11" t="s">
        <v>7</v>
      </c>
    </row>
    <row r="22" spans="1:22" x14ac:dyDescent="0.25">
      <c r="A22" t="s">
        <v>18</v>
      </c>
      <c r="B22" t="s">
        <v>20</v>
      </c>
      <c r="C22">
        <v>11</v>
      </c>
      <c r="D22">
        <v>2021</v>
      </c>
      <c r="E22" t="s">
        <v>14</v>
      </c>
      <c r="I22" s="2">
        <v>2023</v>
      </c>
      <c r="J22" s="3" t="s">
        <v>20</v>
      </c>
      <c r="K22" s="21">
        <f>K2/L5</f>
        <v>0.875</v>
      </c>
      <c r="L22" s="21">
        <f>L2/M5</f>
        <v>0.90909090909090906</v>
      </c>
      <c r="M22" s="21">
        <f>M2/N5</f>
        <v>1.2727272727272727</v>
      </c>
      <c r="N22" s="21">
        <f>N2/O5</f>
        <v>0.66666666666666663</v>
      </c>
      <c r="O22" s="21">
        <f>O2/P5</f>
        <v>0.6</v>
      </c>
      <c r="P22" s="21">
        <f>P2/Q5</f>
        <v>0.66666666666666663</v>
      </c>
      <c r="Q22" s="21">
        <f>Q2/R5</f>
        <v>1.8571428571428572</v>
      </c>
      <c r="R22" s="21">
        <f>R2/S5</f>
        <v>1.5454545454545454</v>
      </c>
      <c r="S22" s="21">
        <f>S2/T5</f>
        <v>1</v>
      </c>
      <c r="T22" s="21">
        <f>T2/U5</f>
        <v>1</v>
      </c>
      <c r="U22" s="21">
        <f>U2/V5</f>
        <v>0.8</v>
      </c>
      <c r="V22" s="22"/>
    </row>
    <row r="23" spans="1:22" x14ac:dyDescent="0.25">
      <c r="A23" t="s">
        <v>18</v>
      </c>
      <c r="B23" t="s">
        <v>20</v>
      </c>
      <c r="C23">
        <v>12</v>
      </c>
      <c r="D23">
        <v>2020</v>
      </c>
      <c r="E23" t="s">
        <v>14</v>
      </c>
      <c r="I23" s="4">
        <v>2023</v>
      </c>
      <c r="J23" s="1" t="s">
        <v>21</v>
      </c>
      <c r="K23" s="23">
        <f>K3/L6</f>
        <v>1.3333333333333333</v>
      </c>
      <c r="L23" s="23">
        <f>L3/M6</f>
        <v>1.1818181818181819</v>
      </c>
      <c r="M23" s="23">
        <f>M3/N6</f>
        <v>0.6428571428571429</v>
      </c>
      <c r="N23" s="23">
        <f>N3/O6</f>
        <v>1.0869565217391304</v>
      </c>
      <c r="O23" s="23">
        <f>O3/P6</f>
        <v>1.3636363636363635</v>
      </c>
      <c r="P23" s="23">
        <f>P3/Q6</f>
        <v>1.2916666666666667</v>
      </c>
      <c r="Q23" s="23">
        <f>Q3/R6</f>
        <v>0.86363636363636365</v>
      </c>
      <c r="R23" s="23">
        <f>R3/S6</f>
        <v>0.76666666666666672</v>
      </c>
      <c r="S23" s="23">
        <f>S3/T6</f>
        <v>0.8</v>
      </c>
      <c r="T23" s="23">
        <f>T3/U6</f>
        <v>1.0465116279069768</v>
      </c>
      <c r="U23" s="23">
        <f>U3/V6</f>
        <v>1</v>
      </c>
      <c r="V23" s="24"/>
    </row>
    <row r="24" spans="1:22" ht="15.75" thickBot="1" x14ac:dyDescent="0.3">
      <c r="A24" t="s">
        <v>18</v>
      </c>
      <c r="B24" t="s">
        <v>20</v>
      </c>
      <c r="C24">
        <v>10</v>
      </c>
      <c r="D24">
        <v>2019</v>
      </c>
      <c r="E24" t="s">
        <v>14</v>
      </c>
      <c r="I24" s="5">
        <v>2023</v>
      </c>
      <c r="J24" s="6" t="s">
        <v>22</v>
      </c>
      <c r="K24" s="25">
        <f>K4/L7</f>
        <v>1.6666666666666667</v>
      </c>
      <c r="L24" s="25">
        <f>L4/M7</f>
        <v>1.3333333333333333</v>
      </c>
      <c r="M24" s="25">
        <f>M4/N7</f>
        <v>1</v>
      </c>
      <c r="N24" s="25">
        <f>N4/O7</f>
        <v>0.3125</v>
      </c>
      <c r="O24" s="25">
        <f>O4/P7</f>
        <v>2.3333333333333335</v>
      </c>
      <c r="P24" s="25">
        <f>P4/Q7</f>
        <v>1.7</v>
      </c>
      <c r="Q24" s="25">
        <f>Q4/R7</f>
        <v>0.90909090909090906</v>
      </c>
      <c r="R24" s="25">
        <f>R4/S7</f>
        <v>0.29166666666666669</v>
      </c>
      <c r="S24" s="25">
        <f>S4/T7</f>
        <v>0.8571428571428571</v>
      </c>
      <c r="T24" s="25">
        <f>T4/U7</f>
        <v>1.1333333333333333</v>
      </c>
      <c r="U24" s="25">
        <f>U4/V7</f>
        <v>0.9375</v>
      </c>
      <c r="V24" s="26"/>
    </row>
    <row r="25" spans="1:22" x14ac:dyDescent="0.25">
      <c r="A25" t="s">
        <v>18</v>
      </c>
      <c r="B25" t="s">
        <v>20</v>
      </c>
      <c r="C25">
        <v>9</v>
      </c>
      <c r="D25">
        <v>2018</v>
      </c>
      <c r="E25" t="s">
        <v>14</v>
      </c>
      <c r="I25" s="2">
        <f>I22-1</f>
        <v>2022</v>
      </c>
      <c r="J25" s="3" t="s">
        <v>20</v>
      </c>
      <c r="K25" s="21">
        <f>K5/L8</f>
        <v>1</v>
      </c>
      <c r="L25" s="21">
        <f>L5/M8</f>
        <v>1.3333333333333333</v>
      </c>
      <c r="M25" s="21">
        <f>M5/N8</f>
        <v>1</v>
      </c>
      <c r="N25" s="21">
        <f>N5/O8</f>
        <v>0.84615384615384615</v>
      </c>
      <c r="O25" s="21">
        <f>O5/P8</f>
        <v>0.8571428571428571</v>
      </c>
      <c r="P25" s="21">
        <f>P5/Q8</f>
        <v>1.6666666666666667</v>
      </c>
      <c r="Q25" s="21">
        <f>Q5/R8</f>
        <v>1.1538461538461537</v>
      </c>
      <c r="R25" s="21">
        <f>R5/S8</f>
        <v>0.875</v>
      </c>
      <c r="S25" s="21">
        <f>S5/T8</f>
        <v>0.91666666666666663</v>
      </c>
      <c r="T25" s="21">
        <f>T5/U8</f>
        <v>1.0625</v>
      </c>
      <c r="U25" s="21">
        <f>U5/V8</f>
        <v>0.91666666666666663</v>
      </c>
      <c r="V25" s="22"/>
    </row>
    <row r="26" spans="1:22" x14ac:dyDescent="0.25">
      <c r="A26" t="s">
        <v>18</v>
      </c>
      <c r="B26" t="s">
        <v>20</v>
      </c>
      <c r="C26">
        <v>9</v>
      </c>
      <c r="D26">
        <v>2023</v>
      </c>
      <c r="E26" t="s">
        <v>3</v>
      </c>
      <c r="I26" s="4">
        <f t="shared" ref="I26:I39" si="4">I23-1</f>
        <v>2022</v>
      </c>
      <c r="J26" s="1" t="s">
        <v>21</v>
      </c>
      <c r="K26" s="23">
        <f>K6/L9</f>
        <v>1.2</v>
      </c>
      <c r="L26" s="23">
        <f>L6/M9</f>
        <v>0.75</v>
      </c>
      <c r="M26" s="23">
        <f>M6/N9</f>
        <v>1.2222222222222223</v>
      </c>
      <c r="N26" s="23">
        <f>N6/O9</f>
        <v>0.53846153846153844</v>
      </c>
      <c r="O26" s="23">
        <f>O6/P9</f>
        <v>1.0952380952380953</v>
      </c>
      <c r="P26" s="23">
        <f>P6/Q9</f>
        <v>1.1000000000000001</v>
      </c>
      <c r="Q26" s="23">
        <f>Q6/R9</f>
        <v>0.92307692307692313</v>
      </c>
      <c r="R26" s="23">
        <f>R6/S9</f>
        <v>0.88</v>
      </c>
      <c r="S26" s="23">
        <f>S6/T9</f>
        <v>0.9375</v>
      </c>
      <c r="T26" s="23">
        <f>T6/U9</f>
        <v>0.86956521739130432</v>
      </c>
      <c r="U26" s="23">
        <f>U6/V9</f>
        <v>1.075</v>
      </c>
      <c r="V26" s="24"/>
    </row>
    <row r="27" spans="1:22" ht="15.75" thickBot="1" x14ac:dyDescent="0.3">
      <c r="A27" t="s">
        <v>18</v>
      </c>
      <c r="B27" t="s">
        <v>20</v>
      </c>
      <c r="C27">
        <v>12</v>
      </c>
      <c r="D27">
        <v>2022</v>
      </c>
      <c r="E27" t="s">
        <v>3</v>
      </c>
      <c r="I27" s="5">
        <f t="shared" si="4"/>
        <v>2022</v>
      </c>
      <c r="J27" s="6" t="s">
        <v>22</v>
      </c>
      <c r="K27" s="25">
        <f>K7/L10</f>
        <v>1</v>
      </c>
      <c r="L27" s="25">
        <f>L7/M10</f>
        <v>0.75</v>
      </c>
      <c r="M27" s="25">
        <f>M7/N10</f>
        <v>0.6</v>
      </c>
      <c r="N27" s="25">
        <f>N7/O10</f>
        <v>0.72727272727272729</v>
      </c>
      <c r="O27" s="25">
        <f>O7/P10</f>
        <v>1.6</v>
      </c>
      <c r="P27" s="25">
        <f>P7/Q10</f>
        <v>1</v>
      </c>
      <c r="Q27" s="25">
        <f>Q7/R10</f>
        <v>0.76923076923076927</v>
      </c>
      <c r="R27" s="25">
        <f>R7/S10</f>
        <v>0.73333333333333328</v>
      </c>
      <c r="S27" s="25">
        <f>S7/T10</f>
        <v>1.263157894736842</v>
      </c>
      <c r="T27" s="25">
        <f>T7/U10</f>
        <v>1.0769230769230769</v>
      </c>
      <c r="U27" s="25">
        <f>U7/V10</f>
        <v>1</v>
      </c>
      <c r="V27" s="26"/>
    </row>
    <row r="28" spans="1:22" x14ac:dyDescent="0.25">
      <c r="A28" t="s">
        <v>18</v>
      </c>
      <c r="B28" t="s">
        <v>20</v>
      </c>
      <c r="C28">
        <v>13</v>
      </c>
      <c r="D28">
        <v>2021</v>
      </c>
      <c r="E28" t="s">
        <v>3</v>
      </c>
      <c r="I28" s="2">
        <f t="shared" si="4"/>
        <v>2021</v>
      </c>
      <c r="J28" s="3" t="s">
        <v>20</v>
      </c>
      <c r="K28" s="21">
        <f>K8/L11</f>
        <v>1</v>
      </c>
      <c r="L28" s="21">
        <f>L8/M11</f>
        <v>1.2222222222222223</v>
      </c>
      <c r="M28" s="21">
        <f>M8/N11</f>
        <v>1</v>
      </c>
      <c r="N28" s="21">
        <f>N8/O11</f>
        <v>0.91666666666666663</v>
      </c>
      <c r="O28" s="21">
        <f>O8/P11</f>
        <v>1.4444444444444444</v>
      </c>
      <c r="P28" s="21">
        <f>P8/Q11</f>
        <v>1.2727272727272727</v>
      </c>
      <c r="Q28" s="21">
        <f>Q8/R11</f>
        <v>0.9</v>
      </c>
      <c r="R28" s="21">
        <f>R8/S11</f>
        <v>1.3</v>
      </c>
      <c r="S28" s="21">
        <f>S8/T11</f>
        <v>0.72727272727272729</v>
      </c>
      <c r="T28" s="21">
        <f>T8/U11</f>
        <v>1.3333333333333333</v>
      </c>
      <c r="U28" s="21">
        <f>U8/V11</f>
        <v>2</v>
      </c>
      <c r="V28" s="22"/>
    </row>
    <row r="29" spans="1:22" x14ac:dyDescent="0.25">
      <c r="A29" t="s">
        <v>18</v>
      </c>
      <c r="B29" t="s">
        <v>20</v>
      </c>
      <c r="C29">
        <v>12</v>
      </c>
      <c r="D29">
        <v>2020</v>
      </c>
      <c r="E29" t="s">
        <v>3</v>
      </c>
      <c r="I29" s="4">
        <f t="shared" si="4"/>
        <v>2021</v>
      </c>
      <c r="J29" s="1" t="s">
        <v>21</v>
      </c>
      <c r="K29" s="23">
        <f>K9/L12</f>
        <v>1.6</v>
      </c>
      <c r="L29" s="23">
        <f>L9/M12</f>
        <v>0.7142857142857143</v>
      </c>
      <c r="M29" s="23">
        <f>M9/N12</f>
        <v>0.5714285714285714</v>
      </c>
      <c r="N29" s="23">
        <f>N9/O12</f>
        <v>0.375</v>
      </c>
      <c r="O29" s="23">
        <f>O9/P12</f>
        <v>1.3</v>
      </c>
      <c r="P29" s="23">
        <f>P9/Q12</f>
        <v>0.80769230769230771</v>
      </c>
      <c r="Q29" s="23">
        <f>Q9/R12</f>
        <v>1</v>
      </c>
      <c r="R29" s="23">
        <f>R9/S12</f>
        <v>0.9285714285714286</v>
      </c>
      <c r="S29" s="23">
        <f>S9/T12</f>
        <v>1.0869565217391304</v>
      </c>
      <c r="T29" s="23">
        <f>T9/U12</f>
        <v>1.032258064516129</v>
      </c>
      <c r="U29" s="23">
        <f>U9/V12</f>
        <v>1.0454545454545454</v>
      </c>
      <c r="V29" s="24"/>
    </row>
    <row r="30" spans="1:22" ht="15.75" thickBot="1" x14ac:dyDescent="0.3">
      <c r="A30" t="s">
        <v>18</v>
      </c>
      <c r="B30" t="s">
        <v>20</v>
      </c>
      <c r="C30">
        <v>9</v>
      </c>
      <c r="D30">
        <v>2019</v>
      </c>
      <c r="E30" t="s">
        <v>3</v>
      </c>
      <c r="I30" s="5">
        <f t="shared" si="4"/>
        <v>2021</v>
      </c>
      <c r="J30" s="6" t="s">
        <v>22</v>
      </c>
      <c r="K30" s="25">
        <f>K10/L13</f>
        <v>0.5</v>
      </c>
      <c r="L30" s="25">
        <f>L10/M13</f>
        <v>1</v>
      </c>
      <c r="M30" s="25">
        <f>M10/N13</f>
        <v>1.3333333333333333</v>
      </c>
      <c r="N30" s="25">
        <f>N10/O13</f>
        <v>0.90909090909090906</v>
      </c>
      <c r="O30" s="25">
        <f>O10/P13</f>
        <v>1.1000000000000001</v>
      </c>
      <c r="P30" s="25">
        <f>P10/Q13</f>
        <v>0.58823529411764708</v>
      </c>
      <c r="Q30" s="25">
        <f>Q10/R13</f>
        <v>0.69230769230769229</v>
      </c>
      <c r="R30" s="25">
        <f>R10/S13</f>
        <v>1.0833333333333333</v>
      </c>
      <c r="S30" s="25">
        <f>S10/T13</f>
        <v>0.78947368421052633</v>
      </c>
      <c r="T30" s="25">
        <f>T10/U13</f>
        <v>1.0555555555555556</v>
      </c>
      <c r="U30" s="25">
        <f>U10/V13</f>
        <v>1.0833333333333333</v>
      </c>
      <c r="V30" s="26"/>
    </row>
    <row r="31" spans="1:22" x14ac:dyDescent="0.25">
      <c r="A31" t="s">
        <v>18</v>
      </c>
      <c r="B31" t="s">
        <v>20</v>
      </c>
      <c r="C31">
        <v>11</v>
      </c>
      <c r="D31">
        <v>2018</v>
      </c>
      <c r="E31" t="s">
        <v>3</v>
      </c>
      <c r="I31" s="2">
        <f t="shared" si="4"/>
        <v>2020</v>
      </c>
      <c r="J31" s="3" t="s">
        <v>20</v>
      </c>
      <c r="K31" s="21">
        <f>K11/L14</f>
        <v>1</v>
      </c>
      <c r="L31" s="21">
        <f>L11/M14</f>
        <v>1.1666666666666667</v>
      </c>
      <c r="M31" s="21">
        <f>M11/N14</f>
        <v>0.9</v>
      </c>
      <c r="N31" s="21">
        <f>N11/O14</f>
        <v>1.3333333333333333</v>
      </c>
      <c r="O31" s="21">
        <f>O11/P14</f>
        <v>1.2</v>
      </c>
      <c r="P31" s="21">
        <f>P11/Q14</f>
        <v>0.81818181818181823</v>
      </c>
      <c r="Q31" s="21">
        <f>Q11/R14</f>
        <v>1.1000000000000001</v>
      </c>
      <c r="R31" s="21">
        <f>R11/S14</f>
        <v>0.83333333333333337</v>
      </c>
      <c r="S31" s="21">
        <f>S11/T14</f>
        <v>0.90909090909090906</v>
      </c>
      <c r="T31" s="21">
        <f>T11/U14</f>
        <v>1</v>
      </c>
      <c r="U31" s="21">
        <f>U11/V14</f>
        <v>1.2857142857142858</v>
      </c>
      <c r="V31" s="22"/>
    </row>
    <row r="32" spans="1:22" x14ac:dyDescent="0.25">
      <c r="A32" t="s">
        <v>18</v>
      </c>
      <c r="B32" t="s">
        <v>20</v>
      </c>
      <c r="C32">
        <v>10</v>
      </c>
      <c r="D32">
        <v>2023</v>
      </c>
      <c r="E32" t="s">
        <v>2</v>
      </c>
      <c r="I32" s="4">
        <f t="shared" si="4"/>
        <v>2020</v>
      </c>
      <c r="J32" s="1" t="s">
        <v>21</v>
      </c>
      <c r="K32" s="23">
        <f>K12/L15</f>
        <v>1.2</v>
      </c>
      <c r="L32" s="23">
        <f>L12/M15</f>
        <v>0.83333333333333337</v>
      </c>
      <c r="M32" s="23">
        <f>M12/N15</f>
        <v>0.63636363636363635</v>
      </c>
      <c r="N32" s="23">
        <f>N12/O15</f>
        <v>0.35</v>
      </c>
      <c r="O32" s="23">
        <f>O12/P15</f>
        <v>1.2</v>
      </c>
      <c r="P32" s="23">
        <f>P12/Q15</f>
        <v>1.3333333333333333</v>
      </c>
      <c r="Q32" s="23">
        <f>Q12/R15</f>
        <v>1.5294117647058822</v>
      </c>
      <c r="R32" s="23">
        <f>R12/S15</f>
        <v>1</v>
      </c>
      <c r="S32" s="23">
        <f>S12/T15</f>
        <v>1.2727272727272727</v>
      </c>
      <c r="T32" s="23">
        <f>T12/U15</f>
        <v>1.2105263157894737</v>
      </c>
      <c r="U32" s="23">
        <f>U12/V15</f>
        <v>0.86111111111111116</v>
      </c>
      <c r="V32" s="24"/>
    </row>
    <row r="33" spans="1:22" ht="15.75" thickBot="1" x14ac:dyDescent="0.3">
      <c r="A33" t="s">
        <v>18</v>
      </c>
      <c r="B33" t="s">
        <v>20</v>
      </c>
      <c r="C33">
        <v>15</v>
      </c>
      <c r="D33">
        <v>2022</v>
      </c>
      <c r="E33" t="s">
        <v>2</v>
      </c>
      <c r="I33" s="5">
        <f t="shared" si="4"/>
        <v>2020</v>
      </c>
      <c r="J33" s="6" t="s">
        <v>22</v>
      </c>
      <c r="K33" s="25">
        <f>K13/L16</f>
        <v>1</v>
      </c>
      <c r="L33" s="25">
        <f>L13/M16</f>
        <v>1.5</v>
      </c>
      <c r="M33" s="25">
        <f>M13/N16</f>
        <v>0.5</v>
      </c>
      <c r="N33" s="25">
        <f>N13/O16</f>
        <v>0.375</v>
      </c>
      <c r="O33" s="25">
        <f>O13/P16</f>
        <v>0.73333333333333328</v>
      </c>
      <c r="P33" s="25">
        <f>P13/Q16</f>
        <v>0.83333333333333337</v>
      </c>
      <c r="Q33" s="25">
        <f>Q13/R16</f>
        <v>4.25</v>
      </c>
      <c r="R33" s="25">
        <f>R13/S16</f>
        <v>1.3</v>
      </c>
      <c r="S33" s="25">
        <f>S13/T16</f>
        <v>0.8571428571428571</v>
      </c>
      <c r="T33" s="25">
        <f>T13/U16</f>
        <v>0.95</v>
      </c>
      <c r="U33" s="25">
        <f>U13/V16</f>
        <v>0.9</v>
      </c>
      <c r="V33" s="26"/>
    </row>
    <row r="34" spans="1:22" x14ac:dyDescent="0.25">
      <c r="A34" t="s">
        <v>18</v>
      </c>
      <c r="B34" t="s">
        <v>20</v>
      </c>
      <c r="C34">
        <v>14</v>
      </c>
      <c r="D34">
        <v>2021</v>
      </c>
      <c r="E34" t="s">
        <v>2</v>
      </c>
      <c r="I34" s="2">
        <f t="shared" si="4"/>
        <v>2019</v>
      </c>
      <c r="J34" s="3" t="s">
        <v>20</v>
      </c>
      <c r="K34" s="21">
        <f>K14/L17</f>
        <v>1.3333333333333333</v>
      </c>
      <c r="L34" s="21">
        <f>L14/M17</f>
        <v>1</v>
      </c>
      <c r="M34" s="21">
        <f>M14/N17</f>
        <v>0.66666666666666663</v>
      </c>
      <c r="N34" s="21">
        <f>N14/O17</f>
        <v>0.90909090909090906</v>
      </c>
      <c r="O34" s="21">
        <f>O14/P17</f>
        <v>1</v>
      </c>
      <c r="P34" s="21">
        <f>P14/Q17</f>
        <v>1.1111111111111112</v>
      </c>
      <c r="Q34" s="21">
        <f>Q14/R17</f>
        <v>1.375</v>
      </c>
      <c r="R34" s="21">
        <f>R14/S17</f>
        <v>1</v>
      </c>
      <c r="S34" s="21">
        <f>S14/T17</f>
        <v>1.0909090909090908</v>
      </c>
      <c r="T34" s="21">
        <f>T14/U17</f>
        <v>1.375</v>
      </c>
      <c r="U34" s="21">
        <f>U14/V17</f>
        <v>1</v>
      </c>
      <c r="V34" s="22"/>
    </row>
    <row r="35" spans="1:22" x14ac:dyDescent="0.25">
      <c r="A35" t="s">
        <v>18</v>
      </c>
      <c r="B35" t="s">
        <v>20</v>
      </c>
      <c r="C35">
        <v>9</v>
      </c>
      <c r="D35">
        <v>2020</v>
      </c>
      <c r="E35" t="s">
        <v>2</v>
      </c>
      <c r="I35" s="4">
        <f t="shared" si="4"/>
        <v>2019</v>
      </c>
      <c r="J35" s="1" t="s">
        <v>21</v>
      </c>
      <c r="K35" s="23">
        <f>K15/L18</f>
        <v>0.66666666666666663</v>
      </c>
      <c r="L35" s="23">
        <f>L15/M18</f>
        <v>1</v>
      </c>
      <c r="M35" s="23">
        <f>M15/N18</f>
        <v>1</v>
      </c>
      <c r="N35" s="23">
        <f>N15/O18</f>
        <v>0.47826086956521741</v>
      </c>
      <c r="O35" s="23">
        <f>O15/P18</f>
        <v>1.25</v>
      </c>
      <c r="P35" s="23">
        <f>P15/Q18</f>
        <v>1.1764705882352942</v>
      </c>
      <c r="Q35" s="23">
        <f>Q15/R18</f>
        <v>1.1538461538461537</v>
      </c>
      <c r="R35" s="23">
        <f>R15/S18</f>
        <v>0.77272727272727271</v>
      </c>
      <c r="S35" s="23">
        <f>S15/T18</f>
        <v>1.0526315789473684</v>
      </c>
      <c r="T35" s="23">
        <f>T15/U18</f>
        <v>1.1578947368421053</v>
      </c>
      <c r="U35" s="23">
        <f>U15/V18</f>
        <v>0.95</v>
      </c>
      <c r="V35" s="24"/>
    </row>
    <row r="36" spans="1:22" ht="15.75" thickBot="1" x14ac:dyDescent="0.3">
      <c r="A36" t="s">
        <v>18</v>
      </c>
      <c r="B36" t="s">
        <v>20</v>
      </c>
      <c r="C36">
        <v>10</v>
      </c>
      <c r="D36">
        <v>2019</v>
      </c>
      <c r="E36" t="s">
        <v>2</v>
      </c>
      <c r="I36" s="5">
        <f t="shared" si="4"/>
        <v>2019</v>
      </c>
      <c r="J36" s="6" t="s">
        <v>22</v>
      </c>
      <c r="K36" s="25">
        <f>K16/L19</f>
        <v>1</v>
      </c>
      <c r="L36" s="25">
        <f>L16/M19</f>
        <v>0.66666666666666663</v>
      </c>
      <c r="M36" s="25">
        <f>M16/N19</f>
        <v>0.8</v>
      </c>
      <c r="N36" s="25">
        <f>N16/O19</f>
        <v>0.11764705882352941</v>
      </c>
      <c r="O36" s="25">
        <f>O16/P19</f>
        <v>0.61538461538461542</v>
      </c>
      <c r="P36" s="25">
        <f>P16/Q19</f>
        <v>1.6666666666666667</v>
      </c>
      <c r="Q36" s="25">
        <f>Q16/R19</f>
        <v>1.0909090909090908</v>
      </c>
      <c r="R36" s="25">
        <f>R16/S19</f>
        <v>0.23529411764705882</v>
      </c>
      <c r="S36" s="25">
        <f>S16/T19</f>
        <v>0.83333333333333337</v>
      </c>
      <c r="T36" s="25">
        <f>T16/U19</f>
        <v>0.875</v>
      </c>
      <c r="U36" s="25">
        <f>U16/V19</f>
        <v>0.90909090909090906</v>
      </c>
      <c r="V36" s="26"/>
    </row>
    <row r="37" spans="1:22" x14ac:dyDescent="0.25">
      <c r="A37" t="s">
        <v>18</v>
      </c>
      <c r="B37" t="s">
        <v>20</v>
      </c>
      <c r="C37">
        <v>9</v>
      </c>
      <c r="D37">
        <v>2018</v>
      </c>
      <c r="E37" t="s">
        <v>2</v>
      </c>
      <c r="I37" s="2">
        <f t="shared" si="4"/>
        <v>2018</v>
      </c>
      <c r="J37" s="3" t="s">
        <v>20</v>
      </c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2"/>
    </row>
    <row r="38" spans="1:22" x14ac:dyDescent="0.25">
      <c r="A38" t="s">
        <v>18</v>
      </c>
      <c r="B38" t="s">
        <v>20</v>
      </c>
      <c r="C38">
        <v>13</v>
      </c>
      <c r="D38">
        <v>2023</v>
      </c>
      <c r="E38" t="s">
        <v>1</v>
      </c>
      <c r="I38" s="4">
        <f t="shared" si="4"/>
        <v>2018</v>
      </c>
      <c r="J38" s="1" t="s">
        <v>21</v>
      </c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4"/>
    </row>
    <row r="39" spans="1:22" ht="15.75" thickBot="1" x14ac:dyDescent="0.3">
      <c r="A39" t="s">
        <v>18</v>
      </c>
      <c r="B39" t="s">
        <v>20</v>
      </c>
      <c r="C39">
        <v>15</v>
      </c>
      <c r="D39">
        <v>2022</v>
      </c>
      <c r="E39" t="s">
        <v>1</v>
      </c>
      <c r="I39" s="5">
        <f t="shared" si="4"/>
        <v>2018</v>
      </c>
      <c r="J39" s="6" t="s">
        <v>22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6"/>
    </row>
    <row r="40" spans="1:22" ht="15.75" thickBot="1" x14ac:dyDescent="0.3">
      <c r="A40" t="s">
        <v>18</v>
      </c>
      <c r="B40" t="s">
        <v>20</v>
      </c>
      <c r="C40">
        <v>9</v>
      </c>
      <c r="D40">
        <v>2021</v>
      </c>
      <c r="E40" t="s">
        <v>1</v>
      </c>
    </row>
    <row r="41" spans="1:22" ht="15.75" thickBot="1" x14ac:dyDescent="0.3">
      <c r="A41" t="s">
        <v>18</v>
      </c>
      <c r="B41" t="s">
        <v>20</v>
      </c>
      <c r="C41">
        <v>11</v>
      </c>
      <c r="D41">
        <v>2020</v>
      </c>
      <c r="E41" t="s">
        <v>1</v>
      </c>
      <c r="I41" s="18" t="s">
        <v>25</v>
      </c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0"/>
    </row>
    <row r="42" spans="1:22" x14ac:dyDescent="0.25">
      <c r="A42" t="s">
        <v>18</v>
      </c>
      <c r="B42" t="s">
        <v>20</v>
      </c>
      <c r="C42">
        <v>11</v>
      </c>
      <c r="D42">
        <v>2019</v>
      </c>
      <c r="E42" t="s">
        <v>1</v>
      </c>
      <c r="I42" s="2"/>
      <c r="J42" s="3" t="s">
        <v>20</v>
      </c>
      <c r="K42" s="27">
        <f>(K22+K25+K28+K31+K34)/5</f>
        <v>1.0416666666666665</v>
      </c>
      <c r="L42" s="27">
        <f>(L22+L25+L28+L31+L34)/5</f>
        <v>1.1262626262626263</v>
      </c>
      <c r="M42" s="27">
        <f>(M22+M25+M28+M31+M34)/5</f>
        <v>0.96787878787878801</v>
      </c>
      <c r="N42" s="27">
        <f>(N22+N25+N28+N31+N34)/5</f>
        <v>0.93438228438228443</v>
      </c>
      <c r="O42" s="27">
        <f>(O22+O25+O28+O31+O34)/5</f>
        <v>1.0203174603174603</v>
      </c>
      <c r="P42" s="27">
        <f>(P22+P25+P28+P31+P34)/5</f>
        <v>1.1070707070707073</v>
      </c>
      <c r="Q42" s="27">
        <f>(Q22+Q25+Q28+Q31+Q34)/5</f>
        <v>1.2771978021978021</v>
      </c>
      <c r="R42" s="27">
        <f>(R22+R25+R28+R31+R34)/5</f>
        <v>1.1107575757575758</v>
      </c>
      <c r="S42" s="27">
        <f>(S22+S25+S28+S31+S34)/5</f>
        <v>0.92878787878787872</v>
      </c>
      <c r="T42" s="27">
        <f>(T22+T25+T28+T31+T34)/5</f>
        <v>1.1541666666666666</v>
      </c>
      <c r="U42" s="27">
        <f>(U22+U25+U28+U31+U34)/5</f>
        <v>1.2004761904761905</v>
      </c>
      <c r="V42" s="28"/>
    </row>
    <row r="43" spans="1:22" x14ac:dyDescent="0.25">
      <c r="A43" t="s">
        <v>18</v>
      </c>
      <c r="B43" t="s">
        <v>20</v>
      </c>
      <c r="C43">
        <v>9</v>
      </c>
      <c r="D43">
        <v>2018</v>
      </c>
      <c r="E43" t="s">
        <v>1</v>
      </c>
      <c r="I43" s="4"/>
      <c r="J43" s="1" t="s">
        <v>21</v>
      </c>
      <c r="K43" s="29">
        <f>(K23+K26+K29+K32+K35)/5</f>
        <v>1.2</v>
      </c>
      <c r="L43" s="29">
        <f>(L23+L26+L29+L32+L35)/5</f>
        <v>0.89588744588744584</v>
      </c>
      <c r="M43" s="29">
        <f>(M23+M26+M29+M32+M35)/5</f>
        <v>0.81457431457431473</v>
      </c>
      <c r="N43" s="29">
        <f>(N23+N26+N29+N32+N35)/5</f>
        <v>0.56573578595317719</v>
      </c>
      <c r="O43" s="29">
        <f>(O23+O26+O29+O32+O35)/5</f>
        <v>1.2417748917748919</v>
      </c>
      <c r="P43" s="29">
        <f>(P23+P26+P29+P32+P35)/5</f>
        <v>1.1418325791855204</v>
      </c>
      <c r="Q43" s="29">
        <f>(Q23+Q26+Q29+Q32+Q35)/5</f>
        <v>1.0939942410530645</v>
      </c>
      <c r="R43" s="29">
        <f>(R23+R26+R29+R32+R35)/5</f>
        <v>0.86959307359307358</v>
      </c>
      <c r="S43" s="29">
        <f>(S23+S26+S29+S32+S35)/5</f>
        <v>1.0299630746827542</v>
      </c>
      <c r="T43" s="29">
        <f>(T23+T26+T29+T32+T35)/5</f>
        <v>1.0633511924891978</v>
      </c>
      <c r="U43" s="29">
        <f>(U23+U26+U29+U32+U35)/5</f>
        <v>0.98631313131313136</v>
      </c>
      <c r="V43" s="30"/>
    </row>
    <row r="44" spans="1:22" ht="15.75" thickBot="1" x14ac:dyDescent="0.3">
      <c r="A44" t="s">
        <v>18</v>
      </c>
      <c r="B44" t="s">
        <v>20</v>
      </c>
      <c r="C44">
        <v>17</v>
      </c>
      <c r="D44">
        <v>2023</v>
      </c>
      <c r="E44" t="s">
        <v>0</v>
      </c>
      <c r="I44" s="5"/>
      <c r="J44" s="6" t="s">
        <v>22</v>
      </c>
      <c r="K44" s="31">
        <f>(K24+K27+K30+K33+K36)/5</f>
        <v>1.0333333333333334</v>
      </c>
      <c r="L44" s="31">
        <f>(L24+L27+L30+L33+L36)/5</f>
        <v>1.05</v>
      </c>
      <c r="M44" s="31">
        <f>(M24+M27+M30+M33+M36)/5</f>
        <v>0.84666666666666668</v>
      </c>
      <c r="N44" s="31">
        <f>(N24+N27+N30+N33+N36)/5</f>
        <v>0.48830213903743314</v>
      </c>
      <c r="O44" s="31">
        <f>(O24+O27+O30+O33+O36)/5</f>
        <v>1.2764102564102564</v>
      </c>
      <c r="P44" s="31">
        <f>(P24+P27+P30+P33+P36)/5</f>
        <v>1.1576470588235295</v>
      </c>
      <c r="Q44" s="31">
        <f>(Q24+Q27+Q30+Q33+Q36)/5</f>
        <v>1.5423076923076924</v>
      </c>
      <c r="R44" s="31">
        <f>(R24+R27+R30+R33+R36)/5</f>
        <v>0.72872549019607846</v>
      </c>
      <c r="S44" s="31">
        <f>(S24+S27+S30+S33+S36)/5</f>
        <v>0.92005012531328334</v>
      </c>
      <c r="T44" s="31">
        <f>(T24+T27+T30+T33+T36)/5</f>
        <v>1.0181623931623931</v>
      </c>
      <c r="U44" s="31">
        <f>(U24+U27+U30+U33+U36)/5</f>
        <v>0.96598484848484834</v>
      </c>
      <c r="V44" s="32"/>
    </row>
    <row r="45" spans="1:22" x14ac:dyDescent="0.25">
      <c r="A45" t="s">
        <v>18</v>
      </c>
      <c r="B45" t="s">
        <v>20</v>
      </c>
      <c r="C45">
        <v>7</v>
      </c>
      <c r="D45">
        <v>2022</v>
      </c>
      <c r="E45" t="s">
        <v>0</v>
      </c>
    </row>
    <row r="46" spans="1:22" x14ac:dyDescent="0.25">
      <c r="A46" t="s">
        <v>18</v>
      </c>
      <c r="B46" t="s">
        <v>20</v>
      </c>
      <c r="C46">
        <v>13</v>
      </c>
      <c r="D46">
        <v>2021</v>
      </c>
      <c r="E46" t="s">
        <v>0</v>
      </c>
    </row>
    <row r="47" spans="1:22" x14ac:dyDescent="0.25">
      <c r="A47" t="s">
        <v>18</v>
      </c>
      <c r="B47" t="s">
        <v>20</v>
      </c>
      <c r="C47">
        <v>10</v>
      </c>
      <c r="D47">
        <v>2020</v>
      </c>
      <c r="E47" t="s">
        <v>0</v>
      </c>
    </row>
    <row r="48" spans="1:22" x14ac:dyDescent="0.25">
      <c r="A48" t="s">
        <v>18</v>
      </c>
      <c r="B48" t="s">
        <v>20</v>
      </c>
      <c r="C48">
        <v>10</v>
      </c>
      <c r="D48">
        <v>2019</v>
      </c>
      <c r="E48" t="s">
        <v>0</v>
      </c>
    </row>
    <row r="49" spans="1:5" x14ac:dyDescent="0.25">
      <c r="A49" t="s">
        <v>18</v>
      </c>
      <c r="B49" t="s">
        <v>20</v>
      </c>
      <c r="C49">
        <v>8</v>
      </c>
      <c r="D49">
        <v>2018</v>
      </c>
      <c r="E49" t="s">
        <v>0</v>
      </c>
    </row>
    <row r="50" spans="1:5" x14ac:dyDescent="0.25">
      <c r="A50" t="s">
        <v>18</v>
      </c>
      <c r="B50" t="s">
        <v>20</v>
      </c>
      <c r="C50">
        <v>17</v>
      </c>
      <c r="D50">
        <v>2023</v>
      </c>
      <c r="E50" t="s">
        <v>4</v>
      </c>
    </row>
    <row r="51" spans="1:5" x14ac:dyDescent="0.25">
      <c r="A51" t="s">
        <v>18</v>
      </c>
      <c r="B51" t="s">
        <v>20</v>
      </c>
      <c r="C51">
        <v>11</v>
      </c>
      <c r="D51">
        <v>2022</v>
      </c>
      <c r="E51" t="s">
        <v>4</v>
      </c>
    </row>
    <row r="52" spans="1:5" x14ac:dyDescent="0.25">
      <c r="A52" t="s">
        <v>18</v>
      </c>
      <c r="B52" t="s">
        <v>20</v>
      </c>
      <c r="C52">
        <v>8</v>
      </c>
      <c r="D52">
        <v>2021</v>
      </c>
      <c r="E52" t="s">
        <v>4</v>
      </c>
    </row>
    <row r="53" spans="1:5" x14ac:dyDescent="0.25">
      <c r="A53" t="s">
        <v>18</v>
      </c>
      <c r="B53" t="s">
        <v>20</v>
      </c>
      <c r="C53">
        <v>10</v>
      </c>
      <c r="D53">
        <v>2020</v>
      </c>
      <c r="E53" t="s">
        <v>4</v>
      </c>
    </row>
    <row r="54" spans="1:5" x14ac:dyDescent="0.25">
      <c r="A54" t="s">
        <v>18</v>
      </c>
      <c r="B54" t="s">
        <v>20</v>
      </c>
      <c r="C54">
        <v>12</v>
      </c>
      <c r="D54">
        <v>2019</v>
      </c>
      <c r="E54" t="s">
        <v>4</v>
      </c>
    </row>
    <row r="55" spans="1:5" x14ac:dyDescent="0.25">
      <c r="A55" t="s">
        <v>18</v>
      </c>
      <c r="B55" t="s">
        <v>20</v>
      </c>
      <c r="C55">
        <v>10</v>
      </c>
      <c r="D55">
        <v>2018</v>
      </c>
      <c r="E55" t="s">
        <v>4</v>
      </c>
    </row>
    <row r="56" spans="1:5" x14ac:dyDescent="0.25">
      <c r="A56" t="s">
        <v>18</v>
      </c>
      <c r="B56" t="s">
        <v>20</v>
      </c>
      <c r="C56">
        <v>11</v>
      </c>
      <c r="D56">
        <v>2023</v>
      </c>
      <c r="E56" t="s">
        <v>5</v>
      </c>
    </row>
    <row r="57" spans="1:5" x14ac:dyDescent="0.25">
      <c r="A57" t="s">
        <v>18</v>
      </c>
      <c r="B57" t="s">
        <v>20</v>
      </c>
      <c r="C57">
        <v>17</v>
      </c>
      <c r="D57">
        <v>2022</v>
      </c>
      <c r="E57" t="s">
        <v>5</v>
      </c>
    </row>
    <row r="58" spans="1:5" x14ac:dyDescent="0.25">
      <c r="A58" t="s">
        <v>18</v>
      </c>
      <c r="B58" t="s">
        <v>20</v>
      </c>
      <c r="C58">
        <v>12</v>
      </c>
      <c r="D58">
        <v>2021</v>
      </c>
      <c r="E58" t="s">
        <v>5</v>
      </c>
    </row>
    <row r="59" spans="1:5" x14ac:dyDescent="0.25">
      <c r="A59" t="s">
        <v>18</v>
      </c>
      <c r="B59" t="s">
        <v>20</v>
      </c>
      <c r="C59">
        <v>11</v>
      </c>
      <c r="D59">
        <v>2020</v>
      </c>
      <c r="E59" t="s">
        <v>5</v>
      </c>
    </row>
    <row r="60" spans="1:5" x14ac:dyDescent="0.25">
      <c r="A60" t="s">
        <v>18</v>
      </c>
      <c r="B60" t="s">
        <v>20</v>
      </c>
      <c r="C60">
        <v>11</v>
      </c>
      <c r="D60">
        <v>2019</v>
      </c>
      <c r="E60" t="s">
        <v>5</v>
      </c>
    </row>
    <row r="61" spans="1:5" x14ac:dyDescent="0.25">
      <c r="A61" t="s">
        <v>18</v>
      </c>
      <c r="B61" t="s">
        <v>20</v>
      </c>
      <c r="C61">
        <v>11</v>
      </c>
      <c r="D61">
        <v>2018</v>
      </c>
      <c r="E61" t="s">
        <v>5</v>
      </c>
    </row>
    <row r="62" spans="1:5" x14ac:dyDescent="0.25">
      <c r="A62" t="s">
        <v>18</v>
      </c>
      <c r="B62" t="s">
        <v>20</v>
      </c>
      <c r="C62">
        <v>8</v>
      </c>
      <c r="D62">
        <v>2023</v>
      </c>
      <c r="E62" t="s">
        <v>6</v>
      </c>
    </row>
    <row r="63" spans="1:5" x14ac:dyDescent="0.25">
      <c r="A63" t="s">
        <v>18</v>
      </c>
      <c r="B63" t="s">
        <v>20</v>
      </c>
      <c r="C63">
        <v>11</v>
      </c>
      <c r="D63">
        <v>2022</v>
      </c>
      <c r="E63" t="s">
        <v>6</v>
      </c>
    </row>
    <row r="64" spans="1:5" x14ac:dyDescent="0.25">
      <c r="A64" t="s">
        <v>18</v>
      </c>
      <c r="B64" t="s">
        <v>20</v>
      </c>
      <c r="C64">
        <v>16</v>
      </c>
      <c r="D64">
        <v>2021</v>
      </c>
      <c r="E64" t="s">
        <v>6</v>
      </c>
    </row>
    <row r="65" spans="1:5" x14ac:dyDescent="0.25">
      <c r="A65" t="s">
        <v>18</v>
      </c>
      <c r="B65" t="s">
        <v>20</v>
      </c>
      <c r="C65">
        <v>9</v>
      </c>
      <c r="D65">
        <v>2020</v>
      </c>
      <c r="E65" t="s">
        <v>6</v>
      </c>
    </row>
    <row r="66" spans="1:5" x14ac:dyDescent="0.25">
      <c r="A66" t="s">
        <v>18</v>
      </c>
      <c r="B66" t="s">
        <v>20</v>
      </c>
      <c r="C66">
        <v>11</v>
      </c>
      <c r="D66">
        <v>2019</v>
      </c>
      <c r="E66" t="s">
        <v>6</v>
      </c>
    </row>
    <row r="67" spans="1:5" x14ac:dyDescent="0.25">
      <c r="A67" t="s">
        <v>18</v>
      </c>
      <c r="B67" t="s">
        <v>20</v>
      </c>
      <c r="C67">
        <v>8</v>
      </c>
      <c r="D67">
        <v>2018</v>
      </c>
      <c r="E67" t="s">
        <v>6</v>
      </c>
    </row>
    <row r="68" spans="1:5" x14ac:dyDescent="0.25">
      <c r="A68" t="s">
        <v>18</v>
      </c>
      <c r="B68" t="s">
        <v>20</v>
      </c>
      <c r="C68">
        <v>14</v>
      </c>
      <c r="D68">
        <v>2023</v>
      </c>
      <c r="E68" t="s">
        <v>7</v>
      </c>
    </row>
    <row r="69" spans="1:5" x14ac:dyDescent="0.25">
      <c r="A69" t="s">
        <v>18</v>
      </c>
      <c r="B69" t="s">
        <v>20</v>
      </c>
      <c r="C69">
        <v>10</v>
      </c>
      <c r="D69">
        <v>2022</v>
      </c>
      <c r="E69" t="s">
        <v>7</v>
      </c>
    </row>
    <row r="70" spans="1:5" x14ac:dyDescent="0.25">
      <c r="A70" t="s">
        <v>18</v>
      </c>
      <c r="B70" t="s">
        <v>20</v>
      </c>
      <c r="C70">
        <v>12</v>
      </c>
      <c r="D70">
        <v>2021</v>
      </c>
      <c r="E70" t="s">
        <v>7</v>
      </c>
    </row>
    <row r="71" spans="1:5" x14ac:dyDescent="0.25">
      <c r="A71" t="s">
        <v>18</v>
      </c>
      <c r="B71" t="s">
        <v>20</v>
      </c>
      <c r="C71">
        <v>8</v>
      </c>
      <c r="D71">
        <v>2020</v>
      </c>
      <c r="E71" t="s">
        <v>7</v>
      </c>
    </row>
    <row r="72" spans="1:5" x14ac:dyDescent="0.25">
      <c r="A72" t="s">
        <v>18</v>
      </c>
      <c r="B72" t="s">
        <v>20</v>
      </c>
      <c r="C72">
        <v>7</v>
      </c>
      <c r="D72">
        <v>2019</v>
      </c>
      <c r="E72" t="s">
        <v>7</v>
      </c>
    </row>
    <row r="73" spans="1:5" x14ac:dyDescent="0.25">
      <c r="A73" t="s">
        <v>18</v>
      </c>
      <c r="B73" t="s">
        <v>20</v>
      </c>
      <c r="C73">
        <v>11</v>
      </c>
      <c r="D73">
        <v>2018</v>
      </c>
      <c r="E73" t="s">
        <v>7</v>
      </c>
    </row>
    <row r="74" spans="1:5" x14ac:dyDescent="0.25">
      <c r="A74" t="s">
        <v>19</v>
      </c>
      <c r="B74" t="s">
        <v>21</v>
      </c>
      <c r="C74">
        <v>4</v>
      </c>
      <c r="D74">
        <v>2023</v>
      </c>
      <c r="E74" t="s">
        <v>15</v>
      </c>
    </row>
    <row r="75" spans="1:5" x14ac:dyDescent="0.25">
      <c r="A75" t="s">
        <v>19</v>
      </c>
      <c r="B75" t="s">
        <v>21</v>
      </c>
      <c r="C75">
        <v>6</v>
      </c>
      <c r="D75">
        <v>2022</v>
      </c>
      <c r="E75" t="s">
        <v>15</v>
      </c>
    </row>
    <row r="76" spans="1:5" x14ac:dyDescent="0.25">
      <c r="A76" t="s">
        <v>19</v>
      </c>
      <c r="B76" t="s">
        <v>21</v>
      </c>
      <c r="C76">
        <v>8</v>
      </c>
      <c r="D76">
        <v>2021</v>
      </c>
      <c r="E76" t="s">
        <v>15</v>
      </c>
    </row>
    <row r="77" spans="1:5" x14ac:dyDescent="0.25">
      <c r="A77" t="s">
        <v>19</v>
      </c>
      <c r="B77" t="s">
        <v>21</v>
      </c>
      <c r="C77">
        <v>6</v>
      </c>
      <c r="D77">
        <v>2020</v>
      </c>
      <c r="E77" t="s">
        <v>15</v>
      </c>
    </row>
    <row r="78" spans="1:5" x14ac:dyDescent="0.25">
      <c r="A78" t="s">
        <v>19</v>
      </c>
      <c r="B78" t="s">
        <v>21</v>
      </c>
      <c r="C78">
        <v>6</v>
      </c>
      <c r="D78">
        <v>2019</v>
      </c>
      <c r="E78" t="s">
        <v>15</v>
      </c>
    </row>
    <row r="79" spans="1:5" x14ac:dyDescent="0.25">
      <c r="A79" t="s">
        <v>19</v>
      </c>
      <c r="B79" t="s">
        <v>21</v>
      </c>
      <c r="C79">
        <v>1</v>
      </c>
      <c r="D79">
        <v>2018</v>
      </c>
      <c r="E79" t="s">
        <v>15</v>
      </c>
    </row>
    <row r="80" spans="1:5" x14ac:dyDescent="0.25">
      <c r="A80" t="s">
        <v>19</v>
      </c>
      <c r="B80" t="s">
        <v>21</v>
      </c>
      <c r="C80">
        <v>13</v>
      </c>
      <c r="D80">
        <v>2023</v>
      </c>
      <c r="E80" t="s">
        <v>16</v>
      </c>
    </row>
    <row r="81" spans="1:5" x14ac:dyDescent="0.25">
      <c r="A81" t="s">
        <v>19</v>
      </c>
      <c r="B81" t="s">
        <v>21</v>
      </c>
      <c r="C81">
        <v>3</v>
      </c>
      <c r="D81">
        <v>2022</v>
      </c>
      <c r="E81" t="s">
        <v>16</v>
      </c>
    </row>
    <row r="82" spans="1:5" x14ac:dyDescent="0.25">
      <c r="A82" t="s">
        <v>19</v>
      </c>
      <c r="B82" t="s">
        <v>21</v>
      </c>
      <c r="C82">
        <v>5</v>
      </c>
      <c r="D82">
        <v>2021</v>
      </c>
      <c r="E82" t="s">
        <v>16</v>
      </c>
    </row>
    <row r="83" spans="1:5" x14ac:dyDescent="0.25">
      <c r="A83" t="s">
        <v>19</v>
      </c>
      <c r="B83" t="s">
        <v>21</v>
      </c>
      <c r="C83">
        <v>5</v>
      </c>
      <c r="D83">
        <v>2020</v>
      </c>
      <c r="E83" t="s">
        <v>16</v>
      </c>
    </row>
    <row r="84" spans="1:5" x14ac:dyDescent="0.25">
      <c r="A84" t="s">
        <v>19</v>
      </c>
      <c r="B84" t="s">
        <v>21</v>
      </c>
      <c r="C84">
        <v>5</v>
      </c>
      <c r="D84">
        <v>2019</v>
      </c>
      <c r="E84" t="s">
        <v>16</v>
      </c>
    </row>
    <row r="85" spans="1:5" x14ac:dyDescent="0.25">
      <c r="A85" t="s">
        <v>19</v>
      </c>
      <c r="B85" t="s">
        <v>21</v>
      </c>
      <c r="C85">
        <v>9</v>
      </c>
      <c r="D85">
        <v>2018</v>
      </c>
      <c r="E85" t="s">
        <v>16</v>
      </c>
    </row>
    <row r="86" spans="1:5" x14ac:dyDescent="0.25">
      <c r="A86" t="s">
        <v>19</v>
      </c>
      <c r="B86" t="s">
        <v>21</v>
      </c>
      <c r="C86">
        <v>9</v>
      </c>
      <c r="D86">
        <v>2023</v>
      </c>
      <c r="E86" t="s">
        <v>13</v>
      </c>
    </row>
    <row r="87" spans="1:5" x14ac:dyDescent="0.25">
      <c r="A87" t="s">
        <v>19</v>
      </c>
      <c r="B87" t="s">
        <v>21</v>
      </c>
      <c r="C87">
        <v>11</v>
      </c>
      <c r="D87">
        <v>2022</v>
      </c>
      <c r="E87" t="s">
        <v>13</v>
      </c>
    </row>
    <row r="88" spans="1:5" x14ac:dyDescent="0.25">
      <c r="A88" t="s">
        <v>19</v>
      </c>
      <c r="B88" t="s">
        <v>21</v>
      </c>
      <c r="C88">
        <v>4</v>
      </c>
      <c r="D88">
        <v>2021</v>
      </c>
      <c r="E88" t="s">
        <v>13</v>
      </c>
    </row>
    <row r="89" spans="1:5" x14ac:dyDescent="0.25">
      <c r="A89" t="s">
        <v>19</v>
      </c>
      <c r="B89" t="s">
        <v>21</v>
      </c>
      <c r="C89">
        <v>7</v>
      </c>
      <c r="D89">
        <v>2020</v>
      </c>
      <c r="E89" t="s">
        <v>13</v>
      </c>
    </row>
    <row r="90" spans="1:5" x14ac:dyDescent="0.25">
      <c r="A90" t="s">
        <v>19</v>
      </c>
      <c r="B90" t="s">
        <v>21</v>
      </c>
      <c r="C90">
        <v>6</v>
      </c>
      <c r="D90">
        <v>2019</v>
      </c>
      <c r="E90" t="s">
        <v>13</v>
      </c>
    </row>
    <row r="91" spans="1:5" x14ac:dyDescent="0.25">
      <c r="A91" t="s">
        <v>19</v>
      </c>
      <c r="B91" t="s">
        <v>21</v>
      </c>
      <c r="C91">
        <v>5</v>
      </c>
      <c r="D91">
        <v>2018</v>
      </c>
      <c r="E91" t="s">
        <v>13</v>
      </c>
    </row>
    <row r="92" spans="1:5" x14ac:dyDescent="0.25">
      <c r="A92" t="s">
        <v>19</v>
      </c>
      <c r="B92" t="s">
        <v>21</v>
      </c>
      <c r="C92">
        <v>25</v>
      </c>
      <c r="D92">
        <v>2023</v>
      </c>
      <c r="E92" t="s">
        <v>14</v>
      </c>
    </row>
    <row r="93" spans="1:5" x14ac:dyDescent="0.25">
      <c r="A93" t="s">
        <v>19</v>
      </c>
      <c r="B93" t="s">
        <v>21</v>
      </c>
      <c r="C93">
        <v>14</v>
      </c>
      <c r="D93">
        <v>2022</v>
      </c>
      <c r="E93" t="s">
        <v>14</v>
      </c>
    </row>
    <row r="94" spans="1:5" x14ac:dyDescent="0.25">
      <c r="A94" t="s">
        <v>19</v>
      </c>
      <c r="B94" t="s">
        <v>21</v>
      </c>
      <c r="C94">
        <v>9</v>
      </c>
      <c r="D94">
        <v>2021</v>
      </c>
      <c r="E94" t="s">
        <v>14</v>
      </c>
    </row>
    <row r="95" spans="1:5" x14ac:dyDescent="0.25">
      <c r="A95" t="s">
        <v>19</v>
      </c>
      <c r="B95" t="s">
        <v>21</v>
      </c>
      <c r="C95">
        <v>7</v>
      </c>
      <c r="D95">
        <v>2020</v>
      </c>
      <c r="E95" t="s">
        <v>14</v>
      </c>
    </row>
    <row r="96" spans="1:5" x14ac:dyDescent="0.25">
      <c r="A96" t="s">
        <v>19</v>
      </c>
      <c r="B96" t="s">
        <v>21</v>
      </c>
      <c r="C96">
        <v>11</v>
      </c>
      <c r="D96">
        <v>2019</v>
      </c>
      <c r="E96" t="s">
        <v>14</v>
      </c>
    </row>
    <row r="97" spans="1:5" x14ac:dyDescent="0.25">
      <c r="A97" t="s">
        <v>19</v>
      </c>
      <c r="B97" t="s">
        <v>21</v>
      </c>
      <c r="C97">
        <v>6</v>
      </c>
      <c r="D97">
        <v>2018</v>
      </c>
      <c r="E97" t="s">
        <v>14</v>
      </c>
    </row>
    <row r="98" spans="1:5" x14ac:dyDescent="0.25">
      <c r="A98" t="s">
        <v>19</v>
      </c>
      <c r="B98" t="s">
        <v>21</v>
      </c>
      <c r="C98">
        <v>30</v>
      </c>
      <c r="D98">
        <v>2023</v>
      </c>
      <c r="E98" t="s">
        <v>3</v>
      </c>
    </row>
    <row r="99" spans="1:5" x14ac:dyDescent="0.25">
      <c r="A99" t="s">
        <v>19</v>
      </c>
      <c r="B99" t="s">
        <v>21</v>
      </c>
      <c r="C99">
        <v>23</v>
      </c>
      <c r="D99">
        <v>2022</v>
      </c>
      <c r="E99" t="s">
        <v>3</v>
      </c>
    </row>
    <row r="100" spans="1:5" x14ac:dyDescent="0.25">
      <c r="A100" t="s">
        <v>19</v>
      </c>
      <c r="B100" t="s">
        <v>21</v>
      </c>
      <c r="C100">
        <v>26</v>
      </c>
      <c r="D100">
        <v>2021</v>
      </c>
      <c r="E100" t="s">
        <v>3</v>
      </c>
    </row>
    <row r="101" spans="1:5" x14ac:dyDescent="0.25">
      <c r="A101" t="s">
        <v>19</v>
      </c>
      <c r="B101" t="s">
        <v>21</v>
      </c>
      <c r="C101">
        <v>24</v>
      </c>
      <c r="D101">
        <v>2020</v>
      </c>
      <c r="E101" t="s">
        <v>3</v>
      </c>
    </row>
    <row r="102" spans="1:5" x14ac:dyDescent="0.25">
      <c r="A102" t="s">
        <v>19</v>
      </c>
      <c r="B102" t="s">
        <v>21</v>
      </c>
      <c r="C102">
        <v>20</v>
      </c>
      <c r="D102">
        <v>2019</v>
      </c>
      <c r="E102" t="s">
        <v>3</v>
      </c>
    </row>
    <row r="103" spans="1:5" x14ac:dyDescent="0.25">
      <c r="A103" t="s">
        <v>19</v>
      </c>
      <c r="B103" t="s">
        <v>21</v>
      </c>
      <c r="C103">
        <v>23</v>
      </c>
      <c r="D103">
        <v>2018</v>
      </c>
      <c r="E103" t="s">
        <v>3</v>
      </c>
    </row>
    <row r="104" spans="1:5" x14ac:dyDescent="0.25">
      <c r="A104" t="s">
        <v>19</v>
      </c>
      <c r="B104" t="s">
        <v>21</v>
      </c>
      <c r="C104">
        <v>31</v>
      </c>
      <c r="D104">
        <v>2023</v>
      </c>
      <c r="E104" t="s">
        <v>2</v>
      </c>
    </row>
    <row r="105" spans="1:5" x14ac:dyDescent="0.25">
      <c r="A105" t="s">
        <v>19</v>
      </c>
      <c r="B105" t="s">
        <v>21</v>
      </c>
      <c r="C105">
        <v>22</v>
      </c>
      <c r="D105">
        <v>2022</v>
      </c>
      <c r="E105" t="s">
        <v>2</v>
      </c>
    </row>
    <row r="106" spans="1:5" x14ac:dyDescent="0.25">
      <c r="A106" t="s">
        <v>19</v>
      </c>
      <c r="B106" t="s">
        <v>21</v>
      </c>
      <c r="C106">
        <v>21</v>
      </c>
      <c r="D106">
        <v>2021</v>
      </c>
      <c r="E106" t="s">
        <v>2</v>
      </c>
    </row>
    <row r="107" spans="1:5" x14ac:dyDescent="0.25">
      <c r="A107" t="s">
        <v>19</v>
      </c>
      <c r="B107" t="s">
        <v>21</v>
      </c>
      <c r="C107">
        <v>20</v>
      </c>
      <c r="D107">
        <v>2020</v>
      </c>
      <c r="E107" t="s">
        <v>2</v>
      </c>
    </row>
    <row r="108" spans="1:5" x14ac:dyDescent="0.25">
      <c r="A108" t="s">
        <v>19</v>
      </c>
      <c r="B108" t="s">
        <v>21</v>
      </c>
      <c r="C108">
        <v>20</v>
      </c>
      <c r="D108">
        <v>2019</v>
      </c>
      <c r="E108" t="s">
        <v>2</v>
      </c>
    </row>
    <row r="109" spans="1:5" x14ac:dyDescent="0.25">
      <c r="A109" t="s">
        <v>19</v>
      </c>
      <c r="B109" t="s">
        <v>21</v>
      </c>
      <c r="C109">
        <v>16</v>
      </c>
      <c r="D109">
        <v>2018</v>
      </c>
      <c r="E109" t="s">
        <v>2</v>
      </c>
    </row>
    <row r="110" spans="1:5" x14ac:dyDescent="0.25">
      <c r="A110" t="s">
        <v>19</v>
      </c>
      <c r="B110" t="s">
        <v>21</v>
      </c>
      <c r="C110">
        <v>19</v>
      </c>
      <c r="D110">
        <v>2023</v>
      </c>
      <c r="E110" t="s">
        <v>1</v>
      </c>
    </row>
    <row r="111" spans="1:5" x14ac:dyDescent="0.25">
      <c r="A111" t="s">
        <v>19</v>
      </c>
      <c r="B111" t="s">
        <v>21</v>
      </c>
      <c r="C111">
        <v>24</v>
      </c>
      <c r="D111">
        <v>2022</v>
      </c>
      <c r="E111" t="s">
        <v>1</v>
      </c>
    </row>
    <row r="112" spans="1:5" x14ac:dyDescent="0.25">
      <c r="A112" t="s">
        <v>19</v>
      </c>
      <c r="B112" t="s">
        <v>21</v>
      </c>
      <c r="C112">
        <v>20</v>
      </c>
      <c r="D112">
        <v>2021</v>
      </c>
      <c r="E112" t="s">
        <v>1</v>
      </c>
    </row>
    <row r="113" spans="1:5" x14ac:dyDescent="0.25">
      <c r="A113" t="s">
        <v>19</v>
      </c>
      <c r="B113" t="s">
        <v>21</v>
      </c>
      <c r="C113">
        <v>26</v>
      </c>
      <c r="D113">
        <v>2020</v>
      </c>
      <c r="E113" t="s">
        <v>1</v>
      </c>
    </row>
    <row r="114" spans="1:5" x14ac:dyDescent="0.25">
      <c r="A114" t="s">
        <v>19</v>
      </c>
      <c r="B114" t="s">
        <v>21</v>
      </c>
      <c r="C114">
        <v>15</v>
      </c>
      <c r="D114">
        <v>2019</v>
      </c>
      <c r="E114" t="s">
        <v>1</v>
      </c>
    </row>
    <row r="115" spans="1:5" x14ac:dyDescent="0.25">
      <c r="A115" t="s">
        <v>19</v>
      </c>
      <c r="B115" t="s">
        <v>21</v>
      </c>
      <c r="C115">
        <v>17</v>
      </c>
      <c r="D115">
        <v>2018</v>
      </c>
      <c r="E115" t="s">
        <v>1</v>
      </c>
    </row>
    <row r="116" spans="1:5" x14ac:dyDescent="0.25">
      <c r="A116" t="s">
        <v>19</v>
      </c>
      <c r="B116" t="s">
        <v>21</v>
      </c>
      <c r="C116">
        <v>23</v>
      </c>
      <c r="D116">
        <v>2023</v>
      </c>
      <c r="E116" t="s">
        <v>0</v>
      </c>
    </row>
    <row r="117" spans="1:5" x14ac:dyDescent="0.25">
      <c r="A117" t="s">
        <v>19</v>
      </c>
      <c r="B117" t="s">
        <v>21</v>
      </c>
      <c r="C117">
        <v>22</v>
      </c>
      <c r="D117">
        <v>2022</v>
      </c>
      <c r="E117" t="s">
        <v>0</v>
      </c>
    </row>
    <row r="118" spans="1:5" x14ac:dyDescent="0.25">
      <c r="A118" t="s">
        <v>19</v>
      </c>
      <c r="B118" t="s">
        <v>21</v>
      </c>
      <c r="C118">
        <v>26</v>
      </c>
      <c r="D118">
        <v>2021</v>
      </c>
      <c r="E118" t="s">
        <v>0</v>
      </c>
    </row>
    <row r="119" spans="1:5" x14ac:dyDescent="0.25">
      <c r="A119" t="s">
        <v>19</v>
      </c>
      <c r="B119" t="s">
        <v>21</v>
      </c>
      <c r="C119">
        <v>20</v>
      </c>
      <c r="D119">
        <v>2020</v>
      </c>
      <c r="E119" t="s">
        <v>0</v>
      </c>
    </row>
    <row r="120" spans="1:5" x14ac:dyDescent="0.25">
      <c r="A120" t="s">
        <v>19</v>
      </c>
      <c r="B120" t="s">
        <v>21</v>
      </c>
      <c r="C120">
        <v>17</v>
      </c>
      <c r="D120">
        <v>2019</v>
      </c>
      <c r="E120" t="s">
        <v>0</v>
      </c>
    </row>
    <row r="121" spans="1:5" x14ac:dyDescent="0.25">
      <c r="A121" t="s">
        <v>19</v>
      </c>
      <c r="B121" t="s">
        <v>21</v>
      </c>
      <c r="C121">
        <v>13</v>
      </c>
      <c r="D121">
        <v>2018</v>
      </c>
      <c r="E121" t="s">
        <v>0</v>
      </c>
    </row>
    <row r="122" spans="1:5" x14ac:dyDescent="0.25">
      <c r="A122" t="s">
        <v>19</v>
      </c>
      <c r="B122" t="s">
        <v>21</v>
      </c>
      <c r="C122">
        <v>32</v>
      </c>
      <c r="D122">
        <v>2023</v>
      </c>
      <c r="E122" t="s">
        <v>4</v>
      </c>
    </row>
    <row r="123" spans="1:5" x14ac:dyDescent="0.25">
      <c r="A123" t="s">
        <v>19</v>
      </c>
      <c r="B123" t="s">
        <v>21</v>
      </c>
      <c r="C123">
        <v>30</v>
      </c>
      <c r="D123">
        <v>2022</v>
      </c>
      <c r="E123" t="s">
        <v>4</v>
      </c>
    </row>
    <row r="124" spans="1:5" x14ac:dyDescent="0.25">
      <c r="A124" t="s">
        <v>19</v>
      </c>
      <c r="B124" t="s">
        <v>21</v>
      </c>
      <c r="C124">
        <v>25</v>
      </c>
      <c r="D124">
        <v>2021</v>
      </c>
      <c r="E124" t="s">
        <v>4</v>
      </c>
    </row>
    <row r="125" spans="1:5" x14ac:dyDescent="0.25">
      <c r="A125" t="s">
        <v>19</v>
      </c>
      <c r="B125" t="s">
        <v>21</v>
      </c>
      <c r="C125">
        <v>28</v>
      </c>
      <c r="D125">
        <v>2020</v>
      </c>
      <c r="E125" t="s">
        <v>4</v>
      </c>
    </row>
    <row r="126" spans="1:5" x14ac:dyDescent="0.25">
      <c r="A126" t="s">
        <v>19</v>
      </c>
      <c r="B126" t="s">
        <v>21</v>
      </c>
      <c r="C126">
        <v>20</v>
      </c>
      <c r="D126">
        <v>2019</v>
      </c>
      <c r="E126" t="s">
        <v>4</v>
      </c>
    </row>
    <row r="127" spans="1:5" x14ac:dyDescent="0.25">
      <c r="A127" t="s">
        <v>19</v>
      </c>
      <c r="B127" t="s">
        <v>21</v>
      </c>
      <c r="C127">
        <v>22</v>
      </c>
      <c r="D127">
        <v>2018</v>
      </c>
      <c r="E127" t="s">
        <v>4</v>
      </c>
    </row>
    <row r="128" spans="1:5" x14ac:dyDescent="0.25">
      <c r="A128" t="s">
        <v>19</v>
      </c>
      <c r="B128" t="s">
        <v>21</v>
      </c>
      <c r="C128">
        <v>45</v>
      </c>
      <c r="D128">
        <v>2023</v>
      </c>
      <c r="E128" t="s">
        <v>5</v>
      </c>
    </row>
    <row r="129" spans="1:5" x14ac:dyDescent="0.25">
      <c r="A129" t="s">
        <v>19</v>
      </c>
      <c r="B129" t="s">
        <v>21</v>
      </c>
      <c r="C129">
        <v>40</v>
      </c>
      <c r="D129">
        <v>2022</v>
      </c>
      <c r="E129" t="s">
        <v>5</v>
      </c>
    </row>
    <row r="130" spans="1:5" x14ac:dyDescent="0.25">
      <c r="A130" t="s">
        <v>19</v>
      </c>
      <c r="B130" t="s">
        <v>21</v>
      </c>
      <c r="C130">
        <v>32</v>
      </c>
      <c r="D130">
        <v>2021</v>
      </c>
      <c r="E130" t="s">
        <v>5</v>
      </c>
    </row>
    <row r="131" spans="1:5" x14ac:dyDescent="0.25">
      <c r="A131" t="s">
        <v>19</v>
      </c>
      <c r="B131" t="s">
        <v>21</v>
      </c>
      <c r="C131">
        <v>23</v>
      </c>
      <c r="D131">
        <v>2020</v>
      </c>
      <c r="E131" t="s">
        <v>5</v>
      </c>
    </row>
    <row r="132" spans="1:5" x14ac:dyDescent="0.25">
      <c r="A132" t="s">
        <v>19</v>
      </c>
      <c r="B132" t="s">
        <v>21</v>
      </c>
      <c r="C132">
        <v>22</v>
      </c>
      <c r="D132">
        <v>2019</v>
      </c>
      <c r="E132" t="s">
        <v>5</v>
      </c>
    </row>
    <row r="133" spans="1:5" x14ac:dyDescent="0.25">
      <c r="A133" t="s">
        <v>19</v>
      </c>
      <c r="B133" t="s">
        <v>21</v>
      </c>
      <c r="C133">
        <v>19</v>
      </c>
      <c r="D133">
        <v>2018</v>
      </c>
      <c r="E133" t="s">
        <v>5</v>
      </c>
    </row>
    <row r="134" spans="1:5" x14ac:dyDescent="0.25">
      <c r="A134" t="s">
        <v>19</v>
      </c>
      <c r="B134" t="s">
        <v>21</v>
      </c>
      <c r="C134">
        <v>45</v>
      </c>
      <c r="D134">
        <v>2023</v>
      </c>
      <c r="E134" t="s">
        <v>6</v>
      </c>
    </row>
    <row r="135" spans="1:5" x14ac:dyDescent="0.25">
      <c r="A135" t="s">
        <v>19</v>
      </c>
      <c r="B135" t="s">
        <v>21</v>
      </c>
      <c r="C135">
        <v>43</v>
      </c>
      <c r="D135">
        <v>2022</v>
      </c>
      <c r="E135" t="s">
        <v>6</v>
      </c>
    </row>
    <row r="136" spans="1:5" x14ac:dyDescent="0.25">
      <c r="A136" t="s">
        <v>19</v>
      </c>
      <c r="B136" t="s">
        <v>21</v>
      </c>
      <c r="C136">
        <v>46</v>
      </c>
      <c r="D136">
        <v>2021</v>
      </c>
      <c r="E136" t="s">
        <v>6</v>
      </c>
    </row>
    <row r="137" spans="1:5" x14ac:dyDescent="0.25">
      <c r="A137" t="s">
        <v>19</v>
      </c>
      <c r="B137" t="s">
        <v>21</v>
      </c>
      <c r="C137">
        <v>31</v>
      </c>
      <c r="D137">
        <v>2020</v>
      </c>
      <c r="E137" t="s">
        <v>6</v>
      </c>
    </row>
    <row r="138" spans="1:5" x14ac:dyDescent="0.25">
      <c r="A138" t="s">
        <v>19</v>
      </c>
      <c r="B138" t="s">
        <v>21</v>
      </c>
      <c r="C138">
        <v>19</v>
      </c>
      <c r="D138">
        <v>2019</v>
      </c>
      <c r="E138" t="s">
        <v>6</v>
      </c>
    </row>
    <row r="139" spans="1:5" x14ac:dyDescent="0.25">
      <c r="A139" t="s">
        <v>19</v>
      </c>
      <c r="B139" t="s">
        <v>21</v>
      </c>
      <c r="C139">
        <v>19</v>
      </c>
      <c r="D139">
        <v>2018</v>
      </c>
      <c r="E139" t="s">
        <v>6</v>
      </c>
    </row>
    <row r="140" spans="1:5" x14ac:dyDescent="0.25">
      <c r="A140" t="s">
        <v>19</v>
      </c>
      <c r="B140" t="s">
        <v>21</v>
      </c>
      <c r="C140">
        <v>37</v>
      </c>
      <c r="D140">
        <v>2023</v>
      </c>
      <c r="E140" t="s">
        <v>7</v>
      </c>
    </row>
    <row r="141" spans="1:5" x14ac:dyDescent="0.25">
      <c r="A141" t="s">
        <v>19</v>
      </c>
      <c r="B141" t="s">
        <v>21</v>
      </c>
      <c r="C141">
        <v>45</v>
      </c>
      <c r="D141">
        <v>2022</v>
      </c>
      <c r="E141" t="s">
        <v>7</v>
      </c>
    </row>
    <row r="142" spans="1:5" x14ac:dyDescent="0.25">
      <c r="A142" t="s">
        <v>19</v>
      </c>
      <c r="B142" t="s">
        <v>21</v>
      </c>
      <c r="C142">
        <v>40</v>
      </c>
      <c r="D142">
        <v>2021</v>
      </c>
      <c r="E142" t="s">
        <v>7</v>
      </c>
    </row>
    <row r="143" spans="1:5" x14ac:dyDescent="0.25">
      <c r="A143" t="s">
        <v>19</v>
      </c>
      <c r="B143" t="s">
        <v>21</v>
      </c>
      <c r="C143">
        <v>44</v>
      </c>
      <c r="D143">
        <v>2020</v>
      </c>
      <c r="E143" t="s">
        <v>7</v>
      </c>
    </row>
    <row r="144" spans="1:5" x14ac:dyDescent="0.25">
      <c r="A144" t="s">
        <v>19</v>
      </c>
      <c r="B144" t="s">
        <v>21</v>
      </c>
      <c r="C144">
        <v>36</v>
      </c>
      <c r="D144">
        <v>2019</v>
      </c>
      <c r="E144" t="s">
        <v>7</v>
      </c>
    </row>
    <row r="145" spans="1:5" x14ac:dyDescent="0.25">
      <c r="A145" t="s">
        <v>19</v>
      </c>
      <c r="B145" t="s">
        <v>21</v>
      </c>
      <c r="C145">
        <v>20</v>
      </c>
      <c r="D145">
        <v>2018</v>
      </c>
      <c r="E145" t="s">
        <v>7</v>
      </c>
    </row>
    <row r="146" spans="1:5" x14ac:dyDescent="0.25">
      <c r="A146" t="s">
        <v>17</v>
      </c>
      <c r="B146" t="s">
        <v>22</v>
      </c>
      <c r="C146">
        <v>5</v>
      </c>
      <c r="D146">
        <v>2023</v>
      </c>
      <c r="E146" t="s">
        <v>15</v>
      </c>
    </row>
    <row r="147" spans="1:5" x14ac:dyDescent="0.25">
      <c r="A147" t="s">
        <v>17</v>
      </c>
      <c r="B147" t="s">
        <v>22</v>
      </c>
      <c r="C147">
        <v>1</v>
      </c>
      <c r="D147">
        <v>2022</v>
      </c>
      <c r="E147" t="s">
        <v>15</v>
      </c>
    </row>
    <row r="148" spans="1:5" x14ac:dyDescent="0.25">
      <c r="A148" t="s">
        <v>17</v>
      </c>
      <c r="B148" t="s">
        <v>22</v>
      </c>
      <c r="C148">
        <v>3</v>
      </c>
      <c r="D148">
        <v>2021</v>
      </c>
      <c r="E148" t="s">
        <v>15</v>
      </c>
    </row>
    <row r="149" spans="1:5" x14ac:dyDescent="0.25">
      <c r="A149" t="s">
        <v>17</v>
      </c>
      <c r="B149" t="s">
        <v>22</v>
      </c>
      <c r="C149">
        <v>2</v>
      </c>
      <c r="D149">
        <v>2020</v>
      </c>
      <c r="E149" t="s">
        <v>15</v>
      </c>
    </row>
    <row r="150" spans="1:5" x14ac:dyDescent="0.25">
      <c r="A150" t="s">
        <v>17</v>
      </c>
      <c r="B150" t="s">
        <v>22</v>
      </c>
      <c r="C150">
        <v>4</v>
      </c>
      <c r="D150">
        <v>2019</v>
      </c>
      <c r="E150" t="s">
        <v>15</v>
      </c>
    </row>
    <row r="151" spans="1:5" x14ac:dyDescent="0.25">
      <c r="A151" t="s">
        <v>17</v>
      </c>
      <c r="B151" t="s">
        <v>22</v>
      </c>
      <c r="C151">
        <v>4</v>
      </c>
      <c r="D151">
        <v>2018</v>
      </c>
      <c r="E151" t="s">
        <v>15</v>
      </c>
    </row>
    <row r="152" spans="1:5" x14ac:dyDescent="0.25">
      <c r="A152" t="s">
        <v>17</v>
      </c>
      <c r="B152" t="s">
        <v>22</v>
      </c>
      <c r="C152">
        <v>8</v>
      </c>
      <c r="D152">
        <v>2023</v>
      </c>
      <c r="E152" t="s">
        <v>16</v>
      </c>
    </row>
    <row r="153" spans="1:5" x14ac:dyDescent="0.25">
      <c r="A153" t="s">
        <v>17</v>
      </c>
      <c r="B153" t="s">
        <v>22</v>
      </c>
      <c r="C153">
        <v>3</v>
      </c>
      <c r="D153">
        <v>2022</v>
      </c>
      <c r="E153" t="s">
        <v>16</v>
      </c>
    </row>
    <row r="154" spans="1:5" x14ac:dyDescent="0.25">
      <c r="A154" t="s">
        <v>17</v>
      </c>
      <c r="B154" t="s">
        <v>22</v>
      </c>
      <c r="C154">
        <v>1</v>
      </c>
      <c r="D154">
        <v>2021</v>
      </c>
      <c r="E154" t="s">
        <v>16</v>
      </c>
    </row>
    <row r="155" spans="1:5" x14ac:dyDescent="0.25">
      <c r="A155" t="s">
        <v>17</v>
      </c>
      <c r="B155" t="s">
        <v>22</v>
      </c>
      <c r="C155">
        <v>6</v>
      </c>
      <c r="D155">
        <v>2020</v>
      </c>
      <c r="E155" t="s">
        <v>16</v>
      </c>
    </row>
    <row r="156" spans="1:5" x14ac:dyDescent="0.25">
      <c r="A156" t="s">
        <v>17</v>
      </c>
      <c r="B156" t="s">
        <v>22</v>
      </c>
      <c r="C156">
        <v>2</v>
      </c>
      <c r="D156">
        <v>2019</v>
      </c>
      <c r="E156" t="s">
        <v>16</v>
      </c>
    </row>
    <row r="157" spans="1:5" x14ac:dyDescent="0.25">
      <c r="A157" t="s">
        <v>17</v>
      </c>
      <c r="B157" t="s">
        <v>22</v>
      </c>
      <c r="C157">
        <v>4</v>
      </c>
      <c r="D157">
        <v>2018</v>
      </c>
      <c r="E157" t="s">
        <v>16</v>
      </c>
    </row>
    <row r="158" spans="1:5" x14ac:dyDescent="0.25">
      <c r="A158" t="s">
        <v>17</v>
      </c>
      <c r="B158" t="s">
        <v>22</v>
      </c>
      <c r="C158">
        <v>8</v>
      </c>
      <c r="D158">
        <v>2023</v>
      </c>
      <c r="E158" t="s">
        <v>13</v>
      </c>
    </row>
    <row r="159" spans="1:5" x14ac:dyDescent="0.25">
      <c r="A159" t="s">
        <v>17</v>
      </c>
      <c r="B159" t="s">
        <v>22</v>
      </c>
      <c r="C159">
        <v>6</v>
      </c>
      <c r="D159">
        <v>2022</v>
      </c>
      <c r="E159" t="s">
        <v>13</v>
      </c>
    </row>
    <row r="160" spans="1:5" x14ac:dyDescent="0.25">
      <c r="A160" t="s">
        <v>17</v>
      </c>
      <c r="B160" t="s">
        <v>22</v>
      </c>
      <c r="C160">
        <v>4</v>
      </c>
      <c r="D160">
        <v>2021</v>
      </c>
      <c r="E160" t="s">
        <v>13</v>
      </c>
    </row>
    <row r="161" spans="1:5" x14ac:dyDescent="0.25">
      <c r="A161" t="s">
        <v>17</v>
      </c>
      <c r="B161" t="s">
        <v>22</v>
      </c>
      <c r="C161">
        <v>1</v>
      </c>
      <c r="D161">
        <v>2020</v>
      </c>
      <c r="E161" t="s">
        <v>13</v>
      </c>
    </row>
    <row r="162" spans="1:5" x14ac:dyDescent="0.25">
      <c r="A162" t="s">
        <v>17</v>
      </c>
      <c r="B162" t="s">
        <v>22</v>
      </c>
      <c r="C162">
        <v>4</v>
      </c>
      <c r="D162">
        <v>2019</v>
      </c>
      <c r="E162" t="s">
        <v>13</v>
      </c>
    </row>
    <row r="163" spans="1:5" x14ac:dyDescent="0.25">
      <c r="A163" t="s">
        <v>17</v>
      </c>
      <c r="B163" t="s">
        <v>22</v>
      </c>
      <c r="C163">
        <v>3</v>
      </c>
      <c r="D163">
        <v>2018</v>
      </c>
      <c r="E163" t="s">
        <v>13</v>
      </c>
    </row>
    <row r="164" spans="1:5" x14ac:dyDescent="0.25">
      <c r="A164" t="s">
        <v>17</v>
      </c>
      <c r="B164" t="s">
        <v>22</v>
      </c>
      <c r="C164">
        <v>5</v>
      </c>
      <c r="D164">
        <v>2023</v>
      </c>
      <c r="E164" t="s">
        <v>14</v>
      </c>
    </row>
    <row r="165" spans="1:5" x14ac:dyDescent="0.25">
      <c r="A165" t="s">
        <v>17</v>
      </c>
      <c r="B165" t="s">
        <v>22</v>
      </c>
      <c r="C165">
        <v>8</v>
      </c>
      <c r="D165">
        <v>2022</v>
      </c>
      <c r="E165" t="s">
        <v>14</v>
      </c>
    </row>
    <row r="166" spans="1:5" x14ac:dyDescent="0.25">
      <c r="A166" t="s">
        <v>17</v>
      </c>
      <c r="B166" t="s">
        <v>22</v>
      </c>
      <c r="C166">
        <v>10</v>
      </c>
      <c r="D166">
        <v>2021</v>
      </c>
      <c r="E166" t="s">
        <v>14</v>
      </c>
    </row>
    <row r="167" spans="1:5" x14ac:dyDescent="0.25">
      <c r="A167" t="s">
        <v>17</v>
      </c>
      <c r="B167" t="s">
        <v>22</v>
      </c>
      <c r="C167">
        <v>3</v>
      </c>
      <c r="D167">
        <v>2020</v>
      </c>
      <c r="E167" t="s">
        <v>14</v>
      </c>
    </row>
    <row r="168" spans="1:5" x14ac:dyDescent="0.25">
      <c r="A168" t="s">
        <v>17</v>
      </c>
      <c r="B168" t="s">
        <v>22</v>
      </c>
      <c r="C168">
        <v>2</v>
      </c>
      <c r="D168">
        <v>2019</v>
      </c>
      <c r="E168" t="s">
        <v>14</v>
      </c>
    </row>
    <row r="169" spans="1:5" x14ac:dyDescent="0.25">
      <c r="A169" t="s">
        <v>17</v>
      </c>
      <c r="B169" t="s">
        <v>22</v>
      </c>
      <c r="C169">
        <v>5</v>
      </c>
      <c r="D169">
        <v>2018</v>
      </c>
      <c r="E169" t="s">
        <v>14</v>
      </c>
    </row>
    <row r="170" spans="1:5" x14ac:dyDescent="0.25">
      <c r="A170" t="s">
        <v>17</v>
      </c>
      <c r="B170" t="s">
        <v>22</v>
      </c>
      <c r="C170">
        <v>21</v>
      </c>
      <c r="D170">
        <v>2023</v>
      </c>
      <c r="E170" t="s">
        <v>3</v>
      </c>
    </row>
    <row r="171" spans="1:5" x14ac:dyDescent="0.25">
      <c r="A171" t="s">
        <v>17</v>
      </c>
      <c r="B171" t="s">
        <v>22</v>
      </c>
      <c r="C171">
        <v>16</v>
      </c>
      <c r="D171">
        <v>2022</v>
      </c>
      <c r="E171" t="s">
        <v>3</v>
      </c>
    </row>
    <row r="172" spans="1:5" x14ac:dyDescent="0.25">
      <c r="A172" t="s">
        <v>17</v>
      </c>
      <c r="B172" t="s">
        <v>22</v>
      </c>
      <c r="C172">
        <v>11</v>
      </c>
      <c r="D172">
        <v>2021</v>
      </c>
      <c r="E172" t="s">
        <v>3</v>
      </c>
    </row>
    <row r="173" spans="1:5" x14ac:dyDescent="0.25">
      <c r="A173" t="s">
        <v>17</v>
      </c>
      <c r="B173" t="s">
        <v>22</v>
      </c>
      <c r="C173">
        <v>11</v>
      </c>
      <c r="D173">
        <v>2020</v>
      </c>
      <c r="E173" t="s">
        <v>3</v>
      </c>
    </row>
    <row r="174" spans="1:5" x14ac:dyDescent="0.25">
      <c r="A174" t="s">
        <v>17</v>
      </c>
      <c r="B174" t="s">
        <v>22</v>
      </c>
      <c r="C174">
        <v>8</v>
      </c>
      <c r="D174">
        <v>2019</v>
      </c>
      <c r="E174" t="s">
        <v>3</v>
      </c>
    </row>
    <row r="175" spans="1:5" x14ac:dyDescent="0.25">
      <c r="A175" t="s">
        <v>17</v>
      </c>
      <c r="B175" t="s">
        <v>22</v>
      </c>
      <c r="C175">
        <v>17</v>
      </c>
      <c r="D175">
        <v>2018</v>
      </c>
      <c r="E175" t="s">
        <v>3</v>
      </c>
    </row>
    <row r="176" spans="1:5" x14ac:dyDescent="0.25">
      <c r="A176" t="s">
        <v>17</v>
      </c>
      <c r="B176" t="s">
        <v>22</v>
      </c>
      <c r="C176">
        <v>17</v>
      </c>
      <c r="D176">
        <v>2023</v>
      </c>
      <c r="E176" t="s">
        <v>2</v>
      </c>
    </row>
    <row r="177" spans="1:5" x14ac:dyDescent="0.25">
      <c r="A177" t="s">
        <v>17</v>
      </c>
      <c r="B177" t="s">
        <v>22</v>
      </c>
      <c r="C177">
        <v>9</v>
      </c>
      <c r="D177">
        <v>2022</v>
      </c>
      <c r="E177" t="s">
        <v>2</v>
      </c>
    </row>
    <row r="178" spans="1:5" x14ac:dyDescent="0.25">
      <c r="A178" t="s">
        <v>17</v>
      </c>
      <c r="B178" t="s">
        <v>22</v>
      </c>
      <c r="C178">
        <v>10</v>
      </c>
      <c r="D178">
        <v>2021</v>
      </c>
      <c r="E178" t="s">
        <v>2</v>
      </c>
    </row>
    <row r="179" spans="1:5" x14ac:dyDescent="0.25">
      <c r="A179" t="s">
        <v>17</v>
      </c>
      <c r="B179" t="s">
        <v>22</v>
      </c>
      <c r="C179">
        <v>10</v>
      </c>
      <c r="D179">
        <v>2020</v>
      </c>
      <c r="E179" t="s">
        <v>2</v>
      </c>
    </row>
    <row r="180" spans="1:5" x14ac:dyDescent="0.25">
      <c r="A180" t="s">
        <v>17</v>
      </c>
      <c r="B180" t="s">
        <v>22</v>
      </c>
      <c r="C180">
        <v>15</v>
      </c>
      <c r="D180">
        <v>2019</v>
      </c>
      <c r="E180" t="s">
        <v>2</v>
      </c>
    </row>
    <row r="181" spans="1:5" x14ac:dyDescent="0.25">
      <c r="A181" t="s">
        <v>17</v>
      </c>
      <c r="B181" t="s">
        <v>22</v>
      </c>
      <c r="C181">
        <v>13</v>
      </c>
      <c r="D181">
        <v>2018</v>
      </c>
      <c r="E181" t="s">
        <v>2</v>
      </c>
    </row>
    <row r="182" spans="1:5" x14ac:dyDescent="0.25">
      <c r="A182" t="s">
        <v>17</v>
      </c>
      <c r="B182" t="s">
        <v>22</v>
      </c>
      <c r="C182">
        <v>10</v>
      </c>
      <c r="D182">
        <v>2023</v>
      </c>
      <c r="E182" t="s">
        <v>1</v>
      </c>
    </row>
    <row r="183" spans="1:5" x14ac:dyDescent="0.25">
      <c r="A183" t="s">
        <v>17</v>
      </c>
      <c r="B183" t="s">
        <v>22</v>
      </c>
      <c r="C183">
        <v>10</v>
      </c>
      <c r="D183">
        <v>2022</v>
      </c>
      <c r="E183" t="s">
        <v>1</v>
      </c>
    </row>
    <row r="184" spans="1:5" x14ac:dyDescent="0.25">
      <c r="A184" t="s">
        <v>17</v>
      </c>
      <c r="B184" t="s">
        <v>22</v>
      </c>
      <c r="C184">
        <v>9</v>
      </c>
      <c r="D184">
        <v>2021</v>
      </c>
      <c r="E184" t="s">
        <v>1</v>
      </c>
    </row>
    <row r="185" spans="1:5" x14ac:dyDescent="0.25">
      <c r="A185" t="s">
        <v>17</v>
      </c>
      <c r="B185" t="s">
        <v>22</v>
      </c>
      <c r="C185">
        <v>17</v>
      </c>
      <c r="D185">
        <v>2020</v>
      </c>
      <c r="E185" t="s">
        <v>1</v>
      </c>
    </row>
    <row r="186" spans="1:5" x14ac:dyDescent="0.25">
      <c r="A186" t="s">
        <v>17</v>
      </c>
      <c r="B186" t="s">
        <v>22</v>
      </c>
      <c r="C186">
        <v>12</v>
      </c>
      <c r="D186">
        <v>2019</v>
      </c>
      <c r="E186" t="s">
        <v>1</v>
      </c>
    </row>
    <row r="187" spans="1:5" x14ac:dyDescent="0.25">
      <c r="A187" t="s">
        <v>17</v>
      </c>
      <c r="B187" t="s">
        <v>22</v>
      </c>
      <c r="C187">
        <v>9</v>
      </c>
      <c r="D187">
        <v>2018</v>
      </c>
      <c r="E187" t="s">
        <v>1</v>
      </c>
    </row>
    <row r="188" spans="1:5" x14ac:dyDescent="0.25">
      <c r="A188" t="s">
        <v>17</v>
      </c>
      <c r="B188" t="s">
        <v>22</v>
      </c>
      <c r="C188">
        <v>7</v>
      </c>
      <c r="D188">
        <v>2023</v>
      </c>
      <c r="E188" t="s">
        <v>0</v>
      </c>
    </row>
    <row r="189" spans="1:5" x14ac:dyDescent="0.25">
      <c r="A189" t="s">
        <v>17</v>
      </c>
      <c r="B189" t="s">
        <v>22</v>
      </c>
      <c r="C189">
        <v>11</v>
      </c>
      <c r="D189">
        <v>2022</v>
      </c>
      <c r="E189" t="s">
        <v>0</v>
      </c>
    </row>
    <row r="190" spans="1:5" x14ac:dyDescent="0.25">
      <c r="A190" t="s">
        <v>17</v>
      </c>
      <c r="B190" t="s">
        <v>22</v>
      </c>
      <c r="C190">
        <v>13</v>
      </c>
      <c r="D190">
        <v>2021</v>
      </c>
      <c r="E190" t="s">
        <v>0</v>
      </c>
    </row>
    <row r="191" spans="1:5" x14ac:dyDescent="0.25">
      <c r="A191" t="s">
        <v>17</v>
      </c>
      <c r="B191" t="s">
        <v>22</v>
      </c>
      <c r="C191">
        <v>13</v>
      </c>
      <c r="D191">
        <v>2020</v>
      </c>
      <c r="E191" t="s">
        <v>0</v>
      </c>
    </row>
    <row r="192" spans="1:5" x14ac:dyDescent="0.25">
      <c r="A192" t="s">
        <v>17</v>
      </c>
      <c r="B192" t="s">
        <v>22</v>
      </c>
      <c r="C192">
        <v>4</v>
      </c>
      <c r="D192">
        <v>2019</v>
      </c>
      <c r="E192" t="s">
        <v>0</v>
      </c>
    </row>
    <row r="193" spans="1:5" x14ac:dyDescent="0.25">
      <c r="A193" t="s">
        <v>17</v>
      </c>
      <c r="B193" t="s">
        <v>22</v>
      </c>
      <c r="C193">
        <v>11</v>
      </c>
      <c r="D193">
        <v>2018</v>
      </c>
      <c r="E193" t="s">
        <v>0</v>
      </c>
    </row>
    <row r="194" spans="1:5" x14ac:dyDescent="0.25">
      <c r="A194" t="s">
        <v>17</v>
      </c>
      <c r="B194" t="s">
        <v>22</v>
      </c>
      <c r="C194">
        <v>12</v>
      </c>
      <c r="D194">
        <v>2023</v>
      </c>
      <c r="E194" t="s">
        <v>4</v>
      </c>
    </row>
    <row r="195" spans="1:5" x14ac:dyDescent="0.25">
      <c r="A195" t="s">
        <v>17</v>
      </c>
      <c r="B195" t="s">
        <v>22</v>
      </c>
      <c r="C195">
        <v>24</v>
      </c>
      <c r="D195">
        <v>2022</v>
      </c>
      <c r="E195" t="s">
        <v>4</v>
      </c>
    </row>
    <row r="196" spans="1:5" x14ac:dyDescent="0.25">
      <c r="A196" t="s">
        <v>17</v>
      </c>
      <c r="B196" t="s">
        <v>22</v>
      </c>
      <c r="C196">
        <v>15</v>
      </c>
      <c r="D196">
        <v>2021</v>
      </c>
      <c r="E196" t="s">
        <v>4</v>
      </c>
    </row>
    <row r="197" spans="1:5" x14ac:dyDescent="0.25">
      <c r="A197" t="s">
        <v>17</v>
      </c>
      <c r="B197" t="s">
        <v>22</v>
      </c>
      <c r="C197">
        <v>12</v>
      </c>
      <c r="D197">
        <v>2020</v>
      </c>
      <c r="E197" t="s">
        <v>4</v>
      </c>
    </row>
    <row r="198" spans="1:5" x14ac:dyDescent="0.25">
      <c r="A198" t="s">
        <v>17</v>
      </c>
      <c r="B198" t="s">
        <v>22</v>
      </c>
      <c r="C198">
        <v>10</v>
      </c>
      <c r="D198">
        <v>2019</v>
      </c>
      <c r="E198" t="s">
        <v>4</v>
      </c>
    </row>
    <row r="199" spans="1:5" x14ac:dyDescent="0.25">
      <c r="A199" t="s">
        <v>17</v>
      </c>
      <c r="B199" t="s">
        <v>22</v>
      </c>
      <c r="C199">
        <v>17</v>
      </c>
      <c r="D199">
        <v>2018</v>
      </c>
      <c r="E199" t="s">
        <v>4</v>
      </c>
    </row>
    <row r="200" spans="1:5" x14ac:dyDescent="0.25">
      <c r="A200" t="s">
        <v>17</v>
      </c>
      <c r="B200" t="s">
        <v>22</v>
      </c>
      <c r="C200">
        <v>17</v>
      </c>
      <c r="D200">
        <v>2023</v>
      </c>
      <c r="E200" t="s">
        <v>5</v>
      </c>
    </row>
    <row r="201" spans="1:5" x14ac:dyDescent="0.25">
      <c r="A201" t="s">
        <v>17</v>
      </c>
      <c r="B201" t="s">
        <v>22</v>
      </c>
      <c r="C201">
        <v>14</v>
      </c>
      <c r="D201">
        <v>2022</v>
      </c>
      <c r="E201" t="s">
        <v>5</v>
      </c>
    </row>
    <row r="202" spans="1:5" x14ac:dyDescent="0.25">
      <c r="A202" t="s">
        <v>17</v>
      </c>
      <c r="B202" t="s">
        <v>22</v>
      </c>
      <c r="C202">
        <v>19</v>
      </c>
      <c r="D202">
        <v>2021</v>
      </c>
      <c r="E202" t="s">
        <v>5</v>
      </c>
    </row>
    <row r="203" spans="1:5" x14ac:dyDescent="0.25">
      <c r="A203" t="s">
        <v>17</v>
      </c>
      <c r="B203" t="s">
        <v>22</v>
      </c>
      <c r="C203">
        <v>19</v>
      </c>
      <c r="D203">
        <v>2020</v>
      </c>
      <c r="E203" t="s">
        <v>5</v>
      </c>
    </row>
    <row r="204" spans="1:5" x14ac:dyDescent="0.25">
      <c r="A204" t="s">
        <v>17</v>
      </c>
      <c r="B204" t="s">
        <v>22</v>
      </c>
      <c r="C204">
        <v>14</v>
      </c>
      <c r="D204">
        <v>2019</v>
      </c>
      <c r="E204" t="s">
        <v>5</v>
      </c>
    </row>
    <row r="205" spans="1:5" x14ac:dyDescent="0.25">
      <c r="A205" t="s">
        <v>17</v>
      </c>
      <c r="B205" t="s">
        <v>22</v>
      </c>
      <c r="C205">
        <v>12</v>
      </c>
      <c r="D205">
        <v>2018</v>
      </c>
      <c r="E205" t="s">
        <v>5</v>
      </c>
    </row>
    <row r="206" spans="1:5" x14ac:dyDescent="0.25">
      <c r="A206" t="s">
        <v>17</v>
      </c>
      <c r="B206" t="s">
        <v>22</v>
      </c>
      <c r="C206">
        <v>15</v>
      </c>
      <c r="D206">
        <v>2023</v>
      </c>
      <c r="E206" t="s">
        <v>6</v>
      </c>
    </row>
    <row r="207" spans="1:5" x14ac:dyDescent="0.25">
      <c r="A207" t="s">
        <v>17</v>
      </c>
      <c r="B207" t="s">
        <v>22</v>
      </c>
      <c r="C207">
        <v>15</v>
      </c>
      <c r="D207">
        <v>2022</v>
      </c>
      <c r="E207" t="s">
        <v>6</v>
      </c>
    </row>
    <row r="208" spans="1:5" x14ac:dyDescent="0.25">
      <c r="A208" t="s">
        <v>17</v>
      </c>
      <c r="B208" t="s">
        <v>22</v>
      </c>
      <c r="C208">
        <v>13</v>
      </c>
      <c r="D208">
        <v>2021</v>
      </c>
      <c r="E208" t="s">
        <v>6</v>
      </c>
    </row>
    <row r="209" spans="1:5" x14ac:dyDescent="0.25">
      <c r="A209" t="s">
        <v>17</v>
      </c>
      <c r="B209" t="s">
        <v>22</v>
      </c>
      <c r="C209">
        <v>18</v>
      </c>
      <c r="D209">
        <v>2020</v>
      </c>
      <c r="E209" t="s">
        <v>6</v>
      </c>
    </row>
    <row r="210" spans="1:5" x14ac:dyDescent="0.25">
      <c r="A210" t="s">
        <v>17</v>
      </c>
      <c r="B210" t="s">
        <v>22</v>
      </c>
      <c r="C210">
        <v>20</v>
      </c>
      <c r="D210">
        <v>2019</v>
      </c>
      <c r="E210" t="s">
        <v>6</v>
      </c>
    </row>
    <row r="211" spans="1:5" x14ac:dyDescent="0.25">
      <c r="A211" t="s">
        <v>17</v>
      </c>
      <c r="B211" t="s">
        <v>22</v>
      </c>
      <c r="C211">
        <v>16</v>
      </c>
      <c r="D211">
        <v>2018</v>
      </c>
      <c r="E211" t="s">
        <v>6</v>
      </c>
    </row>
    <row r="212" spans="1:5" x14ac:dyDescent="0.25">
      <c r="A212" t="s">
        <v>17</v>
      </c>
      <c r="B212" t="s">
        <v>22</v>
      </c>
      <c r="C212">
        <v>21</v>
      </c>
      <c r="D212">
        <v>2023</v>
      </c>
      <c r="E212" t="s">
        <v>7</v>
      </c>
    </row>
    <row r="213" spans="1:5" x14ac:dyDescent="0.25">
      <c r="A213" t="s">
        <v>17</v>
      </c>
      <c r="B213" t="s">
        <v>22</v>
      </c>
      <c r="C213">
        <v>16</v>
      </c>
      <c r="D213">
        <v>2022</v>
      </c>
      <c r="E213" t="s">
        <v>7</v>
      </c>
    </row>
    <row r="214" spans="1:5" x14ac:dyDescent="0.25">
      <c r="A214" t="s">
        <v>17</v>
      </c>
      <c r="B214" t="s">
        <v>22</v>
      </c>
      <c r="C214">
        <v>15</v>
      </c>
      <c r="D214">
        <v>2021</v>
      </c>
      <c r="E214" t="s">
        <v>7</v>
      </c>
    </row>
    <row r="215" spans="1:5" x14ac:dyDescent="0.25">
      <c r="A215" t="s">
        <v>17</v>
      </c>
      <c r="B215" t="s">
        <v>22</v>
      </c>
      <c r="C215">
        <v>12</v>
      </c>
      <c r="D215">
        <v>2020</v>
      </c>
      <c r="E215" t="s">
        <v>7</v>
      </c>
    </row>
    <row r="216" spans="1:5" x14ac:dyDescent="0.25">
      <c r="A216" t="s">
        <v>17</v>
      </c>
      <c r="B216" t="s">
        <v>22</v>
      </c>
      <c r="C216">
        <v>20</v>
      </c>
      <c r="D216">
        <v>2019</v>
      </c>
      <c r="E216" t="s">
        <v>7</v>
      </c>
    </row>
    <row r="217" spans="1:5" x14ac:dyDescent="0.25">
      <c r="A217" t="s">
        <v>17</v>
      </c>
      <c r="B217" t="s">
        <v>22</v>
      </c>
      <c r="C217">
        <v>22</v>
      </c>
      <c r="D217">
        <v>2018</v>
      </c>
      <c r="E217" t="s">
        <v>7</v>
      </c>
    </row>
  </sheetData>
  <mergeCells count="1">
    <mergeCell ref="I41:V41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Walbron Corentin</dc:creator>
  <cp:lastModifiedBy>francis henniaux</cp:lastModifiedBy>
  <dcterms:created xsi:type="dcterms:W3CDTF">2015-06-05T18:19:34Z</dcterms:created>
  <dcterms:modified xsi:type="dcterms:W3CDTF">2024-06-26T15:45:46Z</dcterms:modified>
</cp:coreProperties>
</file>