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979ED1F5-9C48-4A37-B32B-E9FC214C46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ONE (1)" sheetId="3" r:id="rId1"/>
    <sheet name="Feuil1" sheetId="6" r:id="rId2"/>
    <sheet name="Listes" sheetId="4" r:id="rId3"/>
    <sheet name="Code Barre" sheetId="5" r:id="rId4"/>
  </sheets>
  <definedNames>
    <definedName name="_xlnm._FilterDatabase" localSheetId="0" hidden="1">'ZONE (1)'!$A$1:$AD$169</definedName>
    <definedName name="Boxes">Listes!$C$1:$C$14</definedName>
    <definedName name="Compartiments">Listes!$A$1:$A$4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3" l="1"/>
  <c r="L7" i="3"/>
  <c r="H6" i="3"/>
  <c r="F6" i="3"/>
  <c r="F5" i="3"/>
  <c r="F4" i="3"/>
  <c r="AD188" i="3" l="1"/>
  <c r="AD189" i="3"/>
  <c r="AD190" i="3"/>
  <c r="AD191" i="3"/>
  <c r="AD192" i="3"/>
  <c r="AD193" i="3"/>
  <c r="AD194" i="3"/>
  <c r="AD195" i="3"/>
  <c r="AD196" i="3"/>
  <c r="AD197" i="3"/>
  <c r="AD198" i="3"/>
  <c r="AD199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N188" i="3"/>
  <c r="N189" i="3"/>
  <c r="N194" i="3"/>
  <c r="N195" i="3"/>
  <c r="N196" i="3"/>
  <c r="N198" i="3"/>
  <c r="N199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AC77" i="3"/>
  <c r="AC132" i="3" s="1"/>
  <c r="AC78" i="3"/>
  <c r="AC133" i="3" s="1"/>
  <c r="AC79" i="3"/>
  <c r="AC134" i="3" s="1"/>
  <c r="AC80" i="3"/>
  <c r="AC135" i="3" s="1"/>
  <c r="AC81" i="3"/>
  <c r="AC136" i="3" s="1"/>
  <c r="AC82" i="3"/>
  <c r="AC137" i="3" s="1"/>
  <c r="AC83" i="3"/>
  <c r="AC138" i="3" s="1"/>
  <c r="AC84" i="3"/>
  <c r="AC139" i="3" s="1"/>
  <c r="AC85" i="3"/>
  <c r="AC140" i="3" s="1"/>
  <c r="AC86" i="3"/>
  <c r="AC141" i="3" s="1"/>
  <c r="AC87" i="3"/>
  <c r="AC142" i="3" s="1"/>
  <c r="AC88" i="3"/>
  <c r="AC143" i="3" s="1"/>
  <c r="AA77" i="3"/>
  <c r="AA132" i="3" s="1"/>
  <c r="AA78" i="3"/>
  <c r="AA133" i="3" s="1"/>
  <c r="AA79" i="3"/>
  <c r="AA134" i="3" s="1"/>
  <c r="AA80" i="3"/>
  <c r="AA135" i="3" s="1"/>
  <c r="AA81" i="3"/>
  <c r="AA136" i="3" s="1"/>
  <c r="AA82" i="3"/>
  <c r="AA193" i="3" s="1"/>
  <c r="AA83" i="3"/>
  <c r="AA138" i="3" s="1"/>
  <c r="AA84" i="3"/>
  <c r="AA139" i="3" s="1"/>
  <c r="AA85" i="3"/>
  <c r="AA140" i="3" s="1"/>
  <c r="AA86" i="3"/>
  <c r="AA141" i="3" s="1"/>
  <c r="AA87" i="3"/>
  <c r="AA142" i="3" s="1"/>
  <c r="AA88" i="3"/>
  <c r="AA143" i="3" s="1"/>
  <c r="Y77" i="3"/>
  <c r="Y132" i="3" s="1"/>
  <c r="Y78" i="3"/>
  <c r="Y133" i="3" s="1"/>
  <c r="Y79" i="3"/>
  <c r="Y134" i="3" s="1"/>
  <c r="Y80" i="3"/>
  <c r="Y135" i="3" s="1"/>
  <c r="Y81" i="3"/>
  <c r="Y136" i="3" s="1"/>
  <c r="Y82" i="3"/>
  <c r="Y137" i="3" s="1"/>
  <c r="Y83" i="3"/>
  <c r="Y138" i="3" s="1"/>
  <c r="Y84" i="3"/>
  <c r="Y139" i="3" s="1"/>
  <c r="Y85" i="3"/>
  <c r="Y140" i="3" s="1"/>
  <c r="Y86" i="3"/>
  <c r="Y141" i="3" s="1"/>
  <c r="Y87" i="3"/>
  <c r="Y142" i="3" s="1"/>
  <c r="Y88" i="3"/>
  <c r="Y143" i="3" s="1"/>
  <c r="W77" i="3"/>
  <c r="W132" i="3" s="1"/>
  <c r="W78" i="3"/>
  <c r="W133" i="3" s="1"/>
  <c r="W79" i="3"/>
  <c r="W134" i="3" s="1"/>
  <c r="W80" i="3"/>
  <c r="W135" i="3" s="1"/>
  <c r="W81" i="3"/>
  <c r="W136" i="3" s="1"/>
  <c r="W82" i="3"/>
  <c r="W137" i="3" s="1"/>
  <c r="W83" i="3"/>
  <c r="W138" i="3" s="1"/>
  <c r="W84" i="3"/>
  <c r="W139" i="3" s="1"/>
  <c r="W85" i="3"/>
  <c r="W140" i="3" s="1"/>
  <c r="W86" i="3"/>
  <c r="W141" i="3" s="1"/>
  <c r="W87" i="3"/>
  <c r="W142" i="3" s="1"/>
  <c r="W88" i="3"/>
  <c r="W143" i="3" s="1"/>
  <c r="U77" i="3"/>
  <c r="U132" i="3" s="1"/>
  <c r="U78" i="3"/>
  <c r="U133" i="3" s="1"/>
  <c r="U79" i="3"/>
  <c r="U134" i="3" s="1"/>
  <c r="U80" i="3"/>
  <c r="U135" i="3" s="1"/>
  <c r="U81" i="3"/>
  <c r="U136" i="3" s="1"/>
  <c r="U82" i="3"/>
  <c r="U193" i="3" s="1"/>
  <c r="U83" i="3"/>
  <c r="U138" i="3" s="1"/>
  <c r="U84" i="3"/>
  <c r="U139" i="3" s="1"/>
  <c r="U85" i="3"/>
  <c r="U140" i="3" s="1"/>
  <c r="U86" i="3"/>
  <c r="U141" i="3" s="1"/>
  <c r="U87" i="3"/>
  <c r="U142" i="3" s="1"/>
  <c r="U88" i="3"/>
  <c r="U143" i="3" s="1"/>
  <c r="S77" i="3"/>
  <c r="S132" i="3" s="1"/>
  <c r="S78" i="3"/>
  <c r="S133" i="3" s="1"/>
  <c r="S79" i="3"/>
  <c r="S134" i="3" s="1"/>
  <c r="S80" i="3"/>
  <c r="S135" i="3" s="1"/>
  <c r="S81" i="3"/>
  <c r="S136" i="3" s="1"/>
  <c r="S82" i="3"/>
  <c r="S137" i="3" s="1"/>
  <c r="S83" i="3"/>
  <c r="S138" i="3" s="1"/>
  <c r="S84" i="3"/>
  <c r="S139" i="3" s="1"/>
  <c r="S85" i="3"/>
  <c r="S140" i="3" s="1"/>
  <c r="S86" i="3"/>
  <c r="S141" i="3" s="1"/>
  <c r="S87" i="3"/>
  <c r="S142" i="3" s="1"/>
  <c r="S88" i="3"/>
  <c r="S143" i="3" s="1"/>
  <c r="Q77" i="3"/>
  <c r="Q132" i="3" s="1"/>
  <c r="Q78" i="3"/>
  <c r="Q133" i="3" s="1"/>
  <c r="Q79" i="3"/>
  <c r="Q134" i="3" s="1"/>
  <c r="Q80" i="3"/>
  <c r="Q135" i="3" s="1"/>
  <c r="Q81" i="3"/>
  <c r="Q136" i="3" s="1"/>
  <c r="Q82" i="3"/>
  <c r="Q193" i="3" s="1"/>
  <c r="Q83" i="3"/>
  <c r="Q138" i="3" s="1"/>
  <c r="Q84" i="3"/>
  <c r="Q139" i="3" s="1"/>
  <c r="Q85" i="3"/>
  <c r="Q140" i="3" s="1"/>
  <c r="Q86" i="3"/>
  <c r="Q141" i="3" s="1"/>
  <c r="Q87" i="3"/>
  <c r="Q142" i="3" s="1"/>
  <c r="Q88" i="3"/>
  <c r="Q143" i="3" s="1"/>
  <c r="O77" i="3"/>
  <c r="O132" i="3" s="1"/>
  <c r="O78" i="3"/>
  <c r="O133" i="3" s="1"/>
  <c r="O79" i="3"/>
  <c r="O134" i="3" s="1"/>
  <c r="O80" i="3"/>
  <c r="O135" i="3" s="1"/>
  <c r="O81" i="3"/>
  <c r="O136" i="3" s="1"/>
  <c r="O82" i="3"/>
  <c r="O137" i="3" s="1"/>
  <c r="O83" i="3"/>
  <c r="O138" i="3" s="1"/>
  <c r="O84" i="3"/>
  <c r="O139" i="3" s="1"/>
  <c r="O85" i="3"/>
  <c r="O140" i="3" s="1"/>
  <c r="O86" i="3"/>
  <c r="O141" i="3" s="1"/>
  <c r="O87" i="3"/>
  <c r="O142" i="3" s="1"/>
  <c r="O88" i="3"/>
  <c r="O143" i="3" s="1"/>
  <c r="M77" i="3"/>
  <c r="M132" i="3" s="1"/>
  <c r="M78" i="3"/>
  <c r="M133" i="3" s="1"/>
  <c r="M79" i="3"/>
  <c r="M134" i="3" s="1"/>
  <c r="M80" i="3"/>
  <c r="M135" i="3" s="1"/>
  <c r="M81" i="3"/>
  <c r="M136" i="3" s="1"/>
  <c r="M82" i="3"/>
  <c r="M137" i="3" s="1"/>
  <c r="M83" i="3"/>
  <c r="M138" i="3" s="1"/>
  <c r="M84" i="3"/>
  <c r="M139" i="3" s="1"/>
  <c r="M85" i="3"/>
  <c r="M140" i="3" s="1"/>
  <c r="M86" i="3"/>
  <c r="M141" i="3" s="1"/>
  <c r="M87" i="3"/>
  <c r="M142" i="3" s="1"/>
  <c r="M88" i="3"/>
  <c r="M143" i="3" s="1"/>
  <c r="K77" i="3"/>
  <c r="K132" i="3" s="1"/>
  <c r="K78" i="3"/>
  <c r="K133" i="3" s="1"/>
  <c r="K79" i="3"/>
  <c r="K134" i="3" s="1"/>
  <c r="K80" i="3"/>
  <c r="K135" i="3" s="1"/>
  <c r="K81" i="3"/>
  <c r="K136" i="3" s="1"/>
  <c r="K82" i="3"/>
  <c r="K137" i="3" s="1"/>
  <c r="K83" i="3"/>
  <c r="K138" i="3" s="1"/>
  <c r="K84" i="3"/>
  <c r="K139" i="3" s="1"/>
  <c r="K85" i="3"/>
  <c r="K140" i="3" s="1"/>
  <c r="K86" i="3"/>
  <c r="K141" i="3" s="1"/>
  <c r="K87" i="3"/>
  <c r="K142" i="3" s="1"/>
  <c r="K88" i="3"/>
  <c r="K143" i="3" s="1"/>
  <c r="I77" i="3"/>
  <c r="I132" i="3" s="1"/>
  <c r="I78" i="3"/>
  <c r="I133" i="3" s="1"/>
  <c r="I79" i="3"/>
  <c r="I134" i="3" s="1"/>
  <c r="I80" i="3"/>
  <c r="I135" i="3" s="1"/>
  <c r="I81" i="3"/>
  <c r="I136" i="3" s="1"/>
  <c r="I82" i="3"/>
  <c r="I137" i="3" s="1"/>
  <c r="I83" i="3"/>
  <c r="I138" i="3" s="1"/>
  <c r="I84" i="3"/>
  <c r="I139" i="3" s="1"/>
  <c r="I85" i="3"/>
  <c r="I140" i="3" s="1"/>
  <c r="I86" i="3"/>
  <c r="I141" i="3" s="1"/>
  <c r="I87" i="3"/>
  <c r="I142" i="3" s="1"/>
  <c r="I88" i="3"/>
  <c r="I143" i="3" s="1"/>
  <c r="G77" i="3"/>
  <c r="G132" i="3" s="1"/>
  <c r="G78" i="3"/>
  <c r="G133" i="3" s="1"/>
  <c r="G79" i="3"/>
  <c r="G134" i="3" s="1"/>
  <c r="G80" i="3"/>
  <c r="G135" i="3" s="1"/>
  <c r="G81" i="3"/>
  <c r="G136" i="3" s="1"/>
  <c r="G82" i="3"/>
  <c r="G137" i="3" s="1"/>
  <c r="G83" i="3"/>
  <c r="G138" i="3" s="1"/>
  <c r="G84" i="3"/>
  <c r="G139" i="3" s="1"/>
  <c r="G85" i="3"/>
  <c r="G140" i="3" s="1"/>
  <c r="G86" i="3"/>
  <c r="G141" i="3" s="1"/>
  <c r="G87" i="3"/>
  <c r="G142" i="3" s="1"/>
  <c r="G88" i="3"/>
  <c r="G143" i="3" s="1"/>
  <c r="E76" i="3"/>
  <c r="E77" i="3"/>
  <c r="E132" i="3" s="1"/>
  <c r="E78" i="3"/>
  <c r="E133" i="3" s="1"/>
  <c r="E79" i="3"/>
  <c r="E134" i="3" s="1"/>
  <c r="E80" i="3"/>
  <c r="E135" i="3" s="1"/>
  <c r="E81" i="3"/>
  <c r="E136" i="3" s="1"/>
  <c r="E82" i="3"/>
  <c r="E137" i="3" s="1"/>
  <c r="E83" i="3"/>
  <c r="E138" i="3" s="1"/>
  <c r="E84" i="3"/>
  <c r="E139" i="3" s="1"/>
  <c r="E85" i="3"/>
  <c r="E140" i="3" s="1"/>
  <c r="E86" i="3"/>
  <c r="E141" i="3" s="1"/>
  <c r="E87" i="3"/>
  <c r="E142" i="3" s="1"/>
  <c r="E88" i="3"/>
  <c r="E143" i="3" s="1"/>
  <c r="C77" i="3"/>
  <c r="C132" i="3" s="1"/>
  <c r="C78" i="3"/>
  <c r="C133" i="3" s="1"/>
  <c r="C79" i="3"/>
  <c r="C134" i="3" s="1"/>
  <c r="C80" i="3"/>
  <c r="C135" i="3" s="1"/>
  <c r="C81" i="3"/>
  <c r="C136" i="3" s="1"/>
  <c r="C82" i="3"/>
  <c r="C137" i="3" s="1"/>
  <c r="C83" i="3"/>
  <c r="C138" i="3" s="1"/>
  <c r="C84" i="3"/>
  <c r="C139" i="3" s="1"/>
  <c r="C85" i="3"/>
  <c r="C140" i="3" s="1"/>
  <c r="C86" i="3"/>
  <c r="C141" i="3" s="1"/>
  <c r="C87" i="3"/>
  <c r="C142" i="3" s="1"/>
  <c r="C88" i="3"/>
  <c r="C143" i="3" s="1"/>
  <c r="Y197" i="3" l="1"/>
  <c r="AA195" i="3"/>
  <c r="M192" i="3"/>
  <c r="AA194" i="3"/>
  <c r="AA137" i="3"/>
  <c r="I195" i="3"/>
  <c r="M191" i="3"/>
  <c r="Q189" i="3"/>
  <c r="O198" i="3"/>
  <c r="S195" i="3"/>
  <c r="AC193" i="3"/>
  <c r="K193" i="3"/>
  <c r="O197" i="3"/>
  <c r="S194" i="3"/>
  <c r="AC192" i="3"/>
  <c r="U137" i="3"/>
  <c r="K192" i="3"/>
  <c r="O190" i="3"/>
  <c r="Y196" i="3"/>
  <c r="M199" i="3"/>
  <c r="O189" i="3"/>
  <c r="Y189" i="3"/>
  <c r="Q197" i="3"/>
  <c r="Y188" i="3"/>
  <c r="Q196" i="3"/>
  <c r="I194" i="3"/>
  <c r="Q188" i="3"/>
  <c r="Q137" i="3"/>
  <c r="I193" i="3"/>
  <c r="K199" i="3"/>
  <c r="K191" i="3"/>
  <c r="M198" i="3"/>
  <c r="M190" i="3"/>
  <c r="O196" i="3"/>
  <c r="O188" i="3"/>
  <c r="Q195" i="3"/>
  <c r="S193" i="3"/>
  <c r="U199" i="3"/>
  <c r="U191" i="3"/>
  <c r="W197" i="3"/>
  <c r="W189" i="3"/>
  <c r="Y195" i="3"/>
  <c r="AC199" i="3"/>
  <c r="AC191" i="3"/>
  <c r="W199" i="3"/>
  <c r="W190" i="3"/>
  <c r="I192" i="3"/>
  <c r="K198" i="3"/>
  <c r="K190" i="3"/>
  <c r="M197" i="3"/>
  <c r="M189" i="3"/>
  <c r="O195" i="3"/>
  <c r="Q194" i="3"/>
  <c r="S192" i="3"/>
  <c r="U198" i="3"/>
  <c r="U190" i="3"/>
  <c r="W196" i="3"/>
  <c r="W188" i="3"/>
  <c r="Y194" i="3"/>
  <c r="AA192" i="3"/>
  <c r="AC198" i="3"/>
  <c r="AC190" i="3"/>
  <c r="U192" i="3"/>
  <c r="W198" i="3"/>
  <c r="I199" i="3"/>
  <c r="I191" i="3"/>
  <c r="K197" i="3"/>
  <c r="K189" i="3"/>
  <c r="M196" i="3"/>
  <c r="M188" i="3"/>
  <c r="O194" i="3"/>
  <c r="S199" i="3"/>
  <c r="S191" i="3"/>
  <c r="U197" i="3"/>
  <c r="U189" i="3"/>
  <c r="W195" i="3"/>
  <c r="Y193" i="3"/>
  <c r="AA199" i="3"/>
  <c r="AA191" i="3"/>
  <c r="AC197" i="3"/>
  <c r="AC189" i="3"/>
  <c r="I198" i="3"/>
  <c r="I190" i="3"/>
  <c r="K196" i="3"/>
  <c r="K188" i="3"/>
  <c r="M195" i="3"/>
  <c r="O193" i="3"/>
  <c r="Q192" i="3"/>
  <c r="S198" i="3"/>
  <c r="S190" i="3"/>
  <c r="U196" i="3"/>
  <c r="U188" i="3"/>
  <c r="W194" i="3"/>
  <c r="Y192" i="3"/>
  <c r="AA198" i="3"/>
  <c r="AA190" i="3"/>
  <c r="AC196" i="3"/>
  <c r="AC188" i="3"/>
  <c r="I197" i="3"/>
  <c r="I189" i="3"/>
  <c r="K195" i="3"/>
  <c r="M194" i="3"/>
  <c r="O192" i="3"/>
  <c r="Q199" i="3"/>
  <c r="Q191" i="3"/>
  <c r="S197" i="3"/>
  <c r="S189" i="3"/>
  <c r="U195" i="3"/>
  <c r="W193" i="3"/>
  <c r="Y199" i="3"/>
  <c r="Y191" i="3"/>
  <c r="AA197" i="3"/>
  <c r="AA189" i="3"/>
  <c r="AC195" i="3"/>
  <c r="W191" i="3"/>
  <c r="I196" i="3"/>
  <c r="I188" i="3"/>
  <c r="K194" i="3"/>
  <c r="M193" i="3"/>
  <c r="O199" i="3"/>
  <c r="O191" i="3"/>
  <c r="Q198" i="3"/>
  <c r="Q190" i="3"/>
  <c r="S196" i="3"/>
  <c r="S188" i="3"/>
  <c r="U194" i="3"/>
  <c r="W192" i="3"/>
  <c r="Y198" i="3"/>
  <c r="Y190" i="3"/>
  <c r="AA196" i="3"/>
  <c r="AA188" i="3"/>
  <c r="AC194" i="3"/>
  <c r="G199" i="3"/>
  <c r="G197" i="3"/>
  <c r="G189" i="3"/>
  <c r="G193" i="3"/>
  <c r="G191" i="3"/>
  <c r="G190" i="3"/>
  <c r="G198" i="3"/>
  <c r="G192" i="3"/>
  <c r="G196" i="3"/>
  <c r="G188" i="3"/>
  <c r="E196" i="3"/>
  <c r="G195" i="3"/>
  <c r="E188" i="3"/>
  <c r="G194" i="3"/>
  <c r="E195" i="3"/>
  <c r="E194" i="3"/>
  <c r="E193" i="3"/>
  <c r="E192" i="3"/>
  <c r="E191" i="3"/>
  <c r="E199" i="3"/>
  <c r="E198" i="3"/>
  <c r="E190" i="3"/>
  <c r="E197" i="3"/>
  <c r="E189" i="3"/>
  <c r="C192" i="3"/>
  <c r="C189" i="3"/>
  <c r="C193" i="3"/>
  <c r="C197" i="3"/>
  <c r="C195" i="3"/>
  <c r="C194" i="3"/>
  <c r="C199" i="3"/>
  <c r="C191" i="3"/>
  <c r="C198" i="3"/>
  <c r="C190" i="3"/>
  <c r="C196" i="3"/>
  <c r="C188" i="3"/>
  <c r="N27" i="3"/>
  <c r="N197" i="3" s="1"/>
  <c r="N23" i="3"/>
  <c r="N193" i="3" s="1"/>
  <c r="N22" i="3"/>
  <c r="N192" i="3" s="1"/>
  <c r="N21" i="3"/>
  <c r="N191" i="3" s="1"/>
  <c r="N20" i="3"/>
  <c r="N190" i="3" s="1"/>
  <c r="L37" i="3"/>
  <c r="AD214" i="3" l="1"/>
  <c r="AD215" i="3"/>
  <c r="AD216" i="3"/>
  <c r="AD217" i="3"/>
  <c r="AD218" i="3"/>
  <c r="AD219" i="3"/>
  <c r="AD220" i="3"/>
  <c r="AD221" i="3"/>
  <c r="AD222" i="3"/>
  <c r="AD223" i="3"/>
  <c r="AD224" i="3"/>
  <c r="AD225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N215" i="3"/>
  <c r="N216" i="3"/>
  <c r="N217" i="3"/>
  <c r="N218" i="3"/>
  <c r="N219" i="3"/>
  <c r="N220" i="3"/>
  <c r="N221" i="3"/>
  <c r="N222" i="3"/>
  <c r="N223" i="3"/>
  <c r="N224" i="3"/>
  <c r="N225" i="3"/>
  <c r="L225" i="3"/>
  <c r="J225" i="3"/>
  <c r="H225" i="3"/>
  <c r="F225" i="3"/>
  <c r="D225" i="3"/>
  <c r="L214" i="3"/>
  <c r="L215" i="3"/>
  <c r="L216" i="3"/>
  <c r="L217" i="3"/>
  <c r="L218" i="3"/>
  <c r="L219" i="3"/>
  <c r="L220" i="3"/>
  <c r="L221" i="3"/>
  <c r="L222" i="3"/>
  <c r="L223" i="3"/>
  <c r="L224" i="3"/>
  <c r="J214" i="3"/>
  <c r="J215" i="3"/>
  <c r="J216" i="3"/>
  <c r="J217" i="3"/>
  <c r="J218" i="3"/>
  <c r="J219" i="3"/>
  <c r="J220" i="3"/>
  <c r="J221" i="3"/>
  <c r="J222" i="3"/>
  <c r="J223" i="3"/>
  <c r="J224" i="3"/>
  <c r="H214" i="3"/>
  <c r="H215" i="3"/>
  <c r="H216" i="3"/>
  <c r="H217" i="3"/>
  <c r="H218" i="3"/>
  <c r="H219" i="3"/>
  <c r="H220" i="3"/>
  <c r="H221" i="3"/>
  <c r="H222" i="3"/>
  <c r="H223" i="3"/>
  <c r="H224" i="3"/>
  <c r="F214" i="3"/>
  <c r="F215" i="3"/>
  <c r="F216" i="3"/>
  <c r="F217" i="3"/>
  <c r="F218" i="3"/>
  <c r="F219" i="3"/>
  <c r="F220" i="3"/>
  <c r="F221" i="3"/>
  <c r="F222" i="3"/>
  <c r="F223" i="3"/>
  <c r="F224" i="3"/>
  <c r="D214" i="3"/>
  <c r="D215" i="3"/>
  <c r="D216" i="3"/>
  <c r="D217" i="3"/>
  <c r="D218" i="3"/>
  <c r="D219" i="3"/>
  <c r="D220" i="3"/>
  <c r="D221" i="3"/>
  <c r="D222" i="3"/>
  <c r="D223" i="3"/>
  <c r="D224" i="3"/>
  <c r="AD180" i="3"/>
  <c r="AD181" i="3"/>
  <c r="AD182" i="3"/>
  <c r="AB180" i="3"/>
  <c r="AB181" i="3"/>
  <c r="AB182" i="3"/>
  <c r="Z180" i="3"/>
  <c r="Z181" i="3"/>
  <c r="Z182" i="3"/>
  <c r="X180" i="3"/>
  <c r="X181" i="3"/>
  <c r="X182" i="3"/>
  <c r="V180" i="3"/>
  <c r="V181" i="3"/>
  <c r="V182" i="3"/>
  <c r="T180" i="3"/>
  <c r="T181" i="3"/>
  <c r="T182" i="3"/>
  <c r="R180" i="3"/>
  <c r="R181" i="3"/>
  <c r="R182" i="3"/>
  <c r="P180" i="3"/>
  <c r="P181" i="3"/>
  <c r="P182" i="3"/>
  <c r="N180" i="3"/>
  <c r="N181" i="3"/>
  <c r="N182" i="3"/>
  <c r="L180" i="3"/>
  <c r="L181" i="3"/>
  <c r="L182" i="3"/>
  <c r="J180" i="3"/>
  <c r="J181" i="3"/>
  <c r="J182" i="3"/>
  <c r="H180" i="3"/>
  <c r="H181" i="3"/>
  <c r="H182" i="3"/>
  <c r="F180" i="3"/>
  <c r="F181" i="3"/>
  <c r="F182" i="3"/>
  <c r="D180" i="3"/>
  <c r="D181" i="3"/>
  <c r="D182" i="3"/>
  <c r="AC104" i="3"/>
  <c r="AC159" i="3" s="1"/>
  <c r="AC215" i="3" s="1"/>
  <c r="AC105" i="3"/>
  <c r="AC160" i="3" s="1"/>
  <c r="AC216" i="3" s="1"/>
  <c r="AC106" i="3"/>
  <c r="AC161" i="3" s="1"/>
  <c r="AC217" i="3" s="1"/>
  <c r="AC107" i="3"/>
  <c r="AC162" i="3" s="1"/>
  <c r="AC218" i="3" s="1"/>
  <c r="AC108" i="3"/>
  <c r="AC163" i="3" s="1"/>
  <c r="AC219" i="3" s="1"/>
  <c r="AC109" i="3"/>
  <c r="AC164" i="3" s="1"/>
  <c r="AC220" i="3" s="1"/>
  <c r="AC110" i="3"/>
  <c r="AC165" i="3" s="1"/>
  <c r="AC221" i="3" s="1"/>
  <c r="AC111" i="3"/>
  <c r="AC166" i="3" s="1"/>
  <c r="AC222" i="3" s="1"/>
  <c r="AC112" i="3"/>
  <c r="AC167" i="3" s="1"/>
  <c r="AC223" i="3" s="1"/>
  <c r="AC113" i="3"/>
  <c r="AC168" i="3" s="1"/>
  <c r="AC224" i="3" s="1"/>
  <c r="AC114" i="3"/>
  <c r="AC169" i="3" s="1"/>
  <c r="AC225" i="3" s="1"/>
  <c r="AA104" i="3"/>
  <c r="AA159" i="3" s="1"/>
  <c r="AA215" i="3" s="1"/>
  <c r="AA105" i="3"/>
  <c r="AA160" i="3" s="1"/>
  <c r="AA216" i="3" s="1"/>
  <c r="AA106" i="3"/>
  <c r="AA161" i="3" s="1"/>
  <c r="AA217" i="3" s="1"/>
  <c r="AA107" i="3"/>
  <c r="AA162" i="3" s="1"/>
  <c r="AA218" i="3" s="1"/>
  <c r="AA108" i="3"/>
  <c r="AA163" i="3" s="1"/>
  <c r="AA219" i="3" s="1"/>
  <c r="AA109" i="3"/>
  <c r="AA164" i="3" s="1"/>
  <c r="AA220" i="3" s="1"/>
  <c r="AA110" i="3"/>
  <c r="AA165" i="3" s="1"/>
  <c r="AA221" i="3" s="1"/>
  <c r="AA111" i="3"/>
  <c r="AA166" i="3" s="1"/>
  <c r="AA222" i="3" s="1"/>
  <c r="AA112" i="3"/>
  <c r="AA167" i="3" s="1"/>
  <c r="AA223" i="3" s="1"/>
  <c r="AA113" i="3"/>
  <c r="AA168" i="3" s="1"/>
  <c r="AA224" i="3" s="1"/>
  <c r="AA114" i="3"/>
  <c r="AA169" i="3" s="1"/>
  <c r="AA225" i="3" s="1"/>
  <c r="Y104" i="3"/>
  <c r="Y159" i="3" s="1"/>
  <c r="Y215" i="3" s="1"/>
  <c r="Y105" i="3"/>
  <c r="Y160" i="3" s="1"/>
  <c r="Y216" i="3" s="1"/>
  <c r="Y106" i="3"/>
  <c r="Y161" i="3" s="1"/>
  <c r="Y217" i="3" s="1"/>
  <c r="Y107" i="3"/>
  <c r="Y162" i="3" s="1"/>
  <c r="Y218" i="3" s="1"/>
  <c r="Y108" i="3"/>
  <c r="Y163" i="3" s="1"/>
  <c r="Y219" i="3" s="1"/>
  <c r="Y109" i="3"/>
  <c r="Y164" i="3" s="1"/>
  <c r="Y220" i="3" s="1"/>
  <c r="Y110" i="3"/>
  <c r="Y165" i="3" s="1"/>
  <c r="Y221" i="3" s="1"/>
  <c r="Y111" i="3"/>
  <c r="Y166" i="3" s="1"/>
  <c r="Y222" i="3" s="1"/>
  <c r="Y112" i="3"/>
  <c r="Y167" i="3" s="1"/>
  <c r="Y223" i="3" s="1"/>
  <c r="Y113" i="3"/>
  <c r="Y168" i="3" s="1"/>
  <c r="Y224" i="3" s="1"/>
  <c r="Y114" i="3"/>
  <c r="Y169" i="3" s="1"/>
  <c r="Y225" i="3" s="1"/>
  <c r="W104" i="3"/>
  <c r="W159" i="3" s="1"/>
  <c r="W215" i="3" s="1"/>
  <c r="W105" i="3"/>
  <c r="W160" i="3" s="1"/>
  <c r="W216" i="3" s="1"/>
  <c r="W106" i="3"/>
  <c r="W161" i="3" s="1"/>
  <c r="W217" i="3" s="1"/>
  <c r="W107" i="3"/>
  <c r="W162" i="3" s="1"/>
  <c r="W218" i="3" s="1"/>
  <c r="W108" i="3"/>
  <c r="W163" i="3" s="1"/>
  <c r="W219" i="3" s="1"/>
  <c r="W109" i="3"/>
  <c r="W164" i="3" s="1"/>
  <c r="W220" i="3" s="1"/>
  <c r="W110" i="3"/>
  <c r="W165" i="3" s="1"/>
  <c r="W221" i="3" s="1"/>
  <c r="W111" i="3"/>
  <c r="W166" i="3" s="1"/>
  <c r="W222" i="3" s="1"/>
  <c r="W112" i="3"/>
  <c r="W167" i="3" s="1"/>
  <c r="W223" i="3" s="1"/>
  <c r="W113" i="3"/>
  <c r="W168" i="3" s="1"/>
  <c r="W224" i="3" s="1"/>
  <c r="W114" i="3"/>
  <c r="W169" i="3" s="1"/>
  <c r="W225" i="3" s="1"/>
  <c r="U104" i="3"/>
  <c r="U159" i="3" s="1"/>
  <c r="U215" i="3" s="1"/>
  <c r="U105" i="3"/>
  <c r="U160" i="3" s="1"/>
  <c r="U216" i="3" s="1"/>
  <c r="U106" i="3"/>
  <c r="U161" i="3" s="1"/>
  <c r="U217" i="3" s="1"/>
  <c r="U107" i="3"/>
  <c r="U162" i="3" s="1"/>
  <c r="U218" i="3" s="1"/>
  <c r="U108" i="3"/>
  <c r="U163" i="3" s="1"/>
  <c r="U219" i="3" s="1"/>
  <c r="U109" i="3"/>
  <c r="U164" i="3" s="1"/>
  <c r="U220" i="3" s="1"/>
  <c r="U110" i="3"/>
  <c r="U165" i="3" s="1"/>
  <c r="U221" i="3" s="1"/>
  <c r="U111" i="3"/>
  <c r="U166" i="3" s="1"/>
  <c r="U222" i="3" s="1"/>
  <c r="U112" i="3"/>
  <c r="U167" i="3" s="1"/>
  <c r="U223" i="3" s="1"/>
  <c r="U113" i="3"/>
  <c r="U168" i="3" s="1"/>
  <c r="U224" i="3" s="1"/>
  <c r="U114" i="3"/>
  <c r="U169" i="3" s="1"/>
  <c r="U225" i="3" s="1"/>
  <c r="S104" i="3"/>
  <c r="S159" i="3" s="1"/>
  <c r="S215" i="3" s="1"/>
  <c r="S105" i="3"/>
  <c r="S160" i="3" s="1"/>
  <c r="S216" i="3" s="1"/>
  <c r="S106" i="3"/>
  <c r="S161" i="3" s="1"/>
  <c r="S217" i="3" s="1"/>
  <c r="S107" i="3"/>
  <c r="S162" i="3" s="1"/>
  <c r="S218" i="3" s="1"/>
  <c r="S108" i="3"/>
  <c r="S163" i="3" s="1"/>
  <c r="S219" i="3" s="1"/>
  <c r="S109" i="3"/>
  <c r="S164" i="3" s="1"/>
  <c r="S220" i="3" s="1"/>
  <c r="S110" i="3"/>
  <c r="S165" i="3" s="1"/>
  <c r="S221" i="3" s="1"/>
  <c r="S111" i="3"/>
  <c r="S166" i="3" s="1"/>
  <c r="S222" i="3" s="1"/>
  <c r="S112" i="3"/>
  <c r="S167" i="3" s="1"/>
  <c r="S223" i="3" s="1"/>
  <c r="S113" i="3"/>
  <c r="S168" i="3" s="1"/>
  <c r="S224" i="3" s="1"/>
  <c r="S114" i="3"/>
  <c r="S169" i="3" s="1"/>
  <c r="S225" i="3" s="1"/>
  <c r="Q104" i="3"/>
  <c r="Q159" i="3" s="1"/>
  <c r="Q215" i="3" s="1"/>
  <c r="Q105" i="3"/>
  <c r="Q160" i="3" s="1"/>
  <c r="Q216" i="3" s="1"/>
  <c r="Q106" i="3"/>
  <c r="Q161" i="3" s="1"/>
  <c r="Q217" i="3" s="1"/>
  <c r="Q107" i="3"/>
  <c r="Q162" i="3" s="1"/>
  <c r="Q218" i="3" s="1"/>
  <c r="Q108" i="3"/>
  <c r="Q163" i="3" s="1"/>
  <c r="Q219" i="3" s="1"/>
  <c r="Q109" i="3"/>
  <c r="Q164" i="3" s="1"/>
  <c r="Q220" i="3" s="1"/>
  <c r="Q110" i="3"/>
  <c r="Q165" i="3" s="1"/>
  <c r="Q221" i="3" s="1"/>
  <c r="Q111" i="3"/>
  <c r="Q166" i="3" s="1"/>
  <c r="Q222" i="3" s="1"/>
  <c r="Q112" i="3"/>
  <c r="Q167" i="3" s="1"/>
  <c r="Q223" i="3" s="1"/>
  <c r="Q113" i="3"/>
  <c r="Q168" i="3" s="1"/>
  <c r="Q224" i="3" s="1"/>
  <c r="Q114" i="3"/>
  <c r="Q169" i="3" s="1"/>
  <c r="Q225" i="3" s="1"/>
  <c r="O104" i="3"/>
  <c r="O159" i="3" s="1"/>
  <c r="O215" i="3" s="1"/>
  <c r="O105" i="3"/>
  <c r="O160" i="3" s="1"/>
  <c r="O216" i="3" s="1"/>
  <c r="O106" i="3"/>
  <c r="O161" i="3" s="1"/>
  <c r="O217" i="3" s="1"/>
  <c r="O107" i="3"/>
  <c r="O162" i="3" s="1"/>
  <c r="O218" i="3" s="1"/>
  <c r="O108" i="3"/>
  <c r="O163" i="3" s="1"/>
  <c r="O219" i="3" s="1"/>
  <c r="O109" i="3"/>
  <c r="O164" i="3" s="1"/>
  <c r="O220" i="3" s="1"/>
  <c r="O110" i="3"/>
  <c r="O165" i="3" s="1"/>
  <c r="O221" i="3" s="1"/>
  <c r="O111" i="3"/>
  <c r="O166" i="3" s="1"/>
  <c r="O222" i="3" s="1"/>
  <c r="O112" i="3"/>
  <c r="O167" i="3" s="1"/>
  <c r="O223" i="3" s="1"/>
  <c r="O113" i="3"/>
  <c r="O168" i="3" s="1"/>
  <c r="O224" i="3" s="1"/>
  <c r="K104" i="3"/>
  <c r="K159" i="3" s="1"/>
  <c r="K215" i="3" s="1"/>
  <c r="K105" i="3"/>
  <c r="K160" i="3" s="1"/>
  <c r="K216" i="3" s="1"/>
  <c r="K106" i="3"/>
  <c r="K161" i="3" s="1"/>
  <c r="K217" i="3" s="1"/>
  <c r="K107" i="3"/>
  <c r="K162" i="3" s="1"/>
  <c r="K218" i="3" s="1"/>
  <c r="K108" i="3"/>
  <c r="K163" i="3" s="1"/>
  <c r="K219" i="3" s="1"/>
  <c r="K109" i="3"/>
  <c r="K164" i="3" s="1"/>
  <c r="K220" i="3" s="1"/>
  <c r="K110" i="3"/>
  <c r="K165" i="3" s="1"/>
  <c r="K221" i="3" s="1"/>
  <c r="K111" i="3"/>
  <c r="K166" i="3" s="1"/>
  <c r="K222" i="3" s="1"/>
  <c r="K112" i="3"/>
  <c r="K167" i="3" s="1"/>
  <c r="K223" i="3" s="1"/>
  <c r="K113" i="3"/>
  <c r="K168" i="3" s="1"/>
  <c r="K224" i="3" s="1"/>
  <c r="K114" i="3"/>
  <c r="K169" i="3" s="1"/>
  <c r="K225" i="3" s="1"/>
  <c r="I104" i="3"/>
  <c r="I159" i="3" s="1"/>
  <c r="I215" i="3" s="1"/>
  <c r="I105" i="3"/>
  <c r="I160" i="3" s="1"/>
  <c r="I216" i="3" s="1"/>
  <c r="I106" i="3"/>
  <c r="I161" i="3" s="1"/>
  <c r="I217" i="3" s="1"/>
  <c r="I107" i="3"/>
  <c r="I162" i="3" s="1"/>
  <c r="I218" i="3" s="1"/>
  <c r="I108" i="3"/>
  <c r="I163" i="3" s="1"/>
  <c r="I219" i="3" s="1"/>
  <c r="I109" i="3"/>
  <c r="I164" i="3" s="1"/>
  <c r="I220" i="3" s="1"/>
  <c r="I110" i="3"/>
  <c r="I165" i="3" s="1"/>
  <c r="I221" i="3" s="1"/>
  <c r="I111" i="3"/>
  <c r="I166" i="3" s="1"/>
  <c r="I222" i="3" s="1"/>
  <c r="I112" i="3"/>
  <c r="I167" i="3" s="1"/>
  <c r="I223" i="3" s="1"/>
  <c r="I113" i="3"/>
  <c r="I168" i="3" s="1"/>
  <c r="I224" i="3" s="1"/>
  <c r="I114" i="3"/>
  <c r="I169" i="3" s="1"/>
  <c r="I225" i="3" s="1"/>
  <c r="G104" i="3"/>
  <c r="G159" i="3" s="1"/>
  <c r="G215" i="3" s="1"/>
  <c r="G105" i="3"/>
  <c r="G160" i="3" s="1"/>
  <c r="G216" i="3" s="1"/>
  <c r="G106" i="3"/>
  <c r="G161" i="3" s="1"/>
  <c r="G217" i="3" s="1"/>
  <c r="G107" i="3"/>
  <c r="G162" i="3" s="1"/>
  <c r="G218" i="3" s="1"/>
  <c r="G108" i="3"/>
  <c r="G163" i="3" s="1"/>
  <c r="G219" i="3" s="1"/>
  <c r="G109" i="3"/>
  <c r="G164" i="3" s="1"/>
  <c r="G220" i="3" s="1"/>
  <c r="G110" i="3"/>
  <c r="G165" i="3" s="1"/>
  <c r="G221" i="3" s="1"/>
  <c r="G111" i="3"/>
  <c r="G166" i="3" s="1"/>
  <c r="G222" i="3" s="1"/>
  <c r="G112" i="3"/>
  <c r="G167" i="3" s="1"/>
  <c r="G223" i="3" s="1"/>
  <c r="G113" i="3"/>
  <c r="G168" i="3" s="1"/>
  <c r="G224" i="3" s="1"/>
  <c r="G114" i="3"/>
  <c r="G169" i="3" s="1"/>
  <c r="G225" i="3" s="1"/>
  <c r="E104" i="3"/>
  <c r="E159" i="3" s="1"/>
  <c r="E215" i="3" s="1"/>
  <c r="E105" i="3"/>
  <c r="E160" i="3" s="1"/>
  <c r="E216" i="3" s="1"/>
  <c r="E106" i="3"/>
  <c r="E161" i="3" s="1"/>
  <c r="E217" i="3" s="1"/>
  <c r="E107" i="3"/>
  <c r="E162" i="3" s="1"/>
  <c r="E218" i="3" s="1"/>
  <c r="E108" i="3"/>
  <c r="E163" i="3" s="1"/>
  <c r="E219" i="3" s="1"/>
  <c r="E109" i="3"/>
  <c r="E164" i="3" s="1"/>
  <c r="E220" i="3" s="1"/>
  <c r="E110" i="3"/>
  <c r="E165" i="3" s="1"/>
  <c r="E221" i="3" s="1"/>
  <c r="E111" i="3"/>
  <c r="E166" i="3" s="1"/>
  <c r="E222" i="3" s="1"/>
  <c r="E112" i="3"/>
  <c r="E167" i="3" s="1"/>
  <c r="E223" i="3" s="1"/>
  <c r="E113" i="3"/>
  <c r="E168" i="3" s="1"/>
  <c r="E224" i="3" s="1"/>
  <c r="E114" i="3"/>
  <c r="E169" i="3" s="1"/>
  <c r="E225" i="3" s="1"/>
  <c r="C103" i="3"/>
  <c r="C158" i="3" s="1"/>
  <c r="C214" i="3" s="1"/>
  <c r="C104" i="3"/>
  <c r="C159" i="3" s="1"/>
  <c r="C215" i="3" s="1"/>
  <c r="C105" i="3"/>
  <c r="C160" i="3" s="1"/>
  <c r="C216" i="3" s="1"/>
  <c r="C106" i="3"/>
  <c r="C161" i="3" s="1"/>
  <c r="C217" i="3" s="1"/>
  <c r="C107" i="3"/>
  <c r="C162" i="3" s="1"/>
  <c r="C218" i="3" s="1"/>
  <c r="C108" i="3"/>
  <c r="C163" i="3" s="1"/>
  <c r="C219" i="3" s="1"/>
  <c r="C109" i="3"/>
  <c r="C164" i="3" s="1"/>
  <c r="C220" i="3" s="1"/>
  <c r="C110" i="3"/>
  <c r="C165" i="3" s="1"/>
  <c r="C221" i="3" s="1"/>
  <c r="C111" i="3"/>
  <c r="C166" i="3" s="1"/>
  <c r="C222" i="3" s="1"/>
  <c r="C112" i="3"/>
  <c r="C167" i="3" s="1"/>
  <c r="C223" i="3" s="1"/>
  <c r="C113" i="3"/>
  <c r="C168" i="3" s="1"/>
  <c r="C224" i="3" s="1"/>
  <c r="C114" i="3"/>
  <c r="C169" i="3" s="1"/>
  <c r="C225" i="3" s="1"/>
  <c r="M113" i="3"/>
  <c r="M168" i="3" s="1"/>
  <c r="M224" i="3" s="1"/>
  <c r="M114" i="3"/>
  <c r="M169" i="3" s="1"/>
  <c r="M225" i="3" s="1"/>
  <c r="M104" i="3"/>
  <c r="M159" i="3" s="1"/>
  <c r="M215" i="3" s="1"/>
  <c r="M105" i="3"/>
  <c r="M160" i="3" s="1"/>
  <c r="M216" i="3" s="1"/>
  <c r="M106" i="3"/>
  <c r="M161" i="3" s="1"/>
  <c r="M217" i="3" s="1"/>
  <c r="M107" i="3"/>
  <c r="M162" i="3" s="1"/>
  <c r="M218" i="3" s="1"/>
  <c r="M108" i="3"/>
  <c r="M163" i="3" s="1"/>
  <c r="M219" i="3" s="1"/>
  <c r="M109" i="3"/>
  <c r="M164" i="3" s="1"/>
  <c r="M220" i="3" s="1"/>
  <c r="M110" i="3"/>
  <c r="M165" i="3" s="1"/>
  <c r="M221" i="3" s="1"/>
  <c r="M111" i="3"/>
  <c r="M166" i="3" s="1"/>
  <c r="M222" i="3" s="1"/>
  <c r="M112" i="3"/>
  <c r="M167" i="3" s="1"/>
  <c r="M223" i="3" s="1"/>
  <c r="AC69" i="3"/>
  <c r="AC124" i="3" s="1"/>
  <c r="AC180" i="3" s="1"/>
  <c r="AC70" i="3"/>
  <c r="AC125" i="3" s="1"/>
  <c r="AC181" i="3" s="1"/>
  <c r="AC71" i="3"/>
  <c r="AC126" i="3" s="1"/>
  <c r="AC182" i="3" s="1"/>
  <c r="AA69" i="3"/>
  <c r="AA124" i="3" s="1"/>
  <c r="AA180" i="3" s="1"/>
  <c r="AA70" i="3"/>
  <c r="AA125" i="3" s="1"/>
  <c r="AA181" i="3" s="1"/>
  <c r="AA71" i="3"/>
  <c r="AA126" i="3" s="1"/>
  <c r="AA182" i="3" s="1"/>
  <c r="Y69" i="3"/>
  <c r="Y124" i="3" s="1"/>
  <c r="Y180" i="3" s="1"/>
  <c r="Y70" i="3"/>
  <c r="Y125" i="3" s="1"/>
  <c r="Y181" i="3" s="1"/>
  <c r="Y71" i="3"/>
  <c r="Y126" i="3" s="1"/>
  <c r="Y182" i="3" s="1"/>
  <c r="W69" i="3"/>
  <c r="W124" i="3" s="1"/>
  <c r="W180" i="3" s="1"/>
  <c r="W70" i="3"/>
  <c r="W125" i="3" s="1"/>
  <c r="W181" i="3" s="1"/>
  <c r="W71" i="3"/>
  <c r="W126" i="3" s="1"/>
  <c r="W182" i="3" s="1"/>
  <c r="U69" i="3"/>
  <c r="U124" i="3" s="1"/>
  <c r="U180" i="3" s="1"/>
  <c r="U70" i="3"/>
  <c r="U125" i="3" s="1"/>
  <c r="U181" i="3" s="1"/>
  <c r="U71" i="3"/>
  <c r="U126" i="3" s="1"/>
  <c r="U182" i="3" s="1"/>
  <c r="S69" i="3"/>
  <c r="S124" i="3" s="1"/>
  <c r="S180" i="3" s="1"/>
  <c r="S70" i="3"/>
  <c r="S125" i="3" s="1"/>
  <c r="S181" i="3" s="1"/>
  <c r="S71" i="3"/>
  <c r="S126" i="3" s="1"/>
  <c r="S182" i="3" s="1"/>
  <c r="Q69" i="3"/>
  <c r="Q124" i="3" s="1"/>
  <c r="Q180" i="3" s="1"/>
  <c r="Q70" i="3"/>
  <c r="Q125" i="3" s="1"/>
  <c r="Q181" i="3" s="1"/>
  <c r="Q71" i="3"/>
  <c r="Q126" i="3" s="1"/>
  <c r="Q182" i="3" s="1"/>
  <c r="O69" i="3"/>
  <c r="O124" i="3" s="1"/>
  <c r="O180" i="3" s="1"/>
  <c r="O70" i="3"/>
  <c r="O125" i="3" s="1"/>
  <c r="O181" i="3" s="1"/>
  <c r="O71" i="3"/>
  <c r="O126" i="3" s="1"/>
  <c r="O182" i="3" s="1"/>
  <c r="M69" i="3"/>
  <c r="M124" i="3" s="1"/>
  <c r="M180" i="3" s="1"/>
  <c r="M70" i="3"/>
  <c r="M125" i="3" s="1"/>
  <c r="M181" i="3" s="1"/>
  <c r="M71" i="3"/>
  <c r="M126" i="3" s="1"/>
  <c r="M182" i="3" s="1"/>
  <c r="K69" i="3"/>
  <c r="K124" i="3" s="1"/>
  <c r="K180" i="3" s="1"/>
  <c r="K70" i="3"/>
  <c r="K125" i="3" s="1"/>
  <c r="K181" i="3" s="1"/>
  <c r="K71" i="3"/>
  <c r="K126" i="3" s="1"/>
  <c r="K182" i="3" s="1"/>
  <c r="I69" i="3"/>
  <c r="I124" i="3" s="1"/>
  <c r="I180" i="3" s="1"/>
  <c r="I70" i="3"/>
  <c r="I125" i="3" s="1"/>
  <c r="I181" i="3" s="1"/>
  <c r="I71" i="3"/>
  <c r="I126" i="3" s="1"/>
  <c r="I182" i="3" s="1"/>
  <c r="C67" i="3"/>
  <c r="C68" i="3"/>
  <c r="C69" i="3"/>
  <c r="C124" i="3" s="1"/>
  <c r="C180" i="3" s="1"/>
  <c r="C70" i="3"/>
  <c r="C125" i="3" s="1"/>
  <c r="C181" i="3" s="1"/>
  <c r="C71" i="3"/>
  <c r="C126" i="3" s="1"/>
  <c r="C182" i="3" s="1"/>
  <c r="G69" i="3"/>
  <c r="G124" i="3" s="1"/>
  <c r="G180" i="3" s="1"/>
  <c r="G70" i="3"/>
  <c r="G125" i="3" s="1"/>
  <c r="G181" i="3" s="1"/>
  <c r="G71" i="3"/>
  <c r="G126" i="3" s="1"/>
  <c r="G182" i="3" s="1"/>
  <c r="E69" i="3"/>
  <c r="E124" i="3" s="1"/>
  <c r="E180" i="3" s="1"/>
  <c r="E70" i="3"/>
  <c r="E125" i="3" s="1"/>
  <c r="E181" i="3" s="1"/>
  <c r="E71" i="3"/>
  <c r="E126" i="3" s="1"/>
  <c r="E182" i="3" s="1"/>
  <c r="N48" i="3"/>
  <c r="N214" i="3" s="1"/>
  <c r="N45" i="3"/>
  <c r="N44" i="3"/>
  <c r="N37" i="3"/>
  <c r="N207" i="3" s="1"/>
  <c r="N35" i="3"/>
  <c r="N34" i="3"/>
  <c r="L45" i="3"/>
  <c r="L44" i="3"/>
  <c r="L39" i="3"/>
  <c r="L36" i="3"/>
  <c r="AD207" i="3"/>
  <c r="AD208" i="3"/>
  <c r="AB207" i="3"/>
  <c r="AB208" i="3"/>
  <c r="Z207" i="3"/>
  <c r="Z208" i="3"/>
  <c r="X207" i="3"/>
  <c r="X208" i="3"/>
  <c r="V207" i="3"/>
  <c r="V208" i="3"/>
  <c r="T207" i="3"/>
  <c r="T208" i="3"/>
  <c r="R207" i="3"/>
  <c r="R208" i="3"/>
  <c r="P207" i="3"/>
  <c r="P208" i="3"/>
  <c r="N208" i="3"/>
  <c r="L207" i="3"/>
  <c r="L208" i="3"/>
  <c r="J207" i="3"/>
  <c r="J208" i="3"/>
  <c r="H207" i="3"/>
  <c r="H208" i="3"/>
  <c r="F207" i="3"/>
  <c r="F208" i="3"/>
  <c r="D207" i="3"/>
  <c r="D208" i="3"/>
  <c r="AC96" i="3"/>
  <c r="AC151" i="3" s="1"/>
  <c r="AC207" i="3" s="1"/>
  <c r="AC97" i="3"/>
  <c r="AC152" i="3" s="1"/>
  <c r="AC208" i="3" s="1"/>
  <c r="AA96" i="3"/>
  <c r="AA151" i="3" s="1"/>
  <c r="AA207" i="3" s="1"/>
  <c r="AA97" i="3"/>
  <c r="AA152" i="3" s="1"/>
  <c r="AA208" i="3" s="1"/>
  <c r="Y96" i="3"/>
  <c r="Y151" i="3" s="1"/>
  <c r="Y207" i="3" s="1"/>
  <c r="Y97" i="3"/>
  <c r="Y152" i="3" s="1"/>
  <c r="Y208" i="3" s="1"/>
  <c r="W96" i="3"/>
  <c r="W151" i="3" s="1"/>
  <c r="W207" i="3" s="1"/>
  <c r="W97" i="3"/>
  <c r="W152" i="3" s="1"/>
  <c r="W208" i="3" s="1"/>
  <c r="U96" i="3"/>
  <c r="U151" i="3" s="1"/>
  <c r="U207" i="3" s="1"/>
  <c r="U97" i="3"/>
  <c r="U152" i="3" s="1"/>
  <c r="U208" i="3" s="1"/>
  <c r="S96" i="3"/>
  <c r="S151" i="3" s="1"/>
  <c r="S207" i="3" s="1"/>
  <c r="S97" i="3"/>
  <c r="S152" i="3" s="1"/>
  <c r="S208" i="3" s="1"/>
  <c r="Q96" i="3"/>
  <c r="Q151" i="3" s="1"/>
  <c r="Q207" i="3" s="1"/>
  <c r="Q97" i="3"/>
  <c r="Q152" i="3" s="1"/>
  <c r="Q208" i="3" s="1"/>
  <c r="O96" i="3"/>
  <c r="O151" i="3" s="1"/>
  <c r="O207" i="3" s="1"/>
  <c r="O97" i="3"/>
  <c r="O152" i="3" s="1"/>
  <c r="O208" i="3" s="1"/>
  <c r="M96" i="3"/>
  <c r="M151" i="3" s="1"/>
  <c r="M207" i="3" s="1"/>
  <c r="M97" i="3"/>
  <c r="M152" i="3" s="1"/>
  <c r="M208" i="3" s="1"/>
  <c r="K96" i="3"/>
  <c r="K151" i="3" s="1"/>
  <c r="K207" i="3" s="1"/>
  <c r="K97" i="3"/>
  <c r="K152" i="3" s="1"/>
  <c r="K208" i="3" s="1"/>
  <c r="I96" i="3"/>
  <c r="I151" i="3" s="1"/>
  <c r="I207" i="3" s="1"/>
  <c r="I97" i="3"/>
  <c r="I152" i="3" s="1"/>
  <c r="I208" i="3" s="1"/>
  <c r="G96" i="3"/>
  <c r="G151" i="3" s="1"/>
  <c r="G207" i="3" s="1"/>
  <c r="G97" i="3"/>
  <c r="G152" i="3" s="1"/>
  <c r="G208" i="3" s="1"/>
  <c r="E96" i="3"/>
  <c r="E151" i="3" s="1"/>
  <c r="E207" i="3" s="1"/>
  <c r="E97" i="3"/>
  <c r="E152" i="3" s="1"/>
  <c r="E208" i="3" s="1"/>
  <c r="C96" i="3"/>
  <c r="C151" i="3" s="1"/>
  <c r="C207" i="3" s="1"/>
  <c r="C97" i="3"/>
  <c r="C152" i="3" s="1"/>
  <c r="C208" i="3" s="1"/>
  <c r="L34" i="3"/>
  <c r="L33" i="3"/>
  <c r="L31" i="3"/>
  <c r="L32" i="3"/>
  <c r="L15" i="3" l="1"/>
  <c r="L14" i="3"/>
  <c r="D15" i="3"/>
  <c r="D17" i="3"/>
  <c r="D44" i="3"/>
  <c r="H46" i="3" l="1"/>
  <c r="H45" i="3"/>
  <c r="F15" i="3"/>
  <c r="F32" i="3"/>
  <c r="F46" i="3"/>
  <c r="F36" i="3"/>
  <c r="F45" i="3"/>
  <c r="H34" i="3"/>
  <c r="H33" i="3"/>
  <c r="H31" i="3"/>
  <c r="H14" i="3"/>
  <c r="F34" i="3"/>
  <c r="F31" i="3"/>
  <c r="F16" i="3"/>
  <c r="F14" i="3"/>
  <c r="AD213" i="3" l="1"/>
  <c r="AD212" i="3"/>
  <c r="AD211" i="3"/>
  <c r="AD210" i="3"/>
  <c r="Z213" i="3"/>
  <c r="Z212" i="3"/>
  <c r="Z211" i="3"/>
  <c r="Z210" i="3"/>
  <c r="AB213" i="3"/>
  <c r="AB212" i="3"/>
  <c r="AB211" i="3"/>
  <c r="AB210" i="3"/>
  <c r="X213" i="3"/>
  <c r="X212" i="3"/>
  <c r="X211" i="3"/>
  <c r="X210" i="3"/>
  <c r="V213" i="3"/>
  <c r="V212" i="3"/>
  <c r="V211" i="3"/>
  <c r="V210" i="3"/>
  <c r="T210" i="3"/>
  <c r="T213" i="3"/>
  <c r="T212" i="3"/>
  <c r="T211" i="3"/>
  <c r="R213" i="3"/>
  <c r="R212" i="3"/>
  <c r="R211" i="3"/>
  <c r="R210" i="3"/>
  <c r="P213" i="3"/>
  <c r="P212" i="3"/>
  <c r="P211" i="3"/>
  <c r="P210" i="3"/>
  <c r="N213" i="3"/>
  <c r="N212" i="3"/>
  <c r="N211" i="3"/>
  <c r="N210" i="3"/>
  <c r="L213" i="3"/>
  <c r="L212" i="3"/>
  <c r="L211" i="3"/>
  <c r="L210" i="3"/>
  <c r="J213" i="3"/>
  <c r="J212" i="3"/>
  <c r="J211" i="3"/>
  <c r="J210" i="3"/>
  <c r="H213" i="3"/>
  <c r="H212" i="3"/>
  <c r="H211" i="3"/>
  <c r="H210" i="3"/>
  <c r="F213" i="3"/>
  <c r="F212" i="3"/>
  <c r="F211" i="3"/>
  <c r="F210" i="3"/>
  <c r="D211" i="3"/>
  <c r="D212" i="3"/>
  <c r="D213" i="3"/>
  <c r="D210" i="3"/>
  <c r="AD206" i="3"/>
  <c r="AD205" i="3"/>
  <c r="AD204" i="3"/>
  <c r="AD203" i="3"/>
  <c r="AD202" i="3"/>
  <c r="AD201" i="3"/>
  <c r="AB206" i="3"/>
  <c r="AB205" i="3"/>
  <c r="AB204" i="3"/>
  <c r="AB203" i="3"/>
  <c r="AB202" i="3"/>
  <c r="AB201" i="3"/>
  <c r="Z206" i="3"/>
  <c r="Z205" i="3"/>
  <c r="Z204" i="3"/>
  <c r="Z203" i="3"/>
  <c r="Z202" i="3"/>
  <c r="Z201" i="3"/>
  <c r="X206" i="3"/>
  <c r="X205" i="3"/>
  <c r="X204" i="3"/>
  <c r="X203" i="3"/>
  <c r="X202" i="3"/>
  <c r="X201" i="3"/>
  <c r="V206" i="3"/>
  <c r="V205" i="3"/>
  <c r="V204" i="3"/>
  <c r="V203" i="3"/>
  <c r="V202" i="3"/>
  <c r="V201" i="3"/>
  <c r="T206" i="3"/>
  <c r="T205" i="3"/>
  <c r="T204" i="3"/>
  <c r="T203" i="3"/>
  <c r="T202" i="3"/>
  <c r="T201" i="3"/>
  <c r="R206" i="3"/>
  <c r="R205" i="3"/>
  <c r="R204" i="3"/>
  <c r="R203" i="3"/>
  <c r="R202" i="3"/>
  <c r="R201" i="3"/>
  <c r="P206" i="3"/>
  <c r="P205" i="3"/>
  <c r="P204" i="3"/>
  <c r="P203" i="3"/>
  <c r="P202" i="3"/>
  <c r="P201" i="3"/>
  <c r="N206" i="3"/>
  <c r="N205" i="3"/>
  <c r="N204" i="3"/>
  <c r="N203" i="3"/>
  <c r="N202" i="3"/>
  <c r="N201" i="3"/>
  <c r="L206" i="3"/>
  <c r="L205" i="3"/>
  <c r="L204" i="3"/>
  <c r="L203" i="3"/>
  <c r="L202" i="3"/>
  <c r="L201" i="3"/>
  <c r="J206" i="3"/>
  <c r="J205" i="3"/>
  <c r="J204" i="3"/>
  <c r="J203" i="3"/>
  <c r="J202" i="3"/>
  <c r="J201" i="3"/>
  <c r="H206" i="3"/>
  <c r="H205" i="3"/>
  <c r="H204" i="3"/>
  <c r="H203" i="3"/>
  <c r="H202" i="3"/>
  <c r="H201" i="3"/>
  <c r="F206" i="3"/>
  <c r="F205" i="3"/>
  <c r="F204" i="3"/>
  <c r="F203" i="3"/>
  <c r="F202" i="3"/>
  <c r="F201" i="3"/>
  <c r="D202" i="3"/>
  <c r="D203" i="3"/>
  <c r="D204" i="3"/>
  <c r="D205" i="3"/>
  <c r="D206" i="3"/>
  <c r="D201" i="3"/>
  <c r="AC103" i="3"/>
  <c r="AC102" i="3"/>
  <c r="AC157" i="3" s="1"/>
  <c r="AC213" i="3" s="1"/>
  <c r="AC101" i="3"/>
  <c r="AC156" i="3" s="1"/>
  <c r="AC212" i="3" s="1"/>
  <c r="AC100" i="3"/>
  <c r="AC155" i="3" s="1"/>
  <c r="AC211" i="3" s="1"/>
  <c r="AC99" i="3"/>
  <c r="AC154" i="3" s="1"/>
  <c r="AC210" i="3" s="1"/>
  <c r="AA103" i="3"/>
  <c r="AA102" i="3"/>
  <c r="AA157" i="3" s="1"/>
  <c r="AA213" i="3" s="1"/>
  <c r="AA101" i="3"/>
  <c r="AA156" i="3" s="1"/>
  <c r="AA212" i="3" s="1"/>
  <c r="AA100" i="3"/>
  <c r="AA155" i="3" s="1"/>
  <c r="AA211" i="3" s="1"/>
  <c r="AA99" i="3"/>
  <c r="AA154" i="3" s="1"/>
  <c r="AA210" i="3" s="1"/>
  <c r="Y103" i="3"/>
  <c r="Y102" i="3"/>
  <c r="Y157" i="3" s="1"/>
  <c r="Y213" i="3" s="1"/>
  <c r="Y101" i="3"/>
  <c r="Y156" i="3" s="1"/>
  <c r="Y212" i="3" s="1"/>
  <c r="Y100" i="3"/>
  <c r="Y155" i="3" s="1"/>
  <c r="Y211" i="3" s="1"/>
  <c r="Y99" i="3"/>
  <c r="Y154" i="3" s="1"/>
  <c r="Y210" i="3" s="1"/>
  <c r="W103" i="3"/>
  <c r="W102" i="3"/>
  <c r="W157" i="3" s="1"/>
  <c r="W213" i="3" s="1"/>
  <c r="W101" i="3"/>
  <c r="W156" i="3" s="1"/>
  <c r="W212" i="3" s="1"/>
  <c r="W100" i="3"/>
  <c r="W155" i="3" s="1"/>
  <c r="W211" i="3" s="1"/>
  <c r="W99" i="3"/>
  <c r="W154" i="3" s="1"/>
  <c r="W210" i="3" s="1"/>
  <c r="U103" i="3"/>
  <c r="U102" i="3"/>
  <c r="U157" i="3" s="1"/>
  <c r="U213" i="3" s="1"/>
  <c r="U101" i="3"/>
  <c r="U156" i="3" s="1"/>
  <c r="U212" i="3" s="1"/>
  <c r="U100" i="3"/>
  <c r="U155" i="3" s="1"/>
  <c r="U211" i="3" s="1"/>
  <c r="U99" i="3"/>
  <c r="U154" i="3" s="1"/>
  <c r="U210" i="3" s="1"/>
  <c r="S103" i="3"/>
  <c r="S102" i="3"/>
  <c r="S157" i="3" s="1"/>
  <c r="S213" i="3" s="1"/>
  <c r="S101" i="3"/>
  <c r="S156" i="3" s="1"/>
  <c r="S212" i="3" s="1"/>
  <c r="S100" i="3"/>
  <c r="S155" i="3" s="1"/>
  <c r="S211" i="3" s="1"/>
  <c r="S99" i="3"/>
  <c r="S154" i="3" s="1"/>
  <c r="S210" i="3" s="1"/>
  <c r="Q103" i="3"/>
  <c r="Q102" i="3"/>
  <c r="Q157" i="3" s="1"/>
  <c r="Q213" i="3" s="1"/>
  <c r="Q101" i="3"/>
  <c r="Q156" i="3" s="1"/>
  <c r="Q212" i="3" s="1"/>
  <c r="Q100" i="3"/>
  <c r="Q155" i="3" s="1"/>
  <c r="Q211" i="3" s="1"/>
  <c r="Q99" i="3"/>
  <c r="Q154" i="3" s="1"/>
  <c r="Q210" i="3" s="1"/>
  <c r="O114" i="3"/>
  <c r="O103" i="3"/>
  <c r="O102" i="3"/>
  <c r="O157" i="3" s="1"/>
  <c r="O213" i="3" s="1"/>
  <c r="O101" i="3"/>
  <c r="O156" i="3" s="1"/>
  <c r="O212" i="3" s="1"/>
  <c r="O100" i="3"/>
  <c r="O155" i="3" s="1"/>
  <c r="O211" i="3" s="1"/>
  <c r="O99" i="3"/>
  <c r="O154" i="3" s="1"/>
  <c r="O210" i="3" s="1"/>
  <c r="M103" i="3"/>
  <c r="M102" i="3"/>
  <c r="M157" i="3" s="1"/>
  <c r="M213" i="3" s="1"/>
  <c r="M101" i="3"/>
  <c r="M156" i="3" s="1"/>
  <c r="M212" i="3" s="1"/>
  <c r="M100" i="3"/>
  <c r="M155" i="3" s="1"/>
  <c r="M211" i="3" s="1"/>
  <c r="M99" i="3"/>
  <c r="M154" i="3" s="1"/>
  <c r="M210" i="3" s="1"/>
  <c r="K103" i="3"/>
  <c r="K102" i="3"/>
  <c r="K157" i="3" s="1"/>
  <c r="K213" i="3" s="1"/>
  <c r="K101" i="3"/>
  <c r="K156" i="3" s="1"/>
  <c r="K212" i="3" s="1"/>
  <c r="K100" i="3"/>
  <c r="K155" i="3" s="1"/>
  <c r="K211" i="3" s="1"/>
  <c r="K99" i="3"/>
  <c r="K154" i="3" s="1"/>
  <c r="K210" i="3" s="1"/>
  <c r="I103" i="3"/>
  <c r="I102" i="3"/>
  <c r="I157" i="3" s="1"/>
  <c r="I213" i="3" s="1"/>
  <c r="I101" i="3"/>
  <c r="I156" i="3" s="1"/>
  <c r="I212" i="3" s="1"/>
  <c r="I100" i="3"/>
  <c r="I155" i="3" s="1"/>
  <c r="I211" i="3" s="1"/>
  <c r="I99" i="3"/>
  <c r="I154" i="3" s="1"/>
  <c r="I210" i="3" s="1"/>
  <c r="G103" i="3"/>
  <c r="G102" i="3"/>
  <c r="G157" i="3" s="1"/>
  <c r="G213" i="3" s="1"/>
  <c r="G101" i="3"/>
  <c r="G156" i="3" s="1"/>
  <c r="G212" i="3" s="1"/>
  <c r="G100" i="3"/>
  <c r="G155" i="3" s="1"/>
  <c r="G211" i="3" s="1"/>
  <c r="G99" i="3"/>
  <c r="G154" i="3" s="1"/>
  <c r="G210" i="3" s="1"/>
  <c r="E103" i="3"/>
  <c r="E102" i="3"/>
  <c r="E157" i="3" s="1"/>
  <c r="E213" i="3" s="1"/>
  <c r="E101" i="3"/>
  <c r="E156" i="3" s="1"/>
  <c r="E212" i="3" s="1"/>
  <c r="E100" i="3"/>
  <c r="E155" i="3" s="1"/>
  <c r="E211" i="3" s="1"/>
  <c r="E99" i="3"/>
  <c r="E154" i="3" s="1"/>
  <c r="E210" i="3" s="1"/>
  <c r="C100" i="3"/>
  <c r="C155" i="3" s="1"/>
  <c r="C211" i="3" s="1"/>
  <c r="C101" i="3"/>
  <c r="C156" i="3" s="1"/>
  <c r="C212" i="3" s="1"/>
  <c r="C102" i="3"/>
  <c r="C157" i="3" s="1"/>
  <c r="C213" i="3" s="1"/>
  <c r="C99" i="3"/>
  <c r="C154" i="3" s="1"/>
  <c r="C210" i="3" s="1"/>
  <c r="AC95" i="3"/>
  <c r="AC150" i="3" s="1"/>
  <c r="AC206" i="3" s="1"/>
  <c r="AC94" i="3"/>
  <c r="AC149" i="3" s="1"/>
  <c r="AC205" i="3" s="1"/>
  <c r="AC93" i="3"/>
  <c r="AC148" i="3" s="1"/>
  <c r="AC204" i="3" s="1"/>
  <c r="AC92" i="3"/>
  <c r="AC147" i="3" s="1"/>
  <c r="AC203" i="3" s="1"/>
  <c r="AC91" i="3"/>
  <c r="AC146" i="3" s="1"/>
  <c r="AC202" i="3" s="1"/>
  <c r="AC90" i="3"/>
  <c r="AC145" i="3" s="1"/>
  <c r="AC201" i="3" s="1"/>
  <c r="AA95" i="3"/>
  <c r="AA150" i="3" s="1"/>
  <c r="AA206" i="3" s="1"/>
  <c r="AA94" i="3"/>
  <c r="AA149" i="3" s="1"/>
  <c r="AA205" i="3" s="1"/>
  <c r="AA93" i="3"/>
  <c r="AA148" i="3" s="1"/>
  <c r="AA204" i="3" s="1"/>
  <c r="AA92" i="3"/>
  <c r="AA147" i="3" s="1"/>
  <c r="AA203" i="3" s="1"/>
  <c r="AA91" i="3"/>
  <c r="AA146" i="3" s="1"/>
  <c r="AA202" i="3" s="1"/>
  <c r="AA90" i="3"/>
  <c r="AA145" i="3" s="1"/>
  <c r="AA201" i="3" s="1"/>
  <c r="Y95" i="3"/>
  <c r="Y150" i="3" s="1"/>
  <c r="Y206" i="3" s="1"/>
  <c r="Y94" i="3"/>
  <c r="Y149" i="3" s="1"/>
  <c r="Y205" i="3" s="1"/>
  <c r="Y93" i="3"/>
  <c r="Y148" i="3" s="1"/>
  <c r="Y204" i="3" s="1"/>
  <c r="Y92" i="3"/>
  <c r="Y147" i="3" s="1"/>
  <c r="Y203" i="3" s="1"/>
  <c r="Y91" i="3"/>
  <c r="Y146" i="3" s="1"/>
  <c r="Y202" i="3" s="1"/>
  <c r="Y90" i="3"/>
  <c r="Y145" i="3" s="1"/>
  <c r="Y201" i="3" s="1"/>
  <c r="W95" i="3"/>
  <c r="W150" i="3" s="1"/>
  <c r="W206" i="3" s="1"/>
  <c r="W94" i="3"/>
  <c r="W149" i="3" s="1"/>
  <c r="W205" i="3" s="1"/>
  <c r="W93" i="3"/>
  <c r="W148" i="3" s="1"/>
  <c r="W204" i="3" s="1"/>
  <c r="W92" i="3"/>
  <c r="W147" i="3" s="1"/>
  <c r="W203" i="3" s="1"/>
  <c r="W91" i="3"/>
  <c r="W146" i="3" s="1"/>
  <c r="W202" i="3" s="1"/>
  <c r="W90" i="3"/>
  <c r="W145" i="3" s="1"/>
  <c r="W201" i="3" s="1"/>
  <c r="U95" i="3"/>
  <c r="U150" i="3" s="1"/>
  <c r="U206" i="3" s="1"/>
  <c r="U94" i="3"/>
  <c r="U149" i="3" s="1"/>
  <c r="U205" i="3" s="1"/>
  <c r="U93" i="3"/>
  <c r="U148" i="3" s="1"/>
  <c r="U204" i="3" s="1"/>
  <c r="U92" i="3"/>
  <c r="U147" i="3" s="1"/>
  <c r="U203" i="3" s="1"/>
  <c r="U91" i="3"/>
  <c r="U146" i="3" s="1"/>
  <c r="U202" i="3" s="1"/>
  <c r="U90" i="3"/>
  <c r="U145" i="3" s="1"/>
  <c r="U201" i="3" s="1"/>
  <c r="S95" i="3"/>
  <c r="S150" i="3" s="1"/>
  <c r="S206" i="3" s="1"/>
  <c r="S94" i="3"/>
  <c r="S149" i="3" s="1"/>
  <c r="S205" i="3" s="1"/>
  <c r="S93" i="3"/>
  <c r="S148" i="3" s="1"/>
  <c r="S204" i="3" s="1"/>
  <c r="S92" i="3"/>
  <c r="S147" i="3" s="1"/>
  <c r="S203" i="3" s="1"/>
  <c r="S91" i="3"/>
  <c r="S146" i="3" s="1"/>
  <c r="S202" i="3" s="1"/>
  <c r="S90" i="3"/>
  <c r="S145" i="3" s="1"/>
  <c r="S201" i="3" s="1"/>
  <c r="Q95" i="3"/>
  <c r="Q150" i="3" s="1"/>
  <c r="Q206" i="3" s="1"/>
  <c r="Q94" i="3"/>
  <c r="Q149" i="3" s="1"/>
  <c r="Q205" i="3" s="1"/>
  <c r="Q93" i="3"/>
  <c r="Q148" i="3" s="1"/>
  <c r="Q204" i="3" s="1"/>
  <c r="Q92" i="3"/>
  <c r="Q147" i="3" s="1"/>
  <c r="Q203" i="3" s="1"/>
  <c r="Q91" i="3"/>
  <c r="Q146" i="3" s="1"/>
  <c r="Q202" i="3" s="1"/>
  <c r="Q90" i="3"/>
  <c r="Q145" i="3" s="1"/>
  <c r="Q201" i="3" s="1"/>
  <c r="O95" i="3"/>
  <c r="O150" i="3" s="1"/>
  <c r="O206" i="3" s="1"/>
  <c r="O94" i="3"/>
  <c r="O149" i="3" s="1"/>
  <c r="O205" i="3" s="1"/>
  <c r="O93" i="3"/>
  <c r="O148" i="3" s="1"/>
  <c r="O204" i="3" s="1"/>
  <c r="O92" i="3"/>
  <c r="O147" i="3" s="1"/>
  <c r="O203" i="3" s="1"/>
  <c r="O91" i="3"/>
  <c r="O146" i="3" s="1"/>
  <c r="O202" i="3" s="1"/>
  <c r="O90" i="3"/>
  <c r="O145" i="3" s="1"/>
  <c r="O201" i="3" s="1"/>
  <c r="M95" i="3"/>
  <c r="M150" i="3" s="1"/>
  <c r="M206" i="3" s="1"/>
  <c r="M94" i="3"/>
  <c r="M149" i="3" s="1"/>
  <c r="M205" i="3" s="1"/>
  <c r="M93" i="3"/>
  <c r="M148" i="3" s="1"/>
  <c r="M204" i="3" s="1"/>
  <c r="M92" i="3"/>
  <c r="M147" i="3" s="1"/>
  <c r="M203" i="3" s="1"/>
  <c r="M91" i="3"/>
  <c r="M146" i="3" s="1"/>
  <c r="M202" i="3" s="1"/>
  <c r="M90" i="3"/>
  <c r="M145" i="3" s="1"/>
  <c r="M201" i="3" s="1"/>
  <c r="K95" i="3"/>
  <c r="K150" i="3" s="1"/>
  <c r="K206" i="3" s="1"/>
  <c r="K94" i="3"/>
  <c r="K149" i="3" s="1"/>
  <c r="K205" i="3" s="1"/>
  <c r="K93" i="3"/>
  <c r="K148" i="3" s="1"/>
  <c r="K204" i="3" s="1"/>
  <c r="K92" i="3"/>
  <c r="K147" i="3" s="1"/>
  <c r="K203" i="3" s="1"/>
  <c r="K91" i="3"/>
  <c r="K146" i="3" s="1"/>
  <c r="K202" i="3" s="1"/>
  <c r="K90" i="3"/>
  <c r="K145" i="3" s="1"/>
  <c r="K201" i="3" s="1"/>
  <c r="I95" i="3"/>
  <c r="I150" i="3" s="1"/>
  <c r="I206" i="3" s="1"/>
  <c r="I94" i="3"/>
  <c r="I149" i="3" s="1"/>
  <c r="I205" i="3" s="1"/>
  <c r="I93" i="3"/>
  <c r="I148" i="3" s="1"/>
  <c r="I204" i="3" s="1"/>
  <c r="I92" i="3"/>
  <c r="I147" i="3" s="1"/>
  <c r="I203" i="3" s="1"/>
  <c r="I91" i="3"/>
  <c r="I146" i="3" s="1"/>
  <c r="I202" i="3" s="1"/>
  <c r="I90" i="3"/>
  <c r="I145" i="3" s="1"/>
  <c r="I201" i="3" s="1"/>
  <c r="G95" i="3"/>
  <c r="G150" i="3" s="1"/>
  <c r="G206" i="3" s="1"/>
  <c r="G94" i="3"/>
  <c r="G149" i="3" s="1"/>
  <c r="G205" i="3" s="1"/>
  <c r="G93" i="3"/>
  <c r="G148" i="3" s="1"/>
  <c r="G204" i="3" s="1"/>
  <c r="G92" i="3"/>
  <c r="G147" i="3" s="1"/>
  <c r="G203" i="3" s="1"/>
  <c r="G91" i="3"/>
  <c r="G146" i="3" s="1"/>
  <c r="G202" i="3" s="1"/>
  <c r="G90" i="3"/>
  <c r="G145" i="3" s="1"/>
  <c r="G201" i="3" s="1"/>
  <c r="E95" i="3"/>
  <c r="E150" i="3" s="1"/>
  <c r="E206" i="3" s="1"/>
  <c r="E94" i="3"/>
  <c r="E149" i="3" s="1"/>
  <c r="E205" i="3" s="1"/>
  <c r="E93" i="3"/>
  <c r="E148" i="3" s="1"/>
  <c r="E204" i="3" s="1"/>
  <c r="E92" i="3"/>
  <c r="E147" i="3" s="1"/>
  <c r="E203" i="3" s="1"/>
  <c r="E91" i="3"/>
  <c r="E146" i="3" s="1"/>
  <c r="E202" i="3" s="1"/>
  <c r="E90" i="3"/>
  <c r="E145" i="3" s="1"/>
  <c r="E201" i="3" s="1"/>
  <c r="C91" i="3"/>
  <c r="C146" i="3" s="1"/>
  <c r="C202" i="3" s="1"/>
  <c r="C92" i="3"/>
  <c r="C147" i="3" s="1"/>
  <c r="C203" i="3" s="1"/>
  <c r="C93" i="3"/>
  <c r="C148" i="3" s="1"/>
  <c r="C204" i="3" s="1"/>
  <c r="C94" i="3"/>
  <c r="C149" i="3" s="1"/>
  <c r="C205" i="3" s="1"/>
  <c r="C95" i="3"/>
  <c r="C150" i="3" s="1"/>
  <c r="C206" i="3" s="1"/>
  <c r="C90" i="3"/>
  <c r="C145" i="3" s="1"/>
  <c r="C201" i="3" s="1"/>
  <c r="Q158" i="3" l="1"/>
  <c r="Q214" i="3" s="1"/>
  <c r="S158" i="3"/>
  <c r="S214" i="3" s="1"/>
  <c r="AA158" i="3"/>
  <c r="AA214" i="3" s="1"/>
  <c r="O158" i="3"/>
  <c r="O214" i="3" s="1"/>
  <c r="W158" i="3"/>
  <c r="W214" i="3" s="1"/>
  <c r="O169" i="3"/>
  <c r="O225" i="3" s="1"/>
  <c r="Y158" i="3"/>
  <c r="Y214" i="3" s="1"/>
  <c r="U158" i="3"/>
  <c r="U214" i="3" s="1"/>
  <c r="AC158" i="3"/>
  <c r="AC214" i="3" s="1"/>
  <c r="K158" i="3"/>
  <c r="K214" i="3" s="1"/>
  <c r="I158" i="3"/>
  <c r="I214" i="3" s="1"/>
  <c r="G158" i="3"/>
  <c r="G214" i="3" s="1"/>
  <c r="E158" i="3"/>
  <c r="E214" i="3" s="1"/>
  <c r="M158" i="3"/>
  <c r="M214" i="3" s="1"/>
  <c r="AD187" i="3"/>
  <c r="AD186" i="3"/>
  <c r="AD185" i="3"/>
  <c r="AD184" i="3"/>
  <c r="AB187" i="3"/>
  <c r="AB186" i="3"/>
  <c r="AB185" i="3"/>
  <c r="AB184" i="3"/>
  <c r="Z187" i="3"/>
  <c r="Z186" i="3"/>
  <c r="Z185" i="3"/>
  <c r="Z184" i="3"/>
  <c r="X187" i="3"/>
  <c r="X186" i="3"/>
  <c r="X185" i="3"/>
  <c r="X184" i="3"/>
  <c r="V187" i="3"/>
  <c r="V186" i="3"/>
  <c r="V185" i="3"/>
  <c r="V184" i="3"/>
  <c r="T187" i="3"/>
  <c r="T186" i="3"/>
  <c r="T185" i="3"/>
  <c r="T184" i="3"/>
  <c r="R187" i="3"/>
  <c r="R186" i="3"/>
  <c r="R185" i="3"/>
  <c r="R184" i="3"/>
  <c r="P187" i="3"/>
  <c r="P186" i="3"/>
  <c r="P185" i="3"/>
  <c r="P184" i="3"/>
  <c r="N187" i="3"/>
  <c r="N186" i="3"/>
  <c r="N185" i="3"/>
  <c r="N184" i="3"/>
  <c r="L187" i="3"/>
  <c r="L186" i="3"/>
  <c r="L185" i="3"/>
  <c r="L184" i="3"/>
  <c r="J187" i="3"/>
  <c r="J186" i="3"/>
  <c r="J185" i="3"/>
  <c r="J184" i="3"/>
  <c r="H187" i="3"/>
  <c r="H186" i="3"/>
  <c r="H185" i="3"/>
  <c r="H184" i="3"/>
  <c r="F187" i="3"/>
  <c r="F186" i="3"/>
  <c r="F185" i="3"/>
  <c r="F184" i="3"/>
  <c r="D185" i="3"/>
  <c r="D186" i="3"/>
  <c r="D187" i="3"/>
  <c r="D184" i="3"/>
  <c r="AC76" i="3"/>
  <c r="AC131" i="3" s="1"/>
  <c r="AC75" i="3"/>
  <c r="AC186" i="3" s="1"/>
  <c r="AC74" i="3"/>
  <c r="AC129" i="3" s="1"/>
  <c r="AC73" i="3"/>
  <c r="AC184" i="3" s="1"/>
  <c r="AA76" i="3"/>
  <c r="AA187" i="3" s="1"/>
  <c r="AA75" i="3"/>
  <c r="AA130" i="3" s="1"/>
  <c r="AA74" i="3"/>
  <c r="AA185" i="3" s="1"/>
  <c r="AA73" i="3"/>
  <c r="AA128" i="3" s="1"/>
  <c r="Y76" i="3"/>
  <c r="Y187" i="3" s="1"/>
  <c r="Y75" i="3"/>
  <c r="Y186" i="3" s="1"/>
  <c r="Y74" i="3"/>
  <c r="Y185" i="3" s="1"/>
  <c r="Y73" i="3"/>
  <c r="Y184" i="3" s="1"/>
  <c r="W76" i="3"/>
  <c r="W187" i="3" s="1"/>
  <c r="W75" i="3"/>
  <c r="W130" i="3" s="1"/>
  <c r="W74" i="3"/>
  <c r="W185" i="3" s="1"/>
  <c r="W73" i="3"/>
  <c r="W184" i="3" s="1"/>
  <c r="U76" i="3"/>
  <c r="U187" i="3" s="1"/>
  <c r="U75" i="3"/>
  <c r="U186" i="3" s="1"/>
  <c r="U74" i="3"/>
  <c r="U129" i="3" s="1"/>
  <c r="U73" i="3"/>
  <c r="U184" i="3" s="1"/>
  <c r="S76" i="3"/>
  <c r="S187" i="3" s="1"/>
  <c r="S75" i="3"/>
  <c r="S130" i="3" s="1"/>
  <c r="S74" i="3"/>
  <c r="S185" i="3" s="1"/>
  <c r="S73" i="3"/>
  <c r="S184" i="3" s="1"/>
  <c r="Q76" i="3"/>
  <c r="Q131" i="3" s="1"/>
  <c r="Q75" i="3"/>
  <c r="Q186" i="3" s="1"/>
  <c r="Q74" i="3"/>
  <c r="Q129" i="3" s="1"/>
  <c r="Q73" i="3"/>
  <c r="Q184" i="3" s="1"/>
  <c r="O76" i="3"/>
  <c r="O187" i="3" s="1"/>
  <c r="O75" i="3"/>
  <c r="O186" i="3" s="1"/>
  <c r="O74" i="3"/>
  <c r="O185" i="3" s="1"/>
  <c r="O73" i="3"/>
  <c r="O128" i="3" s="1"/>
  <c r="M76" i="3"/>
  <c r="M131" i="3" s="1"/>
  <c r="M75" i="3"/>
  <c r="M186" i="3" s="1"/>
  <c r="M74" i="3"/>
  <c r="M185" i="3" s="1"/>
  <c r="M73" i="3"/>
  <c r="M184" i="3" s="1"/>
  <c r="K76" i="3"/>
  <c r="K131" i="3" s="1"/>
  <c r="K75" i="3"/>
  <c r="K186" i="3" s="1"/>
  <c r="K74" i="3"/>
  <c r="K185" i="3" s="1"/>
  <c r="K73" i="3"/>
  <c r="K128" i="3" s="1"/>
  <c r="I76" i="3"/>
  <c r="I187" i="3" s="1"/>
  <c r="I75" i="3"/>
  <c r="I186" i="3" s="1"/>
  <c r="I74" i="3"/>
  <c r="I129" i="3" s="1"/>
  <c r="I73" i="3"/>
  <c r="I128" i="3" s="1"/>
  <c r="G76" i="3"/>
  <c r="G131" i="3" s="1"/>
  <c r="G75" i="3"/>
  <c r="G186" i="3" s="1"/>
  <c r="G74" i="3"/>
  <c r="G185" i="3" s="1"/>
  <c r="G73" i="3"/>
  <c r="G184" i="3" s="1"/>
  <c r="E131" i="3"/>
  <c r="E75" i="3"/>
  <c r="E186" i="3" s="1"/>
  <c r="E74" i="3"/>
  <c r="E129" i="3" s="1"/>
  <c r="E73" i="3"/>
  <c r="E128" i="3" s="1"/>
  <c r="C74" i="3"/>
  <c r="C185" i="3" s="1"/>
  <c r="C75" i="3"/>
  <c r="C186" i="3" s="1"/>
  <c r="C76" i="3"/>
  <c r="C131" i="3" s="1"/>
  <c r="C73" i="3"/>
  <c r="C184" i="3" s="1"/>
  <c r="Q187" i="3" l="1"/>
  <c r="U128" i="3"/>
  <c r="AA186" i="3"/>
  <c r="AA129" i="3"/>
  <c r="O184" i="3"/>
  <c r="U185" i="3"/>
  <c r="Y131" i="3"/>
  <c r="AC185" i="3"/>
  <c r="O131" i="3"/>
  <c r="AC128" i="3"/>
  <c r="W128" i="3"/>
  <c r="S186" i="3"/>
  <c r="M129" i="3"/>
  <c r="I130" i="3"/>
  <c r="Q130" i="3"/>
  <c r="W131" i="3"/>
  <c r="I131" i="3"/>
  <c r="M128" i="3"/>
  <c r="S129" i="3"/>
  <c r="Y130" i="3"/>
  <c r="O129" i="3"/>
  <c r="U130" i="3"/>
  <c r="Y128" i="3"/>
  <c r="AA131" i="3"/>
  <c r="I184" i="3"/>
  <c r="M187" i="3"/>
  <c r="Q185" i="3"/>
  <c r="W186" i="3"/>
  <c r="AA184" i="3"/>
  <c r="AC187" i="3"/>
  <c r="C128" i="3"/>
  <c r="O130" i="3"/>
  <c r="S128" i="3"/>
  <c r="U131" i="3"/>
  <c r="Y129" i="3"/>
  <c r="I185" i="3"/>
  <c r="M130" i="3"/>
  <c r="Q128" i="3"/>
  <c r="S131" i="3"/>
  <c r="W129" i="3"/>
  <c r="AC130" i="3"/>
  <c r="C129" i="3"/>
  <c r="K187" i="3"/>
  <c r="K130" i="3"/>
  <c r="K129" i="3"/>
  <c r="K184" i="3"/>
  <c r="C187" i="3"/>
  <c r="E187" i="3"/>
  <c r="G187" i="3"/>
  <c r="G130" i="3"/>
  <c r="G129" i="3"/>
  <c r="G128" i="3"/>
  <c r="C130" i="3"/>
  <c r="E130" i="3"/>
  <c r="E185" i="3"/>
  <c r="E184" i="3"/>
  <c r="AD179" i="3"/>
  <c r="AD178" i="3"/>
  <c r="AD177" i="3"/>
  <c r="AD176" i="3"/>
  <c r="AD175" i="3"/>
  <c r="AD174" i="3"/>
  <c r="AB179" i="3"/>
  <c r="AB178" i="3"/>
  <c r="AB177" i="3"/>
  <c r="AB176" i="3"/>
  <c r="AB175" i="3"/>
  <c r="AB174" i="3"/>
  <c r="Z179" i="3"/>
  <c r="Z178" i="3"/>
  <c r="Z177" i="3"/>
  <c r="Z176" i="3"/>
  <c r="Z175" i="3"/>
  <c r="Z174" i="3"/>
  <c r="X179" i="3"/>
  <c r="X178" i="3"/>
  <c r="X177" i="3"/>
  <c r="X176" i="3"/>
  <c r="X175" i="3"/>
  <c r="X174" i="3"/>
  <c r="V179" i="3"/>
  <c r="V178" i="3"/>
  <c r="V177" i="3"/>
  <c r="V176" i="3"/>
  <c r="V175" i="3"/>
  <c r="V174" i="3"/>
  <c r="T179" i="3"/>
  <c r="T178" i="3"/>
  <c r="T177" i="3"/>
  <c r="T176" i="3"/>
  <c r="T175" i="3"/>
  <c r="T174" i="3"/>
  <c r="P179" i="3"/>
  <c r="P178" i="3"/>
  <c r="P177" i="3"/>
  <c r="P176" i="3"/>
  <c r="P175" i="3"/>
  <c r="P174" i="3"/>
  <c r="R179" i="3"/>
  <c r="R178" i="3"/>
  <c r="R177" i="3"/>
  <c r="R176" i="3"/>
  <c r="R175" i="3"/>
  <c r="R174" i="3"/>
  <c r="N179" i="3"/>
  <c r="N178" i="3"/>
  <c r="N177" i="3"/>
  <c r="N176" i="3"/>
  <c r="N175" i="3"/>
  <c r="N174" i="3"/>
  <c r="L179" i="3"/>
  <c r="L178" i="3"/>
  <c r="L177" i="3"/>
  <c r="L176" i="3"/>
  <c r="L175" i="3"/>
  <c r="L174" i="3"/>
  <c r="J179" i="3"/>
  <c r="J178" i="3"/>
  <c r="J177" i="3"/>
  <c r="J176" i="3"/>
  <c r="J175" i="3"/>
  <c r="J174" i="3"/>
  <c r="H179" i="3"/>
  <c r="H178" i="3"/>
  <c r="H177" i="3"/>
  <c r="H176" i="3"/>
  <c r="H175" i="3"/>
  <c r="H174" i="3"/>
  <c r="AC64" i="3"/>
  <c r="AC119" i="3" s="1"/>
  <c r="AC175" i="3" s="1"/>
  <c r="AC65" i="3"/>
  <c r="AC120" i="3" s="1"/>
  <c r="AC176" i="3" s="1"/>
  <c r="AC66" i="3"/>
  <c r="AC121" i="3" s="1"/>
  <c r="AC177" i="3" s="1"/>
  <c r="AC67" i="3"/>
  <c r="AC122" i="3" s="1"/>
  <c r="AC178" i="3" s="1"/>
  <c r="AC68" i="3"/>
  <c r="AC123" i="3" s="1"/>
  <c r="AC179" i="3" s="1"/>
  <c r="AC63" i="3"/>
  <c r="AC118" i="3" s="1"/>
  <c r="AC174" i="3" s="1"/>
  <c r="AA64" i="3"/>
  <c r="AA119" i="3" s="1"/>
  <c r="AA175" i="3" s="1"/>
  <c r="AA65" i="3"/>
  <c r="AA120" i="3" s="1"/>
  <c r="AA176" i="3" s="1"/>
  <c r="AA66" i="3"/>
  <c r="AA121" i="3" s="1"/>
  <c r="AA177" i="3" s="1"/>
  <c r="AA67" i="3"/>
  <c r="AA122" i="3" s="1"/>
  <c r="AA178" i="3" s="1"/>
  <c r="AA68" i="3"/>
  <c r="AA123" i="3" s="1"/>
  <c r="AA179" i="3" s="1"/>
  <c r="AA63" i="3"/>
  <c r="AA118" i="3" s="1"/>
  <c r="AA174" i="3" s="1"/>
  <c r="Y64" i="3"/>
  <c r="Y119" i="3" s="1"/>
  <c r="Y175" i="3" s="1"/>
  <c r="Y65" i="3"/>
  <c r="Y120" i="3" s="1"/>
  <c r="Y176" i="3" s="1"/>
  <c r="Y66" i="3"/>
  <c r="Y121" i="3" s="1"/>
  <c r="Y177" i="3" s="1"/>
  <c r="Y67" i="3"/>
  <c r="Y122" i="3" s="1"/>
  <c r="Y178" i="3" s="1"/>
  <c r="Y68" i="3"/>
  <c r="Y123" i="3" s="1"/>
  <c r="Y179" i="3" s="1"/>
  <c r="Y63" i="3"/>
  <c r="Y118" i="3" s="1"/>
  <c r="Y174" i="3" s="1"/>
  <c r="W64" i="3"/>
  <c r="W119" i="3" s="1"/>
  <c r="W175" i="3" s="1"/>
  <c r="W65" i="3"/>
  <c r="W120" i="3" s="1"/>
  <c r="W176" i="3" s="1"/>
  <c r="W66" i="3"/>
  <c r="W121" i="3" s="1"/>
  <c r="W177" i="3" s="1"/>
  <c r="W67" i="3"/>
  <c r="W122" i="3" s="1"/>
  <c r="W178" i="3" s="1"/>
  <c r="W68" i="3"/>
  <c r="W123" i="3" s="1"/>
  <c r="W179" i="3" s="1"/>
  <c r="W63" i="3"/>
  <c r="W118" i="3" s="1"/>
  <c r="W174" i="3" s="1"/>
  <c r="U64" i="3"/>
  <c r="U119" i="3" s="1"/>
  <c r="U175" i="3" s="1"/>
  <c r="U65" i="3"/>
  <c r="U120" i="3" s="1"/>
  <c r="U176" i="3" s="1"/>
  <c r="U66" i="3"/>
  <c r="U121" i="3" s="1"/>
  <c r="U177" i="3" s="1"/>
  <c r="U67" i="3"/>
  <c r="U122" i="3" s="1"/>
  <c r="U178" i="3" s="1"/>
  <c r="U68" i="3"/>
  <c r="U123" i="3" s="1"/>
  <c r="U179" i="3" s="1"/>
  <c r="U63" i="3"/>
  <c r="U118" i="3" s="1"/>
  <c r="U174" i="3" s="1"/>
  <c r="S64" i="3"/>
  <c r="S119" i="3" s="1"/>
  <c r="S175" i="3" s="1"/>
  <c r="S65" i="3"/>
  <c r="S120" i="3" s="1"/>
  <c r="S176" i="3" s="1"/>
  <c r="S66" i="3"/>
  <c r="S121" i="3" s="1"/>
  <c r="S177" i="3" s="1"/>
  <c r="S67" i="3"/>
  <c r="S122" i="3" s="1"/>
  <c r="S178" i="3" s="1"/>
  <c r="S68" i="3"/>
  <c r="S123" i="3" s="1"/>
  <c r="S179" i="3" s="1"/>
  <c r="S63" i="3"/>
  <c r="S118" i="3" s="1"/>
  <c r="S174" i="3" s="1"/>
  <c r="Q64" i="3"/>
  <c r="Q119" i="3" s="1"/>
  <c r="Q175" i="3" s="1"/>
  <c r="Q65" i="3"/>
  <c r="Q120" i="3" s="1"/>
  <c r="Q176" i="3" s="1"/>
  <c r="Q66" i="3"/>
  <c r="Q121" i="3" s="1"/>
  <c r="Q177" i="3" s="1"/>
  <c r="Q67" i="3"/>
  <c r="Q122" i="3" s="1"/>
  <c r="Q178" i="3" s="1"/>
  <c r="Q68" i="3"/>
  <c r="Q123" i="3" s="1"/>
  <c r="Q179" i="3" s="1"/>
  <c r="Q63" i="3"/>
  <c r="Q118" i="3" s="1"/>
  <c r="Q174" i="3" s="1"/>
  <c r="O64" i="3"/>
  <c r="O119" i="3" s="1"/>
  <c r="O175" i="3" s="1"/>
  <c r="O65" i="3"/>
  <c r="O120" i="3" s="1"/>
  <c r="O176" i="3" s="1"/>
  <c r="O66" i="3"/>
  <c r="O121" i="3" s="1"/>
  <c r="O177" i="3" s="1"/>
  <c r="O67" i="3"/>
  <c r="O122" i="3" s="1"/>
  <c r="O178" i="3" s="1"/>
  <c r="O68" i="3"/>
  <c r="O123" i="3" s="1"/>
  <c r="O179" i="3" s="1"/>
  <c r="O63" i="3"/>
  <c r="O118" i="3" s="1"/>
  <c r="O174" i="3" s="1"/>
  <c r="M64" i="3"/>
  <c r="M119" i="3" s="1"/>
  <c r="M175" i="3" s="1"/>
  <c r="M65" i="3"/>
  <c r="M120" i="3" s="1"/>
  <c r="M176" i="3" s="1"/>
  <c r="M66" i="3"/>
  <c r="M121" i="3" s="1"/>
  <c r="M177" i="3" s="1"/>
  <c r="M67" i="3"/>
  <c r="M122" i="3" s="1"/>
  <c r="M178" i="3" s="1"/>
  <c r="M68" i="3"/>
  <c r="M123" i="3" s="1"/>
  <c r="M179" i="3" s="1"/>
  <c r="M63" i="3"/>
  <c r="M118" i="3" s="1"/>
  <c r="M174" i="3" s="1"/>
  <c r="K64" i="3"/>
  <c r="K119" i="3" s="1"/>
  <c r="K175" i="3" s="1"/>
  <c r="K65" i="3"/>
  <c r="K120" i="3" s="1"/>
  <c r="K176" i="3" s="1"/>
  <c r="K66" i="3"/>
  <c r="K121" i="3" s="1"/>
  <c r="K177" i="3" s="1"/>
  <c r="K67" i="3"/>
  <c r="K122" i="3" s="1"/>
  <c r="K178" i="3" s="1"/>
  <c r="K68" i="3"/>
  <c r="K123" i="3" s="1"/>
  <c r="K179" i="3" s="1"/>
  <c r="K63" i="3"/>
  <c r="K118" i="3" s="1"/>
  <c r="K174" i="3" s="1"/>
  <c r="I64" i="3"/>
  <c r="I119" i="3" s="1"/>
  <c r="I175" i="3" s="1"/>
  <c r="I65" i="3"/>
  <c r="I120" i="3" s="1"/>
  <c r="I176" i="3" s="1"/>
  <c r="I66" i="3"/>
  <c r="I121" i="3" s="1"/>
  <c r="I177" i="3" s="1"/>
  <c r="I67" i="3"/>
  <c r="I122" i="3" s="1"/>
  <c r="I178" i="3" s="1"/>
  <c r="I68" i="3"/>
  <c r="I123" i="3" s="1"/>
  <c r="I179" i="3" s="1"/>
  <c r="I63" i="3"/>
  <c r="I118" i="3" s="1"/>
  <c r="I174" i="3" s="1"/>
  <c r="G64" i="3"/>
  <c r="G119" i="3" s="1"/>
  <c r="G175" i="3" s="1"/>
  <c r="G65" i="3"/>
  <c r="G120" i="3" s="1"/>
  <c r="G176" i="3" s="1"/>
  <c r="G66" i="3"/>
  <c r="G121" i="3" s="1"/>
  <c r="G177" i="3" s="1"/>
  <c r="G67" i="3"/>
  <c r="G122" i="3" s="1"/>
  <c r="G178" i="3" s="1"/>
  <c r="G68" i="3"/>
  <c r="G123" i="3" s="1"/>
  <c r="G179" i="3" s="1"/>
  <c r="G63" i="3"/>
  <c r="G118" i="3" s="1"/>
  <c r="G174" i="3" s="1"/>
  <c r="F179" i="3"/>
  <c r="D179" i="3"/>
  <c r="F178" i="3"/>
  <c r="D178" i="3"/>
  <c r="F177" i="3"/>
  <c r="D177" i="3"/>
  <c r="F176" i="3"/>
  <c r="D176" i="3"/>
  <c r="F175" i="3"/>
  <c r="D175" i="3"/>
  <c r="F174" i="3"/>
  <c r="D174" i="3"/>
  <c r="E68" i="3"/>
  <c r="E123" i="3" s="1"/>
  <c r="E179" i="3" s="1"/>
  <c r="C123" i="3"/>
  <c r="C179" i="3" s="1"/>
  <c r="E67" i="3"/>
  <c r="E122" i="3" s="1"/>
  <c r="E178" i="3" s="1"/>
  <c r="C122" i="3"/>
  <c r="C178" i="3" s="1"/>
  <c r="E66" i="3"/>
  <c r="E121" i="3" s="1"/>
  <c r="E177" i="3" s="1"/>
  <c r="C66" i="3"/>
  <c r="C121" i="3" s="1"/>
  <c r="C177" i="3" s="1"/>
  <c r="E65" i="3"/>
  <c r="E120" i="3" s="1"/>
  <c r="E176" i="3" s="1"/>
  <c r="C65" i="3"/>
  <c r="C120" i="3" s="1"/>
  <c r="C176" i="3" s="1"/>
  <c r="E64" i="3"/>
  <c r="E119" i="3" s="1"/>
  <c r="E175" i="3" s="1"/>
  <c r="C64" i="3"/>
  <c r="C119" i="3" s="1"/>
  <c r="C175" i="3" s="1"/>
  <c r="E63" i="3"/>
  <c r="E118" i="3" s="1"/>
  <c r="E174" i="3" s="1"/>
</calcChain>
</file>

<file path=xl/sharedStrings.xml><?xml version="1.0" encoding="utf-8"?>
<sst xmlns="http://schemas.openxmlformats.org/spreadsheetml/2006/main" count="3682" uniqueCount="3315">
  <si>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</si>
  <si>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</si>
  <si>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</si>
  <si>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</si>
  <si>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</si>
  <si>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</si>
  <si>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</si>
  <si>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</si>
  <si>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</si>
  <si>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</si>
  <si>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</si>
  <si>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</si>
  <si>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</si>
  <si>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</si>
  <si>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</si>
  <si>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</si>
  <si>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</si>
  <si>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</si>
  <si>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</si>
  <si>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</si>
  <si>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</si>
  <si>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</si>
  <si>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</si>
  <si>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</si>
  <si>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</si>
  <si>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</si>
  <si>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</si>
  <si>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</si>
  <si>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</si>
  <si>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</si>
  <si>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</si>
  <si>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</si>
  <si>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</si>
  <si>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</si>
  <si>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</si>
  <si>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</si>
  <si>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</si>
  <si>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</si>
  <si>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</si>
  <si>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</si>
  <si>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</si>
  <si>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</si>
  <si>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</si>
  <si>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</si>
  <si>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</si>
  <si>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</si>
  <si>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</si>
  <si>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</si>
  <si>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</si>
  <si>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</si>
  <si>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</si>
  <si>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</si>
  <si>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</si>
  <si>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</si>
  <si>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</si>
  <si>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</si>
  <si>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</si>
  <si>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</si>
  <si>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</si>
  <si>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</si>
  <si>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</si>
  <si>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</si>
  <si>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</si>
  <si>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</si>
  <si>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</si>
  <si>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</si>
  <si>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</si>
  <si>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</si>
  <si>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</si>
  <si>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</si>
  <si>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</si>
  <si>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</si>
  <si>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</si>
  <si>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</si>
  <si>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</si>
  <si>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</si>
  <si>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</si>
  <si>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</si>
  <si>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</si>
  <si>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</si>
  <si>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</si>
  <si>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</si>
  <si>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</si>
  <si>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</si>
  <si>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</si>
  <si>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</si>
  <si>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</si>
  <si>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</si>
  <si>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</si>
  <si>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</si>
  <si>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</si>
  <si>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</si>
  <si>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</si>
  <si>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</si>
  <si>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</si>
  <si>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</si>
  <si>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</si>
  <si>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</si>
  <si>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</si>
  <si>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</si>
  <si>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</si>
  <si>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</si>
  <si>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</si>
  <si>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</si>
  <si>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</si>
  <si>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</si>
  <si>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</si>
  <si>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</si>
  <si>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</si>
  <si>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</si>
  <si>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</si>
  <si>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</si>
  <si>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</si>
  <si>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</si>
  <si>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</si>
  <si>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</si>
  <si>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</si>
  <si>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</si>
  <si>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</si>
  <si>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</si>
  <si>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</si>
  <si>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</si>
  <si>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</si>
  <si>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</si>
  <si>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</si>
  <si>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</si>
  <si>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</si>
  <si>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</si>
  <si>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</si>
  <si>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</si>
  <si>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</si>
  <si>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</si>
  <si>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</si>
  <si>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</si>
  <si>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</si>
  <si>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</si>
  <si>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</si>
  <si>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</si>
  <si>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</si>
  <si>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</si>
  <si>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</si>
  <si>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</si>
  <si>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</si>
  <si>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</si>
  <si>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</si>
  <si>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</si>
  <si>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</si>
  <si>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</si>
  <si>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</si>
  <si>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</si>
  <si>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</si>
  <si>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</si>
  <si>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</si>
  <si>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</si>
  <si>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</si>
  <si>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</si>
  <si>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</si>
  <si>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</si>
  <si>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</si>
  <si>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</si>
  <si>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</si>
  <si>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</si>
  <si>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</si>
  <si>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</si>
  <si>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</si>
  <si>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</si>
  <si>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</si>
  <si>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</si>
  <si>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</si>
  <si>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</si>
  <si>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</si>
  <si>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</si>
  <si>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</si>
  <si>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</si>
  <si>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</si>
  <si>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</si>
  <si>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</si>
  <si>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</si>
  <si>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</si>
  <si>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</si>
  <si>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</si>
  <si>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</si>
  <si>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</si>
  <si>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</si>
  <si>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</si>
  <si>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</si>
  <si>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</si>
  <si>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</si>
  <si>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</si>
  <si>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</si>
  <si>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</si>
  <si>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</si>
  <si>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</si>
  <si>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</si>
  <si>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</si>
  <si>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</si>
  <si>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</si>
  <si>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40 50 011 0005</t>
  </si>
  <si>
    <t>40 50 011 0024</t>
  </si>
  <si>
    <t>40 51 011 0012</t>
  </si>
  <si>
    <t>40 51 790 0000</t>
  </si>
  <si>
    <t>40 51 790 0003</t>
  </si>
  <si>
    <t>40 52 011 0002</t>
  </si>
  <si>
    <t>40 58 011 0002</t>
  </si>
  <si>
    <t>40 58 011 0006</t>
  </si>
  <si>
    <t>40 58 011 0045</t>
  </si>
  <si>
    <t>40 58 011 0046</t>
  </si>
  <si>
    <t>40 58 790 0000</t>
  </si>
  <si>
    <t>40 52 325 0003</t>
  </si>
  <si>
    <t>40 52 325 0025</t>
  </si>
  <si>
    <t>40 52 325 0028</t>
  </si>
  <si>
    <t>40 52 325 0029</t>
  </si>
  <si>
    <t>40 53 325 0086</t>
  </si>
  <si>
    <t>40 53 325 0088</t>
  </si>
  <si>
    <t>40 53 325 0089</t>
  </si>
  <si>
    <t>40 53 325 0102</t>
  </si>
  <si>
    <t>40 53 325 0103</t>
  </si>
  <si>
    <t>40 53 325 0104</t>
  </si>
  <si>
    <t>40 53 325 0105</t>
  </si>
  <si>
    <t>40 52 344 0003</t>
  </si>
  <si>
    <t>40 53 344 0003</t>
  </si>
  <si>
    <t>40 50 488 0040</t>
  </si>
  <si>
    <t>40 50 488 0041</t>
  </si>
  <si>
    <t>40 50 488 0042</t>
  </si>
  <si>
    <t>40 50 488 0047</t>
  </si>
  <si>
    <t>40 50 488 0048</t>
  </si>
  <si>
    <t>40 51 488 0026</t>
  </si>
  <si>
    <t>40 51 488 0028</t>
  </si>
  <si>
    <t>40 51 488 0060</t>
  </si>
  <si>
    <t>40 52 488 0006</t>
  </si>
  <si>
    <t>40 52 488 0008</t>
  </si>
  <si>
    <t>40 52 488 0016</t>
  </si>
  <si>
    <t>40 52 488 0026</t>
  </si>
  <si>
    <t>40 52 488 0029</t>
  </si>
  <si>
    <t>40 52 488 0030</t>
  </si>
  <si>
    <t>40 52 488 0031</t>
  </si>
  <si>
    <t>40 53 488 0027</t>
  </si>
  <si>
    <t>40 53 488 0029</t>
  </si>
  <si>
    <t>40 57 488 0008</t>
  </si>
  <si>
    <t>40 57 488 0012</t>
  </si>
  <si>
    <t>40 57 488 0018</t>
  </si>
  <si>
    <t>40 58 488 0004</t>
  </si>
  <si>
    <t>40 58 488 0140</t>
  </si>
  <si>
    <t>40 58 488 0141</t>
  </si>
  <si>
    <t>40 58 488 0142</t>
  </si>
  <si>
    <t>40 51 490 0040</t>
  </si>
  <si>
    <t>40 52 490 0041</t>
  </si>
  <si>
    <t>40 52 490 0050</t>
  </si>
  <si>
    <t>40 52 490 0051</t>
  </si>
  <si>
    <t>40 52 490 0067</t>
  </si>
  <si>
    <t>40 53 490 0136</t>
  </si>
  <si>
    <t>40 53 490 0137</t>
  </si>
  <si>
    <t>40 53 490 0148</t>
  </si>
  <si>
    <t>40 55 490 0045</t>
  </si>
  <si>
    <t>40 55 490 0049</t>
  </si>
  <si>
    <t>40 57 490 0000</t>
  </si>
  <si>
    <t>40 57 490 0048</t>
  </si>
  <si>
    <t>40 58 490 0018</t>
  </si>
  <si>
    <t>40 58 490 0019</t>
  </si>
  <si>
    <t>40 52 495 0184</t>
  </si>
  <si>
    <t>40 52 495 0185</t>
  </si>
  <si>
    <t>40 52 495 0193</t>
  </si>
  <si>
    <t>40 52 495 0195</t>
  </si>
  <si>
    <t>40 52 495 0196</t>
  </si>
  <si>
    <t>40 52 495 0205</t>
  </si>
  <si>
    <t>40 52 495 0206</t>
  </si>
  <si>
    <t>40 52 495 0209</t>
  </si>
  <si>
    <t>40 52 495 0211</t>
  </si>
  <si>
    <t>40 58 495 0215</t>
  </si>
  <si>
    <t>40 58 495 0216</t>
  </si>
  <si>
    <t>40 52 733 0084</t>
  </si>
  <si>
    <t>40 52 733 0088</t>
  </si>
  <si>
    <t>40 52 733 0094</t>
  </si>
  <si>
    <t>40 52 733 0096</t>
  </si>
  <si>
    <t>40 52 733 0097</t>
  </si>
  <si>
    <t>40 52 733 0149</t>
  </si>
  <si>
    <t>40 52 733 0153</t>
  </si>
  <si>
    <t>40 52 733 0156</t>
  </si>
  <si>
    <t>40 52 733 0166</t>
  </si>
  <si>
    <t>40 52 733 0171</t>
  </si>
  <si>
    <t>40 58 733 0052</t>
  </si>
  <si>
    <t>40 58 733 0098</t>
  </si>
  <si>
    <t>40 58 733 0167</t>
  </si>
  <si>
    <t>40 58 733 0172</t>
  </si>
  <si>
    <t>40 58 733 0174</t>
  </si>
  <si>
    <t>40 58 733 0179</t>
  </si>
  <si>
    <t>40 58 733 0180</t>
  </si>
  <si>
    <t>40 58 733 0181</t>
  </si>
  <si>
    <t>40 58 733 0182</t>
  </si>
  <si>
    <t>40 58 733 0183</t>
  </si>
  <si>
    <t>40 58 733 0184</t>
  </si>
  <si>
    <t>40 58 733 0185</t>
  </si>
  <si>
    <t>40 58 733 0186</t>
  </si>
  <si>
    <t>40 52 734 0031</t>
  </si>
  <si>
    <t>40 52 734 0033</t>
  </si>
  <si>
    <t>40 52 734 0036</t>
  </si>
  <si>
    <t>40 52 735 0107</t>
  </si>
  <si>
    <t>40 52 735 0112</t>
  </si>
  <si>
    <t>40 52 735 0127</t>
  </si>
  <si>
    <t>40 52 735 0137</t>
  </si>
  <si>
    <t>40 58 735 0016</t>
  </si>
  <si>
    <t>40 58 735 0049</t>
  </si>
  <si>
    <t>40 58 735 0054</t>
  </si>
  <si>
    <t>40 58 735 0099</t>
  </si>
  <si>
    <t>40 58 735 0100</t>
  </si>
  <si>
    <t>40 58 735 0101</t>
  </si>
  <si>
    <t>40 58 743 0022</t>
  </si>
  <si>
    <t>40 58 743 0023</t>
  </si>
  <si>
    <t>40 58 743 0024</t>
  </si>
  <si>
    <t>40 52 755 0010</t>
  </si>
  <si>
    <t>40 52 792 0051</t>
  </si>
  <si>
    <t>40 52 792 0053</t>
  </si>
  <si>
    <t>40 52 792 0056</t>
  </si>
  <si>
    <t>40 52 792 0057</t>
  </si>
  <si>
    <t>40 52 792 0060</t>
  </si>
  <si>
    <t>40 53 800 0046</t>
  </si>
  <si>
    <t>40 53 800 0048</t>
  </si>
  <si>
    <t>40 58 800 0049</t>
  </si>
  <si>
    <t>40 57 890 0000</t>
  </si>
  <si>
    <t>40 57 892 0002</t>
  </si>
  <si>
    <t>40 57 892 0004</t>
  </si>
  <si>
    <t>40 58 895 0481</t>
  </si>
  <si>
    <t>40 58 895 0511</t>
  </si>
  <si>
    <t>40 07 994 0001</t>
  </si>
  <si>
    <t>40 07 994 0026</t>
  </si>
  <si>
    <t>40 07 994 0040</t>
  </si>
  <si>
    <t>40 07 994 0042</t>
  </si>
  <si>
    <t>40 07 994 0049</t>
  </si>
  <si>
    <t>40 07 994 0052</t>
  </si>
  <si>
    <t>40 07 994 0053</t>
  </si>
  <si>
    <t>40 32 150 0000</t>
  </si>
  <si>
    <t>40 32 916 0131</t>
  </si>
  <si>
    <t>40 32 916 0133</t>
  </si>
  <si>
    <t>40 32 916 0142</t>
  </si>
  <si>
    <t>40 32 916 0154</t>
  </si>
  <si>
    <t>40 32 916 0156</t>
  </si>
  <si>
    <t>40 32 917 0029</t>
  </si>
  <si>
    <t>40 32 917 0030</t>
  </si>
  <si>
    <t>40 32 917 0031</t>
  </si>
  <si>
    <t>40 32 917 0034</t>
  </si>
  <si>
    <t>40 32 917 0038</t>
  </si>
  <si>
    <t>40 32 917 0039</t>
  </si>
  <si>
    <t>40 32 917 0043</t>
  </si>
  <si>
    <t>40 32 917 0044</t>
  </si>
  <si>
    <t>40 32 271 0114</t>
  </si>
  <si>
    <t>40 32 271 0116</t>
  </si>
  <si>
    <t>40 32 270 0099</t>
  </si>
  <si>
    <t>40 32 270 0131</t>
  </si>
  <si>
    <t>40 32 270 0132</t>
  </si>
  <si>
    <t>40 32 270 0135</t>
  </si>
  <si>
    <t>40 32 270 0136</t>
  </si>
  <si>
    <t>40 32 918 0300</t>
  </si>
  <si>
    <t>40 32 918 0354</t>
  </si>
  <si>
    <t>40 32 918 0357</t>
  </si>
  <si>
    <t>40 32 918 0359</t>
  </si>
  <si>
    <t>40 32 918 0360</t>
  </si>
  <si>
    <t>40 32 918 0377</t>
  </si>
  <si>
    <t>40 32 918 0398</t>
  </si>
  <si>
    <t>40 32 918 0400</t>
  </si>
  <si>
    <t>40 32 918 0403</t>
  </si>
  <si>
    <t>40 32 918 0383</t>
  </si>
  <si>
    <t>40 32 918 0384</t>
  </si>
  <si>
    <t>40 32 916 0145</t>
  </si>
  <si>
    <t>40 32 916 0153</t>
  </si>
  <si>
    <t>40 32 370 0130</t>
  </si>
  <si>
    <t>40 32 371 0014</t>
  </si>
  <si>
    <t>40 32 390 0131</t>
  </si>
  <si>
    <t>40 32 860 0068</t>
  </si>
  <si>
    <t>40 32 975 0049</t>
  </si>
  <si>
    <t>40 32 975 0052</t>
  </si>
  <si>
    <t>40 32 389 0022</t>
  </si>
  <si>
    <t>40 32 975 0040</t>
  </si>
  <si>
    <t>40 32 975 0042</t>
  </si>
  <si>
    <t>40 32 271 0106</t>
  </si>
  <si>
    <t>40 32 389 0023</t>
  </si>
  <si>
    <t>40 32 390 0141</t>
  </si>
  <si>
    <t>40 32 911 0039</t>
  </si>
  <si>
    <t>40 32 916 0147</t>
  </si>
  <si>
    <t>40 32 916 0150</t>
  </si>
  <si>
    <t>40 32 917 0037</t>
  </si>
  <si>
    <t>40 32 918 0394</t>
  </si>
  <si>
    <t>40 32 918 0396</t>
  </si>
  <si>
    <t>40 32 973 0274</t>
  </si>
  <si>
    <t>40 32 916 0126</t>
  </si>
  <si>
    <t>40 32 916 0160</t>
  </si>
  <si>
    <t>40 32 918 0299</t>
  </si>
  <si>
    <t>40 32 860 0076</t>
  </si>
  <si>
    <t>40 32 860 0079</t>
  </si>
  <si>
    <t>40 32 916 0158</t>
  </si>
  <si>
    <t>40 32 918 0494</t>
  </si>
  <si>
    <t>40 32 918 0497</t>
  </si>
  <si>
    <t>40 32 970 0011</t>
  </si>
  <si>
    <t>40 32 916 0196</t>
  </si>
  <si>
    <t>40 32 917 0070</t>
  </si>
  <si>
    <t>40 32 918 0500</t>
  </si>
  <si>
    <t>40 32 973 0361</t>
  </si>
  <si>
    <t>40 32 973 0362</t>
  </si>
  <si>
    <t>40 32 973 0363</t>
  </si>
  <si>
    <t>40 32 150 0022</t>
  </si>
  <si>
    <t>40 32 151 0007</t>
  </si>
  <si>
    <t>40 32 162 0033</t>
  </si>
  <si>
    <t>40 32 390 0044</t>
  </si>
  <si>
    <t>40 32 590 0041</t>
  </si>
  <si>
    <t>40 32 590 0044</t>
  </si>
  <si>
    <t>40 32 911 0073</t>
  </si>
  <si>
    <t>40 32 911 0077</t>
  </si>
  <si>
    <t>40 32 957 0005</t>
  </si>
  <si>
    <t>40 32 957 0011</t>
  </si>
  <si>
    <t>40 32 271 0345</t>
  </si>
  <si>
    <t>40 32 398 0007</t>
  </si>
  <si>
    <t>40 32 270 0186</t>
  </si>
  <si>
    <t>40 32 270 0187</t>
  </si>
  <si>
    <t>40 32 270 0188</t>
  </si>
  <si>
    <t>40 32 271 0285</t>
  </si>
  <si>
    <t>40 32 271 0318</t>
  </si>
  <si>
    <t>40 32 271 0320</t>
  </si>
  <si>
    <t>40 32 271 0322</t>
  </si>
  <si>
    <t>40 32 916 0198</t>
  </si>
  <si>
    <t>40 32 916 0202</t>
  </si>
  <si>
    <t>40 32 916 0203</t>
  </si>
  <si>
    <t>40 32 918 0065</t>
  </si>
  <si>
    <t>40 32 918 0499</t>
  </si>
  <si>
    <t>40 32 918 0502</t>
  </si>
  <si>
    <t>40 32 975 0077</t>
  </si>
  <si>
    <t>40 32 975 0078</t>
  </si>
  <si>
    <t>40 32 271 0115</t>
  </si>
  <si>
    <t>40 32 271 0250</t>
  </si>
  <si>
    <t>40 32 918 0356</t>
  </si>
  <si>
    <t>40 32 918 0390</t>
  </si>
  <si>
    <t>40 32 918 0392</t>
  </si>
  <si>
    <t>40 32 918 0399</t>
  </si>
  <si>
    <t>40 32 918 0382</t>
  </si>
  <si>
    <t>40 32 918 0385</t>
  </si>
  <si>
    <t>40 32 918 0386</t>
  </si>
  <si>
    <t>40 32 270 0100</t>
  </si>
  <si>
    <t>40 32 270 0106</t>
  </si>
  <si>
    <t>40 32 270 0108</t>
  </si>
  <si>
    <t>40 32 918 0334</t>
  </si>
  <si>
    <t>40 32 918 0391</t>
  </si>
  <si>
    <t>40 32 918 0397</t>
  </si>
  <si>
    <t>40 32 918 0401</t>
  </si>
  <si>
    <t>40 32 918 0402</t>
  </si>
  <si>
    <t>40 32 916 0139</t>
  </si>
  <si>
    <t>40 32 916 0140</t>
  </si>
  <si>
    <t>40 32 916 0155</t>
  </si>
  <si>
    <t>40 32 916 0157</t>
  </si>
  <si>
    <t>40 32 917 0026</t>
  </si>
  <si>
    <t>40 32 917 0027</t>
  </si>
  <si>
    <t>40 32 917 0028</t>
  </si>
  <si>
    <t>40 32 917 0035</t>
  </si>
  <si>
    <t>40 32 917 0040</t>
  </si>
  <si>
    <t>40 32 917 0041</t>
  </si>
  <si>
    <t>40 32 917 0042</t>
  </si>
  <si>
    <t>40 32 917 0045</t>
  </si>
  <si>
    <t>40 32 973 0252</t>
  </si>
  <si>
    <t>40 32 371 0015</t>
  </si>
  <si>
    <t>40 32 860 0067</t>
  </si>
  <si>
    <t>40 32 860 0069</t>
  </si>
  <si>
    <t>40 32 975 0041</t>
  </si>
  <si>
    <t>40 32 975 0043</t>
  </si>
  <si>
    <t>40 32 271 0102</t>
  </si>
  <si>
    <t>40 32 911 0040</t>
  </si>
  <si>
    <t>40 32 916 0148</t>
  </si>
  <si>
    <t>40 32 916 0151</t>
  </si>
  <si>
    <t>40 32 917 0036</t>
  </si>
  <si>
    <t>40 32 918 0393</t>
  </si>
  <si>
    <t>40 32 918 0395</t>
  </si>
  <si>
    <t>40 32 975 0039</t>
  </si>
  <si>
    <t>40 32 973 0250</t>
  </si>
  <si>
    <t>40 32 918 0335</t>
  </si>
  <si>
    <t>40 32 271 0066</t>
  </si>
  <si>
    <t>40 32 271 0085</t>
  </si>
  <si>
    <t>40 32 271 0238</t>
  </si>
  <si>
    <t>40 32 975 0076</t>
  </si>
  <si>
    <t>40 32 916 0125</t>
  </si>
  <si>
    <t>40 32 918 0374</t>
  </si>
  <si>
    <t>40 32 975 0067</t>
  </si>
  <si>
    <t>40 32 918 0381</t>
  </si>
  <si>
    <t>40 32 918 0495</t>
  </si>
  <si>
    <t>40 32 918 0496</t>
  </si>
  <si>
    <t>40 32 918 0498</t>
  </si>
  <si>
    <t>40 32 273 0081</t>
  </si>
  <si>
    <t>40 32 918 0529</t>
  </si>
  <si>
    <t>40 32 270 0181</t>
  </si>
  <si>
    <t>40 32 916 0204</t>
  </si>
  <si>
    <t>40 32 918 0503</t>
  </si>
  <si>
    <t>40 32 973 0364</t>
  </si>
  <si>
    <t>40 32 973 0365</t>
  </si>
  <si>
    <t>40 32 973 0366</t>
  </si>
  <si>
    <t>40 32 398 0008</t>
  </si>
  <si>
    <t>40 32 918 0544</t>
  </si>
  <si>
    <t>40 32 150 0020</t>
  </si>
  <si>
    <t>40 32 150 0021</t>
  </si>
  <si>
    <t>40 32 390 0042</t>
  </si>
  <si>
    <t>40 32 590 0042</t>
  </si>
  <si>
    <t>40 32 911 0072</t>
  </si>
  <si>
    <t>40 32 911 0076</t>
  </si>
  <si>
    <t>40 32 957 0006</t>
  </si>
  <si>
    <t>40 32 957 0009</t>
  </si>
  <si>
    <t>40 32 917 0033</t>
  </si>
  <si>
    <t>40 32 270 0190</t>
  </si>
  <si>
    <t>40 32 270 0191</t>
  </si>
  <si>
    <t>40 32 271 0319</t>
  </si>
  <si>
    <t>40 32 271 0321</t>
  </si>
  <si>
    <t>40 32 271 0323</t>
  </si>
  <si>
    <t>40 32 271 0324</t>
  </si>
  <si>
    <t>40 32 916 0197</t>
  </si>
  <si>
    <t>40 32 916 0199</t>
  </si>
  <si>
    <t>40 32 916 0200</t>
  </si>
  <si>
    <t>40 32 916 0201</t>
  </si>
  <si>
    <t>40 32 918 0501</t>
  </si>
  <si>
    <t>40 32 918 0504</t>
  </si>
  <si>
    <t>40 32 918 0505</t>
  </si>
  <si>
    <t>40 32 975 0079</t>
  </si>
  <si>
    <t>40 32 975 0080</t>
  </si>
  <si>
    <t>40 32 951 0071</t>
  </si>
  <si>
    <t>40 32 973 0258</t>
  </si>
  <si>
    <t>40 32 270 0192</t>
  </si>
  <si>
    <t>40 31 013 0146</t>
  </si>
  <si>
    <t>40 31 122 0024</t>
  </si>
  <si>
    <t>40 31 954 0089</t>
  </si>
  <si>
    <t>40 31 954 0092</t>
  </si>
  <si>
    <t>40 31 832 0002</t>
  </si>
  <si>
    <t>40 31 832 0003</t>
  </si>
  <si>
    <t>40 31 954 0099</t>
  </si>
  <si>
    <t>40 31 954 0103</t>
  </si>
  <si>
    <t>40 31 954 0123</t>
  </si>
  <si>
    <t>40 31 810 0096</t>
  </si>
  <si>
    <t>40 31 810 0097</t>
  </si>
  <si>
    <t>40 31 849 0036</t>
  </si>
  <si>
    <t>40 31 871 0092</t>
  </si>
  <si>
    <t>40 31 871 0093</t>
  </si>
  <si>
    <t>40 31 871 0094</t>
  </si>
  <si>
    <t>40 31 871 0095</t>
  </si>
  <si>
    <t>40 31 954 0281</t>
  </si>
  <si>
    <t>40 31 954 0282</t>
  </si>
  <si>
    <t>40 31 120 0070</t>
  </si>
  <si>
    <t>40 31 120 0071</t>
  </si>
  <si>
    <t>40 31 120 0078</t>
  </si>
  <si>
    <t>40 31 122 0025</t>
  </si>
  <si>
    <t>40 31 810 0098</t>
  </si>
  <si>
    <t>40 31 810 0099</t>
  </si>
  <si>
    <t>40 31 810 0100</t>
  </si>
  <si>
    <t>40 31 954 0268</t>
  </si>
  <si>
    <t>40 31 954 0269</t>
  </si>
  <si>
    <t>40 31 954 0270</t>
  </si>
  <si>
    <t>40 31 954 0271</t>
  </si>
  <si>
    <t>40 31 954 0272</t>
  </si>
  <si>
    <t>40 31 954 0273</t>
  </si>
  <si>
    <t>40 31 954 0283</t>
  </si>
  <si>
    <t>40 31 954 0284</t>
  </si>
  <si>
    <t>40 31 954 0292</t>
  </si>
  <si>
    <t>40 31 959 0013</t>
  </si>
  <si>
    <t>40 31 959 0015</t>
  </si>
  <si>
    <t>40 31 959 0025</t>
  </si>
  <si>
    <t>40 31 959 0084</t>
  </si>
  <si>
    <t>40 31 959 0085</t>
  </si>
  <si>
    <t>40 31 975 0069</t>
  </si>
  <si>
    <t>40 31 975 0070</t>
  </si>
  <si>
    <t>40 31 975 0074</t>
  </si>
  <si>
    <t>40 31 123 0041</t>
  </si>
  <si>
    <t>40 31 959 0091</t>
  </si>
  <si>
    <t>40 31 959 0092</t>
  </si>
  <si>
    <t>40 31 971 0140</t>
  </si>
  <si>
    <t>40 31 971 0141</t>
  </si>
  <si>
    <t>40 31 971 0143</t>
  </si>
  <si>
    <t>40 31 971 0144</t>
  </si>
  <si>
    <t>40 31 971 0145</t>
  </si>
  <si>
    <t>40 31 975 0075</t>
  </si>
  <si>
    <t>40 31 860 0098</t>
  </si>
  <si>
    <t>40 31 860 0099</t>
  </si>
  <si>
    <t>40 31 971 0131</t>
  </si>
  <si>
    <t>40 31 120 0073</t>
  </si>
  <si>
    <t>40 31 120 0074</t>
  </si>
  <si>
    <t>40 31 123 0038</t>
  </si>
  <si>
    <t>40 31 123 0039</t>
  </si>
  <si>
    <t>40 31 123 0040</t>
  </si>
  <si>
    <t>40 31 849 0034</t>
  </si>
  <si>
    <t>40 31 849 0035</t>
  </si>
  <si>
    <t>40 31 871 0083</t>
  </si>
  <si>
    <t>40 31 871 0084</t>
  </si>
  <si>
    <t>40 31 871 0085</t>
  </si>
  <si>
    <t>40 31 959 0088</t>
  </si>
  <si>
    <t>40 31 959 0089</t>
  </si>
  <si>
    <t>40 31 959 0090</t>
  </si>
  <si>
    <t>40 31 120 0075</t>
  </si>
  <si>
    <t>40 31 120 0076</t>
  </si>
  <si>
    <t>40 31 120 0077</t>
  </si>
  <si>
    <t>40 31 871 0086</t>
  </si>
  <si>
    <t>40 31 871 0087</t>
  </si>
  <si>
    <t>40 31 871 0088</t>
  </si>
  <si>
    <t>40 31 954 0211</t>
  </si>
  <si>
    <t>40 31 954 0214</t>
  </si>
  <si>
    <t>40 31 954 0266</t>
  </si>
  <si>
    <t>40 31 954 0267</t>
  </si>
  <si>
    <t>40 31 120 0079</t>
  </si>
  <si>
    <t>40 31 120 0080</t>
  </si>
  <si>
    <t>40 31 120 0081</t>
  </si>
  <si>
    <t>40 31 120 0082</t>
  </si>
  <si>
    <t>40 31 860 0102</t>
  </si>
  <si>
    <t>40 31 954 0286</t>
  </si>
  <si>
    <t>40 31 954 0288</t>
  </si>
  <si>
    <t>40 31 959 0086</t>
  </si>
  <si>
    <t>40 31 120 0022</t>
  </si>
  <si>
    <t>40 31 871 0033</t>
  </si>
  <si>
    <t>40 31 871 0081</t>
  </si>
  <si>
    <t>40 31 957 0284</t>
  </si>
  <si>
    <t>40 31 957 0398</t>
  </si>
  <si>
    <t>40 31 971 0127</t>
  </si>
  <si>
    <t>40 31 954 0289</t>
  </si>
  <si>
    <t>40 31 954 0290</t>
  </si>
  <si>
    <t>40 31 150 0087</t>
  </si>
  <si>
    <t>40 31 957 0532</t>
  </si>
  <si>
    <t>40 31 911 0088</t>
  </si>
  <si>
    <t>40 31 954 0093</t>
  </si>
  <si>
    <t>40 31 954 0240</t>
  </si>
  <si>
    <t>40 31 954 0297</t>
  </si>
  <si>
    <t>40 31 954 0298</t>
  </si>
  <si>
    <t>40 31 957 0524</t>
  </si>
  <si>
    <t>40 31 957 0525</t>
  </si>
  <si>
    <t>40 31 954 0313</t>
  </si>
  <si>
    <t>40 31 954 0362</t>
  </si>
  <si>
    <t>40 31 810 0117</t>
  </si>
  <si>
    <t>40 31 810 0118</t>
  </si>
  <si>
    <t>40 31 810 0119</t>
  </si>
  <si>
    <t>40 31 849 0042</t>
  </si>
  <si>
    <t>40 31 871 0112</t>
  </si>
  <si>
    <t>40 31 871 0115</t>
  </si>
  <si>
    <t>40 31 871 0116</t>
  </si>
  <si>
    <t>40 31 871 0117</t>
  </si>
  <si>
    <t>40 31 871 0118</t>
  </si>
  <si>
    <t>40 31 871 0119</t>
  </si>
  <si>
    <t>40 31 871 0120</t>
  </si>
  <si>
    <t>40 31 971 0128</t>
  </si>
  <si>
    <t>40 31 120 0093</t>
  </si>
  <si>
    <t>40 31 120 0095</t>
  </si>
  <si>
    <t>40 31 122 0026</t>
  </si>
  <si>
    <t>40 31 122 0027</t>
  </si>
  <si>
    <t>40 31 860 0125</t>
  </si>
  <si>
    <t>40 31 954 0324</t>
  </si>
  <si>
    <t>40 31 954 0325</t>
  </si>
  <si>
    <t>40 31 954 0331</t>
  </si>
  <si>
    <t>40 31 954 0332</t>
  </si>
  <si>
    <t>40 31 123 0048</t>
  </si>
  <si>
    <t>40 31 123 0049</t>
  </si>
  <si>
    <t>40 31 954 0337</t>
  </si>
  <si>
    <t>40 31 954 0338</t>
  </si>
  <si>
    <t>40 31 959 0105</t>
  </si>
  <si>
    <t>40 31 959 0106</t>
  </si>
  <si>
    <t>40 31 975 0082</t>
  </si>
  <si>
    <t>40 31 954 0350</t>
  </si>
  <si>
    <t>40 31 954 0351</t>
  </si>
  <si>
    <t>40 31 871 0137</t>
  </si>
  <si>
    <t>40 31 860 0138</t>
  </si>
  <si>
    <t>40 31 952 0075</t>
  </si>
  <si>
    <t>40 31 971 0181</t>
  </si>
  <si>
    <t>40 31 931 0012</t>
  </si>
  <si>
    <t>40 31 954 0356</t>
  </si>
  <si>
    <t>40 31 954 0357</t>
  </si>
  <si>
    <t>40 31 954 0358</t>
  </si>
  <si>
    <t>40 31 971 0176</t>
  </si>
  <si>
    <t>40 31 971 0177</t>
  </si>
  <si>
    <t>40 31 952 0069</t>
  </si>
  <si>
    <t>40 31 123 0050</t>
  </si>
  <si>
    <t>40 31 123 0051</t>
  </si>
  <si>
    <t>40 31 123 0052</t>
  </si>
  <si>
    <t>40 31 954 0346</t>
  </si>
  <si>
    <t>40 31 954 0347</t>
  </si>
  <si>
    <t>40 31 954 0352</t>
  </si>
  <si>
    <t>40 31 954 0353</t>
  </si>
  <si>
    <t>40 31 954 0354</t>
  </si>
  <si>
    <t>40 31 971 0168</t>
  </si>
  <si>
    <t>40 31 871 0129</t>
  </si>
  <si>
    <t>40 31 013 0166</t>
  </si>
  <si>
    <t>40 31 150 0108</t>
  </si>
  <si>
    <t>40 31 832 0008</t>
  </si>
  <si>
    <t>40 31 911 0053</t>
  </si>
  <si>
    <t>40 31 911 0144</t>
  </si>
  <si>
    <t>40 31 954 0343</t>
  </si>
  <si>
    <t>40 31 954 0344</t>
  </si>
  <si>
    <t>40 31 954 0345</t>
  </si>
  <si>
    <t>40 31 957 0319</t>
  </si>
  <si>
    <t>40 31 971 0180</t>
  </si>
  <si>
    <t>40 31 957 0275</t>
  </si>
  <si>
    <t>40 31 123 0053</t>
  </si>
  <si>
    <t>40 31 123 0054</t>
  </si>
  <si>
    <t>40 31 123 0055</t>
  </si>
  <si>
    <t>40 31 954 0361</t>
  </si>
  <si>
    <t>40 31 954 0366</t>
  </si>
  <si>
    <t>40 31 954 0367</t>
  </si>
  <si>
    <t>40 31 120 0112</t>
  </si>
  <si>
    <t>40 31 120 0113</t>
  </si>
  <si>
    <t>40 31 120 0114</t>
  </si>
  <si>
    <t>40 31 911 0196</t>
  </si>
  <si>
    <t>40 31 959 0110</t>
  </si>
  <si>
    <t>40 31 971 0182</t>
  </si>
  <si>
    <t>40 31 971 0184</t>
  </si>
  <si>
    <t>40 31 975 0087</t>
  </si>
  <si>
    <t>40 31 975 0088</t>
  </si>
  <si>
    <t>40 31 975 0089</t>
  </si>
  <si>
    <t>40 31 013 0169</t>
  </si>
  <si>
    <t>40 31 150 0121</t>
  </si>
  <si>
    <t>40 31 151 0081</t>
  </si>
  <si>
    <t>40 31 957 0587</t>
  </si>
  <si>
    <t>40 31 957 0595</t>
  </si>
  <si>
    <t>40 31 971 0183</t>
  </si>
  <si>
    <t>40 31 150 0118</t>
  </si>
  <si>
    <t>40 31 150 0119</t>
  </si>
  <si>
    <t>40 31 150 0120</t>
  </si>
  <si>
    <t>40 31 610 0016</t>
  </si>
  <si>
    <t>40 31 631 0004</t>
  </si>
  <si>
    <t>40 31 810 0004</t>
  </si>
  <si>
    <t>40 31 810 0130</t>
  </si>
  <si>
    <t>40 31 911 0040</t>
  </si>
  <si>
    <t>40 31 954 0363</t>
  </si>
  <si>
    <t>40 31 957 0582</t>
  </si>
  <si>
    <t>40 31 957 0583</t>
  </si>
  <si>
    <t>40 31 013 0170</t>
  </si>
  <si>
    <t>40 31 013 0171</t>
  </si>
  <si>
    <t>40 31 150 0122</t>
  </si>
  <si>
    <t>40 31 150 0123</t>
  </si>
  <si>
    <t>40 31 150 0124</t>
  </si>
  <si>
    <t>40 31 810 0132</t>
  </si>
  <si>
    <t>40 31 911 0113</t>
  </si>
  <si>
    <t>40 31 911 0197</t>
  </si>
  <si>
    <t>40 31 924 0027</t>
  </si>
  <si>
    <t>40 31 954 0364</t>
  </si>
  <si>
    <t>40 31 954 0365</t>
  </si>
  <si>
    <t>40 31 957 0588</t>
  </si>
  <si>
    <t>40 31 957 0591</t>
  </si>
  <si>
    <t>40 31 971 0186</t>
  </si>
  <si>
    <t>40 31 810 0126</t>
  </si>
  <si>
    <t>40 31 856 0057</t>
  </si>
  <si>
    <t>40 31 957 0576</t>
  </si>
  <si>
    <t>40 31 120 0109</t>
  </si>
  <si>
    <t>40 31 120 0110</t>
  </si>
  <si>
    <t>40 31 120 0111</t>
  </si>
  <si>
    <t>40 31 959 0107</t>
  </si>
  <si>
    <t>40 31 959 0108</t>
  </si>
  <si>
    <t>40 31 959 0109</t>
  </si>
  <si>
    <t>40 30 954 0327</t>
  </si>
  <si>
    <t>40 30 954 0336</t>
  </si>
  <si>
    <t>40 30 954 0337</t>
  </si>
  <si>
    <t>40 30 120 0000</t>
  </si>
  <si>
    <t>40 30 120 0003</t>
  </si>
  <si>
    <t>40 30 120 0004</t>
  </si>
  <si>
    <t>40 30 120 0005</t>
  </si>
  <si>
    <t>40 30 954 0259</t>
  </si>
  <si>
    <t>40 30 954 0321</t>
  </si>
  <si>
    <t>40 30 954 0322</t>
  </si>
  <si>
    <t>40 30 954 0331</t>
  </si>
  <si>
    <t>40 30 954 0333</t>
  </si>
  <si>
    <t>40 30 954 0334</t>
  </si>
  <si>
    <t>40 30 954 0335</t>
  </si>
  <si>
    <t>40 30 911 0127</t>
  </si>
  <si>
    <t>40 30 921 0070</t>
  </si>
  <si>
    <t>40 30 944 0112</t>
  </si>
  <si>
    <t>40 30 954 0356</t>
  </si>
  <si>
    <t>40 30 954 0357</t>
  </si>
  <si>
    <t>40 30 954 0358</t>
  </si>
  <si>
    <t>40 30 975 0080</t>
  </si>
  <si>
    <t>40 30 975 0084</t>
  </si>
  <si>
    <t>40 30 120 0006</t>
  </si>
  <si>
    <t>40 30 120 0007</t>
  </si>
  <si>
    <t>40 30 810 0182</t>
  </si>
  <si>
    <t>40 30 810 0184</t>
  </si>
  <si>
    <t>40 30 848 0026</t>
  </si>
  <si>
    <t>40 30 954 0324</t>
  </si>
  <si>
    <t>40 30 821 0107</t>
  </si>
  <si>
    <t>40 30 954 0344</t>
  </si>
  <si>
    <t>40 30 954 0346</t>
  </si>
  <si>
    <t>40 30 921 0080</t>
  </si>
  <si>
    <t>40 30 921 0081</t>
  </si>
  <si>
    <t>40 30 954 0359</t>
  </si>
  <si>
    <t>40 30 954 0360</t>
  </si>
  <si>
    <t>40 30 954 0362</t>
  </si>
  <si>
    <t>40 30 860 0129</t>
  </si>
  <si>
    <t>40 30 860 0130</t>
  </si>
  <si>
    <t>40 30 921 0078</t>
  </si>
  <si>
    <t>40 30 921 0079</t>
  </si>
  <si>
    <t>40 30 954 0363</t>
  </si>
  <si>
    <t>40 30 954 0364</t>
  </si>
  <si>
    <t>40 30 954 0365</t>
  </si>
  <si>
    <t>40 30 959 0012</t>
  </si>
  <si>
    <t>40 30 959 0079</t>
  </si>
  <si>
    <t>40 30 975 0082</t>
  </si>
  <si>
    <t>40 30 975 0087</t>
  </si>
  <si>
    <t>40 30 975 0089</t>
  </si>
  <si>
    <t>40 30 921 0066</t>
  </si>
  <si>
    <t>40 30 954 0319</t>
  </si>
  <si>
    <t>40 30 954 0341</t>
  </si>
  <si>
    <t>40 30 954 0342</t>
  </si>
  <si>
    <t>40 30 810 0191</t>
  </si>
  <si>
    <t>40 30 821 0202</t>
  </si>
  <si>
    <t>40 30 821 0203</t>
  </si>
  <si>
    <t>40 30 821 0204</t>
  </si>
  <si>
    <t>40 30 848 0030</t>
  </si>
  <si>
    <t>40 30 851 0046</t>
  </si>
  <si>
    <t>40 30 860 0118</t>
  </si>
  <si>
    <t>40 30 821 0062</t>
  </si>
  <si>
    <t>40 30 860 0123</t>
  </si>
  <si>
    <t>40 30 954 0311</t>
  </si>
  <si>
    <t>40 30 620 0025</t>
  </si>
  <si>
    <t>40 30 821 0205</t>
  </si>
  <si>
    <t>40 30 848 0033</t>
  </si>
  <si>
    <t>40 30 921 0074</t>
  </si>
  <si>
    <t>40 30 954 0353</t>
  </si>
  <si>
    <t>40 30 954 0354</t>
  </si>
  <si>
    <t>40 30 975 0081</t>
  </si>
  <si>
    <t>40 30 944 0107</t>
  </si>
  <si>
    <t>40 30 957 0570</t>
  </si>
  <si>
    <t>40 30 848 0038</t>
  </si>
  <si>
    <t>40 30 848 0039</t>
  </si>
  <si>
    <t>40 30 954 0405</t>
  </si>
  <si>
    <t>40 30 954 0406</t>
  </si>
  <si>
    <t>40 30 810 0132</t>
  </si>
  <si>
    <t>40 30 620 0024</t>
  </si>
  <si>
    <t>40 30 954 0397</t>
  </si>
  <si>
    <t>40 30 954 0410</t>
  </si>
  <si>
    <t>40 30 860 0151</t>
  </si>
  <si>
    <t>40 30 921 0113</t>
  </si>
  <si>
    <t>40 30 921 0114</t>
  </si>
  <si>
    <t>40 30 921 0115</t>
  </si>
  <si>
    <t>40 30 954 0425</t>
  </si>
  <si>
    <t>40 30 954 0426</t>
  </si>
  <si>
    <t>40 30 954 0427</t>
  </si>
  <si>
    <t>40 30 954 0428</t>
  </si>
  <si>
    <t>40 30 959 0032</t>
  </si>
  <si>
    <t>40 30 959 0033</t>
  </si>
  <si>
    <t>40 30 975 0093</t>
  </si>
  <si>
    <t>40 30 975 0094</t>
  </si>
  <si>
    <t>40 30 975 0098</t>
  </si>
  <si>
    <t>40 30 821 0096</t>
  </si>
  <si>
    <t>40 30 821 0098</t>
  </si>
  <si>
    <t>40 30 860 0145</t>
  </si>
  <si>
    <t>40 30 921 0108</t>
  </si>
  <si>
    <t>40 30 954 0402</t>
  </si>
  <si>
    <t>40 30 975 0006</t>
  </si>
  <si>
    <t>40 30 975 0007</t>
  </si>
  <si>
    <t>40 30 851 0079</t>
  </si>
  <si>
    <t>40 30 851 0080</t>
  </si>
  <si>
    <t>40 30 954 0454</t>
  </si>
  <si>
    <t>40 30 954 0455</t>
  </si>
  <si>
    <t>40 30 851 0074</t>
  </si>
  <si>
    <t>40 30 150 0173</t>
  </si>
  <si>
    <t>40 30 150 0174</t>
  </si>
  <si>
    <t>40 30 613 0012</t>
  </si>
  <si>
    <t>40 30 810 0411</t>
  </si>
  <si>
    <t>40 30 959 0034</t>
  </si>
  <si>
    <t>40 30 959 0035</t>
  </si>
  <si>
    <t>40 30 954 0444</t>
  </si>
  <si>
    <t>40 30 821 0219</t>
  </si>
  <si>
    <t>40 30 821 0220</t>
  </si>
  <si>
    <t>40 30 848 0044</t>
  </si>
  <si>
    <t>40 30 848 0045</t>
  </si>
  <si>
    <t>40 30 848 0046</t>
  </si>
  <si>
    <t>40 30 848 0047</t>
  </si>
  <si>
    <t>40 30 954 0457</t>
  </si>
  <si>
    <t>40 30 954 0459</t>
  </si>
  <si>
    <t>40 30 954 0460</t>
  </si>
  <si>
    <t>40 30 954 0461</t>
  </si>
  <si>
    <t>40 30 620 0026</t>
  </si>
  <si>
    <t>40 30 620 0027</t>
  </si>
  <si>
    <t>40 30 957 0623</t>
  </si>
  <si>
    <t>40 30 957 0624</t>
  </si>
  <si>
    <t>40 30 150 0178</t>
  </si>
  <si>
    <t>40 30 954 0463</t>
  </si>
  <si>
    <t>40 30 954 0464</t>
  </si>
  <si>
    <t>40 30 954 0465</t>
  </si>
  <si>
    <t>40 30 954 0466</t>
  </si>
  <si>
    <t>40 30 954 0467</t>
  </si>
  <si>
    <t>40 30 151 0135</t>
  </si>
  <si>
    <t>40 30 151 0136</t>
  </si>
  <si>
    <t>40 30 610 0043</t>
  </si>
  <si>
    <t>40 30 810 0029</t>
  </si>
  <si>
    <t>40 30 810 0407</t>
  </si>
  <si>
    <t>40 30 851 0081</t>
  </si>
  <si>
    <t>40 30 953 0056</t>
  </si>
  <si>
    <t>40 30 150 0189</t>
  </si>
  <si>
    <t>40 30 150 0190</t>
  </si>
  <si>
    <t>40 30 150 0191</t>
  </si>
  <si>
    <t>40 30 810 0412</t>
  </si>
  <si>
    <t>40 30 810 0413</t>
  </si>
  <si>
    <t>40 30 957 0189</t>
  </si>
  <si>
    <t>40 30 957 0652</t>
  </si>
  <si>
    <t>40 30 957 0653</t>
  </si>
  <si>
    <t>40 30 911 0139</t>
  </si>
  <si>
    <t>40 30 957 0645</t>
  </si>
  <si>
    <t>40 30 957 0646</t>
  </si>
  <si>
    <t>40 30 151 0107</t>
  </si>
  <si>
    <t>40 30 821 0215</t>
  </si>
  <si>
    <t>40 30 821 0216</t>
  </si>
  <si>
    <t>40 30 821 0217</t>
  </si>
  <si>
    <t>40 30 821 0218</t>
  </si>
  <si>
    <t>40 30 921 0116</t>
  </si>
  <si>
    <t>40 30 921 0117</t>
  </si>
  <si>
    <t>40 30 921 0118</t>
  </si>
  <si>
    <t>40 30 921 0119</t>
  </si>
  <si>
    <t>40 30 921 0120</t>
  </si>
  <si>
    <t>40 30 921 0121</t>
  </si>
  <si>
    <t>40 30 921 0122</t>
  </si>
  <si>
    <t>40 30 921 0123</t>
  </si>
  <si>
    <t>40 30 921 0124</t>
  </si>
  <si>
    <t>40 30 944 0118</t>
  </si>
  <si>
    <t>40 30 944 0119</t>
  </si>
  <si>
    <t>40 30 954 0430</t>
  </si>
  <si>
    <t>40 30 954 0431</t>
  </si>
  <si>
    <t>40 30 954 0432</t>
  </si>
  <si>
    <t>40 30 954 0433</t>
  </si>
  <si>
    <t>40 30 954 0434</t>
  </si>
  <si>
    <t>40 30 954 0435</t>
  </si>
  <si>
    <t>40 30 954 0436</t>
  </si>
  <si>
    <t>40 30 954 0437</t>
  </si>
  <si>
    <t>40 30 954 0438</t>
  </si>
  <si>
    <t>40 30 954 0443</t>
  </si>
  <si>
    <t>40 30 954 0445</t>
  </si>
  <si>
    <t>40 30 954 0446</t>
  </si>
  <si>
    <t>40 30 954 0447</t>
  </si>
  <si>
    <t>40 30 954 0448</t>
  </si>
  <si>
    <t>40 30 954 0449</t>
  </si>
  <si>
    <t>40 30 954 0453</t>
  </si>
  <si>
    <t>40 30 975 0099</t>
  </si>
  <si>
    <t>40 30 975 0100</t>
  </si>
  <si>
    <t>40 30 975 0101</t>
  </si>
  <si>
    <t>40 41 183 0156</t>
  </si>
  <si>
    <t>40 41 183 0157</t>
  </si>
  <si>
    <t>40 41 183 0177</t>
  </si>
  <si>
    <t>40 42 183 0108</t>
  </si>
  <si>
    <t>40 42 183 0123</t>
  </si>
  <si>
    <t>40 42 183 0127</t>
  </si>
  <si>
    <t>40 42 183 0131</t>
  </si>
  <si>
    <t>40 42 183 0133</t>
  </si>
  <si>
    <t>40 42 183 0140</t>
  </si>
  <si>
    <t>40 45 183 0157</t>
  </si>
  <si>
    <t>40 45 183 0171</t>
  </si>
  <si>
    <t>40 45 183 0196</t>
  </si>
  <si>
    <t>40 47 183 0035</t>
  </si>
  <si>
    <t>40 47 183 0036</t>
  </si>
  <si>
    <t>40 47 183 0037</t>
  </si>
  <si>
    <t>40 47 183 0038</t>
  </si>
  <si>
    <t>40 47 183 0039</t>
  </si>
  <si>
    <t>40 47 183 0040</t>
  </si>
  <si>
    <t>40 47 183 0043</t>
  </si>
  <si>
    <t>40 47 183 0114</t>
  </si>
  <si>
    <t>40 47 183 0132</t>
  </si>
  <si>
    <t>40 47 183 0133</t>
  </si>
  <si>
    <t>40 48 183 0101</t>
  </si>
  <si>
    <t>40 48 183 0118</t>
  </si>
  <si>
    <t>40 48 183 0142</t>
  </si>
  <si>
    <t>40 41 184 0018</t>
  </si>
  <si>
    <t>40 45 184 0033</t>
  </si>
  <si>
    <t>40 47 184 0015</t>
  </si>
  <si>
    <t>40 47 184 0016</t>
  </si>
  <si>
    <t>40 47 184 0018</t>
  </si>
  <si>
    <t>40 47 184 0019</t>
  </si>
  <si>
    <t>40 48 184 0032</t>
  </si>
  <si>
    <t>40 48 184 0033</t>
  </si>
  <si>
    <t>40 48 184 0043</t>
  </si>
  <si>
    <t>40 48 184 0045</t>
  </si>
  <si>
    <t>40 42 185 0002</t>
  </si>
  <si>
    <t>40 42 185 0011</t>
  </si>
  <si>
    <t>40 42 185 0050</t>
  </si>
  <si>
    <t>40 42 185 0051</t>
  </si>
  <si>
    <t>40 42 185 0059</t>
  </si>
  <si>
    <t>40 42 185 0061</t>
  </si>
  <si>
    <t>40 42 185 0064</t>
  </si>
  <si>
    <t>40 45 185 0006</t>
  </si>
  <si>
    <t>40 45 185 0074</t>
  </si>
  <si>
    <t>40 45 185 0077</t>
  </si>
  <si>
    <t>40 47 185 0007</t>
  </si>
  <si>
    <t>40 47 185 0008</t>
  </si>
  <si>
    <t>40 47 185 0010</t>
  </si>
  <si>
    <t>40 47 185 0026</t>
  </si>
  <si>
    <t>40 47 185 0037</t>
  </si>
  <si>
    <t>40 47 185 0038</t>
  </si>
  <si>
    <t>40 48 185 0000</t>
  </si>
  <si>
    <t>40 48 185 0003</t>
  </si>
  <si>
    <t>40 48 185 0090</t>
  </si>
  <si>
    <t>40 48 185 0091</t>
  </si>
  <si>
    <t>40 48 185 0092</t>
  </si>
  <si>
    <t>40 48 185 0093</t>
  </si>
  <si>
    <t>40 48 185 0094</t>
  </si>
  <si>
    <t>40 48 185 0096</t>
  </si>
  <si>
    <t>40 48 185 0101</t>
  </si>
  <si>
    <t>40 48 185 0102</t>
  </si>
  <si>
    <t>40 48 185 0103</t>
  </si>
  <si>
    <t>40 48 185 0104</t>
  </si>
  <si>
    <t>40 48 185 0105</t>
  </si>
  <si>
    <t>40 48 185 0106</t>
  </si>
  <si>
    <t>40 47 186 0004</t>
  </si>
  <si>
    <t>40 47 186 0005</t>
  </si>
  <si>
    <t>40 48 186 0009</t>
  </si>
  <si>
    <t>40 48 186 0010</t>
  </si>
  <si>
    <t>40 48 186 0011</t>
  </si>
  <si>
    <t>40 48 883 0040</t>
  </si>
  <si>
    <t>40 40 997 0028</t>
  </si>
  <si>
    <t>40 28 851 0378</t>
  </si>
  <si>
    <t>40 28 851 0380</t>
  </si>
  <si>
    <t>40 28 851 0381</t>
  </si>
  <si>
    <t>40 28 013 0021</t>
  </si>
  <si>
    <t>40 28 013 0033</t>
  </si>
  <si>
    <t>40 28 856 0814</t>
  </si>
  <si>
    <t>40 28 856 0815</t>
  </si>
  <si>
    <t>40 28 957 0795</t>
  </si>
  <si>
    <t>40 28 957 0796</t>
  </si>
  <si>
    <t>40 28 856 0804</t>
  </si>
  <si>
    <t>40 28 856 0805</t>
  </si>
  <si>
    <t>40 28 856 0806</t>
  </si>
  <si>
    <t>40 28 959 0423</t>
  </si>
  <si>
    <t>40 28 810 0700</t>
  </si>
  <si>
    <t>40 28 851 0379</t>
  </si>
  <si>
    <t>40 28 013 0130</t>
  </si>
  <si>
    <t>40 28 013 0131</t>
  </si>
  <si>
    <t>40 28 871 0520</t>
  </si>
  <si>
    <t>40 28 911 0317</t>
  </si>
  <si>
    <t>40 28 924 0312</t>
  </si>
  <si>
    <t>40 28 610 1123</t>
  </si>
  <si>
    <t>40 28 151 0051</t>
  </si>
  <si>
    <t>40 28 151 0052</t>
  </si>
  <si>
    <t>40 28 911 0301</t>
  </si>
  <si>
    <t>40 28 911 0302</t>
  </si>
  <si>
    <t>40 28 810 0285</t>
  </si>
  <si>
    <t>40 28 871 0391</t>
  </si>
  <si>
    <t>40 28 871 0396</t>
  </si>
  <si>
    <t>40 28 810 1106</t>
  </si>
  <si>
    <t>40 28 810 1162</t>
  </si>
  <si>
    <t>40 28 815 0106</t>
  </si>
  <si>
    <t>40 28 954 1731</t>
  </si>
  <si>
    <t>40 28 954 1732</t>
  </si>
  <si>
    <t>40 28 849 0337</t>
  </si>
  <si>
    <t>40 28 849 0340</t>
  </si>
  <si>
    <t>40 28 849 0353</t>
  </si>
  <si>
    <t>40 28 849 0354</t>
  </si>
  <si>
    <t>40 28 849 0356</t>
  </si>
  <si>
    <t>40 28 120 0258</t>
  </si>
  <si>
    <t>40 28 120 0259</t>
  </si>
  <si>
    <t>40 28 810 1184</t>
  </si>
  <si>
    <t>40 28 871 0318</t>
  </si>
  <si>
    <t>40 28 871 0337</t>
  </si>
  <si>
    <t>40 28 954 3210</t>
  </si>
  <si>
    <t>40 28 954 3211</t>
  </si>
  <si>
    <t>40 28 810 1182</t>
  </si>
  <si>
    <t>40 28 971 0240</t>
  </si>
  <si>
    <t>40 28 810 0473</t>
  </si>
  <si>
    <t>40 28 810 1197</t>
  </si>
  <si>
    <t>40 28 840 0194</t>
  </si>
  <si>
    <t>40 28 840 0403</t>
  </si>
  <si>
    <t>40 28 871 0306</t>
  </si>
  <si>
    <t>40 28 954 1862</t>
  </si>
  <si>
    <t>40 28 959 0582</t>
  </si>
  <si>
    <t>40 28 849 0347</t>
  </si>
  <si>
    <t>40 28 849 0348</t>
  </si>
  <si>
    <t>40 28 871 0322</t>
  </si>
  <si>
    <t>40 28 871 0323</t>
  </si>
  <si>
    <t>40 28 976 0104</t>
  </si>
  <si>
    <t>40 28 871 0339</t>
  </si>
  <si>
    <t>40 28 871 0340</t>
  </si>
  <si>
    <t>40 28 610 0357</t>
  </si>
  <si>
    <t>40 28 610 0926</t>
  </si>
  <si>
    <t>40 28 615 0190</t>
  </si>
  <si>
    <t>40 28 815 0086</t>
  </si>
  <si>
    <t>40 28 815 0110</t>
  </si>
  <si>
    <t>40 28 848 0091</t>
  </si>
  <si>
    <t>40 28 871 0384</t>
  </si>
  <si>
    <t>40 28 911 0253</t>
  </si>
  <si>
    <t>40 28 971 0256</t>
  </si>
  <si>
    <t>40 28 954 1188</t>
  </si>
  <si>
    <t>40 28 954 3329</t>
  </si>
  <si>
    <t>40 28 954 3330</t>
  </si>
  <si>
    <t>40 28 120 0108</t>
  </si>
  <si>
    <t>40 28 123 0055</t>
  </si>
  <si>
    <t>40 28 123 0056</t>
  </si>
  <si>
    <t>40 28 123 0057</t>
  </si>
  <si>
    <t>40 28 123 0058</t>
  </si>
  <si>
    <t>40 28 610 0262</t>
  </si>
  <si>
    <t>40 28 610 0267</t>
  </si>
  <si>
    <t>40 28 610 0269</t>
  </si>
  <si>
    <t>40 28 615 0028</t>
  </si>
  <si>
    <t>40 28 615 0029</t>
  </si>
  <si>
    <t>40 28 615 0030</t>
  </si>
  <si>
    <t>40 28 810 0545</t>
  </si>
  <si>
    <t>40 28 815 0064</t>
  </si>
  <si>
    <t>40 28 815 0107</t>
  </si>
  <si>
    <t>40 28 815 0108</t>
  </si>
  <si>
    <t>40 28 832 0141</t>
  </si>
  <si>
    <t>40 28 832 0142</t>
  </si>
  <si>
    <t>40 28 832 0143</t>
  </si>
  <si>
    <t>40 28 832 0144</t>
  </si>
  <si>
    <t>40 28 911 0093</t>
  </si>
  <si>
    <t>40 28 911 0094</t>
  </si>
  <si>
    <t>40 28 911 0095</t>
  </si>
  <si>
    <t>40 28 911 0097</t>
  </si>
  <si>
    <t>40 28 911 0098</t>
  </si>
  <si>
    <t>40 28 911 0099</t>
  </si>
  <si>
    <t>40 28 911 0104</t>
  </si>
  <si>
    <t>40 28 911 0106</t>
  </si>
  <si>
    <t>40 28 911 0107</t>
  </si>
  <si>
    <t>40 28 911 0108</t>
  </si>
  <si>
    <t>40 28 954 0260</t>
  </si>
  <si>
    <t>40 28 954 1699</t>
  </si>
  <si>
    <t>40 28 954 1845</t>
  </si>
  <si>
    <t>40 28 954 1861</t>
  </si>
  <si>
    <t>40 28 954 1863</t>
  </si>
  <si>
    <t>40 28 959 0533</t>
  </si>
  <si>
    <t>40 28 959 0535</t>
  </si>
  <si>
    <t>40 28 959 0536</t>
  </si>
  <si>
    <t>40 28 959 0537</t>
  </si>
  <si>
    <t>40 28 959 0538</t>
  </si>
  <si>
    <t>40 28 959 0548</t>
  </si>
  <si>
    <t>40 28 959 0549</t>
  </si>
  <si>
    <t>40 28 959 0550</t>
  </si>
  <si>
    <t>40 28 959 0551</t>
  </si>
  <si>
    <t>40 28 959 0583</t>
  </si>
  <si>
    <t>40 28 959 0732</t>
  </si>
  <si>
    <t>40 28 959 0733</t>
  </si>
  <si>
    <t>40 28 610 0565</t>
  </si>
  <si>
    <t>40 28 810 0662</t>
  </si>
  <si>
    <t>40 28 911 0113</t>
  </si>
  <si>
    <t>40 28 911 0237</t>
  </si>
  <si>
    <t>40 28 954 1704</t>
  </si>
  <si>
    <t>40 28 851 0397</t>
  </si>
  <si>
    <t>40 28 856 0807</t>
  </si>
  <si>
    <t>40 28 840 0516</t>
  </si>
  <si>
    <t>40 28 840 0414</t>
  </si>
  <si>
    <t>40 28 840 0410</t>
  </si>
  <si>
    <t>40 28 840 0188</t>
  </si>
  <si>
    <t>40 28 925 0058</t>
  </si>
  <si>
    <t>40 28 840 0438</t>
  </si>
  <si>
    <t>40 28 810 1356</t>
  </si>
  <si>
    <t>40 28 911 0296</t>
  </si>
  <si>
    <t>40 28 610 1086</t>
  </si>
  <si>
    <t>40 28 610 1087</t>
  </si>
  <si>
    <t>40 28 610 1088</t>
  </si>
  <si>
    <t>40 28 610 1127</t>
  </si>
  <si>
    <t>40 28 810 1378</t>
  </si>
  <si>
    <t>40 28 120 0306</t>
  </si>
  <si>
    <t>40 28 810 1364</t>
  </si>
  <si>
    <t>40 28 911 0307</t>
  </si>
  <si>
    <t>40 28 610 1114</t>
  </si>
  <si>
    <t>40 28 610 1115</t>
  </si>
  <si>
    <t>40 28 610 1116</t>
  </si>
  <si>
    <t>40 28 810 1368</t>
  </si>
  <si>
    <t>40 28 810 1371</t>
  </si>
  <si>
    <t>40 28 810 1372</t>
  </si>
  <si>
    <t>40 28 013 0126</t>
  </si>
  <si>
    <t>40 28 013 0128</t>
  </si>
  <si>
    <t>40 28 013 0129</t>
  </si>
  <si>
    <t>40 28 911 0315</t>
  </si>
  <si>
    <t>40 28 911 0316</t>
  </si>
  <si>
    <t>40 28 013 0002</t>
  </si>
  <si>
    <t>40 28 013 0005</t>
  </si>
  <si>
    <t>40 28 013 0040</t>
  </si>
  <si>
    <t>40 28 013 0044</t>
  </si>
  <si>
    <t>40 28 013 0105</t>
  </si>
  <si>
    <t>40 28 013 0132</t>
  </si>
  <si>
    <t>40 28 120 0196</t>
  </si>
  <si>
    <t>40 28 120 0197</t>
  </si>
  <si>
    <t>40 28 120 0198</t>
  </si>
  <si>
    <t>40 28 120 0199</t>
  </si>
  <si>
    <t>40 28 120 0200</t>
  </si>
  <si>
    <t>40 28 120 0201</t>
  </si>
  <si>
    <t>40 28 620 0008</t>
  </si>
  <si>
    <t>40 28 620 0009</t>
  </si>
  <si>
    <t>40 28 610 0449</t>
  </si>
  <si>
    <t>40 28 610 0462</t>
  </si>
  <si>
    <t>40 28 610 0506</t>
  </si>
  <si>
    <t>40 28 610 0540</t>
  </si>
  <si>
    <t>40 28 610 0544</t>
  </si>
  <si>
    <t>40 28 610 0921</t>
  </si>
  <si>
    <t>40 28 610 0989</t>
  </si>
  <si>
    <t>40 28 610 0990</t>
  </si>
  <si>
    <t>40 28 610 1069</t>
  </si>
  <si>
    <t>40 28 610 1070</t>
  </si>
  <si>
    <t>40 28 610 1071</t>
  </si>
  <si>
    <t>40 28 610 1112</t>
  </si>
  <si>
    <t>40 28 610 1113</t>
  </si>
  <si>
    <t>40 28 610 1118</t>
  </si>
  <si>
    <t>40 28 610 1120</t>
  </si>
  <si>
    <t>40 28 610 1134</t>
  </si>
  <si>
    <t>40 28 810 0630</t>
  </si>
  <si>
    <t>40 28 810 1118</t>
  </si>
  <si>
    <t>40 28 810 1172</t>
  </si>
  <si>
    <t>40 28 810 1167</t>
  </si>
  <si>
    <t>40 28 810 1173</t>
  </si>
  <si>
    <t>40 28 815 0109</t>
  </si>
  <si>
    <t>40 28 120 0253</t>
  </si>
  <si>
    <t>40 28 122 0058</t>
  </si>
  <si>
    <t>40 28 123 0067</t>
  </si>
  <si>
    <t>40 28 120 0260</t>
  </si>
  <si>
    <t>40 28 120 0261</t>
  </si>
  <si>
    <t>40 28 810 1238</t>
  </si>
  <si>
    <t>40 28 911 0254</t>
  </si>
  <si>
    <t>40 28 120 0035</t>
  </si>
  <si>
    <t>40 28 810 1115</t>
  </si>
  <si>
    <t>40 28 810 1218</t>
  </si>
  <si>
    <t>40 28 810 1219</t>
  </si>
  <si>
    <t>40 28 610 0962</t>
  </si>
  <si>
    <t>40 28 120 0244</t>
  </si>
  <si>
    <t>40 28 120 0251</t>
  </si>
  <si>
    <t>40 28 120 0254</t>
  </si>
  <si>
    <t>40 28 810 1217</t>
  </si>
  <si>
    <t>40 28 120 0257</t>
  </si>
  <si>
    <t>40 28 815 0117</t>
  </si>
  <si>
    <t>40 28 815 0124</t>
  </si>
  <si>
    <t>40 28 120 0107</t>
  </si>
  <si>
    <t>40 28 120 0128</t>
  </si>
  <si>
    <t>40 28 120 0246</t>
  </si>
  <si>
    <t>40 28 810 1243</t>
  </si>
  <si>
    <t>40 28 122 0056</t>
  </si>
  <si>
    <t>40 28 810 1112</t>
  </si>
  <si>
    <t>40 28 810 1113</t>
  </si>
  <si>
    <t>40 28 810 1159</t>
  </si>
  <si>
    <t>40 28 120 0236</t>
  </si>
  <si>
    <t>40 28 120 0237</t>
  </si>
  <si>
    <t>40 28 122 0047</t>
  </si>
  <si>
    <t>40 28 122 0048</t>
  </si>
  <si>
    <t>40 28 122 0049</t>
  </si>
  <si>
    <t>40 28 810 1186</t>
  </si>
  <si>
    <t>40 28 120 0241</t>
  </si>
  <si>
    <t>40 28 120 0242</t>
  </si>
  <si>
    <t>40 28 815 0113</t>
  </si>
  <si>
    <t>40 28 815 0114</t>
  </si>
  <si>
    <t>40 28 815 0116</t>
  </si>
  <si>
    <t>40 28 610 1031</t>
  </si>
  <si>
    <t>40 28 911 0124</t>
  </si>
  <si>
    <t>40 28 610 0469</t>
  </si>
  <si>
    <t>40 28 610 0470</t>
  </si>
  <si>
    <t>40 28 610 0471</t>
  </si>
  <si>
    <t>40 28 610 0504</t>
  </si>
  <si>
    <t>40 28 610 0924</t>
  </si>
  <si>
    <t>40 28 610 0925</t>
  </si>
  <si>
    <t>40 28 610 0934</t>
  </si>
  <si>
    <t>40 28 610 0935</t>
  </si>
  <si>
    <t>40 28 610 0937</t>
  </si>
  <si>
    <t>40 28 610 1006</t>
  </si>
  <si>
    <t>40 28 615 0038</t>
  </si>
  <si>
    <t>40 28 615 0039</t>
  </si>
  <si>
    <t>40 28 615 0043</t>
  </si>
  <si>
    <t>40 28 810 1103</t>
  </si>
  <si>
    <t>40 28 810 1165</t>
  </si>
  <si>
    <t>40 28 815 0101</t>
  </si>
  <si>
    <t>40 28 610 0456</t>
  </si>
  <si>
    <t>40 28 610 0457</t>
  </si>
  <si>
    <t>40 28 610 0461</t>
  </si>
  <si>
    <t>40 28 120 0276</t>
  </si>
  <si>
    <t>40 28 120 0277</t>
  </si>
  <si>
    <t>40 28 120 0273</t>
  </si>
  <si>
    <t>40 28 810 0504</t>
  </si>
  <si>
    <t>40 28 810 0600</t>
  </si>
  <si>
    <t>40 28 810 0395</t>
  </si>
  <si>
    <t>40 28 810 0593</t>
  </si>
  <si>
    <t>40 28 911 0115</t>
  </si>
  <si>
    <t>40 28 911 0117</t>
  </si>
  <si>
    <t>40 28 911 0313</t>
  </si>
  <si>
    <t>40 28 911 0314</t>
  </si>
  <si>
    <t>40 28 911 0318</t>
  </si>
  <si>
    <t>40 28 911 0319</t>
  </si>
  <si>
    <t>40 28 911 0320</t>
  </si>
  <si>
    <t>40 28 013 0017</t>
  </si>
  <si>
    <t>40 28 013 0080</t>
  </si>
  <si>
    <t>40 28 013 0081</t>
  </si>
  <si>
    <t>40 28 013 0082</t>
  </si>
  <si>
    <t>40 28 013 0083</t>
  </si>
  <si>
    <t>40 28 013 0085</t>
  </si>
  <si>
    <t>40 28 013 0086</t>
  </si>
  <si>
    <t>40 28 013 0089</t>
  </si>
  <si>
    <t>40 28 013 0090</t>
  </si>
  <si>
    <t>40 28 120 0122</t>
  </si>
  <si>
    <t>40 28 120 0204</t>
  </si>
  <si>
    <t>40 28 120 0235</t>
  </si>
  <si>
    <t>40 28 120 0250</t>
  </si>
  <si>
    <t>40 28 120 0263</t>
  </si>
  <si>
    <t>40 28 123 0059</t>
  </si>
  <si>
    <t>40 28 123 0060</t>
  </si>
  <si>
    <t>40 28 620 0007</t>
  </si>
  <si>
    <t>40 28 851 0368</t>
  </si>
  <si>
    <t>40 28 851 0369</t>
  </si>
  <si>
    <t>40 28 856 0810</t>
  </si>
  <si>
    <t>40 28 856 0811</t>
  </si>
  <si>
    <t>40 28 851 0354</t>
  </si>
  <si>
    <t>40 28 851 0371</t>
  </si>
  <si>
    <t>40 28 856 0812</t>
  </si>
  <si>
    <t>40 28 856 0816</t>
  </si>
  <si>
    <t>40 28 849 0369</t>
  </si>
  <si>
    <t>40 28 849 0370</t>
  </si>
  <si>
    <t>40 28 857 0380</t>
  </si>
  <si>
    <t>40 28 849 0351</t>
  </si>
  <si>
    <t>40 28 857 0378</t>
  </si>
  <si>
    <t>40 28 857 0379</t>
  </si>
  <si>
    <t>40 28 857 0393</t>
  </si>
  <si>
    <t>40 28 846 0109</t>
  </si>
  <si>
    <t>40 28 849 0352</t>
  </si>
  <si>
    <t>40 28 849 0374</t>
  </si>
  <si>
    <t>40 28 849 0372</t>
  </si>
  <si>
    <t>40 28 857 0381</t>
  </si>
  <si>
    <t>40 28 857 0382</t>
  </si>
  <si>
    <t>40 28 848 0083</t>
  </si>
  <si>
    <t>40 28 857 0391</t>
  </si>
  <si>
    <t>40 28 857 0392</t>
  </si>
  <si>
    <t>40 28 849 0381</t>
  </si>
  <si>
    <t>40 28 849 0382</t>
  </si>
  <si>
    <t>40 28 857 0410</t>
  </si>
  <si>
    <t>40 28 846 0098</t>
  </si>
  <si>
    <t>40 28 846 0099</t>
  </si>
  <si>
    <t>40 28 846 0105</t>
  </si>
  <si>
    <t>40 28 846 0106</t>
  </si>
  <si>
    <t>40 28 849 0081</t>
  </si>
  <si>
    <t>40 28 849 0377</t>
  </si>
  <si>
    <t>40 28 849 0393</t>
  </si>
  <si>
    <t>40 28 857 0314</t>
  </si>
  <si>
    <t>40 28 857 0315</t>
  </si>
  <si>
    <t>40 28 857 0426</t>
  </si>
  <si>
    <t>40 28 857 0445</t>
  </si>
  <si>
    <t>40 28 857 0446</t>
  </si>
  <si>
    <t>40 28 150 0501</t>
  </si>
  <si>
    <t>40 28 150 0502</t>
  </si>
  <si>
    <t>40 28 954 3412</t>
  </si>
  <si>
    <t>40 28 954 3413</t>
  </si>
  <si>
    <t>40 28 959 0436</t>
  </si>
  <si>
    <t>40 28 957 0382</t>
  </si>
  <si>
    <t>40 28 957 0383</t>
  </si>
  <si>
    <t>40 28 150 0503</t>
  </si>
  <si>
    <t>40 28 957 0827</t>
  </si>
  <si>
    <t>40 28 959 0274</t>
  </si>
  <si>
    <t>40 28 954 1762</t>
  </si>
  <si>
    <t>40 28 150 0495</t>
  </si>
  <si>
    <t>40 28 150 0496</t>
  </si>
  <si>
    <t>40 28 150 0497</t>
  </si>
  <si>
    <t>40 28 954 1761</t>
  </si>
  <si>
    <t>40 28 957 0825</t>
  </si>
  <si>
    <t>40 28 954 1724</t>
  </si>
  <si>
    <t>40 28 954 1725</t>
  </si>
  <si>
    <t>40 28 954 1726</t>
  </si>
  <si>
    <t>40 28 959 0638</t>
  </si>
  <si>
    <t>40 28 954 3242</t>
  </si>
  <si>
    <t>40 28 954 3243</t>
  </si>
  <si>
    <t>40 28 954 3244</t>
  </si>
  <si>
    <t>40 28 959 0626</t>
  </si>
  <si>
    <t>40 28 954 3153</t>
  </si>
  <si>
    <t>40 28 954 3154</t>
  </si>
  <si>
    <t>40 28 954 3212</t>
  </si>
  <si>
    <t>40 28 954 1691</t>
  </si>
  <si>
    <t>40 28 954 1737</t>
  </si>
  <si>
    <t>40 28 954 1738</t>
  </si>
  <si>
    <t>40 28 959 0544</t>
  </si>
  <si>
    <t>40 28 959 0553</t>
  </si>
  <si>
    <t>40 28 954 1711</t>
  </si>
  <si>
    <t>40 28 954 1741</t>
  </si>
  <si>
    <t>40 28 959 0547</t>
  </si>
  <si>
    <t>40 28 954 3147</t>
  </si>
  <si>
    <t>40 28 954 3148</t>
  </si>
  <si>
    <t>40 28 954 3254</t>
  </si>
  <si>
    <t>40 28 954 3185</t>
  </si>
  <si>
    <t>40 28 954 3215</t>
  </si>
  <si>
    <t>40 28 959 0594</t>
  </si>
  <si>
    <t>40 28 959 0595</t>
  </si>
  <si>
    <t>40 28 954 3164</t>
  </si>
  <si>
    <t>40 28 959 0446</t>
  </si>
  <si>
    <t>40 28 959 0447</t>
  </si>
  <si>
    <t>40 28 959 0570</t>
  </si>
  <si>
    <t>40 28 959 0637</t>
  </si>
  <si>
    <t>40 28 954 1952</t>
  </si>
  <si>
    <t>40 28 954 1954</t>
  </si>
  <si>
    <t>40 28 959 0631</t>
  </si>
  <si>
    <t>40 28 954 3240</t>
  </si>
  <si>
    <t>40 28 954 3241</t>
  </si>
  <si>
    <t>40 28 959 0153</t>
  </si>
  <si>
    <t>40 28 959 0639</t>
  </si>
  <si>
    <t>40 28 959 0640</t>
  </si>
  <si>
    <t>40 28 954 3238</t>
  </si>
  <si>
    <t>40 28 954 3239</t>
  </si>
  <si>
    <t>40 28 954 3249</t>
  </si>
  <si>
    <t>40 28 954 3250</t>
  </si>
  <si>
    <t>40 28 959 0620</t>
  </si>
  <si>
    <t>40 28 959 0621</t>
  </si>
  <si>
    <t>40 28 959 0624</t>
  </si>
  <si>
    <t>40 28 954 3200</t>
  </si>
  <si>
    <t>40 28 954 3201</t>
  </si>
  <si>
    <t>40 28 954 3202</t>
  </si>
  <si>
    <t>40 28 954 3165</t>
  </si>
  <si>
    <t>40 28 954 3203</t>
  </si>
  <si>
    <t>40 28 954 3233</t>
  </si>
  <si>
    <t>40 28 954 3234</t>
  </si>
  <si>
    <t>40 28 954 3235</t>
  </si>
  <si>
    <t>40 28 954 1745</t>
  </si>
  <si>
    <t>40 28 954 1747</t>
  </si>
  <si>
    <t>40 28 954 1769</t>
  </si>
  <si>
    <t>40 28 954 1770</t>
  </si>
  <si>
    <t>40 28 959 0556</t>
  </si>
  <si>
    <t>40 28 959 0568</t>
  </si>
  <si>
    <t>40 28 959 0569</t>
  </si>
  <si>
    <t>40 28 954 1772</t>
  </si>
  <si>
    <t>40 28 954 1773</t>
  </si>
  <si>
    <t>40 28 954 3166</t>
  </si>
  <si>
    <t>40 28 954 1780</t>
  </si>
  <si>
    <t>40 28 954 1781</t>
  </si>
  <si>
    <t>40 28 954 1789</t>
  </si>
  <si>
    <t>40 28 954 1799</t>
  </si>
  <si>
    <t>40 28 954 3218</t>
  </si>
  <si>
    <t>40 28 954 3220</t>
  </si>
  <si>
    <t>40 28 954 3206</t>
  </si>
  <si>
    <t>40 28 954 3207</t>
  </si>
  <si>
    <t>40 28 954 3208</t>
  </si>
  <si>
    <t>40 28 959 0571</t>
  </si>
  <si>
    <t>40 28 959 0573</t>
  </si>
  <si>
    <t>40 28 954 3191</t>
  </si>
  <si>
    <t>40 28 954 3172</t>
  </si>
  <si>
    <t>40 28 954 3274</t>
  </si>
  <si>
    <t>40 28 954 3275</t>
  </si>
  <si>
    <t>40 28 954 3217</t>
  </si>
  <si>
    <t>40 28 959 0604</t>
  </si>
  <si>
    <t>40 28 959 0605</t>
  </si>
  <si>
    <t>40 28 959 0606</t>
  </si>
  <si>
    <t>40 28 954 3224</t>
  </si>
  <si>
    <t>40 28 954 3225</t>
  </si>
  <si>
    <t>40 28 954 3228</t>
  </si>
  <si>
    <t>40 28 954 3229</t>
  </si>
  <si>
    <t>40 28 959 0610</t>
  </si>
  <si>
    <t>40 28 959 0611</t>
  </si>
  <si>
    <t>40 28 954 3230</t>
  </si>
  <si>
    <t>40 28 959 0622</t>
  </si>
  <si>
    <t>40 28 959 0623</t>
  </si>
  <si>
    <t>40 28 954 3252</t>
  </si>
  <si>
    <t>40 28 954 3253</t>
  </si>
  <si>
    <t>40 28 959 0627</t>
  </si>
  <si>
    <t>40 28 959 0628</t>
  </si>
  <si>
    <t>40 28 954 1577</t>
  </si>
  <si>
    <t>40 28 959 0236</t>
  </si>
  <si>
    <t>40 28 959 0601</t>
  </si>
  <si>
    <t>40 28 954 3276</t>
  </si>
  <si>
    <t>40 28 954 3278</t>
  </si>
  <si>
    <t>40 28 957 0666</t>
  </si>
  <si>
    <t>40 28 959 0545</t>
  </si>
  <si>
    <t>40 28 954 2103</t>
  </si>
  <si>
    <t>40 28 959 0330</t>
  </si>
  <si>
    <t>40 28 959 0331</t>
  </si>
  <si>
    <t>40 28 954 2070</t>
  </si>
  <si>
    <t>40 28 954 2071</t>
  </si>
  <si>
    <t>40 28 954 2135</t>
  </si>
  <si>
    <t>40 28 954 3291</t>
  </si>
  <si>
    <t>40 28 954 3292</t>
  </si>
  <si>
    <t>40 28 954 3319</t>
  </si>
  <si>
    <t>40 28 954 3320</t>
  </si>
  <si>
    <t>40 28 954 3409</t>
  </si>
  <si>
    <t>40 28 954 3416</t>
  </si>
  <si>
    <t>40 28 954 3417</t>
  </si>
  <si>
    <t>40 28 954 3418</t>
  </si>
  <si>
    <t>40 28 150 0493</t>
  </si>
  <si>
    <t>40 28 150 0494</t>
  </si>
  <si>
    <t>40 28 150 0498</t>
  </si>
  <si>
    <t>40 28 150 0499</t>
  </si>
  <si>
    <t>40 28 150 0500</t>
  </si>
  <si>
    <t>40 28 150 0508</t>
  </si>
  <si>
    <t>40 28 151 0054</t>
  </si>
  <si>
    <t>40 28 151 0055</t>
  </si>
  <si>
    <t>40 28 151 0056</t>
  </si>
  <si>
    <t>40 28 150 0514</t>
  </si>
  <si>
    <t>40 28 954 1141</t>
  </si>
  <si>
    <t>40 28 954 1149</t>
  </si>
  <si>
    <t>40 28 954 1150</t>
  </si>
  <si>
    <t>40 28 954 1192</t>
  </si>
  <si>
    <t>40 28 954 1754</t>
  </si>
  <si>
    <t>40 28 954 1767</t>
  </si>
  <si>
    <t>40 28 954 2143</t>
  </si>
  <si>
    <t>40 28 954 2231</t>
  </si>
  <si>
    <t>40 28 954 3442</t>
  </si>
  <si>
    <t>40 28 954 3444</t>
  </si>
  <si>
    <t>40 28 954 3445</t>
  </si>
  <si>
    <t>40 28 954 3446</t>
  </si>
  <si>
    <t>40 28 954 3448</t>
  </si>
  <si>
    <t>40 28 952 0731</t>
  </si>
  <si>
    <t>40 28 952 0732</t>
  </si>
  <si>
    <t>40 28 952 0714</t>
  </si>
  <si>
    <t>40 28 953 0638</t>
  </si>
  <si>
    <t>40 28 953 0644</t>
  </si>
  <si>
    <t>40 28 952 0564</t>
  </si>
  <si>
    <t>40 28 871 0515</t>
  </si>
  <si>
    <t>40 28 871 0477</t>
  </si>
  <si>
    <t>40 28 976 0127</t>
  </si>
  <si>
    <t>40 28 971 0420</t>
  </si>
  <si>
    <t>40 28 971 0421</t>
  </si>
  <si>
    <t>40 28 971 0219</t>
  </si>
  <si>
    <t>40 28 832 0148</t>
  </si>
  <si>
    <t>40 28 832 0149</t>
  </si>
  <si>
    <t>40 28 871 0327</t>
  </si>
  <si>
    <t>40 28 975 0017</t>
  </si>
  <si>
    <t>40 28 975 0018</t>
  </si>
  <si>
    <t>40 28 976 0107</t>
  </si>
  <si>
    <t>40 28 931 0055</t>
  </si>
  <si>
    <t>40 28 931 0056</t>
  </si>
  <si>
    <t>40 28 931 0057</t>
  </si>
  <si>
    <t>40 28 832 0154</t>
  </si>
  <si>
    <t>40 28 871 0334</t>
  </si>
  <si>
    <t>40 28 871 0341</t>
  </si>
  <si>
    <t>40 28 832 0146</t>
  </si>
  <si>
    <t>40 28 832 0147</t>
  </si>
  <si>
    <t>40 28 871 0347</t>
  </si>
  <si>
    <t>40 28 871 0316</t>
  </si>
  <si>
    <t>40 28 871 0317</t>
  </si>
  <si>
    <t>40 28 871 0336</t>
  </si>
  <si>
    <t>40 28 871 0420</t>
  </si>
  <si>
    <t>40 28 871 0421</t>
  </si>
  <si>
    <t>40 28 975 0089</t>
  </si>
  <si>
    <t>40 28 871 0333</t>
  </si>
  <si>
    <t>40 28 975 0086</t>
  </si>
  <si>
    <t>40 28 975 0090</t>
  </si>
  <si>
    <t>40 28 871 0382</t>
  </si>
  <si>
    <t>40 28 871 0392</t>
  </si>
  <si>
    <t>40 28 871 0395</t>
  </si>
  <si>
    <t>40 28 931 0078</t>
  </si>
  <si>
    <t>40 28 931 0079</t>
  </si>
  <si>
    <t>40 28 971 0263</t>
  </si>
  <si>
    <t>40 28 971 0264</t>
  </si>
  <si>
    <t>40 28 971 0252</t>
  </si>
  <si>
    <t>40 28 971 0253</t>
  </si>
  <si>
    <t>40 28 871 0331</t>
  </si>
  <si>
    <t>40 28 871 0383</t>
  </si>
  <si>
    <t>40 28 871 0385</t>
  </si>
  <si>
    <t>40 28 975 0087</t>
  </si>
  <si>
    <t>40 28 871 0381</t>
  </si>
  <si>
    <t>40 28 971 0222</t>
  </si>
  <si>
    <t>40 28 971 0223</t>
  </si>
  <si>
    <t>40 28 971 0224</t>
  </si>
  <si>
    <t>40 28 971 0225</t>
  </si>
  <si>
    <t>40 28 971 0241</t>
  </si>
  <si>
    <t>40 28 971 0242</t>
  </si>
  <si>
    <t>40 28 871 0365</t>
  </si>
  <si>
    <t>40 28 931 0064</t>
  </si>
  <si>
    <t>40 28 971 0218</t>
  </si>
  <si>
    <t>40 28 931 0080</t>
  </si>
  <si>
    <t>40 28 931 0081</t>
  </si>
  <si>
    <t>40 28 832 0139</t>
  </si>
  <si>
    <t>40 28 976 0101</t>
  </si>
  <si>
    <t>40 28 832 0136</t>
  </si>
  <si>
    <t>40 28 976 0095</t>
  </si>
  <si>
    <t>40 28 832 0152</t>
  </si>
  <si>
    <t>40 28 832 0153</t>
  </si>
  <si>
    <t>40 28 971 0214</t>
  </si>
  <si>
    <t>40 28 971 0217</t>
  </si>
  <si>
    <t>40 28 871 0328</t>
  </si>
  <si>
    <t>40 28 871 0329</t>
  </si>
  <si>
    <t>40 28 871 0367</t>
  </si>
  <si>
    <t>40 28 871 0324</t>
  </si>
  <si>
    <t>40 28 871 0325</t>
  </si>
  <si>
    <t>40 28 877 0008</t>
  </si>
  <si>
    <t>40 28 931 0062</t>
  </si>
  <si>
    <t>40 28 931 0063</t>
  </si>
  <si>
    <t>40 28 871 0375</t>
  </si>
  <si>
    <t>40 28 871 0376</t>
  </si>
  <si>
    <t>40 28 971 0227</t>
  </si>
  <si>
    <t>40 28 971 0233</t>
  </si>
  <si>
    <t>40 28 971 0221</t>
  </si>
  <si>
    <t>40 28 971 0251</t>
  </si>
  <si>
    <t>40 28 871 0372</t>
  </si>
  <si>
    <t>40 28 871 0373</t>
  </si>
  <si>
    <t>40 28 871 0449</t>
  </si>
  <si>
    <t>40 28 871 0453</t>
  </si>
  <si>
    <t>40 28 871 0446</t>
  </si>
  <si>
    <t>40 28 871 0447</t>
  </si>
  <si>
    <t>40 28 871 0467</t>
  </si>
  <si>
    <t>40 28 975 0094</t>
  </si>
  <si>
    <t>40 28 832 0211</t>
  </si>
  <si>
    <t>40 28 871 0430</t>
  </si>
  <si>
    <t>40 28 975 0019</t>
  </si>
  <si>
    <t>40 28 832 0238</t>
  </si>
  <si>
    <t>40 28 931 0048</t>
  </si>
  <si>
    <t>40 28 931 0050</t>
  </si>
  <si>
    <t>40 28 931 0053</t>
  </si>
  <si>
    <t>40 28 931 0101</t>
  </si>
  <si>
    <t>40 28 971 0129</t>
  </si>
  <si>
    <t>40 28 971 0130</t>
  </si>
  <si>
    <t>40 28 971 0132</t>
  </si>
  <si>
    <t>40 28 971 0249</t>
  </si>
  <si>
    <t>40 28 971 0269</t>
  </si>
  <si>
    <t>40 28 971 0272</t>
  </si>
  <si>
    <t>40 28 971 0394</t>
  </si>
  <si>
    <t>40 28 971 0395</t>
  </si>
  <si>
    <t>40 28 971 0397</t>
  </si>
  <si>
    <t>40 28 971 0398</t>
  </si>
  <si>
    <t>40 28 971 0399</t>
  </si>
  <si>
    <t>40 92 610 0050</t>
  </si>
  <si>
    <t>40 92 954 0714</t>
  </si>
  <si>
    <t>40 92 954 0715</t>
  </si>
  <si>
    <t>40 92 954 0716</t>
  </si>
  <si>
    <t>40 92 120 0214</t>
  </si>
  <si>
    <t>40 92 120 0215</t>
  </si>
  <si>
    <t>40 92 851 0100</t>
  </si>
  <si>
    <t>40 92 851 0102</t>
  </si>
  <si>
    <t>40 92 122 0029</t>
  </si>
  <si>
    <t>40 92 959 0079</t>
  </si>
  <si>
    <t>40 92 959 0220</t>
  </si>
  <si>
    <t>40 92 959 0221</t>
  </si>
  <si>
    <t>40 92 959 0222</t>
  </si>
  <si>
    <t>40 92 959 0223</t>
  </si>
  <si>
    <t>40 92 975 0066</t>
  </si>
  <si>
    <t>40 92 013 0123</t>
  </si>
  <si>
    <t>40 92 151 0106</t>
  </si>
  <si>
    <t>40 92 954 0700</t>
  </si>
  <si>
    <t>40 92 959 0224</t>
  </si>
  <si>
    <t>40 92 971 0316</t>
  </si>
  <si>
    <t>40 92 832 0020</t>
  </si>
  <si>
    <t>40 92 832 0021</t>
  </si>
  <si>
    <t>40 92 871 0318</t>
  </si>
  <si>
    <t>40 92 871 0319</t>
  </si>
  <si>
    <t>40 92 871 0326</t>
  </si>
  <si>
    <t>40 92 954 0749</t>
  </si>
  <si>
    <t>40 92 954 0750</t>
  </si>
  <si>
    <t>40 92 971 0328</t>
  </si>
  <si>
    <t>40 92 971 0329</t>
  </si>
  <si>
    <t>40 92 971 0331</t>
  </si>
  <si>
    <t>40 92 971 0332</t>
  </si>
  <si>
    <t>40 92 976 0003</t>
  </si>
  <si>
    <t>40 92 851 0060</t>
  </si>
  <si>
    <t>40 92 851 0093</t>
  </si>
  <si>
    <t>40 92 954 0703</t>
  </si>
  <si>
    <t>40 92 810 0255</t>
  </si>
  <si>
    <t>40 92 810 0256</t>
  </si>
  <si>
    <t>40 92 954 0733</t>
  </si>
  <si>
    <t>40 92 971 0322</t>
  </si>
  <si>
    <t>40 92 954 0710</t>
  </si>
  <si>
    <t>40 92 959 0225</t>
  </si>
  <si>
    <t>40 92 959 0226</t>
  </si>
  <si>
    <t>40 92 120 0223</t>
  </si>
  <si>
    <t>40 92 810 0257</t>
  </si>
  <si>
    <t>40 92 832 0023</t>
  </si>
  <si>
    <t>40 92 871 0321</t>
  </si>
  <si>
    <t>40 92 959 0230</t>
  </si>
  <si>
    <t>40 92 976 0005</t>
  </si>
  <si>
    <t>40 92 123 0075</t>
  </si>
  <si>
    <t>40 92 971 0321</t>
  </si>
  <si>
    <t>40 92 954 0754</t>
  </si>
  <si>
    <t>40 92 120 0219</t>
  </si>
  <si>
    <t>40 92 954 0731</t>
  </si>
  <si>
    <t>40 92 954 0732</t>
  </si>
  <si>
    <t>40 92 122 0033</t>
  </si>
  <si>
    <t>40 92 120 0226</t>
  </si>
  <si>
    <t>40 92 122 0035</t>
  </si>
  <si>
    <t>40 92 871 0322</t>
  </si>
  <si>
    <t>40 92 871 0323</t>
  </si>
  <si>
    <t>40 92 954 0761</t>
  </si>
  <si>
    <t>40 92 954 0762</t>
  </si>
  <si>
    <t>40 92 954 0763</t>
  </si>
  <si>
    <t>40 92 954 0766</t>
  </si>
  <si>
    <t>40 92 975 0070</t>
  </si>
  <si>
    <t>40 92 013 0282</t>
  </si>
  <si>
    <t>40 92 120 0227</t>
  </si>
  <si>
    <t>40 92 840 0043</t>
  </si>
  <si>
    <t>40 92 871 0324</t>
  </si>
  <si>
    <t>40 92 954 0744</t>
  </si>
  <si>
    <t>40 92 954 0745</t>
  </si>
  <si>
    <t>40 92 954 0768</t>
  </si>
  <si>
    <t>40 92 954 0769</t>
  </si>
  <si>
    <t>40 92 954 0747</t>
  </si>
  <si>
    <t>40 92 123 0077</t>
  </si>
  <si>
    <t>40 92 123 0078</t>
  </si>
  <si>
    <t>40 92 123 0080</t>
  </si>
  <si>
    <t>40 92 959 0234</t>
  </si>
  <si>
    <t>40 92 959 0235</t>
  </si>
  <si>
    <t>40 92 959 0237</t>
  </si>
  <si>
    <t>40 92 971 0334</t>
  </si>
  <si>
    <t>40 92 971 0335</t>
  </si>
  <si>
    <t>40 92 120 0216</t>
  </si>
  <si>
    <t>40 92 120 0217</t>
  </si>
  <si>
    <t>40 92 120 0218</t>
  </si>
  <si>
    <t>40 92 013 0304</t>
  </si>
  <si>
    <t>40 92 013 0305</t>
  </si>
  <si>
    <t>40 92 851 0053</t>
  </si>
  <si>
    <t>40 92 851 0119</t>
  </si>
  <si>
    <t>40 92 871 0193</t>
  </si>
  <si>
    <t>40 92 871 0209</t>
  </si>
  <si>
    <t>40 92 122 0031</t>
  </si>
  <si>
    <t>40 92 851 0103</t>
  </si>
  <si>
    <t>40 92 871 0190</t>
  </si>
  <si>
    <t>40 92 959 0231</t>
  </si>
  <si>
    <t>40 92 959 0232</t>
  </si>
  <si>
    <t>40 92 959 0233</t>
  </si>
  <si>
    <t>40 92 971 0330</t>
  </si>
  <si>
    <t>40 92 976 0006</t>
  </si>
  <si>
    <t>40 92 120 0212</t>
  </si>
  <si>
    <t>40 92 120 0213</t>
  </si>
  <si>
    <t>40 92 954 0756</t>
  </si>
  <si>
    <t>40 92 954 0757</t>
  </si>
  <si>
    <t>40 92 120 0238</t>
  </si>
  <si>
    <t>40 92 810 0265</t>
  </si>
  <si>
    <t>40 92 840 0046</t>
  </si>
  <si>
    <t>40 92 871 0339</t>
  </si>
  <si>
    <t>40 92 954 0801</t>
  </si>
  <si>
    <t>40 92 975 0076</t>
  </si>
  <si>
    <t>40 92 120 0239</t>
  </si>
  <si>
    <t>40 92 120 0240</t>
  </si>
  <si>
    <t>40 92 871 0340</t>
  </si>
  <si>
    <t>40 92 871 0341</t>
  </si>
  <si>
    <t>40 92 954 0802</t>
  </si>
  <si>
    <t>40 92 954 0803</t>
  </si>
  <si>
    <t>40 92 631 0016</t>
  </si>
  <si>
    <t>40 92 832 0024</t>
  </si>
  <si>
    <t>40 92 957 0777</t>
  </si>
  <si>
    <t>40 92 954 0793</t>
  </si>
  <si>
    <t>40 92 954 0791</t>
  </si>
  <si>
    <t>40 92 122 0003</t>
  </si>
  <si>
    <t>40 92 959 0004</t>
  </si>
  <si>
    <t>40 92 120 0261</t>
  </si>
  <si>
    <t>40 92 832 0031</t>
  </si>
  <si>
    <t>40 92 832 0032</t>
  </si>
  <si>
    <t>40 92 851 0131</t>
  </si>
  <si>
    <t>40 92 851 0132</t>
  </si>
  <si>
    <t>40 92 871 0344</t>
  </si>
  <si>
    <t>40 92 954 0830</t>
  </si>
  <si>
    <t>40 92 954 0831</t>
  </si>
  <si>
    <t>40 92 954 0832</t>
  </si>
  <si>
    <t>40 92 954 0849</t>
  </si>
  <si>
    <t>40 92 810 0170</t>
  </si>
  <si>
    <t>40 92 832 0034</t>
  </si>
  <si>
    <t>40 92 832 0035</t>
  </si>
  <si>
    <t>40 92 954 0841</t>
  </si>
  <si>
    <t>40 92 954 0842</t>
  </si>
  <si>
    <t>40 92 123 0086</t>
  </si>
  <si>
    <t>40 92 123 0087</t>
  </si>
  <si>
    <t>40 92 871 0350</t>
  </si>
  <si>
    <t>40 92 959 0109</t>
  </si>
  <si>
    <t>40 92 959 0110</t>
  </si>
  <si>
    <t>40 92 975 0038</t>
  </si>
  <si>
    <t>40 92 975 0082</t>
  </si>
  <si>
    <t>40 92 122 0036</t>
  </si>
  <si>
    <t>40 92 959 0005</t>
  </si>
  <si>
    <t>40 92 954 0828</t>
  </si>
  <si>
    <t>40 92 954 0829</t>
  </si>
  <si>
    <t>40 92 971 0391</t>
  </si>
  <si>
    <t>40 92 123 0089</t>
  </si>
  <si>
    <t>40 92 123 0090</t>
  </si>
  <si>
    <t>40 92 954 0864</t>
  </si>
  <si>
    <t>40 92 954 0869</t>
  </si>
  <si>
    <t>40 92 959 0255</t>
  </si>
  <si>
    <t>40 92 959 0256</t>
  </si>
  <si>
    <t>40 92 957 0839</t>
  </si>
  <si>
    <t>40 92 957 0840</t>
  </si>
  <si>
    <t>40 92 931 0053</t>
  </si>
  <si>
    <t>40 92 931 0054</t>
  </si>
  <si>
    <t>40 92 931 0118</t>
  </si>
  <si>
    <t>40 92 954 0890</t>
  </si>
  <si>
    <t>40 92 954 0891</t>
  </si>
  <si>
    <t>40 92 954 0894</t>
  </si>
  <si>
    <t>40 92 954 0900</t>
  </si>
  <si>
    <t>40 92 971 0399</t>
  </si>
  <si>
    <t>40 92 971 0401</t>
  </si>
  <si>
    <t>40 92 971 0402</t>
  </si>
  <si>
    <t>40 92 971 0403</t>
  </si>
  <si>
    <t>40 92 971 0404</t>
  </si>
  <si>
    <t>40 92 975 0086</t>
  </si>
  <si>
    <t>40 92 013 0235</t>
  </si>
  <si>
    <t>40 92 013 0236</t>
  </si>
  <si>
    <t>40 92 120 0233</t>
  </si>
  <si>
    <t>40 92 120 0264</t>
  </si>
  <si>
    <t>40 92 120 0266</t>
  </si>
  <si>
    <t>40 92 815 0043</t>
  </si>
  <si>
    <t>40 92 815 0047</t>
  </si>
  <si>
    <t>40 92 944 0000</t>
  </si>
  <si>
    <t>40 92 944 0001</t>
  </si>
  <si>
    <t>40 92 944 0002</t>
  </si>
  <si>
    <t>40 92 944 0003</t>
  </si>
  <si>
    <t>40 92 954 0006</t>
  </si>
  <si>
    <t>40 92 954 0008</t>
  </si>
  <si>
    <t>40 92 954 0549</t>
  </si>
  <si>
    <t>40 92 954 0550</t>
  </si>
  <si>
    <t>40 92 954 0551</t>
  </si>
  <si>
    <t>40 92 954 0553</t>
  </si>
  <si>
    <t>40 92 954 0554</t>
  </si>
  <si>
    <t>40 92 123 0003</t>
  </si>
  <si>
    <t>40 92 123 0072</t>
  </si>
  <si>
    <t>40 92 123 0073</t>
  </si>
  <si>
    <t>40 92 123 0088</t>
  </si>
  <si>
    <t>40 92 013 0310</t>
  </si>
  <si>
    <t>40 92 013 0312</t>
  </si>
  <si>
    <t>40 92 971 0379</t>
  </si>
  <si>
    <t>40 92 120 0262</t>
  </si>
  <si>
    <t>40 92 120 0263</t>
  </si>
  <si>
    <t>40 92 120 0265</t>
  </si>
  <si>
    <t>40 92 120 0267</t>
  </si>
  <si>
    <t>40 92 954 0865</t>
  </si>
  <si>
    <t>40 92 954 0866</t>
  </si>
  <si>
    <t>40 92 954 0867</t>
  </si>
  <si>
    <t>40 92 954 0868</t>
  </si>
  <si>
    <t>40 92 610 0054</t>
  </si>
  <si>
    <t>40 92 610 0055</t>
  </si>
  <si>
    <t>40 92 610 0074</t>
  </si>
  <si>
    <t>40 92 610 0087</t>
  </si>
  <si>
    <t>40 92 610 0123</t>
  </si>
  <si>
    <t>40 92 013 0004</t>
  </si>
  <si>
    <t>40 92 013 0133</t>
  </si>
  <si>
    <t>40 92 013 0234</t>
  </si>
  <si>
    <t>40 92 013 0238</t>
  </si>
  <si>
    <t>40 92 013 0279</t>
  </si>
  <si>
    <t>40 92 911 0115</t>
  </si>
  <si>
    <t>40 92 911 0116</t>
  </si>
  <si>
    <t>40 92 122 0027</t>
  </si>
  <si>
    <t>40 92 122 0028</t>
  </si>
  <si>
    <t>40 92 120 0177</t>
  </si>
  <si>
    <t>40 92 122 0019</t>
  </si>
  <si>
    <t>40 92 150 0226</t>
  </si>
  <si>
    <t>40 92 610 0140</t>
  </si>
  <si>
    <t>40 92 810 0286</t>
  </si>
  <si>
    <t>40 92 810 0287</t>
  </si>
  <si>
    <t>40 92 810 0288</t>
  </si>
  <si>
    <t>40 92 610 0150</t>
  </si>
  <si>
    <t>40 92 810 0294</t>
  </si>
  <si>
    <t>40 92 120 0114</t>
  </si>
  <si>
    <t>40 92 120 0115</t>
  </si>
  <si>
    <t>40 92 120 0268</t>
  </si>
  <si>
    <t>40 92 613 0015</t>
  </si>
  <si>
    <t>40 92 615 0003</t>
  </si>
  <si>
    <t>40 92 615 0004</t>
  </si>
  <si>
    <t>40 92 631 0011</t>
  </si>
  <si>
    <t>40 92 631 0012</t>
  </si>
  <si>
    <t>40 92 815 0042</t>
  </si>
  <si>
    <t>40 92 931 0045</t>
  </si>
  <si>
    <t>40 92 931 0104</t>
  </si>
  <si>
    <t>40 92 931 0105</t>
  </si>
  <si>
    <t>40 92 954 0907</t>
  </si>
  <si>
    <t>40 92 954 0908</t>
  </si>
  <si>
    <t>40 92 954 0909</t>
  </si>
  <si>
    <t>40 92 954 0910</t>
  </si>
  <si>
    <t>40 92 954 0911</t>
  </si>
  <si>
    <t>40 92 971 0410</t>
  </si>
  <si>
    <t>40 92 971 0411</t>
  </si>
  <si>
    <t>40 92 013 0166</t>
  </si>
  <si>
    <t>40 92 013 0172</t>
  </si>
  <si>
    <t>40 92 013 0186</t>
  </si>
  <si>
    <t>40 92 013 0239</t>
  </si>
  <si>
    <t>40 92 013 0240</t>
  </si>
  <si>
    <t>40 92 013 0241</t>
  </si>
  <si>
    <t>40 92 013 0277</t>
  </si>
  <si>
    <t>40 92 013 0287</t>
  </si>
  <si>
    <t>40 92 013 0289</t>
  </si>
  <si>
    <t>40 92 120 0190</t>
  </si>
  <si>
    <t>40 92 120 0191</t>
  </si>
  <si>
    <t>40 92 120 0269</t>
  </si>
  <si>
    <t>40 92 151 0114</t>
  </si>
  <si>
    <t>40 92 610 0056</t>
  </si>
  <si>
    <t>40 92 810 0266</t>
  </si>
  <si>
    <t>40 92 851 0136</t>
  </si>
  <si>
    <t>40 92 851 0137</t>
  </si>
  <si>
    <t>40 92 851 0138</t>
  </si>
  <si>
    <t>40 92 871 0351</t>
  </si>
  <si>
    <t>40 92 871 0352</t>
  </si>
  <si>
    <t>40 92 871 0353</t>
  </si>
  <si>
    <t>40 92 931 0050</t>
  </si>
  <si>
    <t>40 92 954 0838</t>
  </si>
  <si>
    <t>40 92 954 0856</t>
  </si>
  <si>
    <t>40 92 954 0857</t>
  </si>
  <si>
    <t>40 92 954 0858</t>
  </si>
  <si>
    <t>40 92 954 0871</t>
  </si>
  <si>
    <t>40 92 954 0872</t>
  </si>
  <si>
    <t>40 92 954 0873</t>
  </si>
  <si>
    <t>40 92 954 0874</t>
  </si>
  <si>
    <t>40 92 954 0875</t>
  </si>
  <si>
    <t>40 92 954 0876</t>
  </si>
  <si>
    <t>40 92 954 0877</t>
  </si>
  <si>
    <t>40 92 954 0878</t>
  </si>
  <si>
    <t>40 92 954 0879</t>
  </si>
  <si>
    <t>40 92 954 0880</t>
  </si>
  <si>
    <t>40 92 954 0895</t>
  </si>
  <si>
    <t>40 92 954 0897</t>
  </si>
  <si>
    <t>40 92 957 0851</t>
  </si>
  <si>
    <t>40 92 957 0852</t>
  </si>
  <si>
    <t>40 92 957 0853</t>
  </si>
  <si>
    <t>40 92 957 0854</t>
  </si>
  <si>
    <t>40 92 957 0855</t>
  </si>
  <si>
    <t>40 92 957 0856</t>
  </si>
  <si>
    <t>40 92 957 0857</t>
  </si>
  <si>
    <t>40 92 957 0861</t>
  </si>
  <si>
    <t>40 92 957 0862</t>
  </si>
  <si>
    <t>40 92 957 0863</t>
  </si>
  <si>
    <t>40 92 959 0060</t>
  </si>
  <si>
    <t>40 92 959 0065</t>
  </si>
  <si>
    <t>40 92 959 0119</t>
  </si>
  <si>
    <t>40 92 959 0121</t>
  </si>
  <si>
    <t>40 92 959 0124</t>
  </si>
  <si>
    <t>40 92 959 0126</t>
  </si>
  <si>
    <t>40 92 959 0127</t>
  </si>
  <si>
    <t>40 92 959 0242</t>
  </si>
  <si>
    <t>40 92 959 0244</t>
  </si>
  <si>
    <t>40 95 954 0690</t>
  </si>
  <si>
    <t>40 95 120 0085</t>
  </si>
  <si>
    <t>40 95 122 0041</t>
  </si>
  <si>
    <t>40 95 122 0042</t>
  </si>
  <si>
    <t>40 95 122 0043</t>
  </si>
  <si>
    <t>40 95 122 0049</t>
  </si>
  <si>
    <t>40 95 122 0050</t>
  </si>
  <si>
    <t>40 95 122 0051</t>
  </si>
  <si>
    <t>40 95 123 0055</t>
  </si>
  <si>
    <t>40 95 123 0056</t>
  </si>
  <si>
    <t>40 95 123 0057</t>
  </si>
  <si>
    <t>40 95 123 0058</t>
  </si>
  <si>
    <t>40 95 832 0005</t>
  </si>
  <si>
    <t>40 95 931 0015</t>
  </si>
  <si>
    <t>40 95 931 0016</t>
  </si>
  <si>
    <t>40 95 944 0005</t>
  </si>
  <si>
    <t>40 95 954 0744</t>
  </si>
  <si>
    <t>40 95 954 0745</t>
  </si>
  <si>
    <t>40 95 954 0747</t>
  </si>
  <si>
    <t>40 95 954 0748</t>
  </si>
  <si>
    <t>40 95 954 0749</t>
  </si>
  <si>
    <t>40 95 954 0750</t>
  </si>
  <si>
    <t>40 95 959 0292</t>
  </si>
  <si>
    <t>40 95 959 0293</t>
  </si>
  <si>
    <t>40 95 959 0294</t>
  </si>
  <si>
    <t>40 95 123 0049</t>
  </si>
  <si>
    <t>40 95 123 0050</t>
  </si>
  <si>
    <t>40 95 123 0051</t>
  </si>
  <si>
    <t>40 95 122 0055</t>
  </si>
  <si>
    <t>40 95 122 0056</t>
  </si>
  <si>
    <t>40 95 122 0057</t>
  </si>
  <si>
    <t>40 95 810 0111</t>
  </si>
  <si>
    <t>40 95 810 0113</t>
  </si>
  <si>
    <t>40 95 848 0161</t>
  </si>
  <si>
    <t>40 95 848 0162</t>
  </si>
  <si>
    <t>40 95 848 0163</t>
  </si>
  <si>
    <t>40 95 954 0686</t>
  </si>
  <si>
    <t>40 95 975 0076</t>
  </si>
  <si>
    <t>40 95 976 0021</t>
  </si>
  <si>
    <t>40 95 976 0022</t>
  </si>
  <si>
    <t>40 95 120 0153</t>
  </si>
  <si>
    <t>40 95 120 0154</t>
  </si>
  <si>
    <t>40 95 120 0155</t>
  </si>
  <si>
    <t>40 95 871 0046</t>
  </si>
  <si>
    <t>40 95 871 0047</t>
  </si>
  <si>
    <t>40 95 954 0707</t>
  </si>
  <si>
    <t>40 95 954 0708</t>
  </si>
  <si>
    <t>40 95 954 0709</t>
  </si>
  <si>
    <t>40 95 810 0123</t>
  </si>
  <si>
    <t>40 95 848 0168</t>
  </si>
  <si>
    <t>40 95 975 0078</t>
  </si>
  <si>
    <t>40 95 975 0083</t>
  </si>
  <si>
    <t>40 95 976 0024</t>
  </si>
  <si>
    <t>40 95 120 0087</t>
  </si>
  <si>
    <t>40 95 120 0089</t>
  </si>
  <si>
    <t>40 95 120 0151</t>
  </si>
  <si>
    <t>40 95 122 0053</t>
  </si>
  <si>
    <t>40 95 122 0054</t>
  </si>
  <si>
    <t>40 95 848 0169</t>
  </si>
  <si>
    <t>40 95 848 0170</t>
  </si>
  <si>
    <t>40 95 975 0080</t>
  </si>
  <si>
    <t>40 95 975 0081</t>
  </si>
  <si>
    <t>40 95 975 0084</t>
  </si>
  <si>
    <t>40 95 975 0085</t>
  </si>
  <si>
    <t>40 95 975 0086</t>
  </si>
  <si>
    <t>40 95 975 0087</t>
  </si>
  <si>
    <t>40 95 123 0042</t>
  </si>
  <si>
    <t>40 95 013 0147</t>
  </si>
  <si>
    <t>40 95 123 0052</t>
  </si>
  <si>
    <t>40 95 123 0053</t>
  </si>
  <si>
    <t>40 95 954 0710</t>
  </si>
  <si>
    <t>40 95 954 0711</t>
  </si>
  <si>
    <t>40 95 959 0161</t>
  </si>
  <si>
    <t>40 95 959 0168</t>
  </si>
  <si>
    <t>40 95 959 0202</t>
  </si>
  <si>
    <t>40 95 959 0203</t>
  </si>
  <si>
    <t>40 95 971 0061</t>
  </si>
  <si>
    <t>40 95 013 0143</t>
  </si>
  <si>
    <t>40 95 954 0677</t>
  </si>
  <si>
    <t>40 95 954 0694</t>
  </si>
  <si>
    <t>40 95 123 0047</t>
  </si>
  <si>
    <t>40 95 931 0012</t>
  </si>
  <si>
    <t>40 95 959 0148</t>
  </si>
  <si>
    <t>40 95 954 0712</t>
  </si>
  <si>
    <t>40 95 954 0724</t>
  </si>
  <si>
    <t>40 95 810 0106</t>
  </si>
  <si>
    <t>40 95 810 0107</t>
  </si>
  <si>
    <t>40 95 840 0016</t>
  </si>
  <si>
    <t>40 95 871 0042</t>
  </si>
  <si>
    <t>40 95 871 0043</t>
  </si>
  <si>
    <t>40 95 954 0702</t>
  </si>
  <si>
    <t>40 95 954 0703</t>
  </si>
  <si>
    <t>40 95 975 0077</t>
  </si>
  <si>
    <t>40 95 976 0019</t>
  </si>
  <si>
    <t>40 95 976 0020</t>
  </si>
  <si>
    <t>40 95 954 0738</t>
  </si>
  <si>
    <t>40 95 013 0153</t>
  </si>
  <si>
    <t>40 95 959 0291</t>
  </si>
  <si>
    <t>40 95 150 0368</t>
  </si>
  <si>
    <t>40 95 954 0764</t>
  </si>
  <si>
    <t>40 95 954 0765</t>
  </si>
  <si>
    <t>40 95 954 0766</t>
  </si>
  <si>
    <t>40 95 959 0297</t>
  </si>
  <si>
    <t>40 95 959 0298</t>
  </si>
  <si>
    <t>40 95 959 0299</t>
  </si>
  <si>
    <t>40 95 120 0105</t>
  </si>
  <si>
    <t>40 95 120 0106</t>
  </si>
  <si>
    <t>40 95 120 0108</t>
  </si>
  <si>
    <t>40 95 123 0070</t>
  </si>
  <si>
    <t>40 95 123 0071</t>
  </si>
  <si>
    <t>40 95 123 0072</t>
  </si>
  <si>
    <t>40 95 954 0367</t>
  </si>
  <si>
    <t>40 95 954 0369</t>
  </si>
  <si>
    <t>40 95 959 0208</t>
  </si>
  <si>
    <t>40 95 959 0211</t>
  </si>
  <si>
    <t>40 95 120 0125</t>
  </si>
  <si>
    <t>40 95 871 0052</t>
  </si>
  <si>
    <t>40 95 871 0053</t>
  </si>
  <si>
    <t>40 95 954 0338</t>
  </si>
  <si>
    <t>40 95 954 0339</t>
  </si>
  <si>
    <t>40 95 954 0340</t>
  </si>
  <si>
    <t>40 95 120 0159</t>
  </si>
  <si>
    <t>40 95 120 0160</t>
  </si>
  <si>
    <t>40 95 120 0161</t>
  </si>
  <si>
    <t>40 95 871 0055</t>
  </si>
  <si>
    <t>40 95 871 0056</t>
  </si>
  <si>
    <t>40 95 954 0751</t>
  </si>
  <si>
    <t>40 95 954 0752</t>
  </si>
  <si>
    <t>40 95 940 0089</t>
  </si>
  <si>
    <t>40 95 940 0090</t>
  </si>
  <si>
    <t>40 95 952 0043</t>
  </si>
  <si>
    <t>40 95 952 0044</t>
  </si>
  <si>
    <t>40 95 120 0169</t>
  </si>
  <si>
    <t>40 95 120 0170</t>
  </si>
  <si>
    <t>40 95 120 0171</t>
  </si>
  <si>
    <t>40 95 620 0000</t>
  </si>
  <si>
    <t>40 95 620 0001</t>
  </si>
  <si>
    <t>40 95 931 0019</t>
  </si>
  <si>
    <t>40 95 944 0000</t>
  </si>
  <si>
    <t>40 95 944 0001</t>
  </si>
  <si>
    <t>40 95 944 0002</t>
  </si>
  <si>
    <t>40 95 944 0003</t>
  </si>
  <si>
    <t>40 95 954 0000</t>
  </si>
  <si>
    <t>40 95 954 0004</t>
  </si>
  <si>
    <t>40 95 954 0011</t>
  </si>
  <si>
    <t>40 95 954 0012</t>
  </si>
  <si>
    <t>40 95 954 0014</t>
  </si>
  <si>
    <t>40 95 954 0017</t>
  </si>
  <si>
    <t>40 95 954 0792</t>
  </si>
  <si>
    <t>40 95 954 0795</t>
  </si>
  <si>
    <t>40 95 954 0796</t>
  </si>
  <si>
    <t>40 95 954 0797</t>
  </si>
  <si>
    <t>40 95 954 0798</t>
  </si>
  <si>
    <t>40 95 959 0305</t>
  </si>
  <si>
    <t>40 95 971 0117</t>
  </si>
  <si>
    <t>40 95 971 0118</t>
  </si>
  <si>
    <t>40 95 975 0098</t>
  </si>
  <si>
    <t>40 95 013 0014</t>
  </si>
  <si>
    <t>40 95 954 0768</t>
  </si>
  <si>
    <t>40 95 954 0769</t>
  </si>
  <si>
    <t>40 95 110 0020</t>
  </si>
  <si>
    <t>40 95 954 0280</t>
  </si>
  <si>
    <t>40 95 954 0281</t>
  </si>
  <si>
    <t>40 95 954 0698</t>
  </si>
  <si>
    <t>40 95 954 0699</t>
  </si>
  <si>
    <t>40 95 959 0033</t>
  </si>
  <si>
    <t>40 95 959 0074</t>
  </si>
  <si>
    <t>40 95 122 0047</t>
  </si>
  <si>
    <t>40 95 122 0048</t>
  </si>
  <si>
    <t>40 95 610 0053</t>
  </si>
  <si>
    <t>40 95 610 0054</t>
  </si>
  <si>
    <t>40 95 610 0055</t>
  </si>
  <si>
    <t>40 95 631 0012</t>
  </si>
  <si>
    <t>40 95 631 0013</t>
  </si>
  <si>
    <t>40 95 959 0155</t>
  </si>
  <si>
    <t>40 95 959 0296</t>
  </si>
  <si>
    <t>40 72 123 0021</t>
  </si>
  <si>
    <t>40 72 610 0093</t>
  </si>
  <si>
    <t>40 72 954 0917</t>
  </si>
  <si>
    <t>40 72 954 0920</t>
  </si>
  <si>
    <t>40 72 954 0902</t>
  </si>
  <si>
    <t>40 72 954 0903</t>
  </si>
  <si>
    <t>40 72 954 0942</t>
  </si>
  <si>
    <t>40 72 954 0945</t>
  </si>
  <si>
    <t>40 72 954 0981</t>
  </si>
  <si>
    <t>40 72 821 0138</t>
  </si>
  <si>
    <t>40 72 821 0139</t>
  </si>
  <si>
    <t>40 72 821 0142</t>
  </si>
  <si>
    <t>40 72 821 0155</t>
  </si>
  <si>
    <t>40 72 821 0156</t>
  </si>
  <si>
    <t>40 72 821 0159</t>
  </si>
  <si>
    <t>40 72 821 0231</t>
  </si>
  <si>
    <t>40 72 821 0232</t>
  </si>
  <si>
    <t>40 72 821 0233</t>
  </si>
  <si>
    <t>40 72 151 0093</t>
  </si>
  <si>
    <t>40 72 810 0321</t>
  </si>
  <si>
    <t>40 72 944 0103</t>
  </si>
  <si>
    <t>40 72 954 0788</t>
  </si>
  <si>
    <t>40 72 954 0905</t>
  </si>
  <si>
    <t>40 72 150 0197</t>
  </si>
  <si>
    <t>40 72 821 0235</t>
  </si>
  <si>
    <t>40 72 821 0236</t>
  </si>
  <si>
    <t>40 72 821 0237</t>
  </si>
  <si>
    <t>40 72 821 0238</t>
  </si>
  <si>
    <t>40 72 821 0239</t>
  </si>
  <si>
    <t>40 72 848 0032</t>
  </si>
  <si>
    <t>40 72 851 0047</t>
  </si>
  <si>
    <t>40 72 944 0111</t>
  </si>
  <si>
    <t>40 72 954 0953</t>
  </si>
  <si>
    <t>40 72 954 0957</t>
  </si>
  <si>
    <t>40 72 120 0007</t>
  </si>
  <si>
    <t>40 72 120 0008</t>
  </si>
  <si>
    <t>40 72 954 0960</t>
  </si>
  <si>
    <t>40 72 954 0961</t>
  </si>
  <si>
    <t>40 72 954 0967</t>
  </si>
  <si>
    <t>40 72 954 0968</t>
  </si>
  <si>
    <t>40 72 123 0025</t>
  </si>
  <si>
    <t>40 72 123 0027</t>
  </si>
  <si>
    <t>40 72 620 0052</t>
  </si>
  <si>
    <t>40 72 620 0053</t>
  </si>
  <si>
    <t>40 72 954 0962</t>
  </si>
  <si>
    <t>40 72 954 0963</t>
  </si>
  <si>
    <t>40 72 954 0964</t>
  </si>
  <si>
    <t>40 72 954 0965</t>
  </si>
  <si>
    <t>40 72 959 0049</t>
  </si>
  <si>
    <t>40 72 110 0094</t>
  </si>
  <si>
    <t>40 72 110 0095</t>
  </si>
  <si>
    <t>40 72 110 0097</t>
  </si>
  <si>
    <t>40 72 110 0099</t>
  </si>
  <si>
    <t>40 72 921 0060</t>
  </si>
  <si>
    <t>40 72 921 0064</t>
  </si>
  <si>
    <t>40 72 921 0065</t>
  </si>
  <si>
    <t>40 72 954 0946</t>
  </si>
  <si>
    <t>40 72 954 0959</t>
  </si>
  <si>
    <t>40 72 110 0104</t>
  </si>
  <si>
    <t>40 72 110 0105</t>
  </si>
  <si>
    <t>40 72 821 0121</t>
  </si>
  <si>
    <t>40 72 821 0122</t>
  </si>
  <si>
    <t>40 72 944 0109</t>
  </si>
  <si>
    <t>40 72 954 0930</t>
  </si>
  <si>
    <t>40 72 954 0939</t>
  </si>
  <si>
    <t>40 72 610 0092</t>
  </si>
  <si>
    <t>40 72 810 0330</t>
  </si>
  <si>
    <t>40 72 821 0234</t>
  </si>
  <si>
    <t>40 72 921 0061</t>
  </si>
  <si>
    <t>40 72 944 0190</t>
  </si>
  <si>
    <t>40 72 921 0080</t>
  </si>
  <si>
    <t>40 72 954 0992</t>
  </si>
  <si>
    <t>40 72 959 0077</t>
  </si>
  <si>
    <t>40 72 110 0111</t>
  </si>
  <si>
    <t>40 72 150 0212</t>
  </si>
  <si>
    <t>40 72 150 0213</t>
  </si>
  <si>
    <t>40 72 150 0214</t>
  </si>
  <si>
    <t>40 72 610 0083</t>
  </si>
  <si>
    <t>40 72 810 0337</t>
  </si>
  <si>
    <t>40 72 953 0057</t>
  </si>
  <si>
    <t>40 72 957 0698</t>
  </si>
  <si>
    <t>40 72 957 0701</t>
  </si>
  <si>
    <t>40 72 151 0187</t>
  </si>
  <si>
    <t>40 72 954 0966</t>
  </si>
  <si>
    <t>40 72 821 0166</t>
  </si>
  <si>
    <t>40 72 821 0180</t>
  </si>
  <si>
    <t>40 72 821 0186</t>
  </si>
  <si>
    <t>40 72 821 0190</t>
  </si>
  <si>
    <t>40 72 821 0250</t>
  </si>
  <si>
    <t>40 72 954 1004</t>
  </si>
  <si>
    <t>40 72 954 1005</t>
  </si>
  <si>
    <t>40 72 954 1006</t>
  </si>
  <si>
    <t>40 72 821 0248</t>
  </si>
  <si>
    <t>40 72 821 0249</t>
  </si>
  <si>
    <t>40 72 954 1007</t>
  </si>
  <si>
    <t>40 72 110 0034</t>
  </si>
  <si>
    <t>40 72 848 0042</t>
  </si>
  <si>
    <t>40 72 921 0097</t>
  </si>
  <si>
    <t>40 72 921 0098</t>
  </si>
  <si>
    <t>40 72 921 0099</t>
  </si>
  <si>
    <t>40 72 921 0100</t>
  </si>
  <si>
    <t>40 72 954 1032</t>
  </si>
  <si>
    <t>40 72 954 1033</t>
  </si>
  <si>
    <t>40 72 954 1034</t>
  </si>
  <si>
    <t>40 72 954 1035</t>
  </si>
  <si>
    <t>40 72 954 0910</t>
  </si>
  <si>
    <t>40 72 620 0063</t>
  </si>
  <si>
    <t>40 72 944 0194</t>
  </si>
  <si>
    <t>40 72 954 0855</t>
  </si>
  <si>
    <t>40 72 954 0982</t>
  </si>
  <si>
    <t>40 72 954 0984</t>
  </si>
  <si>
    <t>40 72 150 0275</t>
  </si>
  <si>
    <t>40 72 150 0276</t>
  </si>
  <si>
    <t>40 72 150 0277</t>
  </si>
  <si>
    <t>40 72 921 0105</t>
  </si>
  <si>
    <t>40 72 921 0106</t>
  </si>
  <si>
    <t>40 72 921 0107</t>
  </si>
  <si>
    <t>40 72 921 0112</t>
  </si>
  <si>
    <t>40 72 921 0113</t>
  </si>
  <si>
    <t>40 72 959 0079</t>
  </si>
  <si>
    <t>40 72 810 0349</t>
  </si>
  <si>
    <t>40 72 821 0266</t>
  </si>
  <si>
    <t>40 72 821 0267</t>
  </si>
  <si>
    <t>40 72 821 0268</t>
  </si>
  <si>
    <t>40 72 848 0044</t>
  </si>
  <si>
    <t>40 72 848 0045</t>
  </si>
  <si>
    <t>40 72 848 0046</t>
  </si>
  <si>
    <t>40 72 944 0204</t>
  </si>
  <si>
    <t>40 72 944 0205</t>
  </si>
  <si>
    <t>40 72 944 0206</t>
  </si>
  <si>
    <t>40 72 954 1078</t>
  </si>
  <si>
    <t>40 72 954 1079</t>
  </si>
  <si>
    <t>40 72 954 1080</t>
  </si>
  <si>
    <t>40 72 954 1081</t>
  </si>
  <si>
    <t>40 72 110 0134</t>
  </si>
  <si>
    <t>40 72 110 0137</t>
  </si>
  <si>
    <t>40 72 150 0259</t>
  </si>
  <si>
    <t>40 72 151 0193</t>
  </si>
  <si>
    <t>40 72 921 0108</t>
  </si>
  <si>
    <t>40 72 921 0109</t>
  </si>
  <si>
    <t>40 72 954 1054</t>
  </si>
  <si>
    <t>40 72 954 1055</t>
  </si>
  <si>
    <t>40 72 810 0345</t>
  </si>
  <si>
    <t>40 72 110 0147</t>
  </si>
  <si>
    <t>40 72 821 0263</t>
  </si>
  <si>
    <t>40 72 921 0101</t>
  </si>
  <si>
    <t>40 72 921 0102</t>
  </si>
  <si>
    <t>40 72 959 0013</t>
  </si>
  <si>
    <t>40 72 821 0260</t>
  </si>
  <si>
    <t>40 72 821 0261</t>
  </si>
  <si>
    <t>40 72 921 0103</t>
  </si>
  <si>
    <t>40 72 921 0104</t>
  </si>
  <si>
    <t>40 72 110 0148</t>
  </si>
  <si>
    <t>40 72 150 0279</t>
  </si>
  <si>
    <t>40 72 957 0759</t>
  </si>
  <si>
    <t>40 72 610 0051</t>
  </si>
  <si>
    <t>40 72 610 0055</t>
  </si>
  <si>
    <t>40 72 620 0062</t>
  </si>
  <si>
    <t>40 72 821 0136</t>
  </si>
  <si>
    <t>40 72 924 0130</t>
  </si>
  <si>
    <t>40 72 944 0208</t>
  </si>
  <si>
    <t>40 72 954 0784</t>
  </si>
  <si>
    <t>40 72 954 0786</t>
  </si>
  <si>
    <t>40 72 924 0142</t>
  </si>
  <si>
    <t>40 72 954 1085</t>
  </si>
  <si>
    <t>40 72 954 1086</t>
  </si>
  <si>
    <t>40 72 620 0061</t>
  </si>
  <si>
    <t>40 72 810 0328</t>
  </si>
  <si>
    <t>40 72 840 0011</t>
  </si>
  <si>
    <t>40 72 848 0039</t>
  </si>
  <si>
    <t>40 72 921 0122</t>
  </si>
  <si>
    <t>40 72 921 0123</t>
  </si>
  <si>
    <t>40 72 954 1107</t>
  </si>
  <si>
    <t>40 72 921 0126</t>
  </si>
  <si>
    <t>40 72 954 1098</t>
  </si>
  <si>
    <t>40 72 954 1097</t>
  </si>
  <si>
    <t>40 72 954 1082</t>
  </si>
  <si>
    <t>40 72 954 1084</t>
  </si>
  <si>
    <t>40 72 110 0084</t>
  </si>
  <si>
    <t>40 72 110 0085</t>
  </si>
  <si>
    <t>40 72 110 0086</t>
  </si>
  <si>
    <t>40 72 110 0087</t>
  </si>
  <si>
    <t>40 72 151 0213</t>
  </si>
  <si>
    <t>40 72 921 0050</t>
  </si>
  <si>
    <t>40 72 921 0051</t>
  </si>
  <si>
    <t>40 72 921 0056</t>
  </si>
  <si>
    <t>40 72 151 0106</t>
  </si>
  <si>
    <t>40 72 151 0107</t>
  </si>
  <si>
    <t>40 72 151 0108</t>
  </si>
  <si>
    <t>40 72 151 0210</t>
  </si>
  <si>
    <t>40 72 610 0026</t>
  </si>
  <si>
    <t>40 72 610 0048</t>
  </si>
  <si>
    <t>40 72 610 0052</t>
  </si>
  <si>
    <t>40 72 610 0054</t>
  </si>
  <si>
    <t>40 72 610 0056</t>
  </si>
  <si>
    <t>40 72 610 0057</t>
  </si>
  <si>
    <t>40 72 610 0059</t>
  </si>
  <si>
    <t>40 72 610 0267</t>
  </si>
  <si>
    <t>40 72 620 0056</t>
  </si>
  <si>
    <t>40 72 620 0057</t>
  </si>
  <si>
    <t>40 72 810 0109</t>
  </si>
  <si>
    <t>40 72 810 0111</t>
  </si>
  <si>
    <t>40 72 810 0141</t>
  </si>
  <si>
    <t>40 72 810 0308</t>
  </si>
  <si>
    <t>40 72 810 0350</t>
  </si>
  <si>
    <t>40 72 810 0351</t>
  </si>
  <si>
    <t>40 72 821 0129</t>
  </si>
  <si>
    <t>40 72 821 0131</t>
  </si>
  <si>
    <t>40 72 821 0253</t>
  </si>
  <si>
    <t>40 72 821 0254</t>
  </si>
  <si>
    <t>40 72 821 0255</t>
  </si>
  <si>
    <t>40 72 821 0256</t>
  </si>
  <si>
    <t>40 72 821 0258</t>
  </si>
  <si>
    <t>40 72 821 0262</t>
  </si>
  <si>
    <t>40 72 954 1036</t>
  </si>
  <si>
    <t>40 72 954 1037</t>
  </si>
  <si>
    <t>40 72 954 1038</t>
  </si>
  <si>
    <t>40 72 954 1039</t>
  </si>
  <si>
    <t>40 72 954 1040</t>
  </si>
  <si>
    <t>40 72 954 1041</t>
  </si>
  <si>
    <t>40 72 954 1042</t>
  </si>
  <si>
    <t>40 72 954 1043</t>
  </si>
  <si>
    <t>40 72 954 1044</t>
  </si>
  <si>
    <t>40 72 954 1048</t>
  </si>
  <si>
    <t>40 72 954 1052</t>
  </si>
  <si>
    <t>40 72 959 0080</t>
  </si>
  <si>
    <t>40 72 959 0081</t>
  </si>
  <si>
    <t>40 72 959 0082</t>
  </si>
  <si>
    <t>40 75 954 1045</t>
  </si>
  <si>
    <t>40 75 821 0065</t>
  </si>
  <si>
    <t>40 75 821 0087</t>
  </si>
  <si>
    <t>40 75 821 0088</t>
  </si>
  <si>
    <t>40 75 821 0089</t>
  </si>
  <si>
    <t>40 75 821 0090</t>
  </si>
  <si>
    <t>40 75 821 0091</t>
  </si>
  <si>
    <t>40 75 810 0122</t>
  </si>
  <si>
    <t>40 75 954 1034</t>
  </si>
  <si>
    <t>40 75 954 1038</t>
  </si>
  <si>
    <t>40 75 954 1040</t>
  </si>
  <si>
    <t>40 75 954 1067</t>
  </si>
  <si>
    <t>40 75 810 0126</t>
  </si>
  <si>
    <t>40 75 620 0065</t>
  </si>
  <si>
    <t>40 75 954 1099</t>
  </si>
  <si>
    <t>40 75 954 1100</t>
  </si>
  <si>
    <t>40 75 821 0098</t>
  </si>
  <si>
    <t>40 75 821 0099</t>
  </si>
  <si>
    <t>40 75 821 0100</t>
  </si>
  <si>
    <t>40 75 851 0016</t>
  </si>
  <si>
    <t>40 75 944 0116</t>
  </si>
  <si>
    <t>40 75 944 0118</t>
  </si>
  <si>
    <t>40 75 954 0434</t>
  </si>
  <si>
    <t>40 75 954 1089</t>
  </si>
  <si>
    <t>40 75 954 1091</t>
  </si>
  <si>
    <t>40 75 954 1092</t>
  </si>
  <si>
    <t>40 75 954 1094</t>
  </si>
  <si>
    <t>40 75 954 1095</t>
  </si>
  <si>
    <t>40 75 954 1096</t>
  </si>
  <si>
    <t>40 75 954 1097</t>
  </si>
  <si>
    <t>40 75 821 0096</t>
  </si>
  <si>
    <t>40 75 821 0097</t>
  </si>
  <si>
    <t>40 75 954 1081</t>
  </si>
  <si>
    <t>40 75 954 1083</t>
  </si>
  <si>
    <t>40 75 954 1085</t>
  </si>
  <si>
    <t>40 75 954 1086</t>
  </si>
  <si>
    <t>40 75 110 0008</t>
  </si>
  <si>
    <t>40 75 110 0024</t>
  </si>
  <si>
    <t>40 75 921 0097</t>
  </si>
  <si>
    <t>40 75 921 0100</t>
  </si>
  <si>
    <t>40 75 954 1087</t>
  </si>
  <si>
    <t>40 75 959 0034</t>
  </si>
  <si>
    <t>40 75 821 0085</t>
  </si>
  <si>
    <t>40 75 821 0086</t>
  </si>
  <si>
    <t>40 75 944 0114</t>
  </si>
  <si>
    <t>40 75 944 0115</t>
  </si>
  <si>
    <t>40 75 954 1074</t>
  </si>
  <si>
    <t>40 75 954 1075</t>
  </si>
  <si>
    <t>40 75 954 1076</t>
  </si>
  <si>
    <t>40 75 954 1101</t>
  </si>
  <si>
    <t>40 75 150 0279</t>
  </si>
  <si>
    <t>40 75 954 1138</t>
  </si>
  <si>
    <t>40 75 821 0064</t>
  </si>
  <si>
    <t>40 75 620 0051</t>
  </si>
  <si>
    <t>40 75 620 0063</t>
  </si>
  <si>
    <t>40 75 848 0020</t>
  </si>
  <si>
    <t>40 75 921 0124</t>
  </si>
  <si>
    <t>40 75 921 0125</t>
  </si>
  <si>
    <t>40 75 921 0126</t>
  </si>
  <si>
    <t>40 75 954 0569</t>
  </si>
  <si>
    <t>40 75 954 0575</t>
  </si>
  <si>
    <t>40 75 954 0608</t>
  </si>
  <si>
    <t>40 75 954 0609</t>
  </si>
  <si>
    <t>40 75 821 0124</t>
  </si>
  <si>
    <t>40 75 851 0024</t>
  </si>
  <si>
    <t>40 75 851 0025</t>
  </si>
  <si>
    <t>40 75 851 0026</t>
  </si>
  <si>
    <t>40 75 944 0130</t>
  </si>
  <si>
    <t>40 75 944 0131</t>
  </si>
  <si>
    <t>40 75 954 0554</t>
  </si>
  <si>
    <t>40 75 954 0555</t>
  </si>
  <si>
    <t>40 75 954 0558</t>
  </si>
  <si>
    <t>40 75 620 0022</t>
  </si>
  <si>
    <t>40 75 620 0025</t>
  </si>
  <si>
    <t>40 75 821 0125</t>
  </si>
  <si>
    <t>40 75 821 0126</t>
  </si>
  <si>
    <t>40 75 954 0562</t>
  </si>
  <si>
    <t>40 75 954 0565</t>
  </si>
  <si>
    <t>40 75 954 0568</t>
  </si>
  <si>
    <t>40 75 944 0058</t>
  </si>
  <si>
    <t>40 75 944 0121</t>
  </si>
  <si>
    <t>40 75 944 0124</t>
  </si>
  <si>
    <t>40 75 954 0446</t>
  </si>
  <si>
    <t>40 75 954 1116</t>
  </si>
  <si>
    <t>40 75 119 0001</t>
  </si>
  <si>
    <t>40 75 954 0658</t>
  </si>
  <si>
    <t>40 75 150 0309</t>
  </si>
  <si>
    <t>40 75 150 0311</t>
  </si>
  <si>
    <t>40 75 150 0312</t>
  </si>
  <si>
    <t>40 75 810 0147</t>
  </si>
  <si>
    <t>40 75 851 0032</t>
  </si>
  <si>
    <t>40 75 921 0128</t>
  </si>
  <si>
    <t>40 75 921 0129</t>
  </si>
  <si>
    <t>40 75 921 0130</t>
  </si>
  <si>
    <t>40 75 151 0134</t>
  </si>
  <si>
    <t>40 75 810 0145</t>
  </si>
  <si>
    <t>40 75 810 0146</t>
  </si>
  <si>
    <t>40 75 848 0006</t>
  </si>
  <si>
    <t>40 75 848 0022</t>
  </si>
  <si>
    <t>40 75 848 0023</t>
  </si>
  <si>
    <t>40 75 848 0024</t>
  </si>
  <si>
    <t>40 75 848 0025</t>
  </si>
  <si>
    <t>40 75 944 0136</t>
  </si>
  <si>
    <t>40 75 944 0137</t>
  </si>
  <si>
    <t>40 75 944 0138</t>
  </si>
  <si>
    <t>40 75 944 0139</t>
  </si>
  <si>
    <t>40 75 944 0140</t>
  </si>
  <si>
    <t>40 75 954 1184</t>
  </si>
  <si>
    <t>40 75 954 1185</t>
  </si>
  <si>
    <t>40 75 954 1186</t>
  </si>
  <si>
    <t>40 75 954 1187</t>
  </si>
  <si>
    <t>40 75 954 1188</t>
  </si>
  <si>
    <t>40 75 954 1189</t>
  </si>
  <si>
    <t>40 75 123 0003</t>
  </si>
  <si>
    <t>40 75 821 0046</t>
  </si>
  <si>
    <t>40 75 959 0008</t>
  </si>
  <si>
    <t>40 75 959 0013</t>
  </si>
  <si>
    <t>40 75 959 0047</t>
  </si>
  <si>
    <t>40 75 959 0048</t>
  </si>
  <si>
    <t>40 75 810 0106</t>
  </si>
  <si>
    <t>40 75 851 0008</t>
  </si>
  <si>
    <t>40 75 921 0095</t>
  </si>
  <si>
    <t>40 75 840 0004</t>
  </si>
  <si>
    <t>40 75 110 0009</t>
  </si>
  <si>
    <t>40 75 110 0010</t>
  </si>
  <si>
    <t>40 75 150 0204</t>
  </si>
  <si>
    <t>40 75 151 0091</t>
  </si>
  <si>
    <t>40 75 151 0107</t>
  </si>
  <si>
    <t>40 75 151 0119</t>
  </si>
  <si>
    <t>40 75 151 0128</t>
  </si>
  <si>
    <t>40 75 610 0036</t>
  </si>
  <si>
    <t>40 75 610 0061</t>
  </si>
  <si>
    <t>40 75 610 0063</t>
  </si>
  <si>
    <t>40 75 610 0064</t>
  </si>
  <si>
    <t>40 75 610 0067</t>
  </si>
  <si>
    <t>40 75 610 0068</t>
  </si>
  <si>
    <t>40 75 610 0086</t>
  </si>
  <si>
    <t>40 75 610 0087</t>
  </si>
  <si>
    <t>40 75 620 0031</t>
  </si>
  <si>
    <t>40 75 620 0068</t>
  </si>
  <si>
    <t>40 75 620 0069</t>
  </si>
  <si>
    <t>40 75 620 0070</t>
  </si>
  <si>
    <t>40 75 620 0071</t>
  </si>
  <si>
    <t>40 75 810 0036</t>
  </si>
  <si>
    <t>40 75 810 0038</t>
  </si>
  <si>
    <t>40 75 810 0094</t>
  </si>
  <si>
    <t>40 75 810 0108</t>
  </si>
  <si>
    <t>40 75 810 0112</t>
  </si>
  <si>
    <t>40 75 810 0129</t>
  </si>
  <si>
    <t>40 75 821 0127</t>
  </si>
  <si>
    <t>40 75 821 0128</t>
  </si>
  <si>
    <t>40 75 821 0129</t>
  </si>
  <si>
    <t>40 75 821 0131</t>
  </si>
  <si>
    <t>40 75 821 0132</t>
  </si>
  <si>
    <t>40 75 821 0133</t>
  </si>
  <si>
    <t>40 75 821 0134</t>
  </si>
  <si>
    <t>40 75 821 0135</t>
  </si>
  <si>
    <t>40 75 821 0136</t>
  </si>
  <si>
    <t>40 75 821 0137</t>
  </si>
  <si>
    <t>40 75 821 0138</t>
  </si>
  <si>
    <t>40 75 851 0009</t>
  </si>
  <si>
    <t>40 75 921 0131</t>
  </si>
  <si>
    <t>40 75 921 0132</t>
  </si>
  <si>
    <t>40 75 921 0133</t>
  </si>
  <si>
    <t>40 75 921 0134</t>
  </si>
  <si>
    <t>40 75 921 0135</t>
  </si>
  <si>
    <t>40 75 921 0137</t>
  </si>
  <si>
    <t>40 75 921 0138</t>
  </si>
  <si>
    <t>40 75 921 0139</t>
  </si>
  <si>
    <t>40 75 921 0141</t>
  </si>
  <si>
    <t>40 75 944 0053</t>
  </si>
  <si>
    <t>40 75 954 1142</t>
  </si>
  <si>
    <t>40 75 954 1144</t>
  </si>
  <si>
    <t>40 75 954 1146</t>
  </si>
  <si>
    <t>40 75 954 1155</t>
  </si>
  <si>
    <t>40 75 959 0049</t>
  </si>
  <si>
    <t>40 75 959 0050</t>
  </si>
  <si>
    <t>40 75 959 0051</t>
  </si>
  <si>
    <t>40 75 959 0052</t>
  </si>
  <si>
    <t>40 75 959 0053</t>
  </si>
  <si>
    <t>40 75 959 0054</t>
  </si>
  <si>
    <t>40 17 840 0039</t>
  </si>
  <si>
    <t>40 17 924 0307</t>
  </si>
  <si>
    <t>40 17 123 0001</t>
  </si>
  <si>
    <t>40 17 911 0102</t>
  </si>
  <si>
    <t>40 17 615 0016</t>
  </si>
  <si>
    <t>40 17 615 0017</t>
  </si>
  <si>
    <t>40 17 620 0079</t>
  </si>
  <si>
    <t>40 17 620 0098</t>
  </si>
  <si>
    <t>40 17 620 0099</t>
  </si>
  <si>
    <t>40 17 620 0100</t>
  </si>
  <si>
    <t>40 17 810 0310</t>
  </si>
  <si>
    <t>40 17 821 0194</t>
  </si>
  <si>
    <t>40 17 821 0195</t>
  </si>
  <si>
    <t>40 17 821 0202</t>
  </si>
  <si>
    <t>40 17 821 0210</t>
  </si>
  <si>
    <t>40 17 821 0211</t>
  </si>
  <si>
    <t>40 17 821 0213</t>
  </si>
  <si>
    <t>40 17 921 0107</t>
  </si>
  <si>
    <t>40 17 810 0297</t>
  </si>
  <si>
    <t>40 17 821 0218</t>
  </si>
  <si>
    <t>40 17 821 0220</t>
  </si>
  <si>
    <t>40 17 810 0287</t>
  </si>
  <si>
    <t>40 17 821 0197</t>
  </si>
  <si>
    <t>40 17 921 0096</t>
  </si>
  <si>
    <t>40 17 620 0095</t>
  </si>
  <si>
    <t>40 17 620 0096</t>
  </si>
  <si>
    <t>40 17 620 0097</t>
  </si>
  <si>
    <t>40 17 810 0300</t>
  </si>
  <si>
    <t>40 17 821 0208</t>
  </si>
  <si>
    <t>40 17 911 0119</t>
  </si>
  <si>
    <t>40 17 810 0289</t>
  </si>
  <si>
    <t>40 17 911 0120</t>
  </si>
  <si>
    <t>40 17 911 0121</t>
  </si>
  <si>
    <t>40 17 810 0346</t>
  </si>
  <si>
    <t>40 17 620 0109</t>
  </si>
  <si>
    <t>40 17 810 0374</t>
  </si>
  <si>
    <t>40 17 810 0375</t>
  </si>
  <si>
    <t>40 17 610 0261</t>
  </si>
  <si>
    <t>40 17 610 0164</t>
  </si>
  <si>
    <t>40 17 610 0227</t>
  </si>
  <si>
    <t>40 17 810 0253</t>
  </si>
  <si>
    <t>40 17 810 0391</t>
  </si>
  <si>
    <t>40 17 810 0392</t>
  </si>
  <si>
    <t>40 17 810 0384</t>
  </si>
  <si>
    <t>40 17 810 0385</t>
  </si>
  <si>
    <t>40 17 810 0308</t>
  </si>
  <si>
    <t>40 17 921 0015</t>
  </si>
  <si>
    <t>40 17 921 0020</t>
  </si>
  <si>
    <t>40 17 848 0245</t>
  </si>
  <si>
    <t>40 17 848 0246</t>
  </si>
  <si>
    <t>40 17 848 0264</t>
  </si>
  <si>
    <t>40 17 848 0265</t>
  </si>
  <si>
    <t>40 17 848 0270</t>
  </si>
  <si>
    <t>40 17 848 0276</t>
  </si>
  <si>
    <t>40 17 848 0277</t>
  </si>
  <si>
    <t>40 17 848 0278</t>
  </si>
  <si>
    <t>40 17 851 0284</t>
  </si>
  <si>
    <t>40 17 837 0005</t>
  </si>
  <si>
    <t>40 17 848 0249</t>
  </si>
  <si>
    <t>40 17 848 0250</t>
  </si>
  <si>
    <t>40 17 848 0252</t>
  </si>
  <si>
    <t>40 17 848 0267</t>
  </si>
  <si>
    <t>40 17 848 0251</t>
  </si>
  <si>
    <t>40 17 848 0253</t>
  </si>
  <si>
    <t>40 17 851 0279</t>
  </si>
  <si>
    <t>40 17 848 0269</t>
  </si>
  <si>
    <t>40 17 851 0089</t>
  </si>
  <si>
    <t>40 17 851 0303</t>
  </si>
  <si>
    <t>40 17 858 0020</t>
  </si>
  <si>
    <t>40 17 851 0314</t>
  </si>
  <si>
    <t>40 17 851 0315</t>
  </si>
  <si>
    <t>40 17 851 0316</t>
  </si>
  <si>
    <t>40 17 851 0317</t>
  </si>
  <si>
    <t>40 17 851 0324</t>
  </si>
  <si>
    <t>40 17 851 0325</t>
  </si>
  <si>
    <t>40 17 851 0162</t>
  </si>
  <si>
    <t>40 17 851 0163</t>
  </si>
  <si>
    <t>40 17 851 0292</t>
  </si>
  <si>
    <t>40 17 851 0294</t>
  </si>
  <si>
    <t>40 17 851 0323</t>
  </si>
  <si>
    <t>40 17 848 0257</t>
  </si>
  <si>
    <t>40 17 848 0258</t>
  </si>
  <si>
    <t>40 17 848 0297</t>
  </si>
  <si>
    <t>40 17 954 1000</t>
  </si>
  <si>
    <t>40 17 954 0973</t>
  </si>
  <si>
    <t>40 17 954 0988</t>
  </si>
  <si>
    <t>40 17 954 1034</t>
  </si>
  <si>
    <t>40 17 954 1035</t>
  </si>
  <si>
    <t>40 17 954 1790</t>
  </si>
  <si>
    <t>40 17 954 1791</t>
  </si>
  <si>
    <t>40 17 954 1794</t>
  </si>
  <si>
    <t>40 17 954 1795</t>
  </si>
  <si>
    <t>40 17 954 1798</t>
  </si>
  <si>
    <t>40 17 954 1799</t>
  </si>
  <si>
    <t>40 17 959 0089</t>
  </si>
  <si>
    <t>40 17 954 1625</t>
  </si>
  <si>
    <t>40 17 954 1627</t>
  </si>
  <si>
    <t>40 17 954 1782</t>
  </si>
  <si>
    <t>40 17 954 0960</t>
  </si>
  <si>
    <t>40 17 954 0963</t>
  </si>
  <si>
    <t>40 17 944 0382</t>
  </si>
  <si>
    <t>40 17 944 0384</t>
  </si>
  <si>
    <t>40 17 944 0423</t>
  </si>
  <si>
    <t>40 17 944 0425</t>
  </si>
  <si>
    <t>40 17 954 1002</t>
  </si>
  <si>
    <t>40 17 954 1378</t>
  </si>
  <si>
    <t>40 17 954 0181</t>
  </si>
  <si>
    <t>40 17 954 0325</t>
  </si>
  <si>
    <t>40 17 954 0989</t>
  </si>
  <si>
    <t>40 17 954 1005</t>
  </si>
  <si>
    <t>40 17 954 1029</t>
  </si>
  <si>
    <t>40 17 944 0404</t>
  </si>
  <si>
    <t>40 17 944 0407</t>
  </si>
  <si>
    <t>40 17 954 0168</t>
  </si>
  <si>
    <t>40 17 954 1012</t>
  </si>
  <si>
    <t>40 17 954 1013</t>
  </si>
  <si>
    <t>40 17 944 0429</t>
  </si>
  <si>
    <t>40 17 944 0430</t>
  </si>
  <si>
    <t>40 17 944 0431</t>
  </si>
  <si>
    <t>40 17 954 0946</t>
  </si>
  <si>
    <t>40 17 954 0948</t>
  </si>
  <si>
    <t>40 17 954 0959</t>
  </si>
  <si>
    <t>40 17 954 0993</t>
  </si>
  <si>
    <t>40 17 954 1027</t>
  </si>
  <si>
    <t>40 17 954 1028</t>
  </si>
  <si>
    <t>40 17 954 1020</t>
  </si>
  <si>
    <t>40 17 954 1021</t>
  </si>
  <si>
    <t>40 17 954 1022</t>
  </si>
  <si>
    <t>40 17 954 1760</t>
  </si>
  <si>
    <t>40 17 944 0409</t>
  </si>
  <si>
    <t>40 17 944 0410</t>
  </si>
  <si>
    <t>40 17 944 0421</t>
  </si>
  <si>
    <t>40 17 150 0358</t>
  </si>
  <si>
    <t>40 17 954 1754</t>
  </si>
  <si>
    <t>40 17 954 1835</t>
  </si>
  <si>
    <t>40 17 954 1836</t>
  </si>
  <si>
    <t>40 17 954 1895</t>
  </si>
  <si>
    <t>40 17 954 1898</t>
  </si>
  <si>
    <t>40 17 954 1818</t>
  </si>
  <si>
    <t>40 17 954 1906</t>
  </si>
  <si>
    <t>40 17 954 1871</t>
  </si>
  <si>
    <t>40 17 954 1883</t>
  </si>
  <si>
    <t>40 17 954 1890</t>
  </si>
  <si>
    <t>40 17 150 0407</t>
  </si>
  <si>
    <t>40 17 954 1854</t>
  </si>
  <si>
    <t>40 17 954 1855</t>
  </si>
  <si>
    <t>40 17 954 1862</t>
  </si>
  <si>
    <t>40 17 954 1866</t>
  </si>
  <si>
    <t>40 17 954 1870</t>
  </si>
  <si>
    <t>40 17 954 1917</t>
  </si>
  <si>
    <t>40 17 954 0135</t>
  </si>
  <si>
    <t>40 17 954 0941</t>
  </si>
  <si>
    <t>40 17 954 0943</t>
  </si>
  <si>
    <t>40 17 954 0950</t>
  </si>
  <si>
    <t>40 17 954 0951</t>
  </si>
  <si>
    <t>40 17 954 0953</t>
  </si>
  <si>
    <t>40 17 954 0954</t>
  </si>
  <si>
    <t>40 17 954 0955</t>
  </si>
  <si>
    <t>40 17 954 0956</t>
  </si>
  <si>
    <t>40 17 150 0303</t>
  </si>
  <si>
    <t>40 17 150 0304</t>
  </si>
  <si>
    <t>40 17 150 0305</t>
  </si>
  <si>
    <t>40 17 151 0026</t>
  </si>
  <si>
    <t>40 17 959 0042</t>
  </si>
  <si>
    <t>40 17 959 0081</t>
  </si>
  <si>
    <t>40 17 151 0233</t>
  </si>
  <si>
    <t>40 17 944 0065</t>
  </si>
  <si>
    <t>40 17 944 0072</t>
  </si>
  <si>
    <t>40 17 944 0097</t>
  </si>
  <si>
    <t>40 17 944 0098</t>
  </si>
  <si>
    <t>40 17 944 0387</t>
  </si>
  <si>
    <t>40 17 944 0388</t>
  </si>
  <si>
    <t>40 17 944 0467</t>
  </si>
  <si>
    <t>40 17 944 0468</t>
  </si>
  <si>
    <t>40 17 150 0306</t>
  </si>
  <si>
    <t>40 17 150 0307</t>
  </si>
  <si>
    <t>40 17 944 0367</t>
  </si>
  <si>
    <t>40 17 944 0370</t>
  </si>
  <si>
    <t>40 17 954 1774</t>
  </si>
  <si>
    <t>40 17 954 1776</t>
  </si>
  <si>
    <t>40 17 953 0032</t>
  </si>
  <si>
    <t>40 17 953 0245</t>
  </si>
  <si>
    <t>40 17 953 0332</t>
  </si>
  <si>
    <t>40 17 953 0333</t>
  </si>
  <si>
    <t>40 17 953 0343</t>
  </si>
  <si>
    <t>40 17 953 0345</t>
  </si>
  <si>
    <t>40 17 953 0346</t>
  </si>
  <si>
    <t>40 17 953 0353</t>
  </si>
  <si>
    <t>40 17 953 0340</t>
  </si>
  <si>
    <t>40 17 953 0341</t>
  </si>
  <si>
    <t>40 68 452 0004</t>
  </si>
  <si>
    <t>40 68 452 0005</t>
  </si>
  <si>
    <t>40 68 977 0007</t>
  </si>
  <si>
    <t>40 68 420 0169</t>
  </si>
  <si>
    <t>40 68 452 0006</t>
  </si>
  <si>
    <t>40 68 461 0006</t>
  </si>
  <si>
    <t>40 68 977 0010</t>
  </si>
  <si>
    <t>40 68 420 0172</t>
  </si>
  <si>
    <t>40 68 420 0176</t>
  </si>
  <si>
    <t>40 68 420 0177</t>
  </si>
  <si>
    <t>40 68 420 0178</t>
  </si>
  <si>
    <t>40 68 424 0019</t>
  </si>
  <si>
    <t>40 68 424 0020</t>
  </si>
  <si>
    <t>40 68 450 0007</t>
  </si>
  <si>
    <t>40 68 455 0118</t>
  </si>
  <si>
    <t>40 68 473 0070</t>
  </si>
  <si>
    <t>40 68 476 0006</t>
  </si>
  <si>
    <t>40 68 476 0007</t>
  </si>
  <si>
    <t>40 68 977 0011</t>
  </si>
  <si>
    <t>40 68 420 0194</t>
  </si>
  <si>
    <t>40 68 452 0010</t>
  </si>
  <si>
    <t>40 68 456 0077</t>
  </si>
  <si>
    <t>40 68 473 0074</t>
  </si>
  <si>
    <t>40 68 977 0023</t>
  </si>
  <si>
    <t>40 68 979 0015</t>
  </si>
  <si>
    <t>40 68 420 0195</t>
  </si>
  <si>
    <t>40 68 420 0196</t>
  </si>
  <si>
    <t>40 68 420 0197</t>
  </si>
  <si>
    <t>40 68 420 0198</t>
  </si>
  <si>
    <t>40 68 420 0199</t>
  </si>
  <si>
    <t>40 68 420 0200</t>
  </si>
  <si>
    <t>40 68 420 0201</t>
  </si>
  <si>
    <t>40 68 455 0261</t>
  </si>
  <si>
    <t>40 68 456 0078</t>
  </si>
  <si>
    <t>40 68 456 0079</t>
  </si>
  <si>
    <t>40 68 456 0080</t>
  </si>
  <si>
    <t>40 68 456 0081</t>
  </si>
  <si>
    <t>40 68 461 0010</t>
  </si>
  <si>
    <t>40 68 461 0011</t>
  </si>
  <si>
    <t>40 68 472 0004</t>
  </si>
  <si>
    <t>40 68 472 0005</t>
  </si>
  <si>
    <t>40 68 472 0006</t>
  </si>
  <si>
    <t>40 68 851 0013</t>
  </si>
  <si>
    <t>40 68 977 0024</t>
  </si>
  <si>
    <t>40 68 977 0025</t>
  </si>
  <si>
    <t>40 68 979 0017</t>
  </si>
  <si>
    <t>40 68 979 0018</t>
  </si>
  <si>
    <t>40 68 420 0203</t>
  </si>
  <si>
    <t>40 68 420 0204</t>
  </si>
  <si>
    <t>40 68 450 0015</t>
  </si>
  <si>
    <t>40 68 450 0016</t>
  </si>
  <si>
    <t>40 68 979 0016</t>
  </si>
  <si>
    <t>40 62 461 0034</t>
  </si>
  <si>
    <t>40 62 461 0039</t>
  </si>
  <si>
    <t>40 62 471 0006</t>
  </si>
  <si>
    <t>40 62 977 0000</t>
  </si>
  <si>
    <t>40 62 977 0001</t>
  </si>
  <si>
    <t>40 64 420 0019</t>
  </si>
  <si>
    <t>40 64 420 0020</t>
  </si>
  <si>
    <t>40 64 420 0021</t>
  </si>
  <si>
    <t>40 64 427 0035</t>
  </si>
  <si>
    <t>40 64 427 0036</t>
  </si>
  <si>
    <t>40 64 456 0005</t>
  </si>
  <si>
    <t>40 64 471 0003</t>
  </si>
  <si>
    <t>40 62 462 0000</t>
  </si>
  <si>
    <t>40 62 467 0000</t>
  </si>
  <si>
    <t>40 62 467 0004</t>
  </si>
  <si>
    <t>40 62 471 0011</t>
  </si>
  <si>
    <t>40 64 463 0005</t>
  </si>
  <si>
    <t>40 64 979 0000</t>
  </si>
  <si>
    <t>40 65 422 0095</t>
  </si>
  <si>
    <t>40 63 422 0046</t>
  </si>
  <si>
    <t>40 65 422 0098</t>
  </si>
  <si>
    <t>40 63 422 0050</t>
  </si>
  <si>
    <t>40 67 422 0195</t>
  </si>
  <si>
    <t>40 67 422 0196</t>
  </si>
  <si>
    <t>40 67 422 0206</t>
  </si>
  <si>
    <t>40 68 227 0065</t>
  </si>
  <si>
    <t>40 68 929 0111</t>
  </si>
  <si>
    <t>40 68 929 0112</t>
  </si>
  <si>
    <t>40 68 932 0474</t>
  </si>
  <si>
    <t>40 68 932 0483</t>
  </si>
  <si>
    <t>40 68 932 0484</t>
  </si>
  <si>
    <t>40 68 933 0012</t>
  </si>
  <si>
    <t>40 68 934 0452</t>
  </si>
  <si>
    <t>40 68 934 0453</t>
  </si>
  <si>
    <t>40 68 934 0454</t>
  </si>
  <si>
    <t>40 68 932 0466</t>
  </si>
  <si>
    <t>40 68 932 0475</t>
  </si>
  <si>
    <t>40 68 932 0476</t>
  </si>
  <si>
    <t>40 68 934 0439</t>
  </si>
  <si>
    <t>40 68 934 0440</t>
  </si>
  <si>
    <t>40 68 934 0458</t>
  </si>
  <si>
    <t>40 68 935 0681</t>
  </si>
  <si>
    <t>40 68 935 0684</t>
  </si>
  <si>
    <t>40 68 935 0685</t>
  </si>
  <si>
    <t>40 68 935 0688</t>
  </si>
  <si>
    <t>40 68 935 0697</t>
  </si>
  <si>
    <t>40 68 935 0698</t>
  </si>
  <si>
    <t>40 68 226 0009</t>
  </si>
  <si>
    <t>40 68 124 0027</t>
  </si>
  <si>
    <t>40 68 261 0121</t>
  </si>
  <si>
    <t>40 68 261 0122</t>
  </si>
  <si>
    <t>40 68 265 0033</t>
  </si>
  <si>
    <t>40 68 253 0125</t>
  </si>
  <si>
    <t>40 68 816 0031</t>
  </si>
  <si>
    <t>40 68 934 0462</t>
  </si>
  <si>
    <t>40 68 935 0690</t>
  </si>
  <si>
    <t>40 68 124 0037</t>
  </si>
  <si>
    <t>40 68 124 0038</t>
  </si>
  <si>
    <t>40 68 266 0059</t>
  </si>
  <si>
    <t>40 68 266 0060</t>
  </si>
  <si>
    <t>40 68 868 0029</t>
  </si>
  <si>
    <t>40 68 868 0030</t>
  </si>
  <si>
    <t>40 68 870 0002</t>
  </si>
  <si>
    <t>40 68 929 0110</t>
  </si>
  <si>
    <t>40 68 932 0481</t>
  </si>
  <si>
    <t>40 68 934 0470</t>
  </si>
  <si>
    <t>40 68 934 0471</t>
  </si>
  <si>
    <t>40 68 942 0184</t>
  </si>
  <si>
    <t>40 68 959 0095</t>
  </si>
  <si>
    <t>40 68 959 0096</t>
  </si>
  <si>
    <t>40 68 816 0034</t>
  </si>
  <si>
    <t>40 68 867 0008</t>
  </si>
  <si>
    <t>40 68 868 0025</t>
  </si>
  <si>
    <t>40 68 868 0026</t>
  </si>
  <si>
    <t>40 68 869 0024</t>
  </si>
  <si>
    <t>40 68 929 0107</t>
  </si>
  <si>
    <t>40 68 929 0108</t>
  </si>
  <si>
    <t>40 68 929 0109</t>
  </si>
  <si>
    <t>40 68 932 0472</t>
  </si>
  <si>
    <t>40 68 934 0448</t>
  </si>
  <si>
    <t>40 68 934 0449</t>
  </si>
  <si>
    <t>40 68 934 0451</t>
  </si>
  <si>
    <t>40 68 935 0694</t>
  </si>
  <si>
    <t>40 68 959 0087</t>
  </si>
  <si>
    <t>40 68 959 0089</t>
  </si>
  <si>
    <t>40 68 124 0030</t>
  </si>
  <si>
    <t>40 68 124 0031</t>
  </si>
  <si>
    <t>40 68 124 0035</t>
  </si>
  <si>
    <t>40 68 124 0036</t>
  </si>
  <si>
    <t>40 68 257 0054</t>
  </si>
  <si>
    <t>40 68 868 0027</t>
  </si>
  <si>
    <t>40 68 868 0028</t>
  </si>
  <si>
    <t>40 68 869 0027</t>
  </si>
  <si>
    <t>40 68 869 0028</t>
  </si>
  <si>
    <t>40 68 932 0477</t>
  </si>
  <si>
    <t>40 68 932 0478</t>
  </si>
  <si>
    <t>40 68 932 0479</t>
  </si>
  <si>
    <t>40 68 934 0464</t>
  </si>
  <si>
    <t>40 68 934 0465</t>
  </si>
  <si>
    <t>40 68 934 0466</t>
  </si>
  <si>
    <t>40 68 934 0467</t>
  </si>
  <si>
    <t>40 68 934 0468</t>
  </si>
  <si>
    <t>40 68 934 0469</t>
  </si>
  <si>
    <t>40 68 935 0700</t>
  </si>
  <si>
    <t>40 68 935 0701</t>
  </si>
  <si>
    <t>40 68 935 0703</t>
  </si>
  <si>
    <t>40 68 942 0183</t>
  </si>
  <si>
    <t>40 68 959 0090</t>
  </si>
  <si>
    <t>40 68 959 0091</t>
  </si>
  <si>
    <t>40 68 959 0092</t>
  </si>
  <si>
    <t>40 68 959 0093</t>
  </si>
  <si>
    <t>40 68 959 0094</t>
  </si>
  <si>
    <t>40 68 226 0007</t>
  </si>
  <si>
    <t>40 68 266 0056</t>
  </si>
  <si>
    <t>40 68 816 0028</t>
  </si>
  <si>
    <t>40 68 868 0034</t>
  </si>
  <si>
    <t>40 68 868 0035</t>
  </si>
  <si>
    <t>40 68 869 0030</t>
  </si>
  <si>
    <t>40 68 929 0117</t>
  </si>
  <si>
    <t>40 68 959 0081</t>
  </si>
  <si>
    <t>40 68 261 0140</t>
  </si>
  <si>
    <t>40 68 231 0000</t>
  </si>
  <si>
    <t>40 68 870 0003</t>
  </si>
  <si>
    <t>40 68 933 0016</t>
  </si>
  <si>
    <t>40 68 933 0017</t>
  </si>
  <si>
    <t>40 68 933 0018</t>
  </si>
  <si>
    <t>40 68 933 0019</t>
  </si>
  <si>
    <t>40 68 935 0114</t>
  </si>
  <si>
    <t>40 68 935 0119</t>
  </si>
  <si>
    <t>40 68 942 0205</t>
  </si>
  <si>
    <t>40 68 942 0206</t>
  </si>
  <si>
    <t>40 68 257 0057</t>
  </si>
  <si>
    <t>40 68 266 0063</t>
  </si>
  <si>
    <t>40 68 124 0059</t>
  </si>
  <si>
    <t>40 68 124 0060</t>
  </si>
  <si>
    <t>40 68 229 0051</t>
  </si>
  <si>
    <t>40 68 266 0067</t>
  </si>
  <si>
    <t>40 68 266 0068</t>
  </si>
  <si>
    <t>40 68 868 0048</t>
  </si>
  <si>
    <t>40 68 932 0524</t>
  </si>
  <si>
    <t>40 68 933 0021</t>
  </si>
  <si>
    <t>40 68 959 0121</t>
  </si>
  <si>
    <t>40 68 959 0122</t>
  </si>
  <si>
    <t>40 68 933 0022</t>
  </si>
  <si>
    <t>40 68 933 0023</t>
  </si>
  <si>
    <t>40 68 942 0213</t>
  </si>
  <si>
    <t>40 68 942 0214</t>
  </si>
  <si>
    <t>40 68 934 0518</t>
  </si>
  <si>
    <t>40 68 935 0733</t>
  </si>
  <si>
    <t>40 68 253 0164</t>
  </si>
  <si>
    <t>40 68 934 0445</t>
  </si>
  <si>
    <t>40 68 942 0162</t>
  </si>
  <si>
    <t>40 68 942 0167</t>
  </si>
  <si>
    <t>40 68 261 0146</t>
  </si>
  <si>
    <t>40 68 929 0135</t>
  </si>
  <si>
    <t>40 68 942 0224</t>
  </si>
  <si>
    <t>40 68 942 0225</t>
  </si>
  <si>
    <t>40 68 942 0226</t>
  </si>
  <si>
    <t>40 68 229 0052</t>
  </si>
  <si>
    <t>40 68 229 0053</t>
  </si>
  <si>
    <t>40 68 229 0054</t>
  </si>
  <si>
    <t>40 68 229 0055</t>
  </si>
  <si>
    <t>40 68 869 0043</t>
  </si>
  <si>
    <t>40 68 869 0044</t>
  </si>
  <si>
    <t>40 68 929 0131</t>
  </si>
  <si>
    <t>40 68 929 0132</t>
  </si>
  <si>
    <t>40 68 929 0133</t>
  </si>
  <si>
    <t>40 68 929 0134</t>
  </si>
  <si>
    <t>40 68 932 0543</t>
  </si>
  <si>
    <t>40 68 932 0544</t>
  </si>
  <si>
    <t>40 68 932 0545</t>
  </si>
  <si>
    <t>40 68 932 0546</t>
  </si>
  <si>
    <t>40 68 935 0740</t>
  </si>
  <si>
    <t>40 68 935 0742</t>
  </si>
  <si>
    <t>40 68 935 0743</t>
  </si>
  <si>
    <t>40 68 868 0052</t>
  </si>
  <si>
    <t>40 68 932 0540</t>
  </si>
  <si>
    <t>40 68 932 0541</t>
  </si>
  <si>
    <t>40 68 932 0542</t>
  </si>
  <si>
    <t>40 68 934 0525</t>
  </si>
  <si>
    <t>40 68 934 0526</t>
  </si>
  <si>
    <t>40 68 935 0737</t>
  </si>
  <si>
    <t>40 68 935 0739</t>
  </si>
  <si>
    <t>40 68 929 0101</t>
  </si>
  <si>
    <t>40 68 929 0102</t>
  </si>
  <si>
    <t>40 68 932 0429</t>
  </si>
  <si>
    <t>40 68 932 0430</t>
  </si>
  <si>
    <t>40 68 932 0469</t>
  </si>
  <si>
    <t>40 68 932 0470</t>
  </si>
  <si>
    <t>40 68 933 0009</t>
  </si>
  <si>
    <t>40 68 933 0010</t>
  </si>
  <si>
    <t>40 68 933 0011</t>
  </si>
  <si>
    <t>40 68 934 0406</t>
  </si>
  <si>
    <t>40 68 934 0407</t>
  </si>
  <si>
    <t>40 68 934 0417</t>
  </si>
  <si>
    <t>40 68 934 0419</t>
  </si>
  <si>
    <t>40 68 932 0434</t>
  </si>
  <si>
    <t>40 68 932 0435</t>
  </si>
  <si>
    <t>40 68 932 0436</t>
  </si>
  <si>
    <t>40 68 932 0437</t>
  </si>
  <si>
    <t>40 68 932 0438</t>
  </si>
  <si>
    <t>40 68 932 0487</t>
  </si>
  <si>
    <t>40 68 932 0528</t>
  </si>
  <si>
    <t>40 68 934 0410</t>
  </si>
  <si>
    <t>40 68 934 0411</t>
  </si>
  <si>
    <t>40 68 934 0412</t>
  </si>
  <si>
    <t>40 68 934 0413</t>
  </si>
  <si>
    <t>40 68 934 0414</t>
  </si>
  <si>
    <t>40 68 934 0473</t>
  </si>
  <si>
    <t>40 68 934 0510</t>
  </si>
  <si>
    <t>40 68 935 0649</t>
  </si>
  <si>
    <t>40 68 935 0650</t>
  </si>
  <si>
    <t>40 68 935 0651</t>
  </si>
  <si>
    <t>40 68 935 0652</t>
  </si>
  <si>
    <t>40 68 935 0653</t>
  </si>
  <si>
    <t>40 68 935 0654</t>
  </si>
  <si>
    <t>40 68 935 0655</t>
  </si>
  <si>
    <t>40 68 935 0656</t>
  </si>
  <si>
    <t>40 68 935 0657</t>
  </si>
  <si>
    <t>40 68 935 0658</t>
  </si>
  <si>
    <t>40 68 867 0003</t>
  </si>
  <si>
    <t>40 68 867 0004</t>
  </si>
  <si>
    <t>40 68 867 0005</t>
  </si>
  <si>
    <t>40 68 867 0006</t>
  </si>
  <si>
    <t>40 68 869 0002</t>
  </si>
  <si>
    <t>40 68 869 0003</t>
  </si>
  <si>
    <t>40 68 869 0004</t>
  </si>
  <si>
    <t>40 68 869 0005</t>
  </si>
  <si>
    <t>40 68 932 0309</t>
  </si>
  <si>
    <t>40 68 932 0310</t>
  </si>
  <si>
    <t>40 68 932 0311</t>
  </si>
  <si>
    <t>40 68 932 0312</t>
  </si>
  <si>
    <t>40 68 934 0124</t>
  </si>
  <si>
    <t>40 68 934 0261</t>
  </si>
  <si>
    <t>40 68 934 0388</t>
  </si>
  <si>
    <t>40 68 934 0389</t>
  </si>
  <si>
    <t>40 68 935 0437</t>
  </si>
  <si>
    <t>40 68 935 0439</t>
  </si>
  <si>
    <t>40 68 935 0441</t>
  </si>
  <si>
    <t>40 68 935 0442</t>
  </si>
  <si>
    <t>40 68 266 0016</t>
  </si>
  <si>
    <t>40 68 816 0000</t>
  </si>
  <si>
    <t>40 68 934 0415</t>
  </si>
  <si>
    <t>40 68 934 0416</t>
  </si>
  <si>
    <t>40 68 934 0441</t>
  </si>
  <si>
    <t>40 68 942 0151</t>
  </si>
  <si>
    <t>40 68 942 0152</t>
  </si>
  <si>
    <t>40 68 942 0153</t>
  </si>
  <si>
    <t>40 68 942 0154</t>
  </si>
  <si>
    <t>40 68 942 0165</t>
  </si>
  <si>
    <t>40 68 942 0170</t>
  </si>
  <si>
    <t>40 68 124 0000</t>
  </si>
  <si>
    <t>40 68 124 0001</t>
  </si>
  <si>
    <t>40 68 124 0042</t>
  </si>
  <si>
    <t>40 68 124 0068</t>
  </si>
  <si>
    <t>40 68 253 0064</t>
  </si>
  <si>
    <t>40 68 261 0032</t>
  </si>
  <si>
    <t>40 68 261 0125</t>
  </si>
  <si>
    <t>40 68 261 0157</t>
  </si>
  <si>
    <t>40 68 261 0159</t>
  </si>
  <si>
    <t>40 68 266 0015</t>
  </si>
  <si>
    <t>40 68 266 0040</t>
  </si>
  <si>
    <t>40 68 816 0001</t>
  </si>
  <si>
    <t>40 68 816 0039</t>
  </si>
  <si>
    <t>40 68 816 0053</t>
  </si>
  <si>
    <t>40 68 959 0000</t>
  </si>
  <si>
    <t>40 68 959 0129</t>
  </si>
  <si>
    <t>40 68 253 0145</t>
  </si>
  <si>
    <t>40 68 253 0176</t>
  </si>
  <si>
    <t>40 68 253 0177</t>
  </si>
  <si>
    <t>40 68 253 0178</t>
  </si>
  <si>
    <t>40 68 261 0168</t>
  </si>
  <si>
    <t>40 68 959 0113</t>
  </si>
  <si>
    <t>40 68 959 0114</t>
  </si>
  <si>
    <t>40 68 223 0023</t>
  </si>
  <si>
    <t>40 68 253 0186</t>
  </si>
  <si>
    <t>40 68 253 0188</t>
  </si>
  <si>
    <t>40 68 816 0010</t>
  </si>
  <si>
    <t>40 68 816 0012</t>
  </si>
  <si>
    <t>40 68 816 0013</t>
  </si>
  <si>
    <t>40 68 816 0084</t>
  </si>
  <si>
    <t>40 68 816 0085</t>
  </si>
  <si>
    <t>40 68 867 0009</t>
  </si>
  <si>
    <t>40 68 867 0018</t>
  </si>
  <si>
    <t>40 68 932 0529</t>
  </si>
  <si>
    <t>40 68 932 0553</t>
  </si>
  <si>
    <t>40 68 945 0003</t>
  </si>
  <si>
    <t>40 68 945 0004</t>
  </si>
  <si>
    <t>40 68 945 0006</t>
  </si>
  <si>
    <t>40 68 220 0050</t>
  </si>
  <si>
    <t>40 68 816 0002</t>
  </si>
  <si>
    <t>40 68 932 0026</t>
  </si>
  <si>
    <t>40 62 265 0075</t>
  </si>
  <si>
    <t>40 64 261 0063</t>
  </si>
  <si>
    <t>40 64 261 0064</t>
  </si>
  <si>
    <t>40 64 265 0089</t>
  </si>
  <si>
    <t>40 64 265 0093</t>
  </si>
  <si>
    <t>40 62 220 0067</t>
  </si>
  <si>
    <t>40 62 220 0071</t>
  </si>
  <si>
    <t>40 62 227 0065</t>
  </si>
  <si>
    <t>40 62 227 0067</t>
  </si>
  <si>
    <t>40 62 265 0076</t>
  </si>
  <si>
    <t>40 62 265 0077</t>
  </si>
  <si>
    <t>40 62 265 0078</t>
  </si>
  <si>
    <t>40 62 265 0079</t>
  </si>
  <si>
    <t>40 62 265 0081</t>
  </si>
  <si>
    <t>40 62 266 0005</t>
  </si>
  <si>
    <t>40 64 265 0090</t>
  </si>
  <si>
    <t>40 64 265 0091</t>
  </si>
  <si>
    <t>40 64 265 0092</t>
  </si>
  <si>
    <t>40 64 265 0094</t>
  </si>
  <si>
    <t>40 64 220 0047</t>
  </si>
  <si>
    <t>40 64 227 0096</t>
  </si>
  <si>
    <t>40 64 227 0117</t>
  </si>
  <si>
    <t>40 64 220 0148</t>
  </si>
  <si>
    <t>40 64 223 0165</t>
  </si>
  <si>
    <t>40 64 223 0166</t>
  </si>
  <si>
    <t>40 64 935 0084</t>
  </si>
  <si>
    <t>40 64 220 0149</t>
  </si>
  <si>
    <t>40 64 223 0155</t>
  </si>
  <si>
    <t>40 64 223 0169</t>
  </si>
  <si>
    <t>40 64 223 0170</t>
  </si>
  <si>
    <t>40 64 227 0116</t>
  </si>
  <si>
    <t>40 64 869 0019</t>
  </si>
  <si>
    <t>40 64 935 0085</t>
  </si>
  <si>
    <t>40 64 223 0173</t>
  </si>
  <si>
    <t>40 64 223 0174</t>
  </si>
  <si>
    <t>40 64 869 0021</t>
  </si>
  <si>
    <t>40 64 869 0022</t>
  </si>
  <si>
    <t>40 64 261 0067</t>
  </si>
  <si>
    <t>40 64 220 0154</t>
  </si>
  <si>
    <t>40 64 220 0155</t>
  </si>
  <si>
    <t>40 64 223 0181</t>
  </si>
  <si>
    <t>40 64 223 0182</t>
  </si>
  <si>
    <t>40 64 223 0183</t>
  </si>
  <si>
    <t>40 64 223 0184</t>
  </si>
  <si>
    <t>40 64 223 0185</t>
  </si>
  <si>
    <t>40 64 227 0122</t>
  </si>
  <si>
    <t>40 64 227 0123</t>
  </si>
  <si>
    <t>40 62 265 0092</t>
  </si>
  <si>
    <t>40 62 265 0093</t>
  </si>
  <si>
    <t>40 62 265 0094</t>
  </si>
  <si>
    <t>40 62 265 0095</t>
  </si>
  <si>
    <t>40 64 223 0167</t>
  </si>
  <si>
    <t>40 64 869 0017</t>
  </si>
  <si>
    <t>40 64 869 0018</t>
  </si>
  <si>
    <t>40 62 265 0106</t>
  </si>
  <si>
    <t>40 62 220 0088</t>
  </si>
  <si>
    <t>40 62 220 0089</t>
  </si>
  <si>
    <t>40 62 227 0079</t>
  </si>
  <si>
    <t>40 62 227 0080</t>
  </si>
  <si>
    <t>40 62 954 0002</t>
  </si>
  <si>
    <t>40 62 261 0211</t>
  </si>
  <si>
    <t>40 62 261 0212</t>
  </si>
  <si>
    <t>40 64 261 0142</t>
  </si>
  <si>
    <t>40 64 878 0005</t>
  </si>
  <si>
    <t>40 64 220 0024</t>
  </si>
  <si>
    <t>40 64 220 0035</t>
  </si>
  <si>
    <t>40 64 220 0163</t>
  </si>
  <si>
    <t>40 64 223 0120</t>
  </si>
  <si>
    <t>40 64 223 0121</t>
  </si>
  <si>
    <t>40 64 223 0123</t>
  </si>
  <si>
    <t>40 64 223 0148</t>
  </si>
  <si>
    <t>40 64 223 0150</t>
  </si>
  <si>
    <t>40 64 223 0151</t>
  </si>
  <si>
    <t>40 64 227 0027</t>
  </si>
  <si>
    <t>40 64 227 0028</t>
  </si>
  <si>
    <t>40 64 869 0000</t>
  </si>
  <si>
    <t>40 64 869 0001</t>
  </si>
  <si>
    <t>40 64 869 0012</t>
  </si>
  <si>
    <t>40 64 935 0068</t>
  </si>
  <si>
    <t>40 64 935 0069</t>
  </si>
  <si>
    <t>40 64 935 0071</t>
  </si>
  <si>
    <t>40 64 223 0164</t>
  </si>
  <si>
    <t>40 64 869 0002</t>
  </si>
  <si>
    <t>40 64 222 0013</t>
  </si>
  <si>
    <t>40 64 223 0124</t>
  </si>
  <si>
    <t>40 64 223 0186</t>
  </si>
  <si>
    <t>40 64 223 0187</t>
  </si>
  <si>
    <t>40 64 223 0206</t>
  </si>
  <si>
    <t>40 64 223 0207</t>
  </si>
  <si>
    <t>40 64 227 0133</t>
  </si>
  <si>
    <t>40 62 220 0056</t>
  </si>
  <si>
    <t>40 62 220 0059</t>
  </si>
  <si>
    <t>40 62 220 0064</t>
  </si>
  <si>
    <t>40 62 220 0075</t>
  </si>
  <si>
    <t>40 64 220 0085</t>
  </si>
  <si>
    <t>40 64 220 0133</t>
  </si>
  <si>
    <t>40 62 227 0049</t>
  </si>
  <si>
    <t>40 62 227 0057</t>
  </si>
  <si>
    <t>40 62 227 0060</t>
  </si>
  <si>
    <t>40 62 227 0063</t>
  </si>
  <si>
    <t>40 64 227 0099</t>
  </si>
  <si>
    <t>40 64 227 0114</t>
  </si>
  <si>
    <t>40 64 227 0118</t>
  </si>
  <si>
    <t>40 62 265 0101</t>
  </si>
  <si>
    <t>40 62 265 0102</t>
  </si>
  <si>
    <t>40 62 265 0103</t>
  </si>
  <si>
    <t>40 62 265 0104</t>
  </si>
  <si>
    <t>40 64 265 0111</t>
  </si>
  <si>
    <t>40 65 250 0002</t>
  </si>
  <si>
    <t>40 65 261 0052</t>
  </si>
  <si>
    <t>40 63 222 0218</t>
  </si>
  <si>
    <t>40 63 222 0217</t>
  </si>
  <si>
    <t>40 65 222 0032</t>
  </si>
  <si>
    <t>40 65 222 0033</t>
  </si>
  <si>
    <t>40 65 222 0047</t>
  </si>
  <si>
    <t>40 65 222 0124</t>
  </si>
  <si>
    <t>40 65 222 0153</t>
  </si>
  <si>
    <t>40 65 222 0349</t>
  </si>
  <si>
    <t>40 65 222 0351</t>
  </si>
  <si>
    <t>40 65 222 0353</t>
  </si>
  <si>
    <t>40 65 222 0354</t>
  </si>
  <si>
    <t>40 65 222 0355</t>
  </si>
  <si>
    <t>40 65 222 0370</t>
  </si>
  <si>
    <t>40 63 265 0048</t>
  </si>
  <si>
    <t>40 63 265 0049</t>
  </si>
  <si>
    <t>40 63 265 0051</t>
  </si>
  <si>
    <t>40 63 265 0092</t>
  </si>
  <si>
    <t>40 65 265 0055</t>
  </si>
  <si>
    <t>40 63 222 0220</t>
  </si>
  <si>
    <t>40 65 222 0348</t>
  </si>
  <si>
    <t>40 65 222 0360</t>
  </si>
  <si>
    <t>40 65 222 0361</t>
  </si>
  <si>
    <t>40 65 222 0362</t>
  </si>
  <si>
    <t>40 65 261 0055</t>
  </si>
  <si>
    <t>40 65 261 0056</t>
  </si>
  <si>
    <t>40 65 222 0359</t>
  </si>
  <si>
    <t>40 63 265 0105</t>
  </si>
  <si>
    <t>40 63 265 0106</t>
  </si>
  <si>
    <t>40 63 265 0107</t>
  </si>
  <si>
    <t>40 63 265 0118</t>
  </si>
  <si>
    <t>40 63 220 0044</t>
  </si>
  <si>
    <t>40 63 222 0029</t>
  </si>
  <si>
    <t>40 63 222 0039</t>
  </si>
  <si>
    <t>40 63 954 0007</t>
  </si>
  <si>
    <t>40 65 222 0084</t>
  </si>
  <si>
    <t>40 65 222 0330</t>
  </si>
  <si>
    <t>40 65 222 0371</t>
  </si>
  <si>
    <t>40 65 222 0372</t>
  </si>
  <si>
    <t>40 65 222 0373</t>
  </si>
  <si>
    <t>40 63 220 0032</t>
  </si>
  <si>
    <t>40 63 222 0216</t>
  </si>
  <si>
    <t>40 65 222 0320</t>
  </si>
  <si>
    <t>40 65 222 0363</t>
  </si>
  <si>
    <t>40 63 265 0113</t>
  </si>
  <si>
    <t>40 63 265 0114</t>
  </si>
  <si>
    <t>40 63 265 0115</t>
  </si>
  <si>
    <t>40 63 265 0116</t>
  </si>
  <si>
    <t>40 65 265 0075</t>
  </si>
  <si>
    <t>40 65 265 0076</t>
  </si>
  <si>
    <t>40 67 220 0016</t>
  </si>
  <si>
    <t>40 67 220 0018</t>
  </si>
  <si>
    <t>40 67 265 0050</t>
  </si>
  <si>
    <t>40 67 265 0051</t>
  </si>
  <si>
    <t>40 67 222 0217</t>
  </si>
  <si>
    <t>40 67 222 0588</t>
  </si>
  <si>
    <t>40 67 222 0596</t>
  </si>
  <si>
    <t>40 67 222 0597</t>
  </si>
  <si>
    <t>40 67 222 0607</t>
  </si>
  <si>
    <t>40 67 222 0608</t>
  </si>
  <si>
    <t>40 67 222 0553</t>
  </si>
  <si>
    <t>40 67 222 0617</t>
  </si>
  <si>
    <t>40 67 222 0581</t>
  </si>
  <si>
    <t>40 67 222 0582</t>
  </si>
  <si>
    <t>40 67 222 0619</t>
  </si>
  <si>
    <t>40 67 222 0620</t>
  </si>
  <si>
    <t>40 67 222 0621</t>
  </si>
  <si>
    <t>40 67 222 0622</t>
  </si>
  <si>
    <t>40 67 265 0056</t>
  </si>
  <si>
    <t>40 67 222 0243</t>
  </si>
  <si>
    <t>40 67 265 0055</t>
  </si>
  <si>
    <t>40 67 222 0591</t>
  </si>
  <si>
    <t>40 67 222 0616</t>
  </si>
  <si>
    <t>40 67 222 0618</t>
  </si>
  <si>
    <t>40 67 222 0169</t>
  </si>
  <si>
    <t>40 67 222 0170</t>
  </si>
  <si>
    <t>40 67 222 0171</t>
  </si>
  <si>
    <t>40 67 222 0231</t>
  </si>
  <si>
    <t>40 67 222 0232</t>
  </si>
  <si>
    <t>40 67 222 0233</t>
  </si>
  <si>
    <t>40 67 222 0583</t>
  </si>
  <si>
    <t>40 67 261 0022</t>
  </si>
  <si>
    <t>40 67 261 0036</t>
  </si>
  <si>
    <t>40 67 261 0037</t>
  </si>
  <si>
    <t>40 67 265 0031</t>
  </si>
  <si>
    <t>40 67 265 0033</t>
  </si>
  <si>
    <t>40 67 954 0000</t>
  </si>
  <si>
    <t>40 67 220 0017</t>
  </si>
  <si>
    <t>40 67 222 0168</t>
  </si>
  <si>
    <t>40 67 222 0178</t>
  </si>
  <si>
    <t>40 67 222 0510</t>
  </si>
  <si>
    <t>40 03 711 0024</t>
  </si>
  <si>
    <t>40 03 711 0025</t>
  </si>
  <si>
    <t>40 03 711 0026</t>
  </si>
  <si>
    <t>40 03 711 0027</t>
  </si>
  <si>
    <t>40 02 805 0048</t>
  </si>
  <si>
    <t>40 02 805 0139</t>
  </si>
  <si>
    <t>40 02 805 0143</t>
  </si>
  <si>
    <t>40 02 805 0145</t>
  </si>
  <si>
    <t>40 02 805 0224</t>
  </si>
  <si>
    <t>40 02 805 0246</t>
  </si>
  <si>
    <t>40 02 805 0371</t>
  </si>
  <si>
    <t>40 02 805 0397</t>
  </si>
  <si>
    <t>40 02 805 0401</t>
  </si>
  <si>
    <t>40 02 805 0402</t>
  </si>
  <si>
    <t>40 02 805 0403</t>
  </si>
  <si>
    <t>40 02 805 0404</t>
  </si>
  <si>
    <t>40 02 805 0406</t>
  </si>
  <si>
    <t>40 02 805 0412</t>
  </si>
  <si>
    <t>40 02 805 0419</t>
  </si>
  <si>
    <t>40 02 805 0422</t>
  </si>
  <si>
    <t>40 02 805 0425</t>
  </si>
  <si>
    <t>40 02 805 0440</t>
  </si>
  <si>
    <t>40 07 809 0025</t>
  </si>
  <si>
    <t>40 07 809 0069</t>
  </si>
  <si>
    <t>40 08 897 0093</t>
  </si>
  <si>
    <t>40 08 897 0179</t>
  </si>
  <si>
    <t>40 08 897 0182</t>
  </si>
  <si>
    <t>40 08 897 0183</t>
  </si>
  <si>
    <t>40 08 897 0187</t>
  </si>
  <si>
    <t>40 07 898 0017</t>
  </si>
  <si>
    <t>40 08 898 0316</t>
  </si>
  <si>
    <t>40 08 901 0069</t>
  </si>
  <si>
    <t>40 08 901 0070</t>
  </si>
  <si>
    <t>40 08 901 0076</t>
  </si>
  <si>
    <t>40 08 901 0077</t>
  </si>
  <si>
    <t>40 08 901 0078</t>
  </si>
  <si>
    <t>40 08 905 0337</t>
  </si>
  <si>
    <t>40 08 905 0340</t>
  </si>
  <si>
    <t>40 08 905 0341</t>
  </si>
  <si>
    <t>40 08 905 0349</t>
  </si>
  <si>
    <t>40 08 905 0350</t>
  </si>
  <si>
    <t>40 08 905 0370</t>
  </si>
  <si>
    <t>40 08 905 0372</t>
  </si>
  <si>
    <t>40 08 905 0373</t>
  </si>
  <si>
    <t>40 08 907 0733</t>
  </si>
  <si>
    <t>40 08 907 0935</t>
  </si>
  <si>
    <t>40 08 907 0936</t>
  </si>
  <si>
    <t>40 08 907 0942</t>
  </si>
  <si>
    <t>40 08 907 0943</t>
  </si>
  <si>
    <t>40 08 907 0954</t>
  </si>
  <si>
    <t>40 08 907 0957</t>
  </si>
  <si>
    <t>40 08 907 0958</t>
  </si>
  <si>
    <t>40 08 907 0959</t>
  </si>
  <si>
    <t>40 08 907 0961</t>
  </si>
  <si>
    <t>40 08 907 0968</t>
  </si>
  <si>
    <t>40 08 907 0977</t>
  </si>
  <si>
    <t>40 08 907 0978</t>
  </si>
  <si>
    <t>40 08 907 1039</t>
  </si>
  <si>
    <t>40 08 907 1043</t>
  </si>
  <si>
    <t>40 08 907 1062</t>
  </si>
  <si>
    <t>40 08 902 0219</t>
  </si>
  <si>
    <t>40 08 902 0225</t>
  </si>
  <si>
    <t>40 08 908 0480</t>
  </si>
  <si>
    <t>40 08 908 0481</t>
  </si>
  <si>
    <t>40 08 908 0486</t>
  </si>
  <si>
    <t>40 08 908 0490</t>
  </si>
  <si>
    <t>40 08 908 0501</t>
  </si>
  <si>
    <t>40 08 908 0506</t>
  </si>
  <si>
    <t>40 02 994 0004</t>
  </si>
  <si>
    <t>40 02 994 0008</t>
  </si>
  <si>
    <t>40 03 994 0003</t>
  </si>
  <si>
    <t>40 04 994 0004</t>
  </si>
  <si>
    <t>40 04 994 0005</t>
  </si>
  <si>
    <t>40 04 994 0006</t>
  </si>
  <si>
    <t>40 05 994 0002</t>
  </si>
  <si>
    <t>40 05 994 0003</t>
  </si>
  <si>
    <t>40 05 994 0004</t>
  </si>
  <si>
    <t>40 08 994 0006</t>
  </si>
  <si>
    <t>40 08 994 0009</t>
  </si>
  <si>
    <t>40 08 994 0012</t>
  </si>
  <si>
    <t>40 08 994 0111</t>
  </si>
  <si>
    <t>40 08 994 0112</t>
  </si>
  <si>
    <t>40 08 994 0113</t>
  </si>
  <si>
    <t>40 08 994 0115</t>
  </si>
  <si>
    <t>40 08 994 0116</t>
  </si>
  <si>
    <t>40 08 994 0118</t>
  </si>
  <si>
    <t>40 08 994 0122</t>
  </si>
  <si>
    <t>40 08 994 0123</t>
  </si>
  <si>
    <t>40 08 994 0126</t>
  </si>
  <si>
    <t>40 08 994 0128</t>
  </si>
  <si>
    <t>40 08 994 0129</t>
  </si>
  <si>
    <t>40 08 994 0130</t>
  </si>
  <si>
    <t>40 08 994 0132</t>
  </si>
  <si>
    <t>40 08 994 0133</t>
  </si>
  <si>
    <t>40 08 994 0134</t>
  </si>
  <si>
    <t>40 08 994 0135</t>
  </si>
  <si>
    <t>40 08 994 0136</t>
  </si>
  <si>
    <t>40 08 994 0137</t>
  </si>
  <si>
    <t>40 08 994 0138</t>
  </si>
  <si>
    <t>40 08 994 0139</t>
  </si>
  <si>
    <t>40 08 994 0140</t>
  </si>
  <si>
    <t>40 08 994 0141</t>
  </si>
  <si>
    <t>40 08 994 0143</t>
  </si>
  <si>
    <t>40 08 994 0144</t>
  </si>
  <si>
    <t>40 08 994 0145</t>
  </si>
  <si>
    <t>40 08 994 0174</t>
  </si>
  <si>
    <t>40 08 994 0203</t>
  </si>
  <si>
    <t>40 08 994 0204</t>
  </si>
  <si>
    <t>40 08 994 0220</t>
  </si>
  <si>
    <t>Date</t>
  </si>
  <si>
    <t>21/03/2024</t>
  </si>
  <si>
    <t>22/03/2024</t>
  </si>
  <si>
    <t>23/03/2024</t>
  </si>
  <si>
    <t>Références</t>
  </si>
  <si>
    <t>40 10 200 300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</si>
</sst>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1"/>
      <name val="Verdana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19" fillId="0" borderId="14" xfId="2" applyFont="1" applyBorder="1" applyAlignment="1">
      <alignment horizontal="center"/>
    </xf>
    <xf numFmtId="0" fontId="20" fillId="0" borderId="14" xfId="2" applyFont="1" applyBorder="1" applyAlignment="1">
      <alignment horizontal="center"/>
    </xf>
    <xf numFmtId="14" fontId="21" fillId="14" borderId="15" xfId="0" applyNumberFormat="1" applyFont="1" applyFill="1" applyBorder="1" applyAlignment="1">
      <alignment horizontal="center" vertical="center" wrapText="1"/>
    </xf>
    <xf numFmtId="14" fontId="22" fillId="0" borderId="0" xfId="0" applyNumberFormat="1" applyFont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9" fillId="4" borderId="3" xfId="0" applyFont="1" applyFill="1" applyBorder="1" applyAlignment="1">
      <alignment horizontal="center" vertical="top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center" textRotation="255"/>
    </xf>
    <xf numFmtId="0" fontId="14" fillId="0" borderId="16" xfId="1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</cellXfs>
  <cellStyles count="3">
    <cellStyle name="Normal" xfId="0" builtinId="0"/>
    <cellStyle name="Normal 2" xfId="2" xr:uid="{0B4BA78D-0AD7-4C59-8BC8-0BD4B4C9D868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464343</xdr:colOff>
      <xdr:row>0</xdr:row>
      <xdr:rowOff>83344</xdr:rowOff>
    </xdr:from>
    <xdr:to>
      <xdr:col>12</xdr:col>
      <xdr:colOff>380999</xdr:colOff>
      <xdr:row>0</xdr:row>
      <xdr:rowOff>595313</xdr:rowOff>
    </xdr:to>
    <xdr:sp macro="[0]!Afficher_Formulaire" textlink="">
      <xdr:nvSpPr>
        <xdr:cNvPr id="3" name="ZoneTexte 2">
          <a:extLst>
            <a:ext uri="{FF2B5EF4-FFF2-40B4-BE49-F238E27FC236}">
              <a16:creationId xmlns:a16="http://schemas.microsoft.com/office/drawing/2014/main" id="{8B7E5950-D317-4880-8108-B52A77644F50}"/>
            </a:ext>
          </a:extLst>
        </xdr:cNvPr>
        <xdr:cNvSpPr txBox="1"/>
      </xdr:nvSpPr>
      <xdr:spPr>
        <a:xfrm>
          <a:off x="7405687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Ouvrir le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401488</xdr:colOff>
      <xdr:row>36</xdr:row>
      <xdr:rowOff>153378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4AE39B5-8BA5-8361-AEBA-122844D88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07488" cy="7011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AD226"/>
  <sheetViews>
    <sheetView showZeros="0" tabSelected="1" zoomScale="80" zoomScaleNormal="80" workbookViewId="0">
      <pane ySplit="2" topLeftCell="A71" activePane="bottomLeft" state="frozen"/>
      <selection pane="bottomLeft" activeCell="M2" sqref="M2"/>
    </sheetView>
  </sheetViews>
  <sheetFormatPr baseColWidth="10" defaultColWidth="11.42578125" defaultRowHeight="15" x14ac:dyDescent="0.25"/>
  <cols>
    <col min="1" max="1" width="11.42578125" style="1"/>
    <col min="2" max="2" width="25.85546875" style="23" bestFit="1" customWidth="1"/>
    <col min="3" max="3" width="14.42578125" style="6" customWidth="1"/>
    <col min="4" max="4" width="9.28515625" style="6" customWidth="1"/>
    <col min="5" max="5" width="14.5703125" style="6" customWidth="1"/>
    <col min="6" max="6" width="5.5703125" style="6" customWidth="1"/>
    <col min="7" max="7" width="17.28515625" style="6" customWidth="1"/>
    <col min="8" max="8" width="5.5703125" style="6" customWidth="1"/>
    <col min="9" max="9" width="14.7109375" style="6" customWidth="1"/>
    <col min="10" max="10" width="5.5703125" style="6" customWidth="1"/>
    <col min="11" max="11" width="20.42578125" style="6" customWidth="1"/>
    <col min="12" max="12" width="6" style="6" bestFit="1" customWidth="1"/>
    <col min="13" max="13" width="17.140625" style="6" customWidth="1"/>
    <col min="14" max="14" width="8.140625" style="6" bestFit="1" customWidth="1"/>
    <col min="15" max="15" width="16.28515625" style="6" customWidth="1"/>
    <col min="16" max="16" width="6" style="6" bestFit="1" customWidth="1"/>
    <col min="17" max="17" width="20.85546875" style="6" customWidth="1"/>
    <col min="18" max="18" width="6" style="6" bestFit="1" customWidth="1"/>
    <col min="19" max="19" width="17.85546875" style="6" customWidth="1"/>
    <col min="20" max="20" width="6" style="6" bestFit="1" customWidth="1"/>
    <col min="21" max="21" width="19.140625" style="6" customWidth="1"/>
    <col min="22" max="22" width="6" style="6" bestFit="1" customWidth="1"/>
    <col min="23" max="23" width="19.28515625" style="6" customWidth="1"/>
    <col min="24" max="24" width="6" style="6" bestFit="1" customWidth="1"/>
    <col min="25" max="25" width="19.7109375" style="6" customWidth="1"/>
    <col min="26" max="26" width="5.5703125" style="6" customWidth="1"/>
    <col min="27" max="27" width="19.140625" style="6" customWidth="1"/>
    <col min="28" max="28" width="6" style="6" bestFit="1" customWidth="1"/>
    <col min="29" max="29" width="19.85546875" style="6" customWidth="1"/>
    <col min="30" max="30" width="6" style="6" bestFit="1" customWidth="1"/>
    <col min="31" max="16384" width="11.42578125" style="1"/>
  </cols>
  <sheetData>
    <row r="1" spans="1:30" ht="60.6" customHeight="1" x14ac:dyDescent="0.25">
      <c r="A1" s="32"/>
      <c r="B1" s="58" t="s">
        <v>44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</row>
    <row r="2" spans="1:30" ht="27" x14ac:dyDescent="0.5">
      <c r="A2" s="8" t="s">
        <v>40</v>
      </c>
      <c r="B2" s="24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5" customHeight="1" x14ac:dyDescent="0.25">
      <c r="A3" s="59" t="s">
        <v>19</v>
      </c>
      <c r="B3" s="25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5" customHeight="1" x14ac:dyDescent="0.25">
      <c r="A4" s="59"/>
      <c r="B4" s="48" t="s">
        <v>14</v>
      </c>
      <c r="C4" s="40" t="s">
        <v>3314</v>
      </c>
      <c r="D4" s="40">
        <v>17</v>
      </c>
      <c r="E4" s="40" t="s">
        <v>48</v>
      </c>
      <c r="F4" s="40">
        <f>2*8</f>
        <v>16</v>
      </c>
      <c r="G4" s="40" t="s">
        <v>64</v>
      </c>
      <c r="H4" s="40">
        <v>26</v>
      </c>
      <c r="I4" s="40"/>
      <c r="J4" s="40"/>
      <c r="K4" s="40" t="s">
        <v>101</v>
      </c>
      <c r="L4" s="40">
        <v>18</v>
      </c>
      <c r="M4" s="40" t="s">
        <v>147</v>
      </c>
      <c r="N4" s="40">
        <v>14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ht="14.45" customHeight="1" x14ac:dyDescent="0.25">
      <c r="A5" s="59"/>
      <c r="B5" s="48"/>
      <c r="C5" s="40" t="s">
        <v>36</v>
      </c>
      <c r="D5" s="40">
        <v>20</v>
      </c>
      <c r="E5" s="40" t="s">
        <v>49</v>
      </c>
      <c r="F5" s="40">
        <f>9*3+5</f>
        <v>32</v>
      </c>
      <c r="G5" s="40" t="s">
        <v>65</v>
      </c>
      <c r="H5" s="40">
        <v>19</v>
      </c>
      <c r="I5" s="40"/>
      <c r="J5" s="40"/>
      <c r="K5" s="40" t="s">
        <v>102</v>
      </c>
      <c r="L5" s="40">
        <v>35</v>
      </c>
      <c r="M5" s="40" t="s">
        <v>148</v>
      </c>
      <c r="N5" s="40">
        <v>6</v>
      </c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0" ht="14.45" customHeight="1" x14ac:dyDescent="0.25">
      <c r="A6" s="59"/>
      <c r="B6" s="48"/>
      <c r="C6" s="40" t="s">
        <v>95</v>
      </c>
      <c r="D6" s="40">
        <v>13</v>
      </c>
      <c r="E6" s="40" t="s">
        <v>53</v>
      </c>
      <c r="F6" s="40">
        <f>7*3</f>
        <v>21</v>
      </c>
      <c r="G6" s="40" t="s">
        <v>66</v>
      </c>
      <c r="H6" s="40">
        <f>7+7</f>
        <v>14</v>
      </c>
      <c r="I6" s="40"/>
      <c r="J6" s="40"/>
      <c r="K6" s="40" t="s">
        <v>103</v>
      </c>
      <c r="L6" s="40">
        <v>28</v>
      </c>
      <c r="M6" s="40" t="s">
        <v>149</v>
      </c>
      <c r="N6" s="40">
        <v>8</v>
      </c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</row>
    <row r="7" spans="1:30" ht="14.45" customHeight="1" x14ac:dyDescent="0.25">
      <c r="A7" s="59"/>
      <c r="B7" s="48"/>
      <c r="C7" s="40" t="s">
        <v>99</v>
      </c>
      <c r="D7" s="40">
        <v>4</v>
      </c>
      <c r="E7" s="40"/>
      <c r="F7" s="40"/>
      <c r="G7" s="40" t="s">
        <v>77</v>
      </c>
      <c r="H7" s="40">
        <v>14</v>
      </c>
      <c r="I7" s="40"/>
      <c r="J7" s="40"/>
      <c r="K7" s="40" t="s">
        <v>107</v>
      </c>
      <c r="L7" s="40">
        <f>4*7</f>
        <v>28</v>
      </c>
      <c r="M7" s="40" t="s">
        <v>173</v>
      </c>
      <c r="N7" s="40">
        <v>13</v>
      </c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</row>
    <row r="8" spans="1:30" ht="14.45" customHeight="1" x14ac:dyDescent="0.25">
      <c r="A8" s="59"/>
      <c r="B8" s="48"/>
      <c r="C8" s="40"/>
      <c r="D8" s="40"/>
      <c r="E8" s="40"/>
      <c r="F8" s="40"/>
      <c r="G8" s="40" t="s">
        <v>78</v>
      </c>
      <c r="H8" s="40">
        <v>21</v>
      </c>
      <c r="I8" s="40"/>
      <c r="J8" s="40"/>
      <c r="K8" s="40" t="s">
        <v>110</v>
      </c>
      <c r="L8" s="40">
        <f>7+7</f>
        <v>14</v>
      </c>
      <c r="M8" s="40" t="s">
        <v>174</v>
      </c>
      <c r="N8" s="40">
        <v>14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</row>
    <row r="9" spans="1:30" ht="14.45" customHeight="1" x14ac:dyDescent="0.25">
      <c r="A9" s="59"/>
      <c r="B9" s="48"/>
      <c r="C9" s="40"/>
      <c r="D9" s="40"/>
      <c r="E9" s="40"/>
      <c r="F9" s="40"/>
      <c r="G9" s="40" t="s">
        <v>90</v>
      </c>
      <c r="H9" s="40">
        <v>8</v>
      </c>
      <c r="I9" s="40"/>
      <c r="J9" s="40"/>
      <c r="K9" s="40" t="s">
        <v>114</v>
      </c>
      <c r="L9" s="40">
        <v>7</v>
      </c>
      <c r="M9" s="40" t="s">
        <v>175</v>
      </c>
      <c r="N9" s="40">
        <v>12</v>
      </c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0" ht="17.45" customHeight="1" x14ac:dyDescent="0.25">
      <c r="A10" s="59"/>
      <c r="B10" s="4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 t="s">
        <v>176</v>
      </c>
      <c r="N10" s="40">
        <v>4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</row>
    <row r="11" spans="1:30" ht="17.45" customHeight="1" x14ac:dyDescent="0.25">
      <c r="A11" s="59"/>
      <c r="B11" s="48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 t="s">
        <v>177</v>
      </c>
      <c r="N11" s="40">
        <v>10</v>
      </c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</row>
    <row r="12" spans="1:30" ht="21" customHeight="1" x14ac:dyDescent="0.25">
      <c r="A12" s="59"/>
      <c r="B12" s="48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 t="s">
        <v>178</v>
      </c>
      <c r="N12" s="40">
        <v>23</v>
      </c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</row>
    <row r="13" spans="1:30" x14ac:dyDescent="0.25">
      <c r="A13" s="59"/>
      <c r="B13" s="35"/>
      <c r="C13" s="45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</row>
    <row r="14" spans="1:30" ht="14.45" customHeight="1" x14ac:dyDescent="0.25">
      <c r="A14" s="59"/>
      <c r="B14" s="42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5" customHeight="1" x14ac:dyDescent="0.25">
      <c r="A15" s="59"/>
      <c r="B15" s="43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5" customHeight="1" x14ac:dyDescent="0.25">
      <c r="A16" s="59"/>
      <c r="B16" s="43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1"/>
      <c r="J16" s="3"/>
      <c r="K16" s="22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5" customHeight="1" x14ac:dyDescent="0.25">
      <c r="A17" s="59"/>
      <c r="B17" s="43"/>
      <c r="C17" s="4" t="s">
        <v>96</v>
      </c>
      <c r="D17" s="3">
        <f>48+1</f>
        <v>49</v>
      </c>
      <c r="E17" s="4" t="s">
        <v>81</v>
      </c>
      <c r="F17" s="3">
        <v>9</v>
      </c>
      <c r="G17" s="21" t="s">
        <v>70</v>
      </c>
      <c r="H17" s="3">
        <v>11</v>
      </c>
      <c r="I17" s="18"/>
      <c r="J17" s="3"/>
      <c r="K17" s="22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5" customHeight="1" x14ac:dyDescent="0.25">
      <c r="A18" s="59"/>
      <c r="B18" s="43"/>
      <c r="C18" s="21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2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45" customHeight="1" x14ac:dyDescent="0.25">
      <c r="A19" s="59"/>
      <c r="B19" s="43"/>
      <c r="C19" s="21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45" customHeight="1" x14ac:dyDescent="0.25">
      <c r="A20" s="59"/>
      <c r="B20" s="43"/>
      <c r="C20" s="21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45" customHeight="1" x14ac:dyDescent="0.25">
      <c r="A21" s="59"/>
      <c r="B21" s="43"/>
      <c r="C21" s="21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45" customHeight="1" x14ac:dyDescent="0.25">
      <c r="A22" s="59"/>
      <c r="B22" s="43"/>
      <c r="C22" s="21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45" customHeight="1" x14ac:dyDescent="0.25">
      <c r="A23" s="59"/>
      <c r="B23" s="43"/>
      <c r="C23" s="21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45" customHeight="1" x14ac:dyDescent="0.25">
      <c r="A24" s="59"/>
      <c r="B24" s="43"/>
      <c r="C24" s="21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45" customHeight="1" x14ac:dyDescent="0.25">
      <c r="A25" s="59"/>
      <c r="B25" s="43"/>
      <c r="C25" s="21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45" customHeight="1" x14ac:dyDescent="0.25">
      <c r="A26" s="59"/>
      <c r="B26" s="43"/>
      <c r="C26" s="21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45" customHeight="1" x14ac:dyDescent="0.25">
      <c r="A27" s="59"/>
      <c r="B27" s="43"/>
      <c r="C27" s="21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45" customHeight="1" x14ac:dyDescent="0.25">
      <c r="A28" s="59"/>
      <c r="B28" s="43"/>
      <c r="C28" s="21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45" customHeight="1" x14ac:dyDescent="0.25">
      <c r="A29" s="59"/>
      <c r="B29" s="43"/>
      <c r="C29" s="21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x14ac:dyDescent="0.25">
      <c r="A30" s="59"/>
      <c r="B30" s="26"/>
      <c r="C30" s="2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14.45" customHeight="1" x14ac:dyDescent="0.25">
      <c r="A31" s="59"/>
      <c r="B31" s="42" t="s">
        <v>16</v>
      </c>
      <c r="C31" s="4" t="s">
        <v>58</v>
      </c>
      <c r="D31" s="3">
        <v>7</v>
      </c>
      <c r="E31" s="4" t="s">
        <v>54</v>
      </c>
      <c r="F31" s="3">
        <f>4*7</f>
        <v>28</v>
      </c>
      <c r="G31" s="4" t="s">
        <v>72</v>
      </c>
      <c r="H31" s="3">
        <f>7+7</f>
        <v>14</v>
      </c>
      <c r="I31" s="4"/>
      <c r="J31" s="3"/>
      <c r="K31" s="4" t="s">
        <v>111</v>
      </c>
      <c r="L31" s="3">
        <f>7*5</f>
        <v>35</v>
      </c>
      <c r="M31" s="3" t="s">
        <v>125</v>
      </c>
      <c r="N31" s="3">
        <v>2</v>
      </c>
      <c r="O31" s="4"/>
      <c r="P31" s="3"/>
      <c r="Q31" s="4"/>
      <c r="R31" s="3"/>
      <c r="S31" s="4"/>
      <c r="T31" s="3"/>
      <c r="U31" s="4"/>
      <c r="V31" s="3"/>
      <c r="W31" s="4"/>
      <c r="X31" s="3"/>
      <c r="Y31" s="4"/>
      <c r="Z31" s="3"/>
      <c r="AA31" s="4"/>
      <c r="AB31" s="3"/>
      <c r="AC31" s="4"/>
      <c r="AD31" s="3"/>
    </row>
    <row r="32" spans="1:30" ht="14.45" customHeight="1" x14ac:dyDescent="0.25">
      <c r="A32" s="59"/>
      <c r="B32" s="43"/>
      <c r="C32" s="4" t="s">
        <v>59</v>
      </c>
      <c r="D32" s="3">
        <v>9</v>
      </c>
      <c r="E32" s="4" t="s">
        <v>55</v>
      </c>
      <c r="F32" s="3">
        <f>8+8</f>
        <v>16</v>
      </c>
      <c r="G32" s="4" t="s">
        <v>73</v>
      </c>
      <c r="H32" s="3">
        <v>8</v>
      </c>
      <c r="I32" s="4"/>
      <c r="J32" s="3"/>
      <c r="K32" s="4" t="s">
        <v>112</v>
      </c>
      <c r="L32" s="3">
        <f>9*3</f>
        <v>27</v>
      </c>
      <c r="M32" s="3" t="s">
        <v>126</v>
      </c>
      <c r="N32" s="3">
        <v>10</v>
      </c>
      <c r="O32" s="4"/>
      <c r="P32" s="3"/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5" customHeight="1" x14ac:dyDescent="0.25">
      <c r="A33" s="59"/>
      <c r="B33" s="43"/>
      <c r="C33" s="4" t="s">
        <v>60</v>
      </c>
      <c r="D33" s="3">
        <v>20</v>
      </c>
      <c r="E33" s="4" t="s">
        <v>56</v>
      </c>
      <c r="F33" s="3">
        <v>8</v>
      </c>
      <c r="G33" s="4" t="s">
        <v>74</v>
      </c>
      <c r="H33" s="3">
        <f>8+8</f>
        <v>16</v>
      </c>
      <c r="I33" s="4"/>
      <c r="J33" s="3"/>
      <c r="K33" s="4" t="s">
        <v>113</v>
      </c>
      <c r="L33" s="3">
        <f>8*3</f>
        <v>24</v>
      </c>
      <c r="M33" s="3" t="s">
        <v>127</v>
      </c>
      <c r="N33" s="3">
        <v>8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5" customHeight="1" x14ac:dyDescent="0.25">
      <c r="A34" s="59"/>
      <c r="B34" s="43"/>
      <c r="C34" s="4" t="s">
        <v>62</v>
      </c>
      <c r="D34" s="3">
        <v>4</v>
      </c>
      <c r="E34" s="4" t="s">
        <v>57</v>
      </c>
      <c r="F34" s="3">
        <f>8+8</f>
        <v>16</v>
      </c>
      <c r="G34" s="4" t="s">
        <v>75</v>
      </c>
      <c r="H34" s="3">
        <f>7+7</f>
        <v>14</v>
      </c>
      <c r="I34" s="4"/>
      <c r="J34" s="3"/>
      <c r="K34" s="4" t="s">
        <v>115</v>
      </c>
      <c r="L34" s="3">
        <f>7+7</f>
        <v>14</v>
      </c>
      <c r="M34" s="3" t="s">
        <v>128</v>
      </c>
      <c r="N34" s="3">
        <f>7+7</f>
        <v>14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5" customHeight="1" x14ac:dyDescent="0.25">
      <c r="A35" s="59"/>
      <c r="B35" s="43"/>
      <c r="C35" s="4" t="s">
        <v>88</v>
      </c>
      <c r="D35" s="3">
        <v>23</v>
      </c>
      <c r="E35" s="4" t="s">
        <v>84</v>
      </c>
      <c r="F35" s="3">
        <v>7</v>
      </c>
      <c r="G35" s="4" t="s">
        <v>76</v>
      </c>
      <c r="H35" s="3">
        <v>7</v>
      </c>
      <c r="I35" s="4"/>
      <c r="J35" s="3"/>
      <c r="K35" s="4" t="s">
        <v>116</v>
      </c>
      <c r="L35" s="3">
        <v>5</v>
      </c>
      <c r="M35" s="3" t="s">
        <v>129</v>
      </c>
      <c r="N35" s="3">
        <f>8*3+7</f>
        <v>31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5" customHeight="1" x14ac:dyDescent="0.25">
      <c r="A36" s="59"/>
      <c r="B36" s="43"/>
      <c r="C36" s="4" t="s">
        <v>89</v>
      </c>
      <c r="D36" s="3">
        <v>6</v>
      </c>
      <c r="E36" s="4" t="s">
        <v>85</v>
      </c>
      <c r="F36" s="3">
        <f>8+8</f>
        <v>16</v>
      </c>
      <c r="G36" s="4"/>
      <c r="H36" s="3"/>
      <c r="I36" s="4"/>
      <c r="J36" s="3"/>
      <c r="K36" s="4" t="s">
        <v>117</v>
      </c>
      <c r="L36" s="3">
        <f>9*3</f>
        <v>27</v>
      </c>
      <c r="M36" s="3" t="s">
        <v>130</v>
      </c>
      <c r="N36" s="3">
        <v>7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7.45" customHeight="1" x14ac:dyDescent="0.25">
      <c r="A37" s="59"/>
      <c r="B37" s="43"/>
      <c r="C37" s="4"/>
      <c r="D37" s="3"/>
      <c r="E37" s="4"/>
      <c r="F37" s="3"/>
      <c r="G37" s="4"/>
      <c r="H37" s="3"/>
      <c r="I37" s="4"/>
      <c r="J37" s="3"/>
      <c r="K37" s="4" t="s">
        <v>118</v>
      </c>
      <c r="L37" s="3">
        <f>24+12</f>
        <v>36</v>
      </c>
      <c r="M37" s="19" t="s">
        <v>131</v>
      </c>
      <c r="N37" s="19">
        <f>7+7</f>
        <v>14</v>
      </c>
      <c r="O37" s="4"/>
      <c r="P37" s="3"/>
      <c r="Q37" s="4"/>
      <c r="R37" s="3"/>
      <c r="S37" s="4"/>
      <c r="T37" s="3"/>
      <c r="U37" s="4"/>
      <c r="V37" s="17"/>
      <c r="W37" s="18"/>
      <c r="X37" s="19"/>
      <c r="Y37" s="18"/>
      <c r="Z37" s="19"/>
      <c r="AA37" s="18"/>
      <c r="AB37" s="19"/>
      <c r="AC37" s="18"/>
      <c r="AD37" s="19"/>
    </row>
    <row r="38" spans="1:30" ht="17.45" customHeight="1" x14ac:dyDescent="0.25">
      <c r="A38" s="59"/>
      <c r="B38" s="43"/>
      <c r="C38" s="4"/>
      <c r="D38" s="3"/>
      <c r="E38" s="4"/>
      <c r="F38" s="3"/>
      <c r="G38" s="4"/>
      <c r="H38" s="3"/>
      <c r="I38" s="4"/>
      <c r="J38" s="3"/>
      <c r="K38" s="4" t="s">
        <v>119</v>
      </c>
      <c r="L38" s="3">
        <v>7</v>
      </c>
      <c r="M38" s="4" t="s">
        <v>132</v>
      </c>
      <c r="N38" s="3">
        <v>10</v>
      </c>
      <c r="O38" s="4"/>
      <c r="P38" s="3"/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45" customHeight="1" x14ac:dyDescent="0.25">
      <c r="A39" s="59"/>
      <c r="B39" s="43"/>
      <c r="C39" s="4"/>
      <c r="D39" s="3"/>
      <c r="E39" s="4"/>
      <c r="F39" s="3"/>
      <c r="G39" s="4"/>
      <c r="H39" s="3"/>
      <c r="I39" s="4"/>
      <c r="J39" s="3"/>
      <c r="K39" s="4" t="s">
        <v>120</v>
      </c>
      <c r="L39" s="3">
        <f>10+10</f>
        <v>20</v>
      </c>
      <c r="M39" s="4" t="s">
        <v>133</v>
      </c>
      <c r="N39" s="3">
        <v>7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45" customHeight="1" x14ac:dyDescent="0.25">
      <c r="A40" s="59"/>
      <c r="B40" s="43"/>
      <c r="C40" s="4"/>
      <c r="D40" s="3"/>
      <c r="E40" s="4"/>
      <c r="F40" s="3"/>
      <c r="G40" s="4"/>
      <c r="H40" s="3"/>
      <c r="I40" s="4"/>
      <c r="J40" s="3"/>
      <c r="K40" s="4" t="s">
        <v>154</v>
      </c>
      <c r="L40" s="3">
        <v>7</v>
      </c>
      <c r="M40" s="4" t="s">
        <v>134</v>
      </c>
      <c r="N40" s="3">
        <v>1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45" customHeight="1" x14ac:dyDescent="0.25">
      <c r="A41" s="59"/>
      <c r="B41" s="43"/>
      <c r="C41" s="4"/>
      <c r="D41" s="3"/>
      <c r="E41" s="4"/>
      <c r="F41" s="3"/>
      <c r="G41" s="4"/>
      <c r="H41" s="3"/>
      <c r="I41" s="4"/>
      <c r="J41" s="3"/>
      <c r="K41" s="4"/>
      <c r="L41" s="3"/>
      <c r="M41" s="4" t="s">
        <v>135</v>
      </c>
      <c r="N41" s="3">
        <v>9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45" customHeight="1" x14ac:dyDescent="0.25">
      <c r="A42" s="59"/>
      <c r="B42" s="43"/>
      <c r="C42" s="4"/>
      <c r="D42" s="3"/>
      <c r="E42" s="4"/>
      <c r="F42" s="3"/>
      <c r="G42" s="4"/>
      <c r="H42" s="3"/>
      <c r="I42" s="4"/>
      <c r="J42" s="3"/>
      <c r="K42" s="4"/>
      <c r="L42" s="3"/>
      <c r="M42" s="4" t="s">
        <v>159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x14ac:dyDescent="0.25">
      <c r="A43" s="59"/>
      <c r="B43" s="2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45"/>
      <c r="W43" s="46"/>
      <c r="X43" s="46"/>
      <c r="Y43" s="46"/>
      <c r="Z43" s="46"/>
      <c r="AA43" s="46"/>
      <c r="AB43" s="46"/>
      <c r="AC43" s="46"/>
      <c r="AD43" s="46"/>
    </row>
    <row r="44" spans="1:30" x14ac:dyDescent="0.25">
      <c r="A44" s="59"/>
      <c r="B44" s="42" t="s">
        <v>17</v>
      </c>
      <c r="C44" s="3" t="s">
        <v>61</v>
      </c>
      <c r="D44" s="3">
        <f>27+3</f>
        <v>30</v>
      </c>
      <c r="E44" s="3" t="s">
        <v>80</v>
      </c>
      <c r="F44" s="3">
        <v>36</v>
      </c>
      <c r="G44" s="3" t="s">
        <v>91</v>
      </c>
      <c r="H44" s="3">
        <v>14</v>
      </c>
      <c r="I44" s="3"/>
      <c r="J44" s="3"/>
      <c r="K44" s="3" t="s">
        <v>121</v>
      </c>
      <c r="L44" s="3">
        <f>7+7+7</f>
        <v>21</v>
      </c>
      <c r="M44" s="3" t="s">
        <v>136</v>
      </c>
      <c r="N44" s="3">
        <f>7+7+7</f>
        <v>21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25">
      <c r="A45" s="59"/>
      <c r="B45" s="43"/>
      <c r="C45" s="3" t="s">
        <v>79</v>
      </c>
      <c r="D45" s="3">
        <v>30</v>
      </c>
      <c r="E45" s="3" t="s">
        <v>82</v>
      </c>
      <c r="F45" s="3">
        <f>8*3</f>
        <v>24</v>
      </c>
      <c r="G45" s="3" t="s">
        <v>92</v>
      </c>
      <c r="H45" s="3">
        <f>6+6</f>
        <v>12</v>
      </c>
      <c r="I45" s="3"/>
      <c r="J45" s="3"/>
      <c r="K45" s="3" t="s">
        <v>122</v>
      </c>
      <c r="L45" s="3">
        <f>5*7</f>
        <v>35</v>
      </c>
      <c r="M45" s="3" t="s">
        <v>137</v>
      </c>
      <c r="N45" s="3">
        <f>8+8</f>
        <v>16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25">
      <c r="A46" s="59"/>
      <c r="B46" s="43"/>
      <c r="C46" s="3" t="s">
        <v>86</v>
      </c>
      <c r="D46" s="3">
        <v>24</v>
      </c>
      <c r="E46" s="3" t="s">
        <v>83</v>
      </c>
      <c r="F46" s="3">
        <f>8*3+16+8</f>
        <v>48</v>
      </c>
      <c r="G46" s="3" t="s">
        <v>93</v>
      </c>
      <c r="H46" s="3">
        <f>7*4</f>
        <v>28</v>
      </c>
      <c r="I46" s="3"/>
      <c r="J46" s="3"/>
      <c r="K46" s="3" t="s">
        <v>123</v>
      </c>
      <c r="L46" s="3">
        <v>8</v>
      </c>
      <c r="M46" s="3" t="s">
        <v>138</v>
      </c>
      <c r="N46" s="3">
        <v>7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25">
      <c r="A47" s="59"/>
      <c r="B47" s="43"/>
      <c r="C47" s="3" t="s">
        <v>87</v>
      </c>
      <c r="D47" s="3">
        <v>16</v>
      </c>
      <c r="E47" s="3" t="s">
        <v>155</v>
      </c>
      <c r="F47" s="3">
        <v>16</v>
      </c>
      <c r="G47" s="3" t="s">
        <v>94</v>
      </c>
      <c r="H47" s="3">
        <v>8</v>
      </c>
      <c r="I47" s="3"/>
      <c r="J47" s="3"/>
      <c r="K47" s="3" t="s">
        <v>124</v>
      </c>
      <c r="L47" s="3">
        <v>8</v>
      </c>
      <c r="M47" s="3" t="s">
        <v>139</v>
      </c>
      <c r="N47" s="3">
        <v>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5">
      <c r="A48" s="59"/>
      <c r="B48" s="43"/>
      <c r="C48" s="3"/>
      <c r="D48" s="3"/>
      <c r="E48" s="3"/>
      <c r="F48" s="3"/>
      <c r="G48" s="3" t="s">
        <v>97</v>
      </c>
      <c r="H48" s="3">
        <v>28</v>
      </c>
      <c r="I48" s="3"/>
      <c r="J48" s="3"/>
      <c r="K48" s="3"/>
      <c r="L48" s="3"/>
      <c r="M48" s="3" t="s">
        <v>140</v>
      </c>
      <c r="N48" s="3">
        <f>8+8+8</f>
        <v>24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5">
      <c r="A49" s="59"/>
      <c r="B49" s="43"/>
      <c r="C49" s="3"/>
      <c r="D49" s="3"/>
      <c r="E49" s="3"/>
      <c r="F49" s="3"/>
      <c r="G49" s="3" t="s">
        <v>100</v>
      </c>
      <c r="H49" s="3">
        <v>6</v>
      </c>
      <c r="I49" s="3"/>
      <c r="J49" s="3"/>
      <c r="K49" s="3"/>
      <c r="L49" s="3"/>
      <c r="M49" s="3" t="s">
        <v>142</v>
      </c>
      <c r="N49" s="3">
        <v>9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5">
      <c r="A50" s="59"/>
      <c r="B50" s="43"/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143</v>
      </c>
      <c r="N50" s="3">
        <v>8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5">
      <c r="A51" s="59"/>
      <c r="B51" s="43"/>
      <c r="C51" s="3"/>
      <c r="D51" s="3"/>
      <c r="E51" s="3"/>
      <c r="F51" s="3"/>
      <c r="G51" s="3"/>
      <c r="H51" s="3"/>
      <c r="I51" s="3"/>
      <c r="J51" s="3"/>
      <c r="K51" s="3"/>
      <c r="L51" s="3"/>
      <c r="M51" s="3" t="s">
        <v>144</v>
      </c>
      <c r="N51" s="3">
        <v>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5">
      <c r="A52" s="59"/>
      <c r="B52" s="43"/>
      <c r="C52" s="3"/>
      <c r="D52" s="3"/>
      <c r="E52" s="3"/>
      <c r="F52" s="3"/>
      <c r="G52" s="3"/>
      <c r="H52" s="3"/>
      <c r="I52" s="3"/>
      <c r="J52" s="3"/>
      <c r="K52" s="3"/>
      <c r="L52" s="3"/>
      <c r="M52" s="3" t="s">
        <v>145</v>
      </c>
      <c r="N52" s="3">
        <v>16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5">
      <c r="A53" s="59"/>
      <c r="B53" s="43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146</v>
      </c>
      <c r="N53" s="3">
        <v>14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5">
      <c r="A54" s="59"/>
      <c r="B54" s="43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150</v>
      </c>
      <c r="N54" s="3">
        <v>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5">
      <c r="A55" s="59"/>
      <c r="B55" s="43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151</v>
      </c>
      <c r="N55" s="3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5">
      <c r="A56" s="59"/>
      <c r="B56" s="43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152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5">
      <c r="A57" s="59"/>
      <c r="B57" s="43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142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5">
      <c r="A58" s="59"/>
      <c r="B58" s="43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153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5">
      <c r="A59" s="59"/>
      <c r="B59" s="49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141</v>
      </c>
      <c r="N59" s="3">
        <v>20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41.25" x14ac:dyDescent="0.25">
      <c r="A60" s="16"/>
      <c r="B60" s="16"/>
      <c r="C60" s="41" t="s">
        <v>45</v>
      </c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</row>
    <row r="61" spans="1:30" ht="27" x14ac:dyDescent="0.5">
      <c r="A61" s="8" t="s">
        <v>41</v>
      </c>
      <c r="B61" s="28" t="s">
        <v>21</v>
      </c>
      <c r="C61" s="10" t="s">
        <v>0</v>
      </c>
      <c r="D61" s="10"/>
      <c r="E61" s="10" t="s">
        <v>1</v>
      </c>
      <c r="F61" s="10"/>
      <c r="G61" s="10" t="s">
        <v>2</v>
      </c>
      <c r="H61" s="10"/>
      <c r="I61" s="10" t="s">
        <v>3</v>
      </c>
      <c r="J61" s="10"/>
      <c r="K61" s="10" t="s">
        <v>4</v>
      </c>
      <c r="L61" s="10"/>
      <c r="M61" s="10" t="s">
        <v>5</v>
      </c>
      <c r="N61" s="10"/>
      <c r="O61" s="10" t="s">
        <v>33</v>
      </c>
      <c r="P61" s="10"/>
      <c r="Q61" s="10" t="s">
        <v>7</v>
      </c>
      <c r="R61" s="10"/>
      <c r="S61" s="10" t="s">
        <v>8</v>
      </c>
      <c r="T61" s="10"/>
      <c r="U61" s="10" t="s">
        <v>9</v>
      </c>
      <c r="V61" s="10"/>
      <c r="W61" s="10" t="s">
        <v>10</v>
      </c>
      <c r="X61" s="10"/>
      <c r="Y61" s="10" t="s">
        <v>11</v>
      </c>
      <c r="Z61" s="10"/>
      <c r="AA61" s="10" t="s">
        <v>12</v>
      </c>
      <c r="AB61" s="10"/>
      <c r="AC61" s="10" t="s">
        <v>34</v>
      </c>
      <c r="AD61" s="10"/>
    </row>
    <row r="62" spans="1:30" x14ac:dyDescent="0.25">
      <c r="A62" s="47" t="s">
        <v>20</v>
      </c>
      <c r="B62" s="25"/>
      <c r="C62" s="2" t="s">
        <v>27</v>
      </c>
      <c r="D62" s="7" t="s">
        <v>18</v>
      </c>
      <c r="E62" s="7" t="s">
        <v>27</v>
      </c>
      <c r="F62" s="7" t="s">
        <v>18</v>
      </c>
      <c r="G62" s="7"/>
      <c r="H62" s="7" t="s">
        <v>18</v>
      </c>
      <c r="I62" s="7"/>
      <c r="J62" s="7" t="s">
        <v>18</v>
      </c>
      <c r="K62" s="7"/>
      <c r="L62" s="7" t="s">
        <v>18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" customHeight="1" x14ac:dyDescent="0.25">
      <c r="A63" s="47"/>
      <c r="B63" s="48" t="s">
        <v>14</v>
      </c>
      <c r="C63" s="40" t="s">
        <v>3314</v>
      </c>
      <c r="D63" s="40"/>
      <c r="E63" s="40" t="str">
        <f t="shared" ref="E63:E71" si="0">+E4</f>
        <v>40 17 821 0207</v>
      </c>
      <c r="F63" s="40"/>
      <c r="G63" s="40" t="str">
        <f t="shared" ref="G63:G71" si="1">+G4</f>
        <v>40 17 954 1853</v>
      </c>
      <c r="H63" s="40"/>
      <c r="I63" s="40">
        <f t="shared" ref="I63:I71" si="2">+I4</f>
        <v>0</v>
      </c>
      <c r="J63" s="40"/>
      <c r="K63" s="40" t="str">
        <f t="shared" ref="K63:K71" si="3">+K4</f>
        <v>40 28 849 0190</v>
      </c>
      <c r="L63" s="40"/>
      <c r="M63" s="40" t="str">
        <f t="shared" ref="M63:M71" si="4">+M4</f>
        <v>40 28 849 0367</v>
      </c>
      <c r="N63" s="40"/>
      <c r="O63" s="40">
        <f t="shared" ref="O63:O71" si="5">+O4</f>
        <v>0</v>
      </c>
      <c r="P63" s="40"/>
      <c r="Q63" s="40">
        <f t="shared" ref="Q63:Q71" si="6">+Q4</f>
        <v>0</v>
      </c>
      <c r="R63" s="40"/>
      <c r="S63" s="40">
        <f t="shared" ref="S63:S71" si="7">+S4</f>
        <v>0</v>
      </c>
      <c r="T63" s="40"/>
      <c r="U63" s="40">
        <f t="shared" ref="U63:U71" si="8">+U4</f>
        <v>0</v>
      </c>
      <c r="V63" s="40"/>
      <c r="W63" s="40">
        <f t="shared" ref="W63:W71" si="9">+W4</f>
        <v>0</v>
      </c>
      <c r="X63" s="40"/>
      <c r="Y63" s="40">
        <f t="shared" ref="Y63:Y71" si="10">+Y4</f>
        <v>0</v>
      </c>
      <c r="Z63" s="40"/>
      <c r="AA63" s="40">
        <f t="shared" ref="AA63:AA71" si="11">+AA4</f>
        <v>0</v>
      </c>
      <c r="AB63" s="40"/>
      <c r="AC63" s="40">
        <f t="shared" ref="AC63:AC71" si="12">+AC4</f>
        <v>0</v>
      </c>
      <c r="AD63" s="40"/>
    </row>
    <row r="64" spans="1:30" ht="15" customHeight="1" x14ac:dyDescent="0.25">
      <c r="A64" s="47"/>
      <c r="B64" s="48"/>
      <c r="C64" s="40" t="str">
        <f t="shared" ref="C64:C71" si="13">+C5</f>
        <v>40 17 911 0104</v>
      </c>
      <c r="D64" s="40"/>
      <c r="E64" s="40" t="str">
        <f t="shared" si="0"/>
        <v>40 17 821 0200</v>
      </c>
      <c r="F64" s="40"/>
      <c r="G64" s="40" t="str">
        <f t="shared" si="1"/>
        <v>40 17 954 0998</v>
      </c>
      <c r="H64" s="40"/>
      <c r="I64" s="40">
        <f t="shared" si="2"/>
        <v>0</v>
      </c>
      <c r="J64" s="40"/>
      <c r="K64" s="40" t="str">
        <f t="shared" si="3"/>
        <v>40 28 975 0021</v>
      </c>
      <c r="L64" s="40"/>
      <c r="M64" s="40" t="str">
        <f t="shared" si="4"/>
        <v>40 28 840 0502</v>
      </c>
      <c r="N64" s="40"/>
      <c r="O64" s="40">
        <f t="shared" si="5"/>
        <v>0</v>
      </c>
      <c r="P64" s="40"/>
      <c r="Q64" s="40">
        <f t="shared" si="6"/>
        <v>0</v>
      </c>
      <c r="R64" s="40"/>
      <c r="S64" s="40">
        <f t="shared" si="7"/>
        <v>0</v>
      </c>
      <c r="T64" s="40"/>
      <c r="U64" s="40">
        <f t="shared" si="8"/>
        <v>0</v>
      </c>
      <c r="V64" s="40"/>
      <c r="W64" s="40">
        <f t="shared" si="9"/>
        <v>0</v>
      </c>
      <c r="X64" s="40"/>
      <c r="Y64" s="40">
        <f t="shared" si="10"/>
        <v>0</v>
      </c>
      <c r="Z64" s="40"/>
      <c r="AA64" s="40">
        <f t="shared" si="11"/>
        <v>0</v>
      </c>
      <c r="AB64" s="40"/>
      <c r="AC64" s="40">
        <f t="shared" si="12"/>
        <v>0</v>
      </c>
      <c r="AD64" s="40"/>
    </row>
    <row r="65" spans="1:30" ht="15" customHeight="1" x14ac:dyDescent="0.25">
      <c r="A65" s="47"/>
      <c r="B65" s="48"/>
      <c r="C65" s="40" t="str">
        <f t="shared" si="13"/>
        <v>40 17 610 0165</v>
      </c>
      <c r="D65" s="40"/>
      <c r="E65" s="40" t="str">
        <f t="shared" si="0"/>
        <v>40 17 821 0254</v>
      </c>
      <c r="F65" s="40"/>
      <c r="G65" s="40" t="str">
        <f t="shared" si="1"/>
        <v>40 17 954 1863</v>
      </c>
      <c r="H65" s="40"/>
      <c r="I65" s="40">
        <f t="shared" si="2"/>
        <v>0</v>
      </c>
      <c r="J65" s="40"/>
      <c r="K65" s="40" t="str">
        <f t="shared" si="3"/>
        <v>40 28 832 0210</v>
      </c>
      <c r="L65" s="40"/>
      <c r="M65" s="40" t="str">
        <f t="shared" si="4"/>
        <v>40 28 971 0255</v>
      </c>
      <c r="N65" s="40"/>
      <c r="O65" s="40">
        <f t="shared" si="5"/>
        <v>0</v>
      </c>
      <c r="P65" s="40"/>
      <c r="Q65" s="40">
        <f t="shared" si="6"/>
        <v>0</v>
      </c>
      <c r="R65" s="40"/>
      <c r="S65" s="40">
        <f t="shared" si="7"/>
        <v>0</v>
      </c>
      <c r="T65" s="40"/>
      <c r="U65" s="40">
        <f t="shared" si="8"/>
        <v>0</v>
      </c>
      <c r="V65" s="40"/>
      <c r="W65" s="40">
        <f t="shared" si="9"/>
        <v>0</v>
      </c>
      <c r="X65" s="40"/>
      <c r="Y65" s="40">
        <f t="shared" si="10"/>
        <v>0</v>
      </c>
      <c r="Z65" s="40"/>
      <c r="AA65" s="40">
        <f t="shared" si="11"/>
        <v>0</v>
      </c>
      <c r="AB65" s="40"/>
      <c r="AC65" s="40">
        <f t="shared" si="12"/>
        <v>0</v>
      </c>
      <c r="AD65" s="40"/>
    </row>
    <row r="66" spans="1:30" ht="15" customHeight="1" x14ac:dyDescent="0.25">
      <c r="A66" s="47"/>
      <c r="B66" s="48"/>
      <c r="C66" s="40" t="str">
        <f t="shared" si="13"/>
        <v>40 17 911 0105</v>
      </c>
      <c r="D66" s="40"/>
      <c r="E66" s="40">
        <f t="shared" si="0"/>
        <v>0</v>
      </c>
      <c r="F66" s="40"/>
      <c r="G66" s="40" t="str">
        <f t="shared" si="1"/>
        <v>40 17 954 1016</v>
      </c>
      <c r="H66" s="40"/>
      <c r="I66" s="40">
        <f t="shared" si="2"/>
        <v>0</v>
      </c>
      <c r="J66" s="40"/>
      <c r="K66" s="40" t="str">
        <f t="shared" si="3"/>
        <v>40 28 849 0378</v>
      </c>
      <c r="L66" s="40"/>
      <c r="M66" s="40" t="str">
        <f t="shared" si="4"/>
        <v>40 28 957 0676</v>
      </c>
      <c r="N66" s="40"/>
      <c r="O66" s="40">
        <f t="shared" si="5"/>
        <v>0</v>
      </c>
      <c r="P66" s="40"/>
      <c r="Q66" s="40">
        <f t="shared" si="6"/>
        <v>0</v>
      </c>
      <c r="R66" s="40"/>
      <c r="S66" s="40">
        <f t="shared" si="7"/>
        <v>0</v>
      </c>
      <c r="T66" s="40"/>
      <c r="U66" s="40">
        <f t="shared" si="8"/>
        <v>0</v>
      </c>
      <c r="V66" s="40"/>
      <c r="W66" s="40">
        <f t="shared" si="9"/>
        <v>0</v>
      </c>
      <c r="X66" s="40"/>
      <c r="Y66" s="40">
        <f t="shared" si="10"/>
        <v>0</v>
      </c>
      <c r="Z66" s="40"/>
      <c r="AA66" s="40">
        <f t="shared" si="11"/>
        <v>0</v>
      </c>
      <c r="AB66" s="40"/>
      <c r="AC66" s="40">
        <f t="shared" si="12"/>
        <v>0</v>
      </c>
      <c r="AD66" s="40"/>
    </row>
    <row r="67" spans="1:30" ht="15" customHeight="1" x14ac:dyDescent="0.25">
      <c r="A67" s="47"/>
      <c r="B67" s="48"/>
      <c r="C67" s="40">
        <f t="shared" si="13"/>
        <v>0</v>
      </c>
      <c r="D67" s="40"/>
      <c r="E67" s="40">
        <f t="shared" si="0"/>
        <v>0</v>
      </c>
      <c r="F67" s="40"/>
      <c r="G67" s="40" t="str">
        <f t="shared" si="1"/>
        <v>40 17 954 1756</v>
      </c>
      <c r="H67" s="40"/>
      <c r="I67" s="40">
        <f t="shared" si="2"/>
        <v>0</v>
      </c>
      <c r="J67" s="40"/>
      <c r="K67" s="40" t="str">
        <f t="shared" si="3"/>
        <v>40 28 976 0106</v>
      </c>
      <c r="L67" s="40"/>
      <c r="M67" s="40" t="str">
        <f t="shared" si="4"/>
        <v>40 28 959 0276</v>
      </c>
      <c r="N67" s="40"/>
      <c r="O67" s="40">
        <f t="shared" si="5"/>
        <v>0</v>
      </c>
      <c r="P67" s="40"/>
      <c r="Q67" s="40">
        <f t="shared" si="6"/>
        <v>0</v>
      </c>
      <c r="R67" s="40"/>
      <c r="S67" s="40">
        <f t="shared" si="7"/>
        <v>0</v>
      </c>
      <c r="T67" s="40"/>
      <c r="U67" s="40">
        <f t="shared" si="8"/>
        <v>0</v>
      </c>
      <c r="V67" s="40"/>
      <c r="W67" s="40">
        <f t="shared" si="9"/>
        <v>0</v>
      </c>
      <c r="X67" s="40"/>
      <c r="Y67" s="40">
        <f t="shared" si="10"/>
        <v>0</v>
      </c>
      <c r="Z67" s="40"/>
      <c r="AA67" s="40">
        <f t="shared" si="11"/>
        <v>0</v>
      </c>
      <c r="AB67" s="40"/>
      <c r="AC67" s="40">
        <f t="shared" si="12"/>
        <v>0</v>
      </c>
      <c r="AD67" s="40"/>
    </row>
    <row r="68" spans="1:30" ht="15" customHeight="1" x14ac:dyDescent="0.25">
      <c r="A68" s="47"/>
      <c r="B68" s="48"/>
      <c r="C68" s="40">
        <f t="shared" si="13"/>
        <v>0</v>
      </c>
      <c r="D68" s="40"/>
      <c r="E68" s="40">
        <f t="shared" si="0"/>
        <v>0</v>
      </c>
      <c r="F68" s="40"/>
      <c r="G68" s="40" t="str">
        <f t="shared" si="1"/>
        <v>40 17 921 0102</v>
      </c>
      <c r="H68" s="40"/>
      <c r="I68" s="40">
        <f t="shared" si="2"/>
        <v>0</v>
      </c>
      <c r="J68" s="40"/>
      <c r="K68" s="40" t="str">
        <f t="shared" si="3"/>
        <v>40 28 856 0808</v>
      </c>
      <c r="L68" s="40"/>
      <c r="M68" s="40" t="str">
        <f t="shared" si="4"/>
        <v>40 28 954 1533</v>
      </c>
      <c r="N68" s="40"/>
      <c r="O68" s="40">
        <f t="shared" si="5"/>
        <v>0</v>
      </c>
      <c r="P68" s="40"/>
      <c r="Q68" s="40">
        <f t="shared" si="6"/>
        <v>0</v>
      </c>
      <c r="R68" s="40"/>
      <c r="S68" s="40">
        <f t="shared" si="7"/>
        <v>0</v>
      </c>
      <c r="T68" s="40"/>
      <c r="U68" s="40">
        <f t="shared" si="8"/>
        <v>0</v>
      </c>
      <c r="V68" s="40"/>
      <c r="W68" s="40">
        <f t="shared" si="9"/>
        <v>0</v>
      </c>
      <c r="X68" s="40"/>
      <c r="Y68" s="40">
        <f t="shared" si="10"/>
        <v>0</v>
      </c>
      <c r="Z68" s="40"/>
      <c r="AA68" s="40">
        <f t="shared" si="11"/>
        <v>0</v>
      </c>
      <c r="AB68" s="40"/>
      <c r="AC68" s="40">
        <f t="shared" si="12"/>
        <v>0</v>
      </c>
      <c r="AD68" s="40"/>
    </row>
    <row r="69" spans="1:30" ht="18.75" customHeight="1" x14ac:dyDescent="0.25">
      <c r="A69" s="47"/>
      <c r="B69" s="48"/>
      <c r="C69" s="40">
        <f t="shared" si="13"/>
        <v>0</v>
      </c>
      <c r="D69" s="40"/>
      <c r="E69" s="40">
        <f t="shared" si="0"/>
        <v>0</v>
      </c>
      <c r="F69" s="40"/>
      <c r="G69" s="40">
        <f t="shared" si="1"/>
        <v>0</v>
      </c>
      <c r="H69" s="40"/>
      <c r="I69" s="40">
        <f t="shared" si="2"/>
        <v>0</v>
      </c>
      <c r="J69" s="40"/>
      <c r="K69" s="40">
        <f t="shared" si="3"/>
        <v>0</v>
      </c>
      <c r="L69" s="40"/>
      <c r="M69" s="40" t="str">
        <f t="shared" si="4"/>
        <v>40 28 954 1836</v>
      </c>
      <c r="N69" s="40"/>
      <c r="O69" s="40">
        <f t="shared" si="5"/>
        <v>0</v>
      </c>
      <c r="P69" s="40"/>
      <c r="Q69" s="40">
        <f t="shared" si="6"/>
        <v>0</v>
      </c>
      <c r="R69" s="40"/>
      <c r="S69" s="40">
        <f t="shared" si="7"/>
        <v>0</v>
      </c>
      <c r="T69" s="40"/>
      <c r="U69" s="40">
        <f t="shared" si="8"/>
        <v>0</v>
      </c>
      <c r="V69" s="40"/>
      <c r="W69" s="40">
        <f t="shared" si="9"/>
        <v>0</v>
      </c>
      <c r="X69" s="40"/>
      <c r="Y69" s="40">
        <f t="shared" si="10"/>
        <v>0</v>
      </c>
      <c r="Z69" s="40"/>
      <c r="AA69" s="40">
        <f t="shared" si="11"/>
        <v>0</v>
      </c>
      <c r="AB69" s="40"/>
      <c r="AC69" s="40">
        <f t="shared" si="12"/>
        <v>0</v>
      </c>
      <c r="AD69" s="40"/>
    </row>
    <row r="70" spans="1:30" ht="18.75" customHeight="1" x14ac:dyDescent="0.25">
      <c r="A70" s="47"/>
      <c r="B70" s="48"/>
      <c r="C70" s="40">
        <f t="shared" si="13"/>
        <v>0</v>
      </c>
      <c r="D70" s="40"/>
      <c r="E70" s="40">
        <f t="shared" si="0"/>
        <v>0</v>
      </c>
      <c r="F70" s="40"/>
      <c r="G70" s="40">
        <f t="shared" si="1"/>
        <v>0</v>
      </c>
      <c r="H70" s="40"/>
      <c r="I70" s="40">
        <f t="shared" si="2"/>
        <v>0</v>
      </c>
      <c r="J70" s="40"/>
      <c r="K70" s="40">
        <f t="shared" si="3"/>
        <v>0</v>
      </c>
      <c r="L70" s="40"/>
      <c r="M70" s="40" t="str">
        <f t="shared" si="4"/>
        <v>40 28 954 3170</v>
      </c>
      <c r="N70" s="40"/>
      <c r="O70" s="40">
        <f t="shared" si="5"/>
        <v>0</v>
      </c>
      <c r="P70" s="40"/>
      <c r="Q70" s="40">
        <f t="shared" si="6"/>
        <v>0</v>
      </c>
      <c r="R70" s="40"/>
      <c r="S70" s="40">
        <f t="shared" si="7"/>
        <v>0</v>
      </c>
      <c r="T70" s="40"/>
      <c r="U70" s="40">
        <f t="shared" si="8"/>
        <v>0</v>
      </c>
      <c r="V70" s="40"/>
      <c r="W70" s="40">
        <f t="shared" si="9"/>
        <v>0</v>
      </c>
      <c r="X70" s="40"/>
      <c r="Y70" s="40">
        <f t="shared" si="10"/>
        <v>0</v>
      </c>
      <c r="Z70" s="40"/>
      <c r="AA70" s="40">
        <f t="shared" si="11"/>
        <v>0</v>
      </c>
      <c r="AB70" s="40"/>
      <c r="AC70" s="40">
        <f t="shared" si="12"/>
        <v>0</v>
      </c>
      <c r="AD70" s="40"/>
    </row>
    <row r="71" spans="1:30" ht="18.75" customHeight="1" x14ac:dyDescent="0.25">
      <c r="A71" s="47"/>
      <c r="B71" s="48"/>
      <c r="C71" s="40">
        <f t="shared" si="13"/>
        <v>0</v>
      </c>
      <c r="D71" s="40"/>
      <c r="E71" s="40">
        <f t="shared" si="0"/>
        <v>0</v>
      </c>
      <c r="F71" s="40"/>
      <c r="G71" s="40">
        <f t="shared" si="1"/>
        <v>0</v>
      </c>
      <c r="H71" s="40"/>
      <c r="I71" s="40">
        <f t="shared" si="2"/>
        <v>0</v>
      </c>
      <c r="J71" s="40"/>
      <c r="K71" s="40">
        <f t="shared" si="3"/>
        <v>0</v>
      </c>
      <c r="L71" s="40"/>
      <c r="M71" s="40" t="str">
        <f t="shared" si="4"/>
        <v>40 28 954 3171</v>
      </c>
      <c r="N71" s="40"/>
      <c r="O71" s="40">
        <f t="shared" si="5"/>
        <v>0</v>
      </c>
      <c r="P71" s="40"/>
      <c r="Q71" s="40">
        <f t="shared" si="6"/>
        <v>0</v>
      </c>
      <c r="R71" s="40"/>
      <c r="S71" s="40">
        <f t="shared" si="7"/>
        <v>0</v>
      </c>
      <c r="T71" s="40"/>
      <c r="U71" s="40">
        <f t="shared" si="8"/>
        <v>0</v>
      </c>
      <c r="V71" s="40"/>
      <c r="W71" s="40">
        <f t="shared" si="9"/>
        <v>0</v>
      </c>
      <c r="X71" s="40"/>
      <c r="Y71" s="40">
        <f t="shared" si="10"/>
        <v>0</v>
      </c>
      <c r="Z71" s="40"/>
      <c r="AA71" s="40">
        <f t="shared" si="11"/>
        <v>0</v>
      </c>
      <c r="AB71" s="40"/>
      <c r="AC71" s="40">
        <f t="shared" si="12"/>
        <v>0</v>
      </c>
      <c r="AD71" s="40"/>
    </row>
    <row r="72" spans="1:30" x14ac:dyDescent="0.25">
      <c r="A72" s="47"/>
      <c r="B72" s="26"/>
      <c r="C72" s="45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</row>
    <row r="73" spans="1:30" x14ac:dyDescent="0.25">
      <c r="A73" s="47"/>
      <c r="B73" s="42" t="s">
        <v>15</v>
      </c>
      <c r="C73" s="4" t="str">
        <f t="shared" ref="C73:C88" si="14">+C14</f>
        <v>40 17 810 0254</v>
      </c>
      <c r="D73" s="3"/>
      <c r="E73" s="4" t="str">
        <f t="shared" ref="E73:E88" si="15">+E14</f>
        <v>40 17 821 0217</v>
      </c>
      <c r="F73" s="3"/>
      <c r="G73" s="4" t="str">
        <f t="shared" ref="G73:G88" si="16">+G14</f>
        <v>40 17 954 1834</v>
      </c>
      <c r="H73" s="3"/>
      <c r="I73" s="4">
        <f t="shared" ref="I73:I88" si="17">+I14</f>
        <v>0</v>
      </c>
      <c r="J73" s="3"/>
      <c r="K73" s="4" t="str">
        <f t="shared" ref="K73:K88" si="18">+K14</f>
        <v>40 28 871 0439</v>
      </c>
      <c r="L73" s="3"/>
      <c r="M73" s="4" t="str">
        <f t="shared" ref="M73:M88" si="19">+M14</f>
        <v>40 28 957 0381</v>
      </c>
      <c r="N73" s="3"/>
      <c r="O73" s="4">
        <f t="shared" ref="O73:O88" si="20">+O14</f>
        <v>0</v>
      </c>
      <c r="P73" s="3"/>
      <c r="Q73" s="4">
        <f t="shared" ref="Q73:Q88" si="21">+Q14</f>
        <v>0</v>
      </c>
      <c r="R73" s="3"/>
      <c r="S73" s="4">
        <f t="shared" ref="S73:S88" si="22">+S14</f>
        <v>0</v>
      </c>
      <c r="T73" s="3"/>
      <c r="U73" s="4">
        <f t="shared" ref="U73:U88" si="23">+U14</f>
        <v>0</v>
      </c>
      <c r="V73" s="3"/>
      <c r="W73" s="4">
        <f t="shared" ref="W73:W88" si="24">+W14</f>
        <v>0</v>
      </c>
      <c r="X73" s="3"/>
      <c r="Y73" s="4">
        <f t="shared" ref="Y73:Y88" si="25">+Y14</f>
        <v>0</v>
      </c>
      <c r="Z73" s="3"/>
      <c r="AA73" s="4">
        <f t="shared" ref="AA73:AA88" si="26">+AA14</f>
        <v>0</v>
      </c>
      <c r="AB73" s="3"/>
      <c r="AC73" s="4">
        <f t="shared" ref="AC73:AC88" si="27">+AC14</f>
        <v>0</v>
      </c>
      <c r="AD73" s="3"/>
    </row>
    <row r="74" spans="1:30" x14ac:dyDescent="0.25">
      <c r="A74" s="47"/>
      <c r="B74" s="43"/>
      <c r="C74" s="4" t="str">
        <f t="shared" si="14"/>
        <v>40 17 810 0255</v>
      </c>
      <c r="D74" s="3"/>
      <c r="E74" s="4" t="str">
        <f t="shared" si="15"/>
        <v>40 17 821 0219</v>
      </c>
      <c r="F74" s="3"/>
      <c r="G74" s="4" t="str">
        <f t="shared" si="16"/>
        <v>40 17 954 0997</v>
      </c>
      <c r="H74" s="3"/>
      <c r="I74" s="4">
        <f t="shared" si="17"/>
        <v>0</v>
      </c>
      <c r="J74" s="3"/>
      <c r="K74" s="4" t="str">
        <f t="shared" si="18"/>
        <v>40 28 871 0429</v>
      </c>
      <c r="L74" s="3"/>
      <c r="M74" s="4" t="str">
        <f t="shared" si="19"/>
        <v>40 28 959 0273</v>
      </c>
      <c r="N74" s="3"/>
      <c r="O74" s="4">
        <f t="shared" si="20"/>
        <v>0</v>
      </c>
      <c r="P74" s="3"/>
      <c r="Q74" s="4">
        <f t="shared" si="21"/>
        <v>0</v>
      </c>
      <c r="R74" s="3"/>
      <c r="S74" s="4">
        <f t="shared" si="22"/>
        <v>0</v>
      </c>
      <c r="T74" s="3"/>
      <c r="U74" s="4">
        <f t="shared" si="23"/>
        <v>0</v>
      </c>
      <c r="V74" s="3"/>
      <c r="W74" s="4">
        <f t="shared" si="24"/>
        <v>0</v>
      </c>
      <c r="X74" s="3"/>
      <c r="Y74" s="4">
        <f t="shared" si="25"/>
        <v>0</v>
      </c>
      <c r="Z74" s="3"/>
      <c r="AA74" s="4">
        <f t="shared" si="26"/>
        <v>0</v>
      </c>
      <c r="AB74" s="3"/>
      <c r="AC74" s="4">
        <f t="shared" si="27"/>
        <v>0</v>
      </c>
      <c r="AD74" s="3"/>
    </row>
    <row r="75" spans="1:30" x14ac:dyDescent="0.25">
      <c r="A75" s="47"/>
      <c r="B75" s="43"/>
      <c r="C75" s="4" t="str">
        <f t="shared" si="14"/>
        <v>40 17 821 0127</v>
      </c>
      <c r="D75" s="3"/>
      <c r="E75" s="4" t="str">
        <f t="shared" si="15"/>
        <v>40 17 620 0101</v>
      </c>
      <c r="F75" s="3"/>
      <c r="G75" s="4" t="str">
        <f t="shared" si="16"/>
        <v>40 17 954 1759</v>
      </c>
      <c r="H75" s="3"/>
      <c r="I75" s="4">
        <f t="shared" si="17"/>
        <v>0</v>
      </c>
      <c r="J75" s="3"/>
      <c r="K75" s="4" t="str">
        <f t="shared" si="18"/>
        <v>40 28 871 0438</v>
      </c>
      <c r="L75" s="3"/>
      <c r="M75" s="4" t="str">
        <f t="shared" si="19"/>
        <v>40 28 959 0435</v>
      </c>
      <c r="N75" s="3"/>
      <c r="O75" s="4">
        <f t="shared" si="20"/>
        <v>0</v>
      </c>
      <c r="P75" s="3"/>
      <c r="Q75" s="4">
        <f t="shared" si="21"/>
        <v>0</v>
      </c>
      <c r="R75" s="3"/>
      <c r="S75" s="4">
        <f t="shared" si="22"/>
        <v>0</v>
      </c>
      <c r="T75" s="3"/>
      <c r="U75" s="4">
        <f t="shared" si="23"/>
        <v>0</v>
      </c>
      <c r="V75" s="3"/>
      <c r="W75" s="4">
        <f t="shared" si="24"/>
        <v>0</v>
      </c>
      <c r="X75" s="3"/>
      <c r="Y75" s="4">
        <f t="shared" si="25"/>
        <v>0</v>
      </c>
      <c r="Z75" s="3"/>
      <c r="AA75" s="4">
        <f t="shared" si="26"/>
        <v>0</v>
      </c>
      <c r="AB75" s="3"/>
      <c r="AC75" s="4">
        <f t="shared" si="27"/>
        <v>0</v>
      </c>
      <c r="AD75" s="3"/>
    </row>
    <row r="76" spans="1:30" x14ac:dyDescent="0.25">
      <c r="A76" s="47"/>
      <c r="B76" s="43"/>
      <c r="C76" s="4" t="str">
        <f t="shared" si="14"/>
        <v>40 17 810 0247</v>
      </c>
      <c r="D76" s="3"/>
      <c r="E76" s="4" t="str">
        <f t="shared" si="15"/>
        <v>40 17 821 0104</v>
      </c>
      <c r="F76" s="3"/>
      <c r="G76" s="4" t="str">
        <f t="shared" si="16"/>
        <v>40 17 954 0995</v>
      </c>
      <c r="H76" s="3"/>
      <c r="I76" s="4">
        <f t="shared" si="17"/>
        <v>0</v>
      </c>
      <c r="J76" s="3"/>
      <c r="K76" s="4" t="str">
        <f t="shared" si="18"/>
        <v>40 28 857 0401</v>
      </c>
      <c r="L76" s="3"/>
      <c r="M76" s="4" t="str">
        <f t="shared" si="19"/>
        <v>40 28 954 1531</v>
      </c>
      <c r="N76" s="3"/>
      <c r="O76" s="4">
        <f t="shared" si="20"/>
        <v>0</v>
      </c>
      <c r="P76" s="3"/>
      <c r="Q76" s="4">
        <f t="shared" si="21"/>
        <v>0</v>
      </c>
      <c r="R76" s="3"/>
      <c r="S76" s="4">
        <f t="shared" si="22"/>
        <v>0</v>
      </c>
      <c r="T76" s="3"/>
      <c r="U76" s="4">
        <f t="shared" si="23"/>
        <v>0</v>
      </c>
      <c r="V76" s="3"/>
      <c r="W76" s="4">
        <f t="shared" si="24"/>
        <v>0</v>
      </c>
      <c r="X76" s="3"/>
      <c r="Y76" s="4">
        <f t="shared" si="25"/>
        <v>0</v>
      </c>
      <c r="Z76" s="3"/>
      <c r="AA76" s="4">
        <f t="shared" si="26"/>
        <v>0</v>
      </c>
      <c r="AB76" s="3"/>
      <c r="AC76" s="4">
        <f t="shared" si="27"/>
        <v>0</v>
      </c>
      <c r="AD76" s="3"/>
    </row>
    <row r="77" spans="1:30" x14ac:dyDescent="0.25">
      <c r="A77" s="47"/>
      <c r="B77" s="43"/>
      <c r="C77" s="4">
        <f t="shared" si="14"/>
        <v>0</v>
      </c>
      <c r="D77" s="3"/>
      <c r="E77" s="4" t="str">
        <f t="shared" si="15"/>
        <v>40 17 821 0269</v>
      </c>
      <c r="F77" s="3"/>
      <c r="G77" s="4" t="str">
        <f t="shared" si="16"/>
        <v>40 17 954 1869</v>
      </c>
      <c r="H77" s="3"/>
      <c r="I77" s="4">
        <f t="shared" si="17"/>
        <v>0</v>
      </c>
      <c r="J77" s="3"/>
      <c r="K77" s="4" t="str">
        <f t="shared" si="18"/>
        <v>40 28 871 0326</v>
      </c>
      <c r="L77" s="3"/>
      <c r="M77" s="4" t="str">
        <f t="shared" si="19"/>
        <v>40 28 954  1704</v>
      </c>
      <c r="N77" s="3"/>
      <c r="O77" s="4">
        <f t="shared" si="20"/>
        <v>0</v>
      </c>
      <c r="P77" s="3"/>
      <c r="Q77" s="4">
        <f t="shared" si="21"/>
        <v>0</v>
      </c>
      <c r="R77" s="3"/>
      <c r="S77" s="4">
        <f t="shared" si="22"/>
        <v>0</v>
      </c>
      <c r="T77" s="3"/>
      <c r="U77" s="4">
        <f t="shared" si="23"/>
        <v>0</v>
      </c>
      <c r="V77" s="3"/>
      <c r="W77" s="4">
        <f t="shared" si="24"/>
        <v>0</v>
      </c>
      <c r="X77" s="3"/>
      <c r="Y77" s="4">
        <f t="shared" si="25"/>
        <v>0</v>
      </c>
      <c r="Z77" s="3"/>
      <c r="AA77" s="4">
        <f t="shared" si="26"/>
        <v>0</v>
      </c>
      <c r="AB77" s="3"/>
      <c r="AC77" s="4">
        <f t="shared" si="27"/>
        <v>0</v>
      </c>
      <c r="AD77" s="3"/>
    </row>
    <row r="78" spans="1:30" x14ac:dyDescent="0.25">
      <c r="A78" s="47"/>
      <c r="B78" s="43"/>
      <c r="C78" s="4">
        <f t="shared" si="14"/>
        <v>0</v>
      </c>
      <c r="D78" s="3"/>
      <c r="E78" s="4">
        <f t="shared" si="15"/>
        <v>0</v>
      </c>
      <c r="F78" s="3"/>
      <c r="G78" s="4">
        <f t="shared" si="16"/>
        <v>0</v>
      </c>
      <c r="H78" s="3"/>
      <c r="I78" s="4">
        <f t="shared" si="17"/>
        <v>0</v>
      </c>
      <c r="J78" s="3"/>
      <c r="K78" s="4">
        <f t="shared" si="18"/>
        <v>0</v>
      </c>
      <c r="L78" s="3"/>
      <c r="M78" s="4" t="str">
        <f t="shared" si="19"/>
        <v>40 28 954 2125</v>
      </c>
      <c r="N78" s="3"/>
      <c r="O78" s="4">
        <f t="shared" si="20"/>
        <v>0</v>
      </c>
      <c r="P78" s="3"/>
      <c r="Q78" s="4">
        <f t="shared" si="21"/>
        <v>0</v>
      </c>
      <c r="R78" s="3"/>
      <c r="S78" s="4">
        <f t="shared" si="22"/>
        <v>0</v>
      </c>
      <c r="T78" s="3"/>
      <c r="U78" s="4">
        <f t="shared" si="23"/>
        <v>0</v>
      </c>
      <c r="V78" s="3"/>
      <c r="W78" s="4">
        <f t="shared" si="24"/>
        <v>0</v>
      </c>
      <c r="X78" s="3"/>
      <c r="Y78" s="4">
        <f t="shared" si="25"/>
        <v>0</v>
      </c>
      <c r="Z78" s="3"/>
      <c r="AA78" s="4">
        <f t="shared" si="26"/>
        <v>0</v>
      </c>
      <c r="AB78" s="3"/>
      <c r="AC78" s="4">
        <f t="shared" si="27"/>
        <v>0</v>
      </c>
      <c r="AD78" s="3"/>
    </row>
    <row r="79" spans="1:30" x14ac:dyDescent="0.25">
      <c r="A79" s="47"/>
      <c r="B79" s="43"/>
      <c r="C79" s="4">
        <f t="shared" si="14"/>
        <v>0</v>
      </c>
      <c r="D79" s="3"/>
      <c r="E79" s="4">
        <f t="shared" si="15"/>
        <v>0</v>
      </c>
      <c r="F79" s="3"/>
      <c r="G79" s="4">
        <f t="shared" si="16"/>
        <v>0</v>
      </c>
      <c r="H79" s="3"/>
      <c r="I79" s="4">
        <f t="shared" si="17"/>
        <v>0</v>
      </c>
      <c r="J79" s="3"/>
      <c r="K79" s="4">
        <f t="shared" si="18"/>
        <v>0</v>
      </c>
      <c r="L79" s="3"/>
      <c r="M79" s="4" t="str">
        <f t="shared" si="19"/>
        <v>40 28 954 2149</v>
      </c>
      <c r="N79" s="3"/>
      <c r="O79" s="4">
        <f t="shared" si="20"/>
        <v>0</v>
      </c>
      <c r="P79" s="3"/>
      <c r="Q79" s="4">
        <f t="shared" si="21"/>
        <v>0</v>
      </c>
      <c r="R79" s="3"/>
      <c r="S79" s="4">
        <f t="shared" si="22"/>
        <v>0</v>
      </c>
      <c r="T79" s="3"/>
      <c r="U79" s="4">
        <f t="shared" si="23"/>
        <v>0</v>
      </c>
      <c r="V79" s="3"/>
      <c r="W79" s="4">
        <f t="shared" si="24"/>
        <v>0</v>
      </c>
      <c r="X79" s="3"/>
      <c r="Y79" s="4">
        <f t="shared" si="25"/>
        <v>0</v>
      </c>
      <c r="Z79" s="3"/>
      <c r="AA79" s="4">
        <f t="shared" si="26"/>
        <v>0</v>
      </c>
      <c r="AB79" s="3"/>
      <c r="AC79" s="4">
        <f t="shared" si="27"/>
        <v>0</v>
      </c>
      <c r="AD79" s="3"/>
    </row>
    <row r="80" spans="1:30" x14ac:dyDescent="0.25">
      <c r="A80" s="47"/>
      <c r="B80" s="43"/>
      <c r="C80" s="4">
        <f t="shared" si="14"/>
        <v>0</v>
      </c>
      <c r="D80" s="3"/>
      <c r="E80" s="4">
        <f t="shared" si="15"/>
        <v>0</v>
      </c>
      <c r="F80" s="3"/>
      <c r="G80" s="4">
        <f t="shared" si="16"/>
        <v>0</v>
      </c>
      <c r="H80" s="3"/>
      <c r="I80" s="4">
        <f t="shared" si="17"/>
        <v>0</v>
      </c>
      <c r="J80" s="3"/>
      <c r="K80" s="4">
        <f t="shared" si="18"/>
        <v>0</v>
      </c>
      <c r="L80" s="3"/>
      <c r="M80" s="4" t="str">
        <f t="shared" si="19"/>
        <v>40 28 959 0682</v>
      </c>
      <c r="N80" s="3"/>
      <c r="O80" s="4">
        <f t="shared" si="20"/>
        <v>0</v>
      </c>
      <c r="P80" s="3"/>
      <c r="Q80" s="4">
        <f t="shared" si="21"/>
        <v>0</v>
      </c>
      <c r="R80" s="3"/>
      <c r="S80" s="4">
        <f t="shared" si="22"/>
        <v>0</v>
      </c>
      <c r="T80" s="3"/>
      <c r="U80" s="4">
        <f t="shared" si="23"/>
        <v>0</v>
      </c>
      <c r="V80" s="3"/>
      <c r="W80" s="4">
        <f t="shared" si="24"/>
        <v>0</v>
      </c>
      <c r="X80" s="3"/>
      <c r="Y80" s="4">
        <f t="shared" si="25"/>
        <v>0</v>
      </c>
      <c r="Z80" s="3"/>
      <c r="AA80" s="4">
        <f t="shared" si="26"/>
        <v>0</v>
      </c>
      <c r="AB80" s="3"/>
      <c r="AC80" s="4">
        <f t="shared" si="27"/>
        <v>0</v>
      </c>
      <c r="AD80" s="3"/>
    </row>
    <row r="81" spans="1:30" x14ac:dyDescent="0.25">
      <c r="A81" s="47"/>
      <c r="B81" s="43"/>
      <c r="C81" s="4">
        <f t="shared" si="14"/>
        <v>0</v>
      </c>
      <c r="D81" s="3"/>
      <c r="E81" s="4">
        <f t="shared" si="15"/>
        <v>0</v>
      </c>
      <c r="F81" s="3"/>
      <c r="G81" s="4">
        <f t="shared" si="16"/>
        <v>0</v>
      </c>
      <c r="H81" s="3"/>
      <c r="I81" s="4">
        <f t="shared" si="17"/>
        <v>0</v>
      </c>
      <c r="J81" s="3"/>
      <c r="K81" s="4">
        <f t="shared" si="18"/>
        <v>0</v>
      </c>
      <c r="L81" s="3"/>
      <c r="M81" s="4" t="str">
        <f t="shared" si="19"/>
        <v>40 28 954 2128</v>
      </c>
      <c r="N81" s="3"/>
      <c r="O81" s="4">
        <f t="shared" si="20"/>
        <v>0</v>
      </c>
      <c r="P81" s="3"/>
      <c r="Q81" s="4">
        <f t="shared" si="21"/>
        <v>0</v>
      </c>
      <c r="R81" s="3"/>
      <c r="S81" s="4">
        <f t="shared" si="22"/>
        <v>0</v>
      </c>
      <c r="T81" s="3"/>
      <c r="U81" s="4">
        <f t="shared" si="23"/>
        <v>0</v>
      </c>
      <c r="V81" s="3"/>
      <c r="W81" s="4">
        <f t="shared" si="24"/>
        <v>0</v>
      </c>
      <c r="X81" s="3"/>
      <c r="Y81" s="4">
        <f t="shared" si="25"/>
        <v>0</v>
      </c>
      <c r="Z81" s="3"/>
      <c r="AA81" s="4">
        <f t="shared" si="26"/>
        <v>0</v>
      </c>
      <c r="AB81" s="3"/>
      <c r="AC81" s="4">
        <f t="shared" si="27"/>
        <v>0</v>
      </c>
      <c r="AD81" s="3"/>
    </row>
    <row r="82" spans="1:30" x14ac:dyDescent="0.25">
      <c r="A82" s="47"/>
      <c r="B82" s="43"/>
      <c r="C82" s="4">
        <f t="shared" si="14"/>
        <v>0</v>
      </c>
      <c r="D82" s="3"/>
      <c r="E82" s="4">
        <f t="shared" si="15"/>
        <v>0</v>
      </c>
      <c r="F82" s="3"/>
      <c r="G82" s="4">
        <f t="shared" si="16"/>
        <v>0</v>
      </c>
      <c r="H82" s="3"/>
      <c r="I82" s="4">
        <f t="shared" si="17"/>
        <v>0</v>
      </c>
      <c r="J82" s="3"/>
      <c r="K82" s="4">
        <f t="shared" si="18"/>
        <v>0</v>
      </c>
      <c r="L82" s="3"/>
      <c r="M82" s="4" t="str">
        <f t="shared" si="19"/>
        <v>40 28 959 0683</v>
      </c>
      <c r="N82" s="3"/>
      <c r="O82" s="4">
        <f t="shared" si="20"/>
        <v>0</v>
      </c>
      <c r="P82" s="3"/>
      <c r="Q82" s="4">
        <f t="shared" si="21"/>
        <v>0</v>
      </c>
      <c r="R82" s="3"/>
      <c r="S82" s="4">
        <f t="shared" si="22"/>
        <v>0</v>
      </c>
      <c r="T82" s="3"/>
      <c r="U82" s="4">
        <f t="shared" si="23"/>
        <v>0</v>
      </c>
      <c r="V82" s="3"/>
      <c r="W82" s="4">
        <f t="shared" si="24"/>
        <v>0</v>
      </c>
      <c r="X82" s="3"/>
      <c r="Y82" s="4">
        <f t="shared" si="25"/>
        <v>0</v>
      </c>
      <c r="Z82" s="3"/>
      <c r="AA82" s="4">
        <f t="shared" si="26"/>
        <v>0</v>
      </c>
      <c r="AB82" s="3"/>
      <c r="AC82" s="4">
        <f t="shared" si="27"/>
        <v>0</v>
      </c>
      <c r="AD82" s="3"/>
    </row>
    <row r="83" spans="1:30" x14ac:dyDescent="0.25">
      <c r="A83" s="47"/>
      <c r="B83" s="43"/>
      <c r="C83" s="4">
        <f t="shared" si="14"/>
        <v>0</v>
      </c>
      <c r="D83" s="3"/>
      <c r="E83" s="4">
        <f t="shared" si="15"/>
        <v>0</v>
      </c>
      <c r="F83" s="3"/>
      <c r="G83" s="4">
        <f t="shared" si="16"/>
        <v>0</v>
      </c>
      <c r="H83" s="3"/>
      <c r="I83" s="4">
        <f t="shared" si="17"/>
        <v>0</v>
      </c>
      <c r="J83" s="3"/>
      <c r="K83" s="4">
        <f t="shared" si="18"/>
        <v>0</v>
      </c>
      <c r="L83" s="3"/>
      <c r="M83" s="4" t="str">
        <f t="shared" si="19"/>
        <v>40 28 954 3447</v>
      </c>
      <c r="N83" s="3"/>
      <c r="O83" s="4">
        <f t="shared" si="20"/>
        <v>0</v>
      </c>
      <c r="P83" s="3"/>
      <c r="Q83" s="4">
        <f t="shared" si="21"/>
        <v>0</v>
      </c>
      <c r="R83" s="3"/>
      <c r="S83" s="4">
        <f t="shared" si="22"/>
        <v>0</v>
      </c>
      <c r="T83" s="3"/>
      <c r="U83" s="4">
        <f t="shared" si="23"/>
        <v>0</v>
      </c>
      <c r="V83" s="3"/>
      <c r="W83" s="4">
        <f t="shared" si="24"/>
        <v>0</v>
      </c>
      <c r="X83" s="3"/>
      <c r="Y83" s="4">
        <f t="shared" si="25"/>
        <v>0</v>
      </c>
      <c r="Z83" s="3"/>
      <c r="AA83" s="4">
        <f t="shared" si="26"/>
        <v>0</v>
      </c>
      <c r="AB83" s="3"/>
      <c r="AC83" s="4">
        <f t="shared" si="27"/>
        <v>0</v>
      </c>
      <c r="AD83" s="3"/>
    </row>
    <row r="84" spans="1:30" x14ac:dyDescent="0.25">
      <c r="A84" s="47"/>
      <c r="B84" s="43"/>
      <c r="C84" s="4">
        <f t="shared" si="14"/>
        <v>0</v>
      </c>
      <c r="D84" s="3"/>
      <c r="E84" s="4">
        <f t="shared" si="15"/>
        <v>0</v>
      </c>
      <c r="F84" s="3"/>
      <c r="G84" s="4">
        <f t="shared" si="16"/>
        <v>0</v>
      </c>
      <c r="H84" s="3"/>
      <c r="I84" s="4">
        <f t="shared" si="17"/>
        <v>0</v>
      </c>
      <c r="J84" s="3"/>
      <c r="K84" s="4">
        <f t="shared" si="18"/>
        <v>0</v>
      </c>
      <c r="L84" s="3"/>
      <c r="M84" s="4" t="str">
        <f t="shared" si="19"/>
        <v>40 28 957 0801</v>
      </c>
      <c r="N84" s="3"/>
      <c r="O84" s="4">
        <f t="shared" si="20"/>
        <v>0</v>
      </c>
      <c r="P84" s="3"/>
      <c r="Q84" s="4">
        <f t="shared" si="21"/>
        <v>0</v>
      </c>
      <c r="R84" s="3"/>
      <c r="S84" s="4">
        <f t="shared" si="22"/>
        <v>0</v>
      </c>
      <c r="T84" s="3"/>
      <c r="U84" s="4">
        <f t="shared" si="23"/>
        <v>0</v>
      </c>
      <c r="V84" s="3"/>
      <c r="W84" s="4">
        <f t="shared" si="24"/>
        <v>0</v>
      </c>
      <c r="X84" s="3"/>
      <c r="Y84" s="4">
        <f t="shared" si="25"/>
        <v>0</v>
      </c>
      <c r="Z84" s="3"/>
      <c r="AA84" s="4">
        <f t="shared" si="26"/>
        <v>0</v>
      </c>
      <c r="AB84" s="3"/>
      <c r="AC84" s="4">
        <f t="shared" si="27"/>
        <v>0</v>
      </c>
      <c r="AD84" s="3"/>
    </row>
    <row r="85" spans="1:30" x14ac:dyDescent="0.25">
      <c r="A85" s="47"/>
      <c r="B85" s="43"/>
      <c r="C85" s="4">
        <f t="shared" si="14"/>
        <v>0</v>
      </c>
      <c r="D85" s="3"/>
      <c r="E85" s="4">
        <f t="shared" si="15"/>
        <v>0</v>
      </c>
      <c r="F85" s="3"/>
      <c r="G85" s="4">
        <f t="shared" si="16"/>
        <v>0</v>
      </c>
      <c r="H85" s="3"/>
      <c r="I85" s="4">
        <f t="shared" si="17"/>
        <v>0</v>
      </c>
      <c r="J85" s="3"/>
      <c r="K85" s="4">
        <f t="shared" si="18"/>
        <v>0</v>
      </c>
      <c r="L85" s="3"/>
      <c r="M85" s="4" t="str">
        <f t="shared" si="19"/>
        <v>40 28 954 2126</v>
      </c>
      <c r="N85" s="3"/>
      <c r="O85" s="4">
        <f t="shared" si="20"/>
        <v>0</v>
      </c>
      <c r="P85" s="3"/>
      <c r="Q85" s="4">
        <f t="shared" si="21"/>
        <v>0</v>
      </c>
      <c r="R85" s="3"/>
      <c r="S85" s="4">
        <f t="shared" si="22"/>
        <v>0</v>
      </c>
      <c r="T85" s="3"/>
      <c r="U85" s="4">
        <f t="shared" si="23"/>
        <v>0</v>
      </c>
      <c r="V85" s="3"/>
      <c r="W85" s="4">
        <f t="shared" si="24"/>
        <v>0</v>
      </c>
      <c r="X85" s="3"/>
      <c r="Y85" s="4">
        <f t="shared" si="25"/>
        <v>0</v>
      </c>
      <c r="Z85" s="3"/>
      <c r="AA85" s="4">
        <f t="shared" si="26"/>
        <v>0</v>
      </c>
      <c r="AB85" s="3"/>
      <c r="AC85" s="4">
        <f t="shared" si="27"/>
        <v>0</v>
      </c>
      <c r="AD85" s="3"/>
    </row>
    <row r="86" spans="1:30" x14ac:dyDescent="0.25">
      <c r="A86" s="47"/>
      <c r="B86" s="43"/>
      <c r="C86" s="4">
        <f t="shared" si="14"/>
        <v>0</v>
      </c>
      <c r="D86" s="3"/>
      <c r="E86" s="4">
        <f t="shared" si="15"/>
        <v>0</v>
      </c>
      <c r="F86" s="3"/>
      <c r="G86" s="4">
        <f t="shared" si="16"/>
        <v>0</v>
      </c>
      <c r="H86" s="3"/>
      <c r="I86" s="4">
        <f t="shared" si="17"/>
        <v>0</v>
      </c>
      <c r="J86" s="3"/>
      <c r="K86" s="4">
        <f t="shared" si="18"/>
        <v>0</v>
      </c>
      <c r="L86" s="3"/>
      <c r="M86" s="4" t="str">
        <f t="shared" si="19"/>
        <v>40 28 957 0799</v>
      </c>
      <c r="N86" s="3"/>
      <c r="O86" s="4">
        <f t="shared" si="20"/>
        <v>0</v>
      </c>
      <c r="P86" s="3"/>
      <c r="Q86" s="4">
        <f t="shared" si="21"/>
        <v>0</v>
      </c>
      <c r="R86" s="3"/>
      <c r="S86" s="4">
        <f t="shared" si="22"/>
        <v>0</v>
      </c>
      <c r="T86" s="3"/>
      <c r="U86" s="4">
        <f t="shared" si="23"/>
        <v>0</v>
      </c>
      <c r="V86" s="3"/>
      <c r="W86" s="4">
        <f t="shared" si="24"/>
        <v>0</v>
      </c>
      <c r="X86" s="3"/>
      <c r="Y86" s="4">
        <f t="shared" si="25"/>
        <v>0</v>
      </c>
      <c r="Z86" s="3"/>
      <c r="AA86" s="4">
        <f t="shared" si="26"/>
        <v>0</v>
      </c>
      <c r="AB86" s="3"/>
      <c r="AC86" s="4">
        <f t="shared" si="27"/>
        <v>0</v>
      </c>
      <c r="AD86" s="3"/>
    </row>
    <row r="87" spans="1:30" x14ac:dyDescent="0.25">
      <c r="A87" s="47"/>
      <c r="B87" s="43"/>
      <c r="C87" s="4">
        <f t="shared" si="14"/>
        <v>0</v>
      </c>
      <c r="D87" s="3"/>
      <c r="E87" s="4">
        <f t="shared" si="15"/>
        <v>0</v>
      </c>
      <c r="F87" s="3"/>
      <c r="G87" s="4">
        <f t="shared" si="16"/>
        <v>0</v>
      </c>
      <c r="H87" s="3"/>
      <c r="I87" s="4">
        <f t="shared" si="17"/>
        <v>0</v>
      </c>
      <c r="J87" s="3"/>
      <c r="K87" s="4">
        <f t="shared" si="18"/>
        <v>0</v>
      </c>
      <c r="L87" s="3"/>
      <c r="M87" s="4" t="str">
        <f t="shared" si="19"/>
        <v>40 28 959 0586</v>
      </c>
      <c r="N87" s="3"/>
      <c r="O87" s="4">
        <f t="shared" si="20"/>
        <v>0</v>
      </c>
      <c r="P87" s="3"/>
      <c r="Q87" s="4">
        <f t="shared" si="21"/>
        <v>0</v>
      </c>
      <c r="R87" s="3"/>
      <c r="S87" s="4">
        <f t="shared" si="22"/>
        <v>0</v>
      </c>
      <c r="T87" s="3"/>
      <c r="U87" s="4">
        <f t="shared" si="23"/>
        <v>0</v>
      </c>
      <c r="V87" s="3"/>
      <c r="W87" s="4">
        <f t="shared" si="24"/>
        <v>0</v>
      </c>
      <c r="X87" s="3"/>
      <c r="Y87" s="4">
        <f t="shared" si="25"/>
        <v>0</v>
      </c>
      <c r="Z87" s="3"/>
      <c r="AA87" s="4">
        <f t="shared" si="26"/>
        <v>0</v>
      </c>
      <c r="AB87" s="3"/>
      <c r="AC87" s="4">
        <f t="shared" si="27"/>
        <v>0</v>
      </c>
      <c r="AD87" s="3"/>
    </row>
    <row r="88" spans="1:30" x14ac:dyDescent="0.25">
      <c r="A88" s="47"/>
      <c r="B88" s="43"/>
      <c r="C88" s="4">
        <f t="shared" si="14"/>
        <v>0</v>
      </c>
      <c r="D88" s="3"/>
      <c r="E88" s="4">
        <f t="shared" si="15"/>
        <v>0</v>
      </c>
      <c r="F88" s="3"/>
      <c r="G88" s="4">
        <f t="shared" si="16"/>
        <v>0</v>
      </c>
      <c r="H88" s="3"/>
      <c r="I88" s="4">
        <f t="shared" si="17"/>
        <v>0</v>
      </c>
      <c r="J88" s="3"/>
      <c r="K88" s="4">
        <f t="shared" si="18"/>
        <v>0</v>
      </c>
      <c r="L88" s="3"/>
      <c r="M88" s="4" t="str">
        <f t="shared" si="19"/>
        <v>40 28 959 0539</v>
      </c>
      <c r="N88" s="3"/>
      <c r="O88" s="4">
        <f t="shared" si="20"/>
        <v>0</v>
      </c>
      <c r="P88" s="3"/>
      <c r="Q88" s="4">
        <f t="shared" si="21"/>
        <v>0</v>
      </c>
      <c r="R88" s="3"/>
      <c r="S88" s="4">
        <f t="shared" si="22"/>
        <v>0</v>
      </c>
      <c r="T88" s="3"/>
      <c r="U88" s="4">
        <f t="shared" si="23"/>
        <v>0</v>
      </c>
      <c r="V88" s="3"/>
      <c r="W88" s="4">
        <f t="shared" si="24"/>
        <v>0</v>
      </c>
      <c r="X88" s="3"/>
      <c r="Y88" s="4">
        <f t="shared" si="25"/>
        <v>0</v>
      </c>
      <c r="Z88" s="3"/>
      <c r="AA88" s="4">
        <f t="shared" si="26"/>
        <v>0</v>
      </c>
      <c r="AB88" s="3"/>
      <c r="AC88" s="4">
        <f t="shared" si="27"/>
        <v>0</v>
      </c>
      <c r="AD88" s="3"/>
    </row>
    <row r="89" spans="1:30" x14ac:dyDescent="0.25">
      <c r="A89" s="47"/>
      <c r="B89" s="26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4.45" customHeight="1" x14ac:dyDescent="0.25">
      <c r="A90" s="47"/>
      <c r="B90" s="42" t="s">
        <v>16</v>
      </c>
      <c r="C90" s="4" t="str">
        <f t="shared" ref="C90:C97" si="28">+C31</f>
        <v>40 17 821 0022</v>
      </c>
      <c r="D90" s="3"/>
      <c r="E90" s="4" t="str">
        <f t="shared" ref="E90:E97" si="29">+E31</f>
        <v>40 17 821 0255</v>
      </c>
      <c r="F90" s="3"/>
      <c r="G90" s="4" t="str">
        <f t="shared" ref="G90:G97" si="30">+G31</f>
        <v>40 17 959 0084</v>
      </c>
      <c r="H90" s="3"/>
      <c r="I90" s="4">
        <f t="shared" ref="I90:I97" si="31">+I31</f>
        <v>0</v>
      </c>
      <c r="J90" s="3"/>
      <c r="K90" s="4" t="str">
        <f t="shared" ref="K90:K97" si="32">+K31</f>
        <v>40 28 810 1278</v>
      </c>
      <c r="L90" s="3"/>
      <c r="M90" s="4" t="str">
        <f t="shared" ref="M90:M97" si="33">+M31</f>
        <v>40 28 849 0366</v>
      </c>
      <c r="N90" s="3"/>
      <c r="O90" s="4">
        <f t="shared" ref="O90:O97" si="34">+O31</f>
        <v>0</v>
      </c>
      <c r="P90" s="3"/>
      <c r="Q90" s="4">
        <f t="shared" ref="Q90:Q97" si="35">+Q31</f>
        <v>0</v>
      </c>
      <c r="R90" s="3"/>
      <c r="S90" s="4">
        <f t="shared" ref="S90:S97" si="36">+S31</f>
        <v>0</v>
      </c>
      <c r="T90" s="3"/>
      <c r="U90" s="4">
        <f t="shared" ref="U90:U97" si="37">+U31</f>
        <v>0</v>
      </c>
      <c r="V90" s="3"/>
      <c r="W90" s="4">
        <f t="shared" ref="W90:W97" si="38">+W31</f>
        <v>0</v>
      </c>
      <c r="X90" s="3"/>
      <c r="Y90" s="4">
        <f t="shared" ref="Y90:Y97" si="39">+Y31</f>
        <v>0</v>
      </c>
      <c r="Z90" s="3"/>
      <c r="AA90" s="4">
        <f t="shared" ref="AA90:AA97" si="40">+AA31</f>
        <v>0</v>
      </c>
      <c r="AB90" s="3"/>
      <c r="AC90" s="4">
        <f t="shared" ref="AC90:AC97" si="41">+AC31</f>
        <v>0</v>
      </c>
      <c r="AD90" s="3"/>
    </row>
    <row r="91" spans="1:30" ht="14.45" customHeight="1" x14ac:dyDescent="0.25">
      <c r="A91" s="47"/>
      <c r="B91" s="43"/>
      <c r="C91" s="4" t="str">
        <f t="shared" si="28"/>
        <v>40 17 821 0026</v>
      </c>
      <c r="D91" s="3"/>
      <c r="E91" s="4" t="str">
        <f t="shared" si="29"/>
        <v>40 17 620 0094</v>
      </c>
      <c r="F91" s="3"/>
      <c r="G91" s="4" t="str">
        <f t="shared" si="30"/>
        <v>40 17 959 0083</v>
      </c>
      <c r="H91" s="3"/>
      <c r="I91" s="4">
        <f t="shared" si="31"/>
        <v>0</v>
      </c>
      <c r="J91" s="3"/>
      <c r="K91" s="4" t="str">
        <f t="shared" si="32"/>
        <v>40 28 856 0817</v>
      </c>
      <c r="L91" s="3"/>
      <c r="M91" s="4" t="str">
        <f t="shared" si="33"/>
        <v>40 28 849 0371</v>
      </c>
      <c r="N91" s="3"/>
      <c r="O91" s="4">
        <f t="shared" si="34"/>
        <v>0</v>
      </c>
      <c r="P91" s="3"/>
      <c r="Q91" s="4">
        <f t="shared" si="35"/>
        <v>0</v>
      </c>
      <c r="R91" s="3"/>
      <c r="S91" s="4">
        <f t="shared" si="36"/>
        <v>0</v>
      </c>
      <c r="T91" s="3"/>
      <c r="U91" s="4">
        <f t="shared" si="37"/>
        <v>0</v>
      </c>
      <c r="V91" s="3"/>
      <c r="W91" s="4">
        <f t="shared" si="38"/>
        <v>0</v>
      </c>
      <c r="X91" s="3"/>
      <c r="Y91" s="4">
        <f t="shared" si="39"/>
        <v>0</v>
      </c>
      <c r="Z91" s="3"/>
      <c r="AA91" s="4">
        <f t="shared" si="40"/>
        <v>0</v>
      </c>
      <c r="AB91" s="3"/>
      <c r="AC91" s="4">
        <f t="shared" si="41"/>
        <v>0</v>
      </c>
      <c r="AD91" s="3"/>
    </row>
    <row r="92" spans="1:30" ht="14.45" customHeight="1" x14ac:dyDescent="0.25">
      <c r="A92" s="47"/>
      <c r="B92" s="43"/>
      <c r="C92" s="4" t="str">
        <f t="shared" si="28"/>
        <v>40 17 821 0024</v>
      </c>
      <c r="D92" s="3"/>
      <c r="E92" s="4" t="str">
        <f t="shared" si="29"/>
        <v>40 17 620 0035</v>
      </c>
      <c r="F92" s="3"/>
      <c r="G92" s="4" t="str">
        <f t="shared" si="30"/>
        <v>40 17 954 18 35</v>
      </c>
      <c r="H92" s="3"/>
      <c r="I92" s="4">
        <f t="shared" si="31"/>
        <v>0</v>
      </c>
      <c r="J92" s="3"/>
      <c r="K92" s="4" t="str">
        <f t="shared" si="32"/>
        <v>40 28 871 0466</v>
      </c>
      <c r="L92" s="3"/>
      <c r="M92" s="4" t="str">
        <f t="shared" si="33"/>
        <v>40 28 959 0633</v>
      </c>
      <c r="N92" s="3"/>
      <c r="O92" s="4">
        <f t="shared" si="34"/>
        <v>0</v>
      </c>
      <c r="P92" s="3"/>
      <c r="Q92" s="4">
        <f t="shared" si="35"/>
        <v>0</v>
      </c>
      <c r="R92" s="3"/>
      <c r="S92" s="4">
        <f t="shared" si="36"/>
        <v>0</v>
      </c>
      <c r="T92" s="3"/>
      <c r="U92" s="4">
        <f t="shared" si="37"/>
        <v>0</v>
      </c>
      <c r="V92" s="3"/>
      <c r="W92" s="4">
        <f t="shared" si="38"/>
        <v>0</v>
      </c>
      <c r="X92" s="3"/>
      <c r="Y92" s="4">
        <f t="shared" si="39"/>
        <v>0</v>
      </c>
      <c r="Z92" s="3"/>
      <c r="AA92" s="4">
        <f t="shared" si="40"/>
        <v>0</v>
      </c>
      <c r="AB92" s="3"/>
      <c r="AC92" s="4">
        <f t="shared" si="41"/>
        <v>0</v>
      </c>
      <c r="AD92" s="3"/>
    </row>
    <row r="93" spans="1:30" ht="14.45" customHeight="1" x14ac:dyDescent="0.25">
      <c r="A93" s="47"/>
      <c r="B93" s="43"/>
      <c r="C93" s="4" t="str">
        <f t="shared" si="28"/>
        <v>40 17 821 0336</v>
      </c>
      <c r="D93" s="3"/>
      <c r="E93" s="4" t="str">
        <f t="shared" si="29"/>
        <v>40 17 620 0110</v>
      </c>
      <c r="F93" s="3"/>
      <c r="G93" s="4" t="str">
        <f t="shared" si="30"/>
        <v>40 17 959 0101</v>
      </c>
      <c r="H93" s="3"/>
      <c r="I93" s="4">
        <f t="shared" si="31"/>
        <v>0</v>
      </c>
      <c r="J93" s="3"/>
      <c r="K93" s="4" t="str">
        <f t="shared" si="32"/>
        <v>40 28 851 0372</v>
      </c>
      <c r="L93" s="3"/>
      <c r="M93" s="4" t="str">
        <f t="shared" si="33"/>
        <v>40 28 871 0507</v>
      </c>
      <c r="N93" s="3"/>
      <c r="O93" s="4">
        <f t="shared" si="34"/>
        <v>0</v>
      </c>
      <c r="P93" s="3"/>
      <c r="Q93" s="4">
        <f t="shared" si="35"/>
        <v>0</v>
      </c>
      <c r="R93" s="3"/>
      <c r="S93" s="4">
        <f t="shared" si="36"/>
        <v>0</v>
      </c>
      <c r="T93" s="3"/>
      <c r="U93" s="4">
        <f t="shared" si="37"/>
        <v>0</v>
      </c>
      <c r="V93" s="3"/>
      <c r="W93" s="4">
        <f t="shared" si="38"/>
        <v>0</v>
      </c>
      <c r="X93" s="3"/>
      <c r="Y93" s="4">
        <f t="shared" si="39"/>
        <v>0</v>
      </c>
      <c r="Z93" s="3"/>
      <c r="AA93" s="4">
        <f t="shared" si="40"/>
        <v>0</v>
      </c>
      <c r="AB93" s="3"/>
      <c r="AC93" s="4">
        <f t="shared" si="41"/>
        <v>0</v>
      </c>
      <c r="AD93" s="3"/>
    </row>
    <row r="94" spans="1:30" ht="14.45" customHeight="1" x14ac:dyDescent="0.25">
      <c r="A94" s="47"/>
      <c r="B94" s="43"/>
      <c r="C94" s="4" t="str">
        <f t="shared" si="28"/>
        <v>40 17 821 0209</v>
      </c>
      <c r="D94" s="3"/>
      <c r="E94" s="4" t="str">
        <f t="shared" si="29"/>
        <v>40 17 810 0309</v>
      </c>
      <c r="F94" s="3"/>
      <c r="G94" s="4" t="str">
        <f t="shared" si="30"/>
        <v>40 17 959 0085</v>
      </c>
      <c r="H94" s="3"/>
      <c r="I94" s="4">
        <f t="shared" si="31"/>
        <v>0</v>
      </c>
      <c r="J94" s="3"/>
      <c r="K94" s="4" t="str">
        <f t="shared" si="32"/>
        <v>40 28 871  0520</v>
      </c>
      <c r="L94" s="3"/>
      <c r="M94" s="4" t="str">
        <f t="shared" si="33"/>
        <v>40 28 857 0414</v>
      </c>
      <c r="N94" s="3"/>
      <c r="O94" s="4">
        <f t="shared" si="34"/>
        <v>0</v>
      </c>
      <c r="P94" s="3"/>
      <c r="Q94" s="4">
        <f t="shared" si="35"/>
        <v>0</v>
      </c>
      <c r="R94" s="3"/>
      <c r="S94" s="4">
        <f t="shared" si="36"/>
        <v>0</v>
      </c>
      <c r="T94" s="3"/>
      <c r="U94" s="4">
        <f t="shared" si="37"/>
        <v>0</v>
      </c>
      <c r="V94" s="3"/>
      <c r="W94" s="4">
        <f t="shared" si="38"/>
        <v>0</v>
      </c>
      <c r="X94" s="3"/>
      <c r="Y94" s="4">
        <f t="shared" si="39"/>
        <v>0</v>
      </c>
      <c r="Z94" s="3"/>
      <c r="AA94" s="4">
        <f t="shared" si="40"/>
        <v>0</v>
      </c>
      <c r="AB94" s="3"/>
      <c r="AC94" s="4">
        <f t="shared" si="41"/>
        <v>0</v>
      </c>
      <c r="AD94" s="3"/>
    </row>
    <row r="95" spans="1:30" ht="14.45" customHeight="1" x14ac:dyDescent="0.25">
      <c r="A95" s="47"/>
      <c r="B95" s="43"/>
      <c r="C95" s="4" t="str">
        <f t="shared" si="28"/>
        <v>40 17 821 0337</v>
      </c>
      <c r="D95" s="3"/>
      <c r="E95" s="4" t="str">
        <f t="shared" si="29"/>
        <v>40 17 821 0198</v>
      </c>
      <c r="F95" s="3"/>
      <c r="G95" s="4">
        <f t="shared" si="30"/>
        <v>0</v>
      </c>
      <c r="H95" s="3"/>
      <c r="I95" s="4">
        <f t="shared" si="31"/>
        <v>0</v>
      </c>
      <c r="J95" s="3"/>
      <c r="K95" s="4" t="str">
        <f t="shared" si="32"/>
        <v>40 28 956 0816</v>
      </c>
      <c r="L95" s="3"/>
      <c r="M95" s="4" t="str">
        <f t="shared" si="33"/>
        <v>40 28 857 0443</v>
      </c>
      <c r="N95" s="3"/>
      <c r="O95" s="4">
        <f t="shared" si="34"/>
        <v>0</v>
      </c>
      <c r="P95" s="3"/>
      <c r="Q95" s="4">
        <f t="shared" si="35"/>
        <v>0</v>
      </c>
      <c r="R95" s="3"/>
      <c r="S95" s="4">
        <f t="shared" si="36"/>
        <v>0</v>
      </c>
      <c r="T95" s="3"/>
      <c r="U95" s="4">
        <f t="shared" si="37"/>
        <v>0</v>
      </c>
      <c r="V95" s="3"/>
      <c r="W95" s="4">
        <f t="shared" si="38"/>
        <v>0</v>
      </c>
      <c r="X95" s="3"/>
      <c r="Y95" s="4">
        <f t="shared" si="39"/>
        <v>0</v>
      </c>
      <c r="Z95" s="3"/>
      <c r="AA95" s="4">
        <f t="shared" si="40"/>
        <v>0</v>
      </c>
      <c r="AB95" s="3"/>
      <c r="AC95" s="4">
        <f t="shared" si="41"/>
        <v>0</v>
      </c>
      <c r="AD95" s="3"/>
    </row>
    <row r="96" spans="1:30" ht="17.45" customHeight="1" x14ac:dyDescent="0.25">
      <c r="A96" s="47"/>
      <c r="B96" s="43"/>
      <c r="C96" s="4">
        <f t="shared" si="28"/>
        <v>0</v>
      </c>
      <c r="D96" s="3"/>
      <c r="E96" s="4">
        <f t="shared" si="29"/>
        <v>0</v>
      </c>
      <c r="F96" s="3"/>
      <c r="G96" s="4">
        <f t="shared" si="30"/>
        <v>0</v>
      </c>
      <c r="H96" s="3"/>
      <c r="I96" s="4">
        <f t="shared" si="31"/>
        <v>0</v>
      </c>
      <c r="J96" s="3"/>
      <c r="K96" s="4" t="str">
        <f t="shared" si="32"/>
        <v>40 28 815 0136</v>
      </c>
      <c r="L96" s="3"/>
      <c r="M96" s="4" t="str">
        <f t="shared" si="33"/>
        <v>40 28 871 0506</v>
      </c>
      <c r="N96" s="3"/>
      <c r="O96" s="4">
        <f t="shared" si="34"/>
        <v>0</v>
      </c>
      <c r="P96" s="3"/>
      <c r="Q96" s="4">
        <f t="shared" si="35"/>
        <v>0</v>
      </c>
      <c r="R96" s="3"/>
      <c r="S96" s="4">
        <f t="shared" si="36"/>
        <v>0</v>
      </c>
      <c r="T96" s="3"/>
      <c r="U96" s="4">
        <f t="shared" si="37"/>
        <v>0</v>
      </c>
      <c r="V96" s="17"/>
      <c r="W96" s="4">
        <f t="shared" si="38"/>
        <v>0</v>
      </c>
      <c r="X96" s="19"/>
      <c r="Y96" s="4">
        <f t="shared" si="39"/>
        <v>0</v>
      </c>
      <c r="Z96" s="19"/>
      <c r="AA96" s="4">
        <f t="shared" si="40"/>
        <v>0</v>
      </c>
      <c r="AB96" s="19"/>
      <c r="AC96" s="4">
        <f t="shared" si="41"/>
        <v>0</v>
      </c>
      <c r="AD96" s="19"/>
    </row>
    <row r="97" spans="1:30" ht="17.45" customHeight="1" x14ac:dyDescent="0.25">
      <c r="A97" s="47"/>
      <c r="B97" s="43"/>
      <c r="C97" s="4">
        <f t="shared" si="28"/>
        <v>0</v>
      </c>
      <c r="D97" s="3"/>
      <c r="E97" s="4">
        <f t="shared" si="29"/>
        <v>0</v>
      </c>
      <c r="F97" s="3"/>
      <c r="G97" s="4">
        <f t="shared" si="30"/>
        <v>0</v>
      </c>
      <c r="H97" s="3"/>
      <c r="I97" s="4">
        <f t="shared" si="31"/>
        <v>0</v>
      </c>
      <c r="J97" s="3"/>
      <c r="K97" s="4" t="str">
        <f t="shared" si="32"/>
        <v>40 28 810 1279</v>
      </c>
      <c r="L97" s="3"/>
      <c r="M97" s="4" t="str">
        <f t="shared" si="33"/>
        <v>40 28 959 0698</v>
      </c>
      <c r="N97" s="3"/>
      <c r="O97" s="4">
        <f t="shared" si="34"/>
        <v>0</v>
      </c>
      <c r="P97" s="3"/>
      <c r="Q97" s="4">
        <f t="shared" si="35"/>
        <v>0</v>
      </c>
      <c r="R97" s="3"/>
      <c r="S97" s="4">
        <f t="shared" si="36"/>
        <v>0</v>
      </c>
      <c r="T97" s="3"/>
      <c r="U97" s="4">
        <f t="shared" si="37"/>
        <v>0</v>
      </c>
      <c r="V97" s="17"/>
      <c r="W97" s="4">
        <f t="shared" si="38"/>
        <v>0</v>
      </c>
      <c r="X97" s="19"/>
      <c r="Y97" s="4">
        <f t="shared" si="39"/>
        <v>0</v>
      </c>
      <c r="Z97" s="19"/>
      <c r="AA97" s="4">
        <f t="shared" si="40"/>
        <v>0</v>
      </c>
      <c r="AB97" s="19"/>
      <c r="AC97" s="4">
        <f t="shared" si="41"/>
        <v>0</v>
      </c>
      <c r="AD97" s="19"/>
    </row>
    <row r="98" spans="1:30" x14ac:dyDescent="0.25">
      <c r="A98" s="47"/>
      <c r="B98" s="2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45"/>
      <c r="W98" s="46"/>
      <c r="X98" s="46"/>
      <c r="Y98" s="46"/>
      <c r="Z98" s="46"/>
      <c r="AA98" s="46"/>
      <c r="AB98" s="46"/>
      <c r="AC98" s="46"/>
      <c r="AD98" s="46"/>
    </row>
    <row r="99" spans="1:30" x14ac:dyDescent="0.25">
      <c r="A99" s="47"/>
      <c r="B99" s="42" t="s">
        <v>17</v>
      </c>
      <c r="C99" s="3" t="str">
        <f t="shared" ref="C99:C114" si="42">+C44</f>
        <v>40 17 921 0094</v>
      </c>
      <c r="D99" s="3"/>
      <c r="E99" s="3" t="str">
        <f t="shared" ref="E99:E114" si="43">+E44</f>
        <v>40 17 821 0192</v>
      </c>
      <c r="F99" s="3"/>
      <c r="G99" s="3" t="str">
        <f t="shared" ref="G99:G114" si="44">+G44</f>
        <v>40 17 954 1837</v>
      </c>
      <c r="H99" s="3"/>
      <c r="I99" s="3">
        <f t="shared" ref="I99:I114" si="45">+I44</f>
        <v>0</v>
      </c>
      <c r="J99" s="3"/>
      <c r="K99" s="3" t="str">
        <f t="shared" ref="K99:K114" si="46">+K44</f>
        <v>40 28 810  1279</v>
      </c>
      <c r="L99" s="3"/>
      <c r="M99" s="3" t="str">
        <f t="shared" ref="M99:M114" si="47">+M44</f>
        <v>40 28 857 0444</v>
      </c>
      <c r="N99" s="3"/>
      <c r="O99" s="3">
        <f t="shared" ref="O99:O114" si="48">+O44</f>
        <v>0</v>
      </c>
      <c r="P99" s="3"/>
      <c r="Q99" s="3">
        <f t="shared" ref="Q99:Q114" si="49">+Q44</f>
        <v>0</v>
      </c>
      <c r="R99" s="3"/>
      <c r="S99" s="3">
        <f t="shared" ref="S99:S114" si="50">+S44</f>
        <v>0</v>
      </c>
      <c r="T99" s="3"/>
      <c r="U99" s="3">
        <f t="shared" ref="U99:U114" si="51">+U44</f>
        <v>0</v>
      </c>
      <c r="V99" s="3"/>
      <c r="W99" s="3">
        <f t="shared" ref="W99:W114" si="52">+W44</f>
        <v>0</v>
      </c>
      <c r="X99" s="3"/>
      <c r="Y99" s="3">
        <f t="shared" ref="Y99:Y114" si="53">+Y44</f>
        <v>0</v>
      </c>
      <c r="Z99" s="3"/>
      <c r="AA99" s="3">
        <f t="shared" ref="AA99:AA114" si="54">+AA44</f>
        <v>0</v>
      </c>
      <c r="AB99" s="3"/>
      <c r="AC99" s="3">
        <f t="shared" ref="AC99:AC114" si="55">+AC44</f>
        <v>0</v>
      </c>
      <c r="AD99" s="3"/>
    </row>
    <row r="100" spans="1:30" x14ac:dyDescent="0.25">
      <c r="A100" s="47"/>
      <c r="B100" s="43"/>
      <c r="C100" s="3" t="str">
        <f t="shared" si="42"/>
        <v>40 17 921 0093</v>
      </c>
      <c r="D100" s="3"/>
      <c r="E100" s="3" t="str">
        <f t="shared" si="43"/>
        <v>40 17 821 0199</v>
      </c>
      <c r="F100" s="3"/>
      <c r="G100" s="3" t="str">
        <f t="shared" si="44"/>
        <v>40 17 954 18 94</v>
      </c>
      <c r="H100" s="3"/>
      <c r="I100" s="3">
        <f t="shared" si="45"/>
        <v>0</v>
      </c>
      <c r="J100" s="3"/>
      <c r="K100" s="3" t="str">
        <f t="shared" si="46"/>
        <v>40 28 975 0093</v>
      </c>
      <c r="L100" s="3"/>
      <c r="M100" s="3" t="str">
        <f t="shared" si="47"/>
        <v>40 28 857 0427</v>
      </c>
      <c r="N100" s="3"/>
      <c r="O100" s="3">
        <f t="shared" si="48"/>
        <v>0</v>
      </c>
      <c r="P100" s="3"/>
      <c r="Q100" s="3">
        <f t="shared" si="49"/>
        <v>0</v>
      </c>
      <c r="R100" s="3"/>
      <c r="S100" s="3">
        <f t="shared" si="50"/>
        <v>0</v>
      </c>
      <c r="T100" s="3"/>
      <c r="U100" s="3">
        <f t="shared" si="51"/>
        <v>0</v>
      </c>
      <c r="V100" s="3"/>
      <c r="W100" s="3">
        <f t="shared" si="52"/>
        <v>0</v>
      </c>
      <c r="X100" s="3"/>
      <c r="Y100" s="3">
        <f t="shared" si="53"/>
        <v>0</v>
      </c>
      <c r="Z100" s="3"/>
      <c r="AA100" s="3">
        <f t="shared" si="54"/>
        <v>0</v>
      </c>
      <c r="AB100" s="3"/>
      <c r="AC100" s="3">
        <f t="shared" si="55"/>
        <v>0</v>
      </c>
      <c r="AD100" s="3"/>
    </row>
    <row r="101" spans="1:30" x14ac:dyDescent="0.25">
      <c r="A101" s="47"/>
      <c r="B101" s="43"/>
      <c r="C101" s="3" t="str">
        <f t="shared" si="42"/>
        <v>40 17 921 0095</v>
      </c>
      <c r="D101" s="3"/>
      <c r="E101" s="3" t="str">
        <f t="shared" si="43"/>
        <v>40 17 620 0102</v>
      </c>
      <c r="F101" s="3"/>
      <c r="G101" s="3" t="str">
        <f t="shared" si="44"/>
        <v>40 17 954 1918</v>
      </c>
      <c r="H101" s="3"/>
      <c r="I101" s="3">
        <f t="shared" si="45"/>
        <v>0</v>
      </c>
      <c r="J101" s="3"/>
      <c r="K101" s="3" t="str">
        <f t="shared" si="46"/>
        <v>40 28 120 0274</v>
      </c>
      <c r="L101" s="3"/>
      <c r="M101" s="3" t="str">
        <f t="shared" si="47"/>
        <v>40 28 849 0375</v>
      </c>
      <c r="N101" s="3"/>
      <c r="O101" s="3">
        <f t="shared" si="48"/>
        <v>0</v>
      </c>
      <c r="P101" s="3"/>
      <c r="Q101" s="3">
        <f t="shared" si="49"/>
        <v>0</v>
      </c>
      <c r="R101" s="3"/>
      <c r="S101" s="3">
        <f t="shared" si="50"/>
        <v>0</v>
      </c>
      <c r="T101" s="3"/>
      <c r="U101" s="3">
        <f t="shared" si="51"/>
        <v>0</v>
      </c>
      <c r="V101" s="3"/>
      <c r="W101" s="3">
        <f t="shared" si="52"/>
        <v>0</v>
      </c>
      <c r="X101" s="3"/>
      <c r="Y101" s="3">
        <f t="shared" si="53"/>
        <v>0</v>
      </c>
      <c r="Z101" s="3"/>
      <c r="AA101" s="3">
        <f t="shared" si="54"/>
        <v>0</v>
      </c>
      <c r="AB101" s="3"/>
      <c r="AC101" s="3">
        <f t="shared" si="55"/>
        <v>0</v>
      </c>
      <c r="AD101" s="3"/>
    </row>
    <row r="102" spans="1:30" x14ac:dyDescent="0.25">
      <c r="A102" s="47"/>
      <c r="B102" s="43"/>
      <c r="C102" s="3" t="str">
        <f t="shared" si="42"/>
        <v>40 17 921 0097</v>
      </c>
      <c r="D102" s="3"/>
      <c r="E102" s="3" t="str">
        <f t="shared" si="43"/>
        <v>40 17 821 0271</v>
      </c>
      <c r="F102" s="3"/>
      <c r="G102" s="3" t="str">
        <f t="shared" si="44"/>
        <v>40 17 954 1920</v>
      </c>
      <c r="H102" s="3"/>
      <c r="I102" s="3">
        <f t="shared" si="45"/>
        <v>0</v>
      </c>
      <c r="J102" s="3"/>
      <c r="K102" s="3" t="str">
        <f t="shared" si="46"/>
        <v>40 28 120 0190</v>
      </c>
      <c r="L102" s="3"/>
      <c r="M102" s="3" t="str">
        <f t="shared" si="47"/>
        <v>40 28 848 0090</v>
      </c>
      <c r="N102" s="3"/>
      <c r="O102" s="3">
        <f t="shared" si="48"/>
        <v>0</v>
      </c>
      <c r="P102" s="3"/>
      <c r="Q102" s="3">
        <f t="shared" si="49"/>
        <v>0</v>
      </c>
      <c r="R102" s="3"/>
      <c r="S102" s="3">
        <f t="shared" si="50"/>
        <v>0</v>
      </c>
      <c r="T102" s="3"/>
      <c r="U102" s="3">
        <f t="shared" si="51"/>
        <v>0</v>
      </c>
      <c r="V102" s="3"/>
      <c r="W102" s="3">
        <f t="shared" si="52"/>
        <v>0</v>
      </c>
      <c r="X102" s="3"/>
      <c r="Y102" s="3">
        <f t="shared" si="53"/>
        <v>0</v>
      </c>
      <c r="Z102" s="3"/>
      <c r="AA102" s="3">
        <f t="shared" si="54"/>
        <v>0</v>
      </c>
      <c r="AB102" s="3"/>
      <c r="AC102" s="3">
        <f t="shared" si="55"/>
        <v>0</v>
      </c>
      <c r="AD102" s="3"/>
    </row>
    <row r="103" spans="1:30" x14ac:dyDescent="0.25">
      <c r="A103" s="47"/>
      <c r="B103" s="43"/>
      <c r="C103" s="3">
        <f t="shared" si="42"/>
        <v>0</v>
      </c>
      <c r="D103" s="3"/>
      <c r="E103" s="3">
        <f t="shared" si="43"/>
        <v>0</v>
      </c>
      <c r="F103" s="3"/>
      <c r="G103" s="3" t="str">
        <f t="shared" si="44"/>
        <v>40 17 954 0944</v>
      </c>
      <c r="H103" s="3"/>
      <c r="I103" s="3">
        <f t="shared" si="45"/>
        <v>0</v>
      </c>
      <c r="J103" s="3"/>
      <c r="K103" s="3">
        <f t="shared" si="46"/>
        <v>0</v>
      </c>
      <c r="L103" s="3"/>
      <c r="M103" s="3" t="str">
        <f t="shared" si="47"/>
        <v>40 28 959 0632</v>
      </c>
      <c r="N103" s="3"/>
      <c r="O103" s="3">
        <f t="shared" si="48"/>
        <v>0</v>
      </c>
      <c r="P103" s="3"/>
      <c r="Q103" s="3">
        <f t="shared" si="49"/>
        <v>0</v>
      </c>
      <c r="R103" s="3"/>
      <c r="S103" s="3">
        <f t="shared" si="50"/>
        <v>0</v>
      </c>
      <c r="T103" s="3"/>
      <c r="U103" s="3">
        <f t="shared" si="51"/>
        <v>0</v>
      </c>
      <c r="V103" s="3"/>
      <c r="W103" s="3">
        <f t="shared" si="52"/>
        <v>0</v>
      </c>
      <c r="X103" s="3"/>
      <c r="Y103" s="3">
        <f t="shared" si="53"/>
        <v>0</v>
      </c>
      <c r="Z103" s="3"/>
      <c r="AA103" s="3">
        <f t="shared" si="54"/>
        <v>0</v>
      </c>
      <c r="AB103" s="3"/>
      <c r="AC103" s="3">
        <f t="shared" si="55"/>
        <v>0</v>
      </c>
      <c r="AD103" s="3"/>
    </row>
    <row r="104" spans="1:30" x14ac:dyDescent="0.25">
      <c r="A104" s="47"/>
      <c r="B104" s="43"/>
      <c r="C104" s="3">
        <f t="shared" si="42"/>
        <v>0</v>
      </c>
      <c r="D104" s="3"/>
      <c r="E104" s="3">
        <f t="shared" si="43"/>
        <v>0</v>
      </c>
      <c r="F104" s="3"/>
      <c r="G104" s="3" t="str">
        <f t="shared" si="44"/>
        <v>40 17 848 0296</v>
      </c>
      <c r="H104" s="3"/>
      <c r="I104" s="3">
        <f t="shared" si="45"/>
        <v>0</v>
      </c>
      <c r="J104" s="3"/>
      <c r="K104" s="3">
        <f t="shared" si="46"/>
        <v>0</v>
      </c>
      <c r="L104" s="3"/>
      <c r="M104" s="3" t="str">
        <f t="shared" si="47"/>
        <v>40 28 849 0373</v>
      </c>
      <c r="N104" s="3"/>
      <c r="O104" s="3">
        <f t="shared" si="48"/>
        <v>0</v>
      </c>
      <c r="P104" s="3"/>
      <c r="Q104" s="3">
        <f t="shared" si="49"/>
        <v>0</v>
      </c>
      <c r="R104" s="3"/>
      <c r="S104" s="3">
        <f t="shared" si="50"/>
        <v>0</v>
      </c>
      <c r="T104" s="3"/>
      <c r="U104" s="3">
        <f t="shared" si="51"/>
        <v>0</v>
      </c>
      <c r="V104" s="3"/>
      <c r="W104" s="3">
        <f t="shared" si="52"/>
        <v>0</v>
      </c>
      <c r="X104" s="3"/>
      <c r="Y104" s="3">
        <f t="shared" si="53"/>
        <v>0</v>
      </c>
      <c r="Z104" s="3"/>
      <c r="AA104" s="3">
        <f t="shared" si="54"/>
        <v>0</v>
      </c>
      <c r="AB104" s="3"/>
      <c r="AC104" s="3">
        <f t="shared" si="55"/>
        <v>0</v>
      </c>
      <c r="AD104" s="3"/>
    </row>
    <row r="105" spans="1:30" x14ac:dyDescent="0.25">
      <c r="A105" s="47"/>
      <c r="B105" s="43"/>
      <c r="C105" s="3">
        <f t="shared" si="42"/>
        <v>0</v>
      </c>
      <c r="D105" s="3"/>
      <c r="E105" s="3">
        <f t="shared" si="43"/>
        <v>0</v>
      </c>
      <c r="F105" s="3"/>
      <c r="G105" s="3">
        <f t="shared" si="44"/>
        <v>0</v>
      </c>
      <c r="H105" s="3"/>
      <c r="I105" s="3">
        <f t="shared" si="45"/>
        <v>0</v>
      </c>
      <c r="J105" s="3"/>
      <c r="K105" s="3">
        <f t="shared" si="46"/>
        <v>0</v>
      </c>
      <c r="L105" s="3"/>
      <c r="M105" s="3" t="str">
        <f t="shared" si="47"/>
        <v>40 28 150 0426</v>
      </c>
      <c r="N105" s="3"/>
      <c r="O105" s="3">
        <f t="shared" si="48"/>
        <v>0</v>
      </c>
      <c r="P105" s="3"/>
      <c r="Q105" s="3">
        <f t="shared" si="49"/>
        <v>0</v>
      </c>
      <c r="R105" s="3"/>
      <c r="S105" s="3">
        <f t="shared" si="50"/>
        <v>0</v>
      </c>
      <c r="T105" s="3"/>
      <c r="U105" s="3">
        <f t="shared" si="51"/>
        <v>0</v>
      </c>
      <c r="V105" s="3"/>
      <c r="W105" s="3">
        <f t="shared" si="52"/>
        <v>0</v>
      </c>
      <c r="X105" s="3"/>
      <c r="Y105" s="3">
        <f t="shared" si="53"/>
        <v>0</v>
      </c>
      <c r="Z105" s="3"/>
      <c r="AA105" s="3">
        <f t="shared" si="54"/>
        <v>0</v>
      </c>
      <c r="AB105" s="3"/>
      <c r="AC105" s="3">
        <f t="shared" si="55"/>
        <v>0</v>
      </c>
      <c r="AD105" s="3"/>
    </row>
    <row r="106" spans="1:30" x14ac:dyDescent="0.25">
      <c r="A106" s="47"/>
      <c r="B106" s="43"/>
      <c r="C106" s="3">
        <f t="shared" si="42"/>
        <v>0</v>
      </c>
      <c r="D106" s="3"/>
      <c r="E106" s="3">
        <f t="shared" si="43"/>
        <v>0</v>
      </c>
      <c r="F106" s="3"/>
      <c r="G106" s="3">
        <f t="shared" si="44"/>
        <v>0</v>
      </c>
      <c r="H106" s="3"/>
      <c r="I106" s="3">
        <f t="shared" si="45"/>
        <v>0</v>
      </c>
      <c r="J106" s="3"/>
      <c r="K106" s="3">
        <f t="shared" si="46"/>
        <v>0</v>
      </c>
      <c r="L106" s="3"/>
      <c r="M106" s="3" t="str">
        <f t="shared" si="47"/>
        <v>40 28 954 3222</v>
      </c>
      <c r="N106" s="3"/>
      <c r="O106" s="3">
        <f t="shared" si="48"/>
        <v>0</v>
      </c>
      <c r="P106" s="3"/>
      <c r="Q106" s="3">
        <f t="shared" si="49"/>
        <v>0</v>
      </c>
      <c r="R106" s="3"/>
      <c r="S106" s="3">
        <f t="shared" si="50"/>
        <v>0</v>
      </c>
      <c r="T106" s="3"/>
      <c r="U106" s="3">
        <f t="shared" si="51"/>
        <v>0</v>
      </c>
      <c r="V106" s="3"/>
      <c r="W106" s="3">
        <f t="shared" si="52"/>
        <v>0</v>
      </c>
      <c r="X106" s="3"/>
      <c r="Y106" s="3">
        <f t="shared" si="53"/>
        <v>0</v>
      </c>
      <c r="Z106" s="3"/>
      <c r="AA106" s="3">
        <f t="shared" si="54"/>
        <v>0</v>
      </c>
      <c r="AB106" s="3"/>
      <c r="AC106" s="3">
        <f t="shared" si="55"/>
        <v>0</v>
      </c>
      <c r="AD106" s="3"/>
    </row>
    <row r="107" spans="1:30" x14ac:dyDescent="0.25">
      <c r="A107" s="47"/>
      <c r="B107" s="43"/>
      <c r="C107" s="3">
        <f t="shared" si="42"/>
        <v>0</v>
      </c>
      <c r="D107" s="3"/>
      <c r="E107" s="3">
        <f t="shared" si="43"/>
        <v>0</v>
      </c>
      <c r="F107" s="3"/>
      <c r="G107" s="3">
        <f t="shared" si="44"/>
        <v>0</v>
      </c>
      <c r="H107" s="3"/>
      <c r="I107" s="3">
        <f t="shared" si="45"/>
        <v>0</v>
      </c>
      <c r="J107" s="3"/>
      <c r="K107" s="3">
        <f t="shared" si="46"/>
        <v>0</v>
      </c>
      <c r="L107" s="3"/>
      <c r="M107" s="3" t="str">
        <f t="shared" si="47"/>
        <v>40 28 846 0108</v>
      </c>
      <c r="N107" s="3"/>
      <c r="O107" s="3">
        <f t="shared" si="48"/>
        <v>0</v>
      </c>
      <c r="P107" s="3"/>
      <c r="Q107" s="3">
        <f t="shared" si="49"/>
        <v>0</v>
      </c>
      <c r="R107" s="3"/>
      <c r="S107" s="3">
        <f t="shared" si="50"/>
        <v>0</v>
      </c>
      <c r="T107" s="3"/>
      <c r="U107" s="3">
        <f t="shared" si="51"/>
        <v>0</v>
      </c>
      <c r="V107" s="3"/>
      <c r="W107" s="3">
        <f t="shared" si="52"/>
        <v>0</v>
      </c>
      <c r="X107" s="3"/>
      <c r="Y107" s="3">
        <f t="shared" si="53"/>
        <v>0</v>
      </c>
      <c r="Z107" s="3"/>
      <c r="AA107" s="3">
        <f t="shared" si="54"/>
        <v>0</v>
      </c>
      <c r="AB107" s="3"/>
      <c r="AC107" s="3">
        <f t="shared" si="55"/>
        <v>0</v>
      </c>
      <c r="AD107" s="3"/>
    </row>
    <row r="108" spans="1:30" x14ac:dyDescent="0.25">
      <c r="A108" s="47"/>
      <c r="B108" s="43"/>
      <c r="C108" s="3">
        <f t="shared" si="42"/>
        <v>0</v>
      </c>
      <c r="D108" s="3"/>
      <c r="E108" s="3">
        <f t="shared" si="43"/>
        <v>0</v>
      </c>
      <c r="F108" s="3"/>
      <c r="G108" s="3">
        <f t="shared" si="44"/>
        <v>0</v>
      </c>
      <c r="H108" s="3"/>
      <c r="I108" s="3">
        <f t="shared" si="45"/>
        <v>0</v>
      </c>
      <c r="J108" s="3"/>
      <c r="K108" s="3">
        <f t="shared" si="46"/>
        <v>0</v>
      </c>
      <c r="L108" s="3"/>
      <c r="M108" s="3" t="str">
        <f t="shared" si="47"/>
        <v>40 28 849 0355</v>
      </c>
      <c r="N108" s="3"/>
      <c r="O108" s="3">
        <f t="shared" si="48"/>
        <v>0</v>
      </c>
      <c r="P108" s="3"/>
      <c r="Q108" s="3">
        <f t="shared" si="49"/>
        <v>0</v>
      </c>
      <c r="R108" s="3"/>
      <c r="S108" s="3">
        <f t="shared" si="50"/>
        <v>0</v>
      </c>
      <c r="T108" s="3"/>
      <c r="U108" s="3">
        <f t="shared" si="51"/>
        <v>0</v>
      </c>
      <c r="V108" s="3"/>
      <c r="W108" s="3">
        <f t="shared" si="52"/>
        <v>0</v>
      </c>
      <c r="X108" s="3"/>
      <c r="Y108" s="3">
        <f t="shared" si="53"/>
        <v>0</v>
      </c>
      <c r="Z108" s="3"/>
      <c r="AA108" s="3">
        <f t="shared" si="54"/>
        <v>0</v>
      </c>
      <c r="AB108" s="3"/>
      <c r="AC108" s="3">
        <f t="shared" si="55"/>
        <v>0</v>
      </c>
      <c r="AD108" s="3"/>
    </row>
    <row r="109" spans="1:30" x14ac:dyDescent="0.25">
      <c r="A109" s="47"/>
      <c r="B109" s="43"/>
      <c r="C109" s="3">
        <f t="shared" si="42"/>
        <v>0</v>
      </c>
      <c r="D109" s="3"/>
      <c r="E109" s="3">
        <f t="shared" si="43"/>
        <v>0</v>
      </c>
      <c r="F109" s="3"/>
      <c r="G109" s="3">
        <f t="shared" si="44"/>
        <v>0</v>
      </c>
      <c r="H109" s="3"/>
      <c r="I109" s="3">
        <f t="shared" si="45"/>
        <v>0</v>
      </c>
      <c r="J109" s="3"/>
      <c r="K109" s="3">
        <f t="shared" si="46"/>
        <v>0</v>
      </c>
      <c r="L109" s="3"/>
      <c r="M109" s="3" t="str">
        <f t="shared" si="47"/>
        <v>40 28 857 0313</v>
      </c>
      <c r="N109" s="3"/>
      <c r="O109" s="3">
        <f t="shared" si="48"/>
        <v>0</v>
      </c>
      <c r="P109" s="3"/>
      <c r="Q109" s="3">
        <f t="shared" si="49"/>
        <v>0</v>
      </c>
      <c r="R109" s="3"/>
      <c r="S109" s="3">
        <f t="shared" si="50"/>
        <v>0</v>
      </c>
      <c r="T109" s="3"/>
      <c r="U109" s="3">
        <f t="shared" si="51"/>
        <v>0</v>
      </c>
      <c r="V109" s="3"/>
      <c r="W109" s="3">
        <f t="shared" si="52"/>
        <v>0</v>
      </c>
      <c r="X109" s="3"/>
      <c r="Y109" s="3">
        <f t="shared" si="53"/>
        <v>0</v>
      </c>
      <c r="Z109" s="3"/>
      <c r="AA109" s="3">
        <f t="shared" si="54"/>
        <v>0</v>
      </c>
      <c r="AB109" s="3"/>
      <c r="AC109" s="3">
        <f t="shared" si="55"/>
        <v>0</v>
      </c>
      <c r="AD109" s="3"/>
    </row>
    <row r="110" spans="1:30" x14ac:dyDescent="0.25">
      <c r="A110" s="47"/>
      <c r="B110" s="43"/>
      <c r="C110" s="3">
        <f t="shared" si="42"/>
        <v>0</v>
      </c>
      <c r="D110" s="3"/>
      <c r="E110" s="3">
        <f t="shared" si="43"/>
        <v>0</v>
      </c>
      <c r="F110" s="3"/>
      <c r="G110" s="3">
        <f t="shared" si="44"/>
        <v>0</v>
      </c>
      <c r="H110" s="3"/>
      <c r="I110" s="3">
        <f t="shared" si="45"/>
        <v>0</v>
      </c>
      <c r="J110" s="3"/>
      <c r="K110" s="3">
        <f t="shared" si="46"/>
        <v>0</v>
      </c>
      <c r="L110" s="3"/>
      <c r="M110" s="3" t="str">
        <f t="shared" si="47"/>
        <v>40 28 857 0312</v>
      </c>
      <c r="N110" s="3"/>
      <c r="O110" s="3">
        <f t="shared" si="48"/>
        <v>0</v>
      </c>
      <c r="P110" s="3"/>
      <c r="Q110" s="3">
        <f t="shared" si="49"/>
        <v>0</v>
      </c>
      <c r="R110" s="3"/>
      <c r="S110" s="3">
        <f t="shared" si="50"/>
        <v>0</v>
      </c>
      <c r="T110" s="3"/>
      <c r="U110" s="3">
        <f t="shared" si="51"/>
        <v>0</v>
      </c>
      <c r="V110" s="3"/>
      <c r="W110" s="3">
        <f t="shared" si="52"/>
        <v>0</v>
      </c>
      <c r="X110" s="3"/>
      <c r="Y110" s="3">
        <f t="shared" si="53"/>
        <v>0</v>
      </c>
      <c r="Z110" s="3"/>
      <c r="AA110" s="3">
        <f t="shared" si="54"/>
        <v>0</v>
      </c>
      <c r="AB110" s="3"/>
      <c r="AC110" s="3">
        <f t="shared" si="55"/>
        <v>0</v>
      </c>
      <c r="AD110" s="3"/>
    </row>
    <row r="111" spans="1:30" x14ac:dyDescent="0.25">
      <c r="A111" s="47"/>
      <c r="B111" s="43"/>
      <c r="C111" s="3">
        <f t="shared" si="42"/>
        <v>0</v>
      </c>
      <c r="D111" s="3"/>
      <c r="E111" s="3">
        <f t="shared" si="43"/>
        <v>0</v>
      </c>
      <c r="F111" s="3"/>
      <c r="G111" s="3">
        <f t="shared" si="44"/>
        <v>0</v>
      </c>
      <c r="H111" s="3"/>
      <c r="I111" s="3">
        <f t="shared" si="45"/>
        <v>0</v>
      </c>
      <c r="J111" s="3"/>
      <c r="K111" s="3">
        <f t="shared" si="46"/>
        <v>0</v>
      </c>
      <c r="L111" s="3"/>
      <c r="M111" s="3" t="str">
        <f t="shared" si="47"/>
        <v>40 28 954 1323</v>
      </c>
      <c r="N111" s="3"/>
      <c r="O111" s="3">
        <f t="shared" si="48"/>
        <v>0</v>
      </c>
      <c r="P111" s="3"/>
      <c r="Q111" s="3">
        <f t="shared" si="49"/>
        <v>0</v>
      </c>
      <c r="R111" s="3"/>
      <c r="S111" s="3">
        <f t="shared" si="50"/>
        <v>0</v>
      </c>
      <c r="T111" s="3"/>
      <c r="U111" s="3">
        <f t="shared" si="51"/>
        <v>0</v>
      </c>
      <c r="V111" s="3"/>
      <c r="W111" s="3">
        <f t="shared" si="52"/>
        <v>0</v>
      </c>
      <c r="X111" s="3"/>
      <c r="Y111" s="3">
        <f t="shared" si="53"/>
        <v>0</v>
      </c>
      <c r="Z111" s="3"/>
      <c r="AA111" s="3">
        <f t="shared" si="54"/>
        <v>0</v>
      </c>
      <c r="AB111" s="3"/>
      <c r="AC111" s="3">
        <f t="shared" si="55"/>
        <v>0</v>
      </c>
      <c r="AD111" s="3"/>
    </row>
    <row r="112" spans="1:30" x14ac:dyDescent="0.25">
      <c r="A112" s="47"/>
      <c r="B112" s="43"/>
      <c r="C112" s="3">
        <f t="shared" si="42"/>
        <v>0</v>
      </c>
      <c r="D112" s="3"/>
      <c r="E112" s="3">
        <f t="shared" si="43"/>
        <v>0</v>
      </c>
      <c r="F112" s="3"/>
      <c r="G112" s="3">
        <f t="shared" si="44"/>
        <v>0</v>
      </c>
      <c r="H112" s="3"/>
      <c r="I112" s="3">
        <f t="shared" si="45"/>
        <v>0</v>
      </c>
      <c r="J112" s="3"/>
      <c r="K112" s="3">
        <f t="shared" si="46"/>
        <v>0</v>
      </c>
      <c r="L112" s="3"/>
      <c r="M112" s="3" t="str">
        <f t="shared" si="47"/>
        <v>40 28 849 0373</v>
      </c>
      <c r="N112" s="3"/>
      <c r="O112" s="3">
        <f t="shared" si="48"/>
        <v>0</v>
      </c>
      <c r="P112" s="3"/>
      <c r="Q112" s="3">
        <f t="shared" si="49"/>
        <v>0</v>
      </c>
      <c r="R112" s="3"/>
      <c r="S112" s="3">
        <f t="shared" si="50"/>
        <v>0</v>
      </c>
      <c r="T112" s="3"/>
      <c r="U112" s="3">
        <f t="shared" si="51"/>
        <v>0</v>
      </c>
      <c r="V112" s="3"/>
      <c r="W112" s="3">
        <f t="shared" si="52"/>
        <v>0</v>
      </c>
      <c r="X112" s="3"/>
      <c r="Y112" s="3">
        <f t="shared" si="53"/>
        <v>0</v>
      </c>
      <c r="Z112" s="3"/>
      <c r="AA112" s="3">
        <f t="shared" si="54"/>
        <v>0</v>
      </c>
      <c r="AB112" s="3"/>
      <c r="AC112" s="3">
        <f t="shared" si="55"/>
        <v>0</v>
      </c>
      <c r="AD112" s="3"/>
    </row>
    <row r="113" spans="1:30" x14ac:dyDescent="0.25">
      <c r="A113" s="47"/>
      <c r="B113" s="43"/>
      <c r="C113" s="3">
        <f t="shared" si="42"/>
        <v>0</v>
      </c>
      <c r="D113" s="3"/>
      <c r="E113" s="3">
        <f t="shared" si="43"/>
        <v>0</v>
      </c>
      <c r="F113" s="3"/>
      <c r="G113" s="3">
        <f t="shared" si="44"/>
        <v>0</v>
      </c>
      <c r="H113" s="3"/>
      <c r="I113" s="3">
        <f t="shared" si="45"/>
        <v>0</v>
      </c>
      <c r="J113" s="3"/>
      <c r="K113" s="3">
        <f t="shared" si="46"/>
        <v>0</v>
      </c>
      <c r="L113" s="3"/>
      <c r="M113" s="3" t="str">
        <f t="shared" si="47"/>
        <v>40 28 958 0623</v>
      </c>
      <c r="N113" s="3"/>
      <c r="O113" s="3">
        <f t="shared" si="48"/>
        <v>0</v>
      </c>
      <c r="P113" s="3"/>
      <c r="Q113" s="3">
        <f t="shared" si="49"/>
        <v>0</v>
      </c>
      <c r="R113" s="3"/>
      <c r="S113" s="3">
        <f t="shared" si="50"/>
        <v>0</v>
      </c>
      <c r="T113" s="3"/>
      <c r="U113" s="3">
        <f t="shared" si="51"/>
        <v>0</v>
      </c>
      <c r="V113" s="3"/>
      <c r="W113" s="3">
        <f t="shared" si="52"/>
        <v>0</v>
      </c>
      <c r="X113" s="3"/>
      <c r="Y113" s="3">
        <f t="shared" si="53"/>
        <v>0</v>
      </c>
      <c r="Z113" s="3"/>
      <c r="AA113" s="3">
        <f t="shared" si="54"/>
        <v>0</v>
      </c>
      <c r="AB113" s="3"/>
      <c r="AC113" s="3">
        <f t="shared" si="55"/>
        <v>0</v>
      </c>
      <c r="AD113" s="3"/>
    </row>
    <row r="114" spans="1:30" x14ac:dyDescent="0.25">
      <c r="A114" s="47"/>
      <c r="B114" s="49"/>
      <c r="C114" s="3">
        <f t="shared" si="42"/>
        <v>0</v>
      </c>
      <c r="D114" s="3"/>
      <c r="E114" s="3">
        <f t="shared" si="43"/>
        <v>0</v>
      </c>
      <c r="F114" s="3"/>
      <c r="G114" s="3">
        <f t="shared" si="44"/>
        <v>0</v>
      </c>
      <c r="H114" s="3"/>
      <c r="I114" s="3">
        <f t="shared" si="45"/>
        <v>0</v>
      </c>
      <c r="J114" s="3"/>
      <c r="K114" s="3">
        <f t="shared" si="46"/>
        <v>0</v>
      </c>
      <c r="L114" s="3"/>
      <c r="M114" s="3" t="str">
        <f t="shared" si="47"/>
        <v>40 28 959 0699</v>
      </c>
      <c r="N114" s="3"/>
      <c r="O114" s="3">
        <f t="shared" si="48"/>
        <v>0</v>
      </c>
      <c r="P114" s="3"/>
      <c r="Q114" s="3">
        <f t="shared" si="49"/>
        <v>0</v>
      </c>
      <c r="R114" s="3"/>
      <c r="S114" s="3">
        <f t="shared" si="50"/>
        <v>0</v>
      </c>
      <c r="T114" s="3"/>
      <c r="U114" s="3">
        <f t="shared" si="51"/>
        <v>0</v>
      </c>
      <c r="V114" s="3"/>
      <c r="W114" s="3">
        <f t="shared" si="52"/>
        <v>0</v>
      </c>
      <c r="X114" s="3"/>
      <c r="Y114" s="3">
        <f t="shared" si="53"/>
        <v>0</v>
      </c>
      <c r="Z114" s="3"/>
      <c r="AA114" s="3">
        <f t="shared" si="54"/>
        <v>0</v>
      </c>
      <c r="AB114" s="3"/>
      <c r="AC114" s="3">
        <f t="shared" si="55"/>
        <v>0</v>
      </c>
      <c r="AD114" s="3"/>
    </row>
    <row r="115" spans="1:30" ht="36.75" x14ac:dyDescent="0.7">
      <c r="A115" s="33"/>
      <c r="B115" s="33"/>
      <c r="C115" s="50" t="s">
        <v>46</v>
      </c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</row>
    <row r="116" spans="1:30" ht="27" x14ac:dyDescent="0.5">
      <c r="A116" s="8" t="s">
        <v>42</v>
      </c>
      <c r="B116" s="29" t="s">
        <v>23</v>
      </c>
      <c r="C116" s="9" t="s">
        <v>0</v>
      </c>
      <c r="D116" s="9"/>
      <c r="E116" s="9" t="s">
        <v>1</v>
      </c>
      <c r="F116" s="9"/>
      <c r="G116" s="9" t="s">
        <v>2</v>
      </c>
      <c r="H116" s="9"/>
      <c r="I116" s="9" t="s">
        <v>3</v>
      </c>
      <c r="J116" s="9"/>
      <c r="K116" s="9" t="s">
        <v>4</v>
      </c>
      <c r="L116" s="9"/>
      <c r="M116" s="9" t="s">
        <v>5</v>
      </c>
      <c r="N116" s="9"/>
      <c r="O116" s="9" t="s">
        <v>6</v>
      </c>
      <c r="P116" s="9"/>
      <c r="Q116" s="9" t="s">
        <v>7</v>
      </c>
      <c r="R116" s="9"/>
      <c r="S116" s="9" t="s">
        <v>8</v>
      </c>
      <c r="T116" s="9"/>
      <c r="U116" s="9" t="s">
        <v>9</v>
      </c>
      <c r="V116" s="9"/>
      <c r="W116" s="9" t="s">
        <v>10</v>
      </c>
      <c r="X116" s="9"/>
      <c r="Y116" s="9" t="s">
        <v>28</v>
      </c>
      <c r="Z116" s="9"/>
      <c r="AA116" s="9" t="s">
        <v>12</v>
      </c>
      <c r="AB116" s="9"/>
      <c r="AC116" s="9" t="s">
        <v>13</v>
      </c>
      <c r="AD116" s="9"/>
    </row>
    <row r="117" spans="1:30" ht="14.45" customHeight="1" x14ac:dyDescent="0.25">
      <c r="A117" s="44" t="s">
        <v>24</v>
      </c>
      <c r="B117" s="25"/>
      <c r="C117" s="2"/>
      <c r="D117" s="7" t="s">
        <v>18</v>
      </c>
      <c r="E117" s="7"/>
      <c r="F117" s="7" t="s">
        <v>18</v>
      </c>
      <c r="G117" s="7"/>
      <c r="H117" s="7" t="s">
        <v>18</v>
      </c>
      <c r="I117" s="7"/>
      <c r="J117" s="7" t="s">
        <v>18</v>
      </c>
      <c r="K117" s="7"/>
      <c r="L117" s="7" t="s">
        <v>18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4.45" customHeight="1" x14ac:dyDescent="0.25">
      <c r="A118" s="44"/>
      <c r="B118" s="48" t="s">
        <v>14</v>
      </c>
      <c r="C118" s="40" t="s">
        <v>3314</v>
      </c>
      <c r="D118" s="40"/>
      <c r="E118" s="40" t="str">
        <f t="shared" ref="E118:E126" si="56">+E63</f>
        <v>40 17 821 0207</v>
      </c>
      <c r="F118" s="40"/>
      <c r="G118" s="40" t="str">
        <f t="shared" ref="G118:G126" si="57">+G63</f>
        <v>40 17 954 1853</v>
      </c>
      <c r="H118" s="40"/>
      <c r="I118" s="40">
        <f t="shared" ref="I118:I126" si="58">+I63</f>
        <v>0</v>
      </c>
      <c r="J118" s="40"/>
      <c r="K118" s="40" t="str">
        <f t="shared" ref="K118:K126" si="59">+K63</f>
        <v>40 28 849 0190</v>
      </c>
      <c r="L118" s="40"/>
      <c r="M118" s="40" t="str">
        <f t="shared" ref="M118:M126" si="60">+M63</f>
        <v>40 28 849 0367</v>
      </c>
      <c r="N118" s="40"/>
      <c r="O118" s="40">
        <f t="shared" ref="O118:O126" si="61">+O63</f>
        <v>0</v>
      </c>
      <c r="P118" s="40"/>
      <c r="Q118" s="40">
        <f t="shared" ref="Q118:Q126" si="62">+Q63</f>
        <v>0</v>
      </c>
      <c r="R118" s="40"/>
      <c r="S118" s="40">
        <f t="shared" ref="S118:S126" si="63">+S63</f>
        <v>0</v>
      </c>
      <c r="T118" s="40"/>
      <c r="U118" s="40">
        <f t="shared" ref="U118:U126" si="64">+U63</f>
        <v>0</v>
      </c>
      <c r="V118" s="40"/>
      <c r="W118" s="40">
        <f t="shared" ref="W118:W126" si="65">+W63</f>
        <v>0</v>
      </c>
      <c r="X118" s="40"/>
      <c r="Y118" s="40">
        <f t="shared" ref="Y118:Y126" si="66">+Y63</f>
        <v>0</v>
      </c>
      <c r="Z118" s="40"/>
      <c r="AA118" s="40">
        <f t="shared" ref="AA118:AA126" si="67">+AA63</f>
        <v>0</v>
      </c>
      <c r="AB118" s="40"/>
      <c r="AC118" s="40">
        <f t="shared" ref="AC118:AC126" si="68">+AC63</f>
        <v>0</v>
      </c>
      <c r="AD118" s="40"/>
    </row>
    <row r="119" spans="1:30" ht="14.45" customHeight="1" x14ac:dyDescent="0.25">
      <c r="A119" s="44"/>
      <c r="B119" s="48"/>
      <c r="C119" s="40" t="str">
        <f t="shared" ref="C119:C126" si="69">+C64</f>
        <v>40 17 911 0104</v>
      </c>
      <c r="D119" s="40"/>
      <c r="E119" s="40" t="str">
        <f t="shared" si="56"/>
        <v>40 17 821 0200</v>
      </c>
      <c r="F119" s="40"/>
      <c r="G119" s="40" t="str">
        <f t="shared" si="57"/>
        <v>40 17 954 0998</v>
      </c>
      <c r="H119" s="40"/>
      <c r="I119" s="40">
        <f t="shared" si="58"/>
        <v>0</v>
      </c>
      <c r="J119" s="40"/>
      <c r="K119" s="40" t="str">
        <f t="shared" si="59"/>
        <v>40 28 975 0021</v>
      </c>
      <c r="L119" s="40"/>
      <c r="M119" s="40" t="str">
        <f t="shared" si="60"/>
        <v>40 28 840 0502</v>
      </c>
      <c r="N119" s="40"/>
      <c r="O119" s="40">
        <f t="shared" si="61"/>
        <v>0</v>
      </c>
      <c r="P119" s="40"/>
      <c r="Q119" s="40">
        <f t="shared" si="62"/>
        <v>0</v>
      </c>
      <c r="R119" s="40"/>
      <c r="S119" s="40">
        <f t="shared" si="63"/>
        <v>0</v>
      </c>
      <c r="T119" s="40"/>
      <c r="U119" s="40">
        <f t="shared" si="64"/>
        <v>0</v>
      </c>
      <c r="V119" s="40"/>
      <c r="W119" s="40">
        <f t="shared" si="65"/>
        <v>0</v>
      </c>
      <c r="X119" s="40"/>
      <c r="Y119" s="40">
        <f t="shared" si="66"/>
        <v>0</v>
      </c>
      <c r="Z119" s="40"/>
      <c r="AA119" s="40">
        <f t="shared" si="67"/>
        <v>0</v>
      </c>
      <c r="AB119" s="40"/>
      <c r="AC119" s="40">
        <f t="shared" si="68"/>
        <v>0</v>
      </c>
      <c r="AD119" s="40"/>
    </row>
    <row r="120" spans="1:30" ht="14.45" customHeight="1" x14ac:dyDescent="0.25">
      <c r="A120" s="44"/>
      <c r="B120" s="48"/>
      <c r="C120" s="40" t="str">
        <f t="shared" si="69"/>
        <v>40 17 610 0165</v>
      </c>
      <c r="D120" s="40"/>
      <c r="E120" s="40" t="str">
        <f t="shared" si="56"/>
        <v>40 17 821 0254</v>
      </c>
      <c r="F120" s="40"/>
      <c r="G120" s="40" t="str">
        <f t="shared" si="57"/>
        <v>40 17 954 1863</v>
      </c>
      <c r="H120" s="40"/>
      <c r="I120" s="40">
        <f t="shared" si="58"/>
        <v>0</v>
      </c>
      <c r="J120" s="40"/>
      <c r="K120" s="40" t="str">
        <f t="shared" si="59"/>
        <v>40 28 832 0210</v>
      </c>
      <c r="L120" s="40"/>
      <c r="M120" s="40" t="str">
        <f t="shared" si="60"/>
        <v>40 28 971 0255</v>
      </c>
      <c r="N120" s="40"/>
      <c r="O120" s="40">
        <f t="shared" si="61"/>
        <v>0</v>
      </c>
      <c r="P120" s="40"/>
      <c r="Q120" s="40">
        <f t="shared" si="62"/>
        <v>0</v>
      </c>
      <c r="R120" s="40"/>
      <c r="S120" s="40">
        <f t="shared" si="63"/>
        <v>0</v>
      </c>
      <c r="T120" s="40"/>
      <c r="U120" s="40">
        <f t="shared" si="64"/>
        <v>0</v>
      </c>
      <c r="V120" s="40"/>
      <c r="W120" s="40">
        <f t="shared" si="65"/>
        <v>0</v>
      </c>
      <c r="X120" s="40"/>
      <c r="Y120" s="40">
        <f t="shared" si="66"/>
        <v>0</v>
      </c>
      <c r="Z120" s="40"/>
      <c r="AA120" s="40">
        <f t="shared" si="67"/>
        <v>0</v>
      </c>
      <c r="AB120" s="40"/>
      <c r="AC120" s="40">
        <f t="shared" si="68"/>
        <v>0</v>
      </c>
      <c r="AD120" s="40"/>
    </row>
    <row r="121" spans="1:30" ht="14.45" customHeight="1" x14ac:dyDescent="0.25">
      <c r="A121" s="44"/>
      <c r="B121" s="48"/>
      <c r="C121" s="40" t="str">
        <f t="shared" si="69"/>
        <v>40 17 911 0105</v>
      </c>
      <c r="D121" s="40"/>
      <c r="E121" s="40">
        <f t="shared" si="56"/>
        <v>0</v>
      </c>
      <c r="F121" s="40"/>
      <c r="G121" s="40" t="str">
        <f t="shared" si="57"/>
        <v>40 17 954 1016</v>
      </c>
      <c r="H121" s="40"/>
      <c r="I121" s="40">
        <f t="shared" si="58"/>
        <v>0</v>
      </c>
      <c r="J121" s="40"/>
      <c r="K121" s="40" t="str">
        <f t="shared" si="59"/>
        <v>40 28 849 0378</v>
      </c>
      <c r="L121" s="40"/>
      <c r="M121" s="40" t="str">
        <f t="shared" si="60"/>
        <v>40 28 957 0676</v>
      </c>
      <c r="N121" s="40"/>
      <c r="O121" s="40">
        <f t="shared" si="61"/>
        <v>0</v>
      </c>
      <c r="P121" s="40"/>
      <c r="Q121" s="40">
        <f t="shared" si="62"/>
        <v>0</v>
      </c>
      <c r="R121" s="40"/>
      <c r="S121" s="40">
        <f t="shared" si="63"/>
        <v>0</v>
      </c>
      <c r="T121" s="40"/>
      <c r="U121" s="40">
        <f t="shared" si="64"/>
        <v>0</v>
      </c>
      <c r="V121" s="40"/>
      <c r="W121" s="40">
        <f t="shared" si="65"/>
        <v>0</v>
      </c>
      <c r="X121" s="40"/>
      <c r="Y121" s="40">
        <f t="shared" si="66"/>
        <v>0</v>
      </c>
      <c r="Z121" s="40"/>
      <c r="AA121" s="40">
        <f t="shared" si="67"/>
        <v>0</v>
      </c>
      <c r="AB121" s="40"/>
      <c r="AC121" s="40">
        <f t="shared" si="68"/>
        <v>0</v>
      </c>
      <c r="AD121" s="40"/>
    </row>
    <row r="122" spans="1:30" ht="14.45" customHeight="1" x14ac:dyDescent="0.25">
      <c r="A122" s="44"/>
      <c r="B122" s="48"/>
      <c r="C122" s="40">
        <f t="shared" si="69"/>
        <v>0</v>
      </c>
      <c r="D122" s="40"/>
      <c r="E122" s="40">
        <f t="shared" si="56"/>
        <v>0</v>
      </c>
      <c r="F122" s="40"/>
      <c r="G122" s="40" t="str">
        <f t="shared" si="57"/>
        <v>40 17 954 1756</v>
      </c>
      <c r="H122" s="40"/>
      <c r="I122" s="40">
        <f t="shared" si="58"/>
        <v>0</v>
      </c>
      <c r="J122" s="40"/>
      <c r="K122" s="40" t="str">
        <f t="shared" si="59"/>
        <v>40 28 976 0106</v>
      </c>
      <c r="L122" s="40"/>
      <c r="M122" s="40" t="str">
        <f t="shared" si="60"/>
        <v>40 28 959 0276</v>
      </c>
      <c r="N122" s="40"/>
      <c r="O122" s="40">
        <f t="shared" si="61"/>
        <v>0</v>
      </c>
      <c r="P122" s="40"/>
      <c r="Q122" s="40">
        <f t="shared" si="62"/>
        <v>0</v>
      </c>
      <c r="R122" s="40"/>
      <c r="S122" s="40">
        <f t="shared" si="63"/>
        <v>0</v>
      </c>
      <c r="T122" s="40"/>
      <c r="U122" s="40">
        <f t="shared" si="64"/>
        <v>0</v>
      </c>
      <c r="V122" s="40"/>
      <c r="W122" s="40">
        <f t="shared" si="65"/>
        <v>0</v>
      </c>
      <c r="X122" s="40"/>
      <c r="Y122" s="40">
        <f t="shared" si="66"/>
        <v>0</v>
      </c>
      <c r="Z122" s="40"/>
      <c r="AA122" s="40">
        <f t="shared" si="67"/>
        <v>0</v>
      </c>
      <c r="AB122" s="40"/>
      <c r="AC122" s="40">
        <f t="shared" si="68"/>
        <v>0</v>
      </c>
      <c r="AD122" s="40"/>
    </row>
    <row r="123" spans="1:30" ht="14.45" customHeight="1" x14ac:dyDescent="0.25">
      <c r="A123" s="44"/>
      <c r="B123" s="48"/>
      <c r="C123" s="40">
        <f t="shared" si="69"/>
        <v>0</v>
      </c>
      <c r="D123" s="40"/>
      <c r="E123" s="40">
        <f t="shared" si="56"/>
        <v>0</v>
      </c>
      <c r="F123" s="40"/>
      <c r="G123" s="40" t="str">
        <f t="shared" si="57"/>
        <v>40 17 921 0102</v>
      </c>
      <c r="H123" s="40"/>
      <c r="I123" s="40">
        <f t="shared" si="58"/>
        <v>0</v>
      </c>
      <c r="J123" s="40"/>
      <c r="K123" s="40" t="str">
        <f t="shared" si="59"/>
        <v>40 28 856 0808</v>
      </c>
      <c r="L123" s="40"/>
      <c r="M123" s="40" t="str">
        <f t="shared" si="60"/>
        <v>40 28 954 1533</v>
      </c>
      <c r="N123" s="40"/>
      <c r="O123" s="40">
        <f t="shared" si="61"/>
        <v>0</v>
      </c>
      <c r="P123" s="40"/>
      <c r="Q123" s="40">
        <f t="shared" si="62"/>
        <v>0</v>
      </c>
      <c r="R123" s="40"/>
      <c r="S123" s="40">
        <f t="shared" si="63"/>
        <v>0</v>
      </c>
      <c r="T123" s="40"/>
      <c r="U123" s="40">
        <f t="shared" si="64"/>
        <v>0</v>
      </c>
      <c r="V123" s="40"/>
      <c r="W123" s="40">
        <f t="shared" si="65"/>
        <v>0</v>
      </c>
      <c r="X123" s="40"/>
      <c r="Y123" s="40">
        <f t="shared" si="66"/>
        <v>0</v>
      </c>
      <c r="Z123" s="40"/>
      <c r="AA123" s="40">
        <f t="shared" si="67"/>
        <v>0</v>
      </c>
      <c r="AB123" s="40"/>
      <c r="AC123" s="40">
        <f t="shared" si="68"/>
        <v>0</v>
      </c>
      <c r="AD123" s="40"/>
    </row>
    <row r="124" spans="1:30" ht="14.45" customHeight="1" x14ac:dyDescent="0.25">
      <c r="A124" s="44"/>
      <c r="B124" s="48"/>
      <c r="C124" s="40">
        <f t="shared" si="69"/>
        <v>0</v>
      </c>
      <c r="D124" s="40"/>
      <c r="E124" s="40">
        <f t="shared" si="56"/>
        <v>0</v>
      </c>
      <c r="F124" s="40"/>
      <c r="G124" s="40">
        <f t="shared" si="57"/>
        <v>0</v>
      </c>
      <c r="H124" s="40"/>
      <c r="I124" s="40">
        <f t="shared" si="58"/>
        <v>0</v>
      </c>
      <c r="J124" s="40"/>
      <c r="K124" s="40">
        <f t="shared" si="59"/>
        <v>0</v>
      </c>
      <c r="L124" s="40"/>
      <c r="M124" s="40" t="str">
        <f t="shared" si="60"/>
        <v>40 28 954 1836</v>
      </c>
      <c r="N124" s="40"/>
      <c r="O124" s="40">
        <f t="shared" si="61"/>
        <v>0</v>
      </c>
      <c r="P124" s="40"/>
      <c r="Q124" s="40">
        <f t="shared" si="62"/>
        <v>0</v>
      </c>
      <c r="R124" s="40"/>
      <c r="S124" s="40">
        <f t="shared" si="63"/>
        <v>0</v>
      </c>
      <c r="T124" s="40"/>
      <c r="U124" s="40">
        <f t="shared" si="64"/>
        <v>0</v>
      </c>
      <c r="V124" s="40"/>
      <c r="W124" s="40">
        <f t="shared" si="65"/>
        <v>0</v>
      </c>
      <c r="X124" s="40"/>
      <c r="Y124" s="40">
        <f t="shared" si="66"/>
        <v>0</v>
      </c>
      <c r="Z124" s="40"/>
      <c r="AA124" s="40">
        <f t="shared" si="67"/>
        <v>0</v>
      </c>
      <c r="AB124" s="40"/>
      <c r="AC124" s="40">
        <f t="shared" si="68"/>
        <v>0</v>
      </c>
      <c r="AD124" s="40"/>
    </row>
    <row r="125" spans="1:30" ht="14.45" customHeight="1" x14ac:dyDescent="0.25">
      <c r="A125" s="44"/>
      <c r="B125" s="48"/>
      <c r="C125" s="40">
        <f t="shared" si="69"/>
        <v>0</v>
      </c>
      <c r="D125" s="40"/>
      <c r="E125" s="40">
        <f t="shared" si="56"/>
        <v>0</v>
      </c>
      <c r="F125" s="40"/>
      <c r="G125" s="40">
        <f t="shared" si="57"/>
        <v>0</v>
      </c>
      <c r="H125" s="40"/>
      <c r="I125" s="40">
        <f t="shared" si="58"/>
        <v>0</v>
      </c>
      <c r="J125" s="40"/>
      <c r="K125" s="40">
        <f t="shared" si="59"/>
        <v>0</v>
      </c>
      <c r="L125" s="40"/>
      <c r="M125" s="40" t="str">
        <f t="shared" si="60"/>
        <v>40 28 954 3170</v>
      </c>
      <c r="N125" s="40"/>
      <c r="O125" s="40">
        <f t="shared" si="61"/>
        <v>0</v>
      </c>
      <c r="P125" s="40"/>
      <c r="Q125" s="40">
        <f t="shared" si="62"/>
        <v>0</v>
      </c>
      <c r="R125" s="40"/>
      <c r="S125" s="40">
        <f t="shared" si="63"/>
        <v>0</v>
      </c>
      <c r="T125" s="40"/>
      <c r="U125" s="40">
        <f t="shared" si="64"/>
        <v>0</v>
      </c>
      <c r="V125" s="40"/>
      <c r="W125" s="40">
        <f t="shared" si="65"/>
        <v>0</v>
      </c>
      <c r="X125" s="40"/>
      <c r="Y125" s="40">
        <f t="shared" si="66"/>
        <v>0</v>
      </c>
      <c r="Z125" s="40"/>
      <c r="AA125" s="40">
        <f t="shared" si="67"/>
        <v>0</v>
      </c>
      <c r="AB125" s="40"/>
      <c r="AC125" s="40">
        <f t="shared" si="68"/>
        <v>0</v>
      </c>
      <c r="AD125" s="40"/>
    </row>
    <row r="126" spans="1:30" ht="14.45" customHeight="1" x14ac:dyDescent="0.25">
      <c r="A126" s="44"/>
      <c r="B126" s="48"/>
      <c r="C126" s="40">
        <f t="shared" si="69"/>
        <v>0</v>
      </c>
      <c r="D126" s="40"/>
      <c r="E126" s="40">
        <f t="shared" si="56"/>
        <v>0</v>
      </c>
      <c r="F126" s="40"/>
      <c r="G126" s="40">
        <f t="shared" si="57"/>
        <v>0</v>
      </c>
      <c r="H126" s="40"/>
      <c r="I126" s="40">
        <f t="shared" si="58"/>
        <v>0</v>
      </c>
      <c r="J126" s="40"/>
      <c r="K126" s="40">
        <f t="shared" si="59"/>
        <v>0</v>
      </c>
      <c r="L126" s="40"/>
      <c r="M126" s="40" t="str">
        <f t="shared" si="60"/>
        <v>40 28 954 3171</v>
      </c>
      <c r="N126" s="40"/>
      <c r="O126" s="40">
        <f t="shared" si="61"/>
        <v>0</v>
      </c>
      <c r="P126" s="40"/>
      <c r="Q126" s="40">
        <f t="shared" si="62"/>
        <v>0</v>
      </c>
      <c r="R126" s="40"/>
      <c r="S126" s="40">
        <f t="shared" si="63"/>
        <v>0</v>
      </c>
      <c r="T126" s="40"/>
      <c r="U126" s="40">
        <f t="shared" si="64"/>
        <v>0</v>
      </c>
      <c r="V126" s="40"/>
      <c r="W126" s="40">
        <f t="shared" si="65"/>
        <v>0</v>
      </c>
      <c r="X126" s="40"/>
      <c r="Y126" s="40">
        <f t="shared" si="66"/>
        <v>0</v>
      </c>
      <c r="Z126" s="40"/>
      <c r="AA126" s="40">
        <f t="shared" si="67"/>
        <v>0</v>
      </c>
      <c r="AB126" s="40"/>
      <c r="AC126" s="40">
        <f t="shared" si="68"/>
        <v>0</v>
      </c>
      <c r="AD126" s="40"/>
    </row>
    <row r="127" spans="1:30" x14ac:dyDescent="0.25">
      <c r="A127" s="44"/>
      <c r="B127" s="26"/>
      <c r="C127" s="45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</row>
    <row r="128" spans="1:30" ht="14.45" customHeight="1" x14ac:dyDescent="0.25">
      <c r="A128" s="44"/>
      <c r="B128" s="42" t="s">
        <v>15</v>
      </c>
      <c r="C128" s="4" t="str">
        <f t="shared" ref="C128:C143" si="70">+C73</f>
        <v>40 17 810 0254</v>
      </c>
      <c r="D128" s="3"/>
      <c r="E128" s="4" t="str">
        <f t="shared" ref="E128:E143" si="71">+E73</f>
        <v>40 17 821 0217</v>
      </c>
      <c r="F128" s="3"/>
      <c r="G128" s="4" t="str">
        <f t="shared" ref="G128:G143" si="72">+G73</f>
        <v>40 17 954 1834</v>
      </c>
      <c r="H128" s="3"/>
      <c r="I128" s="4">
        <f t="shared" ref="I128:I143" si="73">+I73</f>
        <v>0</v>
      </c>
      <c r="J128" s="3"/>
      <c r="K128" s="4" t="str">
        <f t="shared" ref="K128:K143" si="74">+K73</f>
        <v>40 28 871 0439</v>
      </c>
      <c r="L128" s="3"/>
      <c r="M128" s="4" t="str">
        <f t="shared" ref="M128:M143" si="75">+M73</f>
        <v>40 28 957 0381</v>
      </c>
      <c r="N128" s="3"/>
      <c r="O128" s="4">
        <f t="shared" ref="O128:O143" si="76">+O73</f>
        <v>0</v>
      </c>
      <c r="P128" s="3"/>
      <c r="Q128" s="4">
        <f t="shared" ref="Q128:Q143" si="77">+Q73</f>
        <v>0</v>
      </c>
      <c r="R128" s="3"/>
      <c r="S128" s="4">
        <f t="shared" ref="S128:S143" si="78">+S73</f>
        <v>0</v>
      </c>
      <c r="T128" s="3"/>
      <c r="U128" s="4">
        <f t="shared" ref="U128:U143" si="79">+U73</f>
        <v>0</v>
      </c>
      <c r="V128" s="3"/>
      <c r="W128" s="4">
        <f t="shared" ref="W128:W143" si="80">+W73</f>
        <v>0</v>
      </c>
      <c r="X128" s="3"/>
      <c r="Y128" s="4">
        <f t="shared" ref="Y128:Y143" si="81">+Y73</f>
        <v>0</v>
      </c>
      <c r="Z128" s="3"/>
      <c r="AA128" s="4">
        <f t="shared" ref="AA128:AA143" si="82">+AA73</f>
        <v>0</v>
      </c>
      <c r="AB128" s="3"/>
      <c r="AC128" s="4">
        <f t="shared" ref="AC128:AC143" si="83">+AC73</f>
        <v>0</v>
      </c>
      <c r="AD128" s="3"/>
    </row>
    <row r="129" spans="1:30" ht="14.45" customHeight="1" x14ac:dyDescent="0.25">
      <c r="A129" s="44"/>
      <c r="B129" s="43"/>
      <c r="C129" s="4" t="str">
        <f t="shared" si="70"/>
        <v>40 17 810 0255</v>
      </c>
      <c r="D129" s="3"/>
      <c r="E129" s="4" t="str">
        <f t="shared" si="71"/>
        <v>40 17 821 0219</v>
      </c>
      <c r="F129" s="3"/>
      <c r="G129" s="4" t="str">
        <f t="shared" si="72"/>
        <v>40 17 954 0997</v>
      </c>
      <c r="H129" s="3"/>
      <c r="I129" s="4">
        <f t="shared" si="73"/>
        <v>0</v>
      </c>
      <c r="J129" s="3"/>
      <c r="K129" s="4" t="str">
        <f t="shared" si="74"/>
        <v>40 28 871 0429</v>
      </c>
      <c r="L129" s="3"/>
      <c r="M129" s="4" t="str">
        <f t="shared" si="75"/>
        <v>40 28 959 0273</v>
      </c>
      <c r="N129" s="3"/>
      <c r="O129" s="4">
        <f t="shared" si="76"/>
        <v>0</v>
      </c>
      <c r="P129" s="3"/>
      <c r="Q129" s="4">
        <f t="shared" si="77"/>
        <v>0</v>
      </c>
      <c r="R129" s="3"/>
      <c r="S129" s="4">
        <f t="shared" si="78"/>
        <v>0</v>
      </c>
      <c r="T129" s="3"/>
      <c r="U129" s="4">
        <f t="shared" si="79"/>
        <v>0</v>
      </c>
      <c r="V129" s="3"/>
      <c r="W129" s="4">
        <f t="shared" si="80"/>
        <v>0</v>
      </c>
      <c r="X129" s="3"/>
      <c r="Y129" s="4">
        <f t="shared" si="81"/>
        <v>0</v>
      </c>
      <c r="Z129" s="3"/>
      <c r="AA129" s="4">
        <f t="shared" si="82"/>
        <v>0</v>
      </c>
      <c r="AB129" s="3"/>
      <c r="AC129" s="4">
        <f t="shared" si="83"/>
        <v>0</v>
      </c>
      <c r="AD129" s="3"/>
    </row>
    <row r="130" spans="1:30" ht="14.45" customHeight="1" x14ac:dyDescent="0.25">
      <c r="A130" s="44"/>
      <c r="B130" s="43"/>
      <c r="C130" s="4" t="str">
        <f t="shared" si="70"/>
        <v>40 17 821 0127</v>
      </c>
      <c r="D130" s="3"/>
      <c r="E130" s="4" t="str">
        <f t="shared" si="71"/>
        <v>40 17 620 0101</v>
      </c>
      <c r="F130" s="3"/>
      <c r="G130" s="4" t="str">
        <f t="shared" si="72"/>
        <v>40 17 954 1759</v>
      </c>
      <c r="H130" s="3"/>
      <c r="I130" s="4">
        <f t="shared" si="73"/>
        <v>0</v>
      </c>
      <c r="J130" s="3"/>
      <c r="K130" s="4" t="str">
        <f t="shared" si="74"/>
        <v>40 28 871 0438</v>
      </c>
      <c r="L130" s="3"/>
      <c r="M130" s="4" t="str">
        <f t="shared" si="75"/>
        <v>40 28 959 0435</v>
      </c>
      <c r="N130" s="3"/>
      <c r="O130" s="4">
        <f t="shared" si="76"/>
        <v>0</v>
      </c>
      <c r="P130" s="3"/>
      <c r="Q130" s="4">
        <f t="shared" si="77"/>
        <v>0</v>
      </c>
      <c r="R130" s="3"/>
      <c r="S130" s="4">
        <f t="shared" si="78"/>
        <v>0</v>
      </c>
      <c r="T130" s="3"/>
      <c r="U130" s="4">
        <f t="shared" si="79"/>
        <v>0</v>
      </c>
      <c r="V130" s="3"/>
      <c r="W130" s="4">
        <f t="shared" si="80"/>
        <v>0</v>
      </c>
      <c r="X130" s="3"/>
      <c r="Y130" s="4">
        <f t="shared" si="81"/>
        <v>0</v>
      </c>
      <c r="Z130" s="3"/>
      <c r="AA130" s="4">
        <f t="shared" si="82"/>
        <v>0</v>
      </c>
      <c r="AB130" s="3"/>
      <c r="AC130" s="4">
        <f t="shared" si="83"/>
        <v>0</v>
      </c>
      <c r="AD130" s="3"/>
    </row>
    <row r="131" spans="1:30" ht="14.45" customHeight="1" x14ac:dyDescent="0.25">
      <c r="A131" s="44"/>
      <c r="B131" s="43"/>
      <c r="C131" s="4" t="str">
        <f t="shared" si="70"/>
        <v>40 17 810 0247</v>
      </c>
      <c r="D131" s="3"/>
      <c r="E131" s="4" t="str">
        <f t="shared" si="71"/>
        <v>40 17 821 0104</v>
      </c>
      <c r="F131" s="3"/>
      <c r="G131" s="4" t="str">
        <f t="shared" si="72"/>
        <v>40 17 954 0995</v>
      </c>
      <c r="H131" s="3"/>
      <c r="I131" s="4">
        <f t="shared" si="73"/>
        <v>0</v>
      </c>
      <c r="J131" s="3"/>
      <c r="K131" s="4" t="str">
        <f t="shared" si="74"/>
        <v>40 28 857 0401</v>
      </c>
      <c r="L131" s="3"/>
      <c r="M131" s="4" t="str">
        <f t="shared" si="75"/>
        <v>40 28 954 1531</v>
      </c>
      <c r="N131" s="3"/>
      <c r="O131" s="4">
        <f t="shared" si="76"/>
        <v>0</v>
      </c>
      <c r="P131" s="3"/>
      <c r="Q131" s="4">
        <f t="shared" si="77"/>
        <v>0</v>
      </c>
      <c r="R131" s="3"/>
      <c r="S131" s="4">
        <f t="shared" si="78"/>
        <v>0</v>
      </c>
      <c r="T131" s="3"/>
      <c r="U131" s="4">
        <f t="shared" si="79"/>
        <v>0</v>
      </c>
      <c r="V131" s="3"/>
      <c r="W131" s="4">
        <f t="shared" si="80"/>
        <v>0</v>
      </c>
      <c r="X131" s="3"/>
      <c r="Y131" s="4">
        <f t="shared" si="81"/>
        <v>0</v>
      </c>
      <c r="Z131" s="3"/>
      <c r="AA131" s="4">
        <f t="shared" si="82"/>
        <v>0</v>
      </c>
      <c r="AB131" s="3"/>
      <c r="AC131" s="4">
        <f t="shared" si="83"/>
        <v>0</v>
      </c>
      <c r="AD131" s="3"/>
    </row>
    <row r="132" spans="1:30" ht="14.45" customHeight="1" x14ac:dyDescent="0.25">
      <c r="A132" s="44"/>
      <c r="B132" s="43"/>
      <c r="C132" s="4">
        <f t="shared" si="70"/>
        <v>0</v>
      </c>
      <c r="D132" s="3"/>
      <c r="E132" s="4" t="str">
        <f t="shared" si="71"/>
        <v>40 17 821 0269</v>
      </c>
      <c r="F132" s="3"/>
      <c r="G132" s="4" t="str">
        <f t="shared" si="72"/>
        <v>40 17 954 1869</v>
      </c>
      <c r="H132" s="3"/>
      <c r="I132" s="4">
        <f t="shared" si="73"/>
        <v>0</v>
      </c>
      <c r="J132" s="3"/>
      <c r="K132" s="4" t="str">
        <f t="shared" si="74"/>
        <v>40 28 871 0326</v>
      </c>
      <c r="L132" s="3"/>
      <c r="M132" s="4" t="str">
        <f t="shared" si="75"/>
        <v>40 28 954  1704</v>
      </c>
      <c r="N132" s="3"/>
      <c r="O132" s="4">
        <f t="shared" si="76"/>
        <v>0</v>
      </c>
      <c r="P132" s="3"/>
      <c r="Q132" s="4">
        <f t="shared" si="77"/>
        <v>0</v>
      </c>
      <c r="R132" s="3"/>
      <c r="S132" s="4">
        <f t="shared" si="78"/>
        <v>0</v>
      </c>
      <c r="T132" s="3"/>
      <c r="U132" s="4">
        <f t="shared" si="79"/>
        <v>0</v>
      </c>
      <c r="V132" s="3"/>
      <c r="W132" s="4">
        <f t="shared" si="80"/>
        <v>0</v>
      </c>
      <c r="X132" s="3"/>
      <c r="Y132" s="4">
        <f t="shared" si="81"/>
        <v>0</v>
      </c>
      <c r="Z132" s="3"/>
      <c r="AA132" s="4">
        <f t="shared" si="82"/>
        <v>0</v>
      </c>
      <c r="AB132" s="3"/>
      <c r="AC132" s="4">
        <f t="shared" si="83"/>
        <v>0</v>
      </c>
      <c r="AD132" s="3"/>
    </row>
    <row r="133" spans="1:30" ht="14.45" customHeight="1" x14ac:dyDescent="0.25">
      <c r="A133" s="44"/>
      <c r="B133" s="43"/>
      <c r="C133" s="4">
        <f t="shared" si="70"/>
        <v>0</v>
      </c>
      <c r="D133" s="3"/>
      <c r="E133" s="4">
        <f t="shared" si="71"/>
        <v>0</v>
      </c>
      <c r="F133" s="3"/>
      <c r="G133" s="4">
        <f t="shared" si="72"/>
        <v>0</v>
      </c>
      <c r="H133" s="3"/>
      <c r="I133" s="4">
        <f t="shared" si="73"/>
        <v>0</v>
      </c>
      <c r="J133" s="3"/>
      <c r="K133" s="4">
        <f t="shared" si="74"/>
        <v>0</v>
      </c>
      <c r="L133" s="3"/>
      <c r="M133" s="4" t="str">
        <f t="shared" si="75"/>
        <v>40 28 954 2125</v>
      </c>
      <c r="N133" s="3"/>
      <c r="O133" s="4">
        <f t="shared" si="76"/>
        <v>0</v>
      </c>
      <c r="P133" s="3"/>
      <c r="Q133" s="4">
        <f t="shared" si="77"/>
        <v>0</v>
      </c>
      <c r="R133" s="3"/>
      <c r="S133" s="4">
        <f t="shared" si="78"/>
        <v>0</v>
      </c>
      <c r="T133" s="3"/>
      <c r="U133" s="4">
        <f t="shared" si="79"/>
        <v>0</v>
      </c>
      <c r="V133" s="3"/>
      <c r="W133" s="4">
        <f t="shared" si="80"/>
        <v>0</v>
      </c>
      <c r="X133" s="3"/>
      <c r="Y133" s="4">
        <f t="shared" si="81"/>
        <v>0</v>
      </c>
      <c r="Z133" s="3"/>
      <c r="AA133" s="4">
        <f t="shared" si="82"/>
        <v>0</v>
      </c>
      <c r="AB133" s="3"/>
      <c r="AC133" s="4">
        <f t="shared" si="83"/>
        <v>0</v>
      </c>
      <c r="AD133" s="3"/>
    </row>
    <row r="134" spans="1:30" ht="14.45" customHeight="1" x14ac:dyDescent="0.25">
      <c r="A134" s="44"/>
      <c r="B134" s="43"/>
      <c r="C134" s="4">
        <f t="shared" si="70"/>
        <v>0</v>
      </c>
      <c r="D134" s="3"/>
      <c r="E134" s="4">
        <f t="shared" si="71"/>
        <v>0</v>
      </c>
      <c r="F134" s="3"/>
      <c r="G134" s="4">
        <f t="shared" si="72"/>
        <v>0</v>
      </c>
      <c r="H134" s="3"/>
      <c r="I134" s="4">
        <f t="shared" si="73"/>
        <v>0</v>
      </c>
      <c r="J134" s="3"/>
      <c r="K134" s="4">
        <f t="shared" si="74"/>
        <v>0</v>
      </c>
      <c r="L134" s="3"/>
      <c r="M134" s="4" t="str">
        <f t="shared" si="75"/>
        <v>40 28 954 2149</v>
      </c>
      <c r="N134" s="3"/>
      <c r="O134" s="4">
        <f t="shared" si="76"/>
        <v>0</v>
      </c>
      <c r="P134" s="3"/>
      <c r="Q134" s="4">
        <f t="shared" si="77"/>
        <v>0</v>
      </c>
      <c r="R134" s="3"/>
      <c r="S134" s="4">
        <f t="shared" si="78"/>
        <v>0</v>
      </c>
      <c r="T134" s="3"/>
      <c r="U134" s="4">
        <f t="shared" si="79"/>
        <v>0</v>
      </c>
      <c r="V134" s="3"/>
      <c r="W134" s="4">
        <f t="shared" si="80"/>
        <v>0</v>
      </c>
      <c r="X134" s="3"/>
      <c r="Y134" s="4">
        <f t="shared" si="81"/>
        <v>0</v>
      </c>
      <c r="Z134" s="3"/>
      <c r="AA134" s="4">
        <f t="shared" si="82"/>
        <v>0</v>
      </c>
      <c r="AB134" s="3"/>
      <c r="AC134" s="4">
        <f t="shared" si="83"/>
        <v>0</v>
      </c>
      <c r="AD134" s="3"/>
    </row>
    <row r="135" spans="1:30" ht="14.45" customHeight="1" x14ac:dyDescent="0.25">
      <c r="A135" s="44"/>
      <c r="B135" s="43"/>
      <c r="C135" s="4">
        <f t="shared" si="70"/>
        <v>0</v>
      </c>
      <c r="D135" s="3"/>
      <c r="E135" s="4">
        <f t="shared" si="71"/>
        <v>0</v>
      </c>
      <c r="F135" s="3"/>
      <c r="G135" s="4">
        <f t="shared" si="72"/>
        <v>0</v>
      </c>
      <c r="H135" s="3"/>
      <c r="I135" s="4">
        <f t="shared" si="73"/>
        <v>0</v>
      </c>
      <c r="J135" s="3"/>
      <c r="K135" s="4">
        <f t="shared" si="74"/>
        <v>0</v>
      </c>
      <c r="L135" s="3"/>
      <c r="M135" s="4" t="str">
        <f t="shared" si="75"/>
        <v>40 28 959 0682</v>
      </c>
      <c r="N135" s="3"/>
      <c r="O135" s="4">
        <f t="shared" si="76"/>
        <v>0</v>
      </c>
      <c r="P135" s="3"/>
      <c r="Q135" s="4">
        <f t="shared" si="77"/>
        <v>0</v>
      </c>
      <c r="R135" s="3"/>
      <c r="S135" s="4">
        <f t="shared" si="78"/>
        <v>0</v>
      </c>
      <c r="T135" s="3"/>
      <c r="U135" s="4">
        <f t="shared" si="79"/>
        <v>0</v>
      </c>
      <c r="V135" s="3"/>
      <c r="W135" s="4">
        <f t="shared" si="80"/>
        <v>0</v>
      </c>
      <c r="X135" s="3"/>
      <c r="Y135" s="4">
        <f t="shared" si="81"/>
        <v>0</v>
      </c>
      <c r="Z135" s="3"/>
      <c r="AA135" s="4">
        <f t="shared" si="82"/>
        <v>0</v>
      </c>
      <c r="AB135" s="3"/>
      <c r="AC135" s="4">
        <f t="shared" si="83"/>
        <v>0</v>
      </c>
      <c r="AD135" s="3"/>
    </row>
    <row r="136" spans="1:30" ht="14.45" customHeight="1" x14ac:dyDescent="0.25">
      <c r="A136" s="44"/>
      <c r="B136" s="43"/>
      <c r="C136" s="4">
        <f t="shared" si="70"/>
        <v>0</v>
      </c>
      <c r="D136" s="3"/>
      <c r="E136" s="4">
        <f t="shared" si="71"/>
        <v>0</v>
      </c>
      <c r="F136" s="3"/>
      <c r="G136" s="4">
        <f t="shared" si="72"/>
        <v>0</v>
      </c>
      <c r="H136" s="3"/>
      <c r="I136" s="4">
        <f t="shared" si="73"/>
        <v>0</v>
      </c>
      <c r="J136" s="3"/>
      <c r="K136" s="4">
        <f t="shared" si="74"/>
        <v>0</v>
      </c>
      <c r="L136" s="3"/>
      <c r="M136" s="4" t="str">
        <f t="shared" si="75"/>
        <v>40 28 954 2128</v>
      </c>
      <c r="N136" s="3"/>
      <c r="O136" s="4">
        <f t="shared" si="76"/>
        <v>0</v>
      </c>
      <c r="P136" s="3"/>
      <c r="Q136" s="4">
        <f t="shared" si="77"/>
        <v>0</v>
      </c>
      <c r="R136" s="3"/>
      <c r="S136" s="4">
        <f t="shared" si="78"/>
        <v>0</v>
      </c>
      <c r="T136" s="3"/>
      <c r="U136" s="4">
        <f t="shared" si="79"/>
        <v>0</v>
      </c>
      <c r="V136" s="3"/>
      <c r="W136" s="4">
        <f t="shared" si="80"/>
        <v>0</v>
      </c>
      <c r="X136" s="3"/>
      <c r="Y136" s="4">
        <f t="shared" si="81"/>
        <v>0</v>
      </c>
      <c r="Z136" s="3"/>
      <c r="AA136" s="4">
        <f t="shared" si="82"/>
        <v>0</v>
      </c>
      <c r="AB136" s="3"/>
      <c r="AC136" s="4">
        <f t="shared" si="83"/>
        <v>0</v>
      </c>
      <c r="AD136" s="3"/>
    </row>
    <row r="137" spans="1:30" ht="14.45" customHeight="1" x14ac:dyDescent="0.25">
      <c r="A137" s="44"/>
      <c r="B137" s="43"/>
      <c r="C137" s="4">
        <f t="shared" si="70"/>
        <v>0</v>
      </c>
      <c r="D137" s="3"/>
      <c r="E137" s="4">
        <f t="shared" si="71"/>
        <v>0</v>
      </c>
      <c r="F137" s="3"/>
      <c r="G137" s="4">
        <f t="shared" si="72"/>
        <v>0</v>
      </c>
      <c r="H137" s="3"/>
      <c r="I137" s="4">
        <f t="shared" si="73"/>
        <v>0</v>
      </c>
      <c r="J137" s="3"/>
      <c r="K137" s="4">
        <f t="shared" si="74"/>
        <v>0</v>
      </c>
      <c r="L137" s="3"/>
      <c r="M137" s="4" t="str">
        <f t="shared" si="75"/>
        <v>40 28 959 0683</v>
      </c>
      <c r="N137" s="3"/>
      <c r="O137" s="4">
        <f t="shared" si="76"/>
        <v>0</v>
      </c>
      <c r="P137" s="3"/>
      <c r="Q137" s="4">
        <f t="shared" si="77"/>
        <v>0</v>
      </c>
      <c r="R137" s="3"/>
      <c r="S137" s="4">
        <f t="shared" si="78"/>
        <v>0</v>
      </c>
      <c r="T137" s="3"/>
      <c r="U137" s="4">
        <f t="shared" si="79"/>
        <v>0</v>
      </c>
      <c r="V137" s="3"/>
      <c r="W137" s="4">
        <f t="shared" si="80"/>
        <v>0</v>
      </c>
      <c r="X137" s="3"/>
      <c r="Y137" s="4">
        <f t="shared" si="81"/>
        <v>0</v>
      </c>
      <c r="Z137" s="3"/>
      <c r="AA137" s="4">
        <f t="shared" si="82"/>
        <v>0</v>
      </c>
      <c r="AB137" s="3"/>
      <c r="AC137" s="4">
        <f t="shared" si="83"/>
        <v>0</v>
      </c>
      <c r="AD137" s="3"/>
    </row>
    <row r="138" spans="1:30" ht="14.45" customHeight="1" x14ac:dyDescent="0.25">
      <c r="A138" s="44"/>
      <c r="B138" s="43"/>
      <c r="C138" s="4">
        <f t="shared" si="70"/>
        <v>0</v>
      </c>
      <c r="D138" s="3"/>
      <c r="E138" s="4">
        <f t="shared" si="71"/>
        <v>0</v>
      </c>
      <c r="F138" s="3"/>
      <c r="G138" s="4">
        <f t="shared" si="72"/>
        <v>0</v>
      </c>
      <c r="H138" s="3"/>
      <c r="I138" s="4">
        <f t="shared" si="73"/>
        <v>0</v>
      </c>
      <c r="J138" s="3"/>
      <c r="K138" s="4">
        <f t="shared" si="74"/>
        <v>0</v>
      </c>
      <c r="L138" s="3"/>
      <c r="M138" s="4" t="str">
        <f t="shared" si="75"/>
        <v>40 28 954 3447</v>
      </c>
      <c r="N138" s="3"/>
      <c r="O138" s="4">
        <f t="shared" si="76"/>
        <v>0</v>
      </c>
      <c r="P138" s="3"/>
      <c r="Q138" s="4">
        <f t="shared" si="77"/>
        <v>0</v>
      </c>
      <c r="R138" s="3"/>
      <c r="S138" s="4">
        <f t="shared" si="78"/>
        <v>0</v>
      </c>
      <c r="T138" s="3"/>
      <c r="U138" s="4">
        <f t="shared" si="79"/>
        <v>0</v>
      </c>
      <c r="V138" s="3"/>
      <c r="W138" s="4">
        <f t="shared" si="80"/>
        <v>0</v>
      </c>
      <c r="X138" s="3"/>
      <c r="Y138" s="4">
        <f t="shared" si="81"/>
        <v>0</v>
      </c>
      <c r="Z138" s="3"/>
      <c r="AA138" s="4">
        <f t="shared" si="82"/>
        <v>0</v>
      </c>
      <c r="AB138" s="3"/>
      <c r="AC138" s="4">
        <f t="shared" si="83"/>
        <v>0</v>
      </c>
      <c r="AD138" s="3"/>
    </row>
    <row r="139" spans="1:30" ht="14.45" customHeight="1" x14ac:dyDescent="0.25">
      <c r="A139" s="44"/>
      <c r="B139" s="43"/>
      <c r="C139" s="4">
        <f t="shared" si="70"/>
        <v>0</v>
      </c>
      <c r="D139" s="3"/>
      <c r="E139" s="4">
        <f t="shared" si="71"/>
        <v>0</v>
      </c>
      <c r="F139" s="3"/>
      <c r="G139" s="4">
        <f t="shared" si="72"/>
        <v>0</v>
      </c>
      <c r="H139" s="3"/>
      <c r="I139" s="4">
        <f t="shared" si="73"/>
        <v>0</v>
      </c>
      <c r="J139" s="3"/>
      <c r="K139" s="4">
        <f t="shared" si="74"/>
        <v>0</v>
      </c>
      <c r="L139" s="3"/>
      <c r="M139" s="4" t="str">
        <f t="shared" si="75"/>
        <v>40 28 957 0801</v>
      </c>
      <c r="N139" s="3"/>
      <c r="O139" s="4">
        <f t="shared" si="76"/>
        <v>0</v>
      </c>
      <c r="P139" s="3"/>
      <c r="Q139" s="4">
        <f t="shared" si="77"/>
        <v>0</v>
      </c>
      <c r="R139" s="3"/>
      <c r="S139" s="4">
        <f t="shared" si="78"/>
        <v>0</v>
      </c>
      <c r="T139" s="3"/>
      <c r="U139" s="4">
        <f t="shared" si="79"/>
        <v>0</v>
      </c>
      <c r="V139" s="3"/>
      <c r="W139" s="4">
        <f t="shared" si="80"/>
        <v>0</v>
      </c>
      <c r="X139" s="3"/>
      <c r="Y139" s="4">
        <f t="shared" si="81"/>
        <v>0</v>
      </c>
      <c r="Z139" s="3"/>
      <c r="AA139" s="4">
        <f t="shared" si="82"/>
        <v>0</v>
      </c>
      <c r="AB139" s="3"/>
      <c r="AC139" s="4">
        <f t="shared" si="83"/>
        <v>0</v>
      </c>
      <c r="AD139" s="3"/>
    </row>
    <row r="140" spans="1:30" ht="14.45" customHeight="1" x14ac:dyDescent="0.25">
      <c r="A140" s="44"/>
      <c r="B140" s="43"/>
      <c r="C140" s="4">
        <f t="shared" si="70"/>
        <v>0</v>
      </c>
      <c r="D140" s="3"/>
      <c r="E140" s="4">
        <f t="shared" si="71"/>
        <v>0</v>
      </c>
      <c r="F140" s="3"/>
      <c r="G140" s="4">
        <f t="shared" si="72"/>
        <v>0</v>
      </c>
      <c r="H140" s="3"/>
      <c r="I140" s="4">
        <f t="shared" si="73"/>
        <v>0</v>
      </c>
      <c r="J140" s="3"/>
      <c r="K140" s="4">
        <f t="shared" si="74"/>
        <v>0</v>
      </c>
      <c r="L140" s="3"/>
      <c r="M140" s="4" t="str">
        <f t="shared" si="75"/>
        <v>40 28 954 2126</v>
      </c>
      <c r="N140" s="3"/>
      <c r="O140" s="4">
        <f t="shared" si="76"/>
        <v>0</v>
      </c>
      <c r="P140" s="3"/>
      <c r="Q140" s="4">
        <f t="shared" si="77"/>
        <v>0</v>
      </c>
      <c r="R140" s="3"/>
      <c r="S140" s="4">
        <f t="shared" si="78"/>
        <v>0</v>
      </c>
      <c r="T140" s="3"/>
      <c r="U140" s="4">
        <f t="shared" si="79"/>
        <v>0</v>
      </c>
      <c r="V140" s="3"/>
      <c r="W140" s="4">
        <f t="shared" si="80"/>
        <v>0</v>
      </c>
      <c r="X140" s="3"/>
      <c r="Y140" s="4">
        <f t="shared" si="81"/>
        <v>0</v>
      </c>
      <c r="Z140" s="3"/>
      <c r="AA140" s="4">
        <f t="shared" si="82"/>
        <v>0</v>
      </c>
      <c r="AB140" s="3"/>
      <c r="AC140" s="4">
        <f t="shared" si="83"/>
        <v>0</v>
      </c>
      <c r="AD140" s="3"/>
    </row>
    <row r="141" spans="1:30" ht="14.45" customHeight="1" x14ac:dyDescent="0.25">
      <c r="A141" s="44"/>
      <c r="B141" s="43"/>
      <c r="C141" s="4">
        <f t="shared" si="70"/>
        <v>0</v>
      </c>
      <c r="D141" s="3"/>
      <c r="E141" s="4">
        <f t="shared" si="71"/>
        <v>0</v>
      </c>
      <c r="F141" s="3"/>
      <c r="G141" s="4">
        <f t="shared" si="72"/>
        <v>0</v>
      </c>
      <c r="H141" s="3"/>
      <c r="I141" s="4">
        <f t="shared" si="73"/>
        <v>0</v>
      </c>
      <c r="J141" s="3"/>
      <c r="K141" s="4">
        <f t="shared" si="74"/>
        <v>0</v>
      </c>
      <c r="L141" s="3"/>
      <c r="M141" s="4" t="str">
        <f t="shared" si="75"/>
        <v>40 28 957 0799</v>
      </c>
      <c r="N141" s="3"/>
      <c r="O141" s="4">
        <f t="shared" si="76"/>
        <v>0</v>
      </c>
      <c r="P141" s="3"/>
      <c r="Q141" s="4">
        <f t="shared" si="77"/>
        <v>0</v>
      </c>
      <c r="R141" s="3"/>
      <c r="S141" s="4">
        <f t="shared" si="78"/>
        <v>0</v>
      </c>
      <c r="T141" s="3"/>
      <c r="U141" s="4">
        <f t="shared" si="79"/>
        <v>0</v>
      </c>
      <c r="V141" s="3"/>
      <c r="W141" s="4">
        <f t="shared" si="80"/>
        <v>0</v>
      </c>
      <c r="X141" s="3"/>
      <c r="Y141" s="4">
        <f t="shared" si="81"/>
        <v>0</v>
      </c>
      <c r="Z141" s="3"/>
      <c r="AA141" s="4">
        <f t="shared" si="82"/>
        <v>0</v>
      </c>
      <c r="AB141" s="3"/>
      <c r="AC141" s="4">
        <f t="shared" si="83"/>
        <v>0</v>
      </c>
      <c r="AD141" s="3"/>
    </row>
    <row r="142" spans="1:30" ht="14.45" customHeight="1" x14ac:dyDescent="0.25">
      <c r="A142" s="44"/>
      <c r="B142" s="43"/>
      <c r="C142" s="4">
        <f t="shared" si="70"/>
        <v>0</v>
      </c>
      <c r="D142" s="3"/>
      <c r="E142" s="4">
        <f t="shared" si="71"/>
        <v>0</v>
      </c>
      <c r="F142" s="3"/>
      <c r="G142" s="4">
        <f t="shared" si="72"/>
        <v>0</v>
      </c>
      <c r="H142" s="3"/>
      <c r="I142" s="4">
        <f t="shared" si="73"/>
        <v>0</v>
      </c>
      <c r="J142" s="3"/>
      <c r="K142" s="4">
        <f t="shared" si="74"/>
        <v>0</v>
      </c>
      <c r="L142" s="3"/>
      <c r="M142" s="4" t="str">
        <f t="shared" si="75"/>
        <v>40 28 959 0586</v>
      </c>
      <c r="N142" s="3"/>
      <c r="O142" s="4">
        <f t="shared" si="76"/>
        <v>0</v>
      </c>
      <c r="P142" s="3"/>
      <c r="Q142" s="4">
        <f t="shared" si="77"/>
        <v>0</v>
      </c>
      <c r="R142" s="3"/>
      <c r="S142" s="4">
        <f t="shared" si="78"/>
        <v>0</v>
      </c>
      <c r="T142" s="3"/>
      <c r="U142" s="4">
        <f t="shared" si="79"/>
        <v>0</v>
      </c>
      <c r="V142" s="3"/>
      <c r="W142" s="4">
        <f t="shared" si="80"/>
        <v>0</v>
      </c>
      <c r="X142" s="3"/>
      <c r="Y142" s="4">
        <f t="shared" si="81"/>
        <v>0</v>
      </c>
      <c r="Z142" s="3"/>
      <c r="AA142" s="4">
        <f t="shared" si="82"/>
        <v>0</v>
      </c>
      <c r="AB142" s="3"/>
      <c r="AC142" s="4">
        <f t="shared" si="83"/>
        <v>0</v>
      </c>
      <c r="AD142" s="3"/>
    </row>
    <row r="143" spans="1:30" ht="14.45" customHeight="1" x14ac:dyDescent="0.25">
      <c r="A143" s="44"/>
      <c r="B143" s="43"/>
      <c r="C143" s="4">
        <f t="shared" si="70"/>
        <v>0</v>
      </c>
      <c r="D143" s="3"/>
      <c r="E143" s="4">
        <f t="shared" si="71"/>
        <v>0</v>
      </c>
      <c r="F143" s="3"/>
      <c r="G143" s="4">
        <f t="shared" si="72"/>
        <v>0</v>
      </c>
      <c r="H143" s="3"/>
      <c r="I143" s="4">
        <f t="shared" si="73"/>
        <v>0</v>
      </c>
      <c r="J143" s="3"/>
      <c r="K143" s="4">
        <f t="shared" si="74"/>
        <v>0</v>
      </c>
      <c r="L143" s="3"/>
      <c r="M143" s="4" t="str">
        <f t="shared" si="75"/>
        <v>40 28 959 0539</v>
      </c>
      <c r="N143" s="3"/>
      <c r="O143" s="4">
        <f t="shared" si="76"/>
        <v>0</v>
      </c>
      <c r="P143" s="3"/>
      <c r="Q143" s="4">
        <f t="shared" si="77"/>
        <v>0</v>
      </c>
      <c r="R143" s="3"/>
      <c r="S143" s="4">
        <f t="shared" si="78"/>
        <v>0</v>
      </c>
      <c r="T143" s="3"/>
      <c r="U143" s="4">
        <f t="shared" si="79"/>
        <v>0</v>
      </c>
      <c r="V143" s="3"/>
      <c r="W143" s="4">
        <f t="shared" si="80"/>
        <v>0</v>
      </c>
      <c r="X143" s="3"/>
      <c r="Y143" s="4">
        <f t="shared" si="81"/>
        <v>0</v>
      </c>
      <c r="Z143" s="3"/>
      <c r="AA143" s="4">
        <f t="shared" si="82"/>
        <v>0</v>
      </c>
      <c r="AB143" s="3"/>
      <c r="AC143" s="4">
        <f t="shared" si="83"/>
        <v>0</v>
      </c>
      <c r="AD143" s="3"/>
    </row>
    <row r="144" spans="1:30" x14ac:dyDescent="0.25">
      <c r="A144" s="44"/>
      <c r="B144" s="26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4.45" customHeight="1" x14ac:dyDescent="0.25">
      <c r="A145" s="44"/>
      <c r="B145" s="42" t="s">
        <v>16</v>
      </c>
      <c r="C145" s="4" t="str">
        <f t="shared" ref="C145:C152" si="84">+C90</f>
        <v>40 17 821 0022</v>
      </c>
      <c r="D145" s="3"/>
      <c r="E145" s="4" t="str">
        <f t="shared" ref="E145:E152" si="85">+E90</f>
        <v>40 17 821 0255</v>
      </c>
      <c r="F145" s="3"/>
      <c r="G145" s="4" t="str">
        <f t="shared" ref="G145:G152" si="86">+G90</f>
        <v>40 17 959 0084</v>
      </c>
      <c r="H145" s="3"/>
      <c r="I145" s="4">
        <f t="shared" ref="I145:I152" si="87">+I90</f>
        <v>0</v>
      </c>
      <c r="J145" s="3"/>
      <c r="K145" s="4" t="str">
        <f t="shared" ref="K145:K152" si="88">+K90</f>
        <v>40 28 810 1278</v>
      </c>
      <c r="L145" s="3"/>
      <c r="M145" s="4" t="str">
        <f t="shared" ref="M145:M152" si="89">+M90</f>
        <v>40 28 849 0366</v>
      </c>
      <c r="N145" s="3"/>
      <c r="O145" s="4">
        <f t="shared" ref="O145:O152" si="90">+O90</f>
        <v>0</v>
      </c>
      <c r="P145" s="3"/>
      <c r="Q145" s="4">
        <f t="shared" ref="Q145:Q152" si="91">+Q90</f>
        <v>0</v>
      </c>
      <c r="R145" s="3"/>
      <c r="S145" s="4">
        <f t="shared" ref="S145:S152" si="92">+S90</f>
        <v>0</v>
      </c>
      <c r="T145" s="3"/>
      <c r="U145" s="4">
        <f t="shared" ref="U145:U152" si="93">+U90</f>
        <v>0</v>
      </c>
      <c r="V145" s="3"/>
      <c r="W145" s="4">
        <f t="shared" ref="W145:W152" si="94">+W90</f>
        <v>0</v>
      </c>
      <c r="X145" s="3"/>
      <c r="Y145" s="4">
        <f t="shared" ref="Y145:Y152" si="95">+Y90</f>
        <v>0</v>
      </c>
      <c r="Z145" s="3"/>
      <c r="AA145" s="4">
        <f t="shared" ref="AA145:AA152" si="96">+AA90</f>
        <v>0</v>
      </c>
      <c r="AB145" s="3"/>
      <c r="AC145" s="4">
        <f t="shared" ref="AC145:AC152" si="97">+AC90</f>
        <v>0</v>
      </c>
      <c r="AD145" s="3"/>
    </row>
    <row r="146" spans="1:30" ht="14.45" customHeight="1" x14ac:dyDescent="0.25">
      <c r="A146" s="44"/>
      <c r="B146" s="43"/>
      <c r="C146" s="4" t="str">
        <f t="shared" si="84"/>
        <v>40 17 821 0026</v>
      </c>
      <c r="D146" s="3"/>
      <c r="E146" s="4" t="str">
        <f t="shared" si="85"/>
        <v>40 17 620 0094</v>
      </c>
      <c r="F146" s="3"/>
      <c r="G146" s="4" t="str">
        <f t="shared" si="86"/>
        <v>40 17 959 0083</v>
      </c>
      <c r="H146" s="3"/>
      <c r="I146" s="4">
        <f t="shared" si="87"/>
        <v>0</v>
      </c>
      <c r="J146" s="3"/>
      <c r="K146" s="4" t="str">
        <f t="shared" si="88"/>
        <v>40 28 856 0817</v>
      </c>
      <c r="L146" s="3"/>
      <c r="M146" s="4" t="str">
        <f t="shared" si="89"/>
        <v>40 28 849 0371</v>
      </c>
      <c r="N146" s="3"/>
      <c r="O146" s="4">
        <f t="shared" si="90"/>
        <v>0</v>
      </c>
      <c r="P146" s="3"/>
      <c r="Q146" s="4">
        <f t="shared" si="91"/>
        <v>0</v>
      </c>
      <c r="R146" s="3"/>
      <c r="S146" s="4">
        <f t="shared" si="92"/>
        <v>0</v>
      </c>
      <c r="T146" s="3"/>
      <c r="U146" s="4">
        <f t="shared" si="93"/>
        <v>0</v>
      </c>
      <c r="V146" s="3"/>
      <c r="W146" s="4">
        <f t="shared" si="94"/>
        <v>0</v>
      </c>
      <c r="X146" s="3"/>
      <c r="Y146" s="4">
        <f t="shared" si="95"/>
        <v>0</v>
      </c>
      <c r="Z146" s="3"/>
      <c r="AA146" s="4">
        <f t="shared" si="96"/>
        <v>0</v>
      </c>
      <c r="AB146" s="3"/>
      <c r="AC146" s="4">
        <f t="shared" si="97"/>
        <v>0</v>
      </c>
      <c r="AD146" s="3"/>
    </row>
    <row r="147" spans="1:30" ht="14.45" customHeight="1" x14ac:dyDescent="0.25">
      <c r="A147" s="44"/>
      <c r="B147" s="43"/>
      <c r="C147" s="4" t="str">
        <f t="shared" si="84"/>
        <v>40 17 821 0024</v>
      </c>
      <c r="D147" s="3"/>
      <c r="E147" s="4" t="str">
        <f t="shared" si="85"/>
        <v>40 17 620 0035</v>
      </c>
      <c r="F147" s="3"/>
      <c r="G147" s="4" t="str">
        <f t="shared" si="86"/>
        <v>40 17 954 18 35</v>
      </c>
      <c r="H147" s="3"/>
      <c r="I147" s="4">
        <f t="shared" si="87"/>
        <v>0</v>
      </c>
      <c r="J147" s="3"/>
      <c r="K147" s="4" t="str">
        <f t="shared" si="88"/>
        <v>40 28 871 0466</v>
      </c>
      <c r="L147" s="3"/>
      <c r="M147" s="4" t="str">
        <f t="shared" si="89"/>
        <v>40 28 959 0633</v>
      </c>
      <c r="N147" s="3"/>
      <c r="O147" s="4">
        <f t="shared" si="90"/>
        <v>0</v>
      </c>
      <c r="P147" s="3"/>
      <c r="Q147" s="4">
        <f t="shared" si="91"/>
        <v>0</v>
      </c>
      <c r="R147" s="3"/>
      <c r="S147" s="4">
        <f t="shared" si="92"/>
        <v>0</v>
      </c>
      <c r="T147" s="3"/>
      <c r="U147" s="4">
        <f t="shared" si="93"/>
        <v>0</v>
      </c>
      <c r="V147" s="3"/>
      <c r="W147" s="4">
        <f t="shared" si="94"/>
        <v>0</v>
      </c>
      <c r="X147" s="3"/>
      <c r="Y147" s="4">
        <f t="shared" si="95"/>
        <v>0</v>
      </c>
      <c r="Z147" s="3"/>
      <c r="AA147" s="4">
        <f t="shared" si="96"/>
        <v>0</v>
      </c>
      <c r="AB147" s="3"/>
      <c r="AC147" s="4">
        <f t="shared" si="97"/>
        <v>0</v>
      </c>
      <c r="AD147" s="3"/>
    </row>
    <row r="148" spans="1:30" ht="14.45" customHeight="1" x14ac:dyDescent="0.25">
      <c r="A148" s="44"/>
      <c r="B148" s="43"/>
      <c r="C148" s="4" t="str">
        <f t="shared" si="84"/>
        <v>40 17 821 0336</v>
      </c>
      <c r="D148" s="3"/>
      <c r="E148" s="4" t="str">
        <f t="shared" si="85"/>
        <v>40 17 620 0110</v>
      </c>
      <c r="F148" s="3"/>
      <c r="G148" s="4" t="str">
        <f t="shared" si="86"/>
        <v>40 17 959 0101</v>
      </c>
      <c r="H148" s="3"/>
      <c r="I148" s="4">
        <f t="shared" si="87"/>
        <v>0</v>
      </c>
      <c r="J148" s="3"/>
      <c r="K148" s="4" t="str">
        <f t="shared" si="88"/>
        <v>40 28 851 0372</v>
      </c>
      <c r="L148" s="3"/>
      <c r="M148" s="4" t="str">
        <f t="shared" si="89"/>
        <v>40 28 871 0507</v>
      </c>
      <c r="N148" s="3"/>
      <c r="O148" s="4">
        <f t="shared" si="90"/>
        <v>0</v>
      </c>
      <c r="P148" s="3"/>
      <c r="Q148" s="4">
        <f t="shared" si="91"/>
        <v>0</v>
      </c>
      <c r="R148" s="3"/>
      <c r="S148" s="4">
        <f t="shared" si="92"/>
        <v>0</v>
      </c>
      <c r="T148" s="3"/>
      <c r="U148" s="4">
        <f t="shared" si="93"/>
        <v>0</v>
      </c>
      <c r="V148" s="3"/>
      <c r="W148" s="4">
        <f t="shared" si="94"/>
        <v>0</v>
      </c>
      <c r="X148" s="3"/>
      <c r="Y148" s="4">
        <f t="shared" si="95"/>
        <v>0</v>
      </c>
      <c r="Z148" s="3"/>
      <c r="AA148" s="4">
        <f t="shared" si="96"/>
        <v>0</v>
      </c>
      <c r="AB148" s="3"/>
      <c r="AC148" s="4">
        <f t="shared" si="97"/>
        <v>0</v>
      </c>
      <c r="AD148" s="3"/>
    </row>
    <row r="149" spans="1:30" ht="14.45" customHeight="1" x14ac:dyDescent="0.25">
      <c r="A149" s="44"/>
      <c r="B149" s="43"/>
      <c r="C149" s="4" t="str">
        <f t="shared" si="84"/>
        <v>40 17 821 0209</v>
      </c>
      <c r="D149" s="3"/>
      <c r="E149" s="4" t="str">
        <f t="shared" si="85"/>
        <v>40 17 810 0309</v>
      </c>
      <c r="F149" s="3"/>
      <c r="G149" s="4" t="str">
        <f t="shared" si="86"/>
        <v>40 17 959 0085</v>
      </c>
      <c r="H149" s="3"/>
      <c r="I149" s="4">
        <f t="shared" si="87"/>
        <v>0</v>
      </c>
      <c r="J149" s="3"/>
      <c r="K149" s="4" t="str">
        <f t="shared" si="88"/>
        <v>40 28 871  0520</v>
      </c>
      <c r="L149" s="3"/>
      <c r="M149" s="4" t="str">
        <f t="shared" si="89"/>
        <v>40 28 857 0414</v>
      </c>
      <c r="N149" s="3"/>
      <c r="O149" s="4">
        <f t="shared" si="90"/>
        <v>0</v>
      </c>
      <c r="P149" s="3"/>
      <c r="Q149" s="4">
        <f t="shared" si="91"/>
        <v>0</v>
      </c>
      <c r="R149" s="3"/>
      <c r="S149" s="4">
        <f t="shared" si="92"/>
        <v>0</v>
      </c>
      <c r="T149" s="3"/>
      <c r="U149" s="4">
        <f t="shared" si="93"/>
        <v>0</v>
      </c>
      <c r="V149" s="3"/>
      <c r="W149" s="4">
        <f t="shared" si="94"/>
        <v>0</v>
      </c>
      <c r="X149" s="3"/>
      <c r="Y149" s="4">
        <f t="shared" si="95"/>
        <v>0</v>
      </c>
      <c r="Z149" s="3"/>
      <c r="AA149" s="4">
        <f t="shared" si="96"/>
        <v>0</v>
      </c>
      <c r="AB149" s="3"/>
      <c r="AC149" s="4">
        <f t="shared" si="97"/>
        <v>0</v>
      </c>
      <c r="AD149" s="3"/>
    </row>
    <row r="150" spans="1:30" ht="14.45" customHeight="1" x14ac:dyDescent="0.25">
      <c r="A150" s="44"/>
      <c r="B150" s="43"/>
      <c r="C150" s="4" t="str">
        <f t="shared" si="84"/>
        <v>40 17 821 0337</v>
      </c>
      <c r="D150" s="3"/>
      <c r="E150" s="4" t="str">
        <f t="shared" si="85"/>
        <v>40 17 821 0198</v>
      </c>
      <c r="F150" s="3"/>
      <c r="G150" s="4">
        <f t="shared" si="86"/>
        <v>0</v>
      </c>
      <c r="H150" s="3"/>
      <c r="I150" s="4">
        <f t="shared" si="87"/>
        <v>0</v>
      </c>
      <c r="J150" s="3"/>
      <c r="K150" s="4" t="str">
        <f t="shared" si="88"/>
        <v>40 28 956 0816</v>
      </c>
      <c r="L150" s="3"/>
      <c r="M150" s="4" t="str">
        <f t="shared" si="89"/>
        <v>40 28 857 0443</v>
      </c>
      <c r="N150" s="3"/>
      <c r="O150" s="4">
        <f t="shared" si="90"/>
        <v>0</v>
      </c>
      <c r="P150" s="3"/>
      <c r="Q150" s="4">
        <f t="shared" si="91"/>
        <v>0</v>
      </c>
      <c r="R150" s="3"/>
      <c r="S150" s="4">
        <f t="shared" si="92"/>
        <v>0</v>
      </c>
      <c r="T150" s="3"/>
      <c r="U150" s="4">
        <f t="shared" si="93"/>
        <v>0</v>
      </c>
      <c r="V150" s="3"/>
      <c r="W150" s="4">
        <f t="shared" si="94"/>
        <v>0</v>
      </c>
      <c r="X150" s="3"/>
      <c r="Y150" s="4">
        <f t="shared" si="95"/>
        <v>0</v>
      </c>
      <c r="Z150" s="3"/>
      <c r="AA150" s="4">
        <f t="shared" si="96"/>
        <v>0</v>
      </c>
      <c r="AB150" s="3"/>
      <c r="AC150" s="4">
        <f t="shared" si="97"/>
        <v>0</v>
      </c>
      <c r="AD150" s="3"/>
    </row>
    <row r="151" spans="1:30" ht="14.45" customHeight="1" x14ac:dyDescent="0.25">
      <c r="A151" s="44"/>
      <c r="B151" s="43"/>
      <c r="C151" s="4">
        <f t="shared" si="84"/>
        <v>0</v>
      </c>
      <c r="D151" s="3"/>
      <c r="E151" s="4">
        <f t="shared" si="85"/>
        <v>0</v>
      </c>
      <c r="F151" s="3"/>
      <c r="G151" s="4">
        <f t="shared" si="86"/>
        <v>0</v>
      </c>
      <c r="H151" s="3"/>
      <c r="I151" s="4">
        <f t="shared" si="87"/>
        <v>0</v>
      </c>
      <c r="J151" s="3"/>
      <c r="K151" s="4" t="str">
        <f t="shared" si="88"/>
        <v>40 28 815 0136</v>
      </c>
      <c r="L151" s="3"/>
      <c r="M151" s="4" t="str">
        <f t="shared" si="89"/>
        <v>40 28 871 0506</v>
      </c>
      <c r="N151" s="3"/>
      <c r="O151" s="4">
        <f t="shared" si="90"/>
        <v>0</v>
      </c>
      <c r="P151" s="3"/>
      <c r="Q151" s="4">
        <f t="shared" si="91"/>
        <v>0</v>
      </c>
      <c r="R151" s="3"/>
      <c r="S151" s="4">
        <f t="shared" si="92"/>
        <v>0</v>
      </c>
      <c r="T151" s="3"/>
      <c r="U151" s="4">
        <f t="shared" si="93"/>
        <v>0</v>
      </c>
      <c r="V151" s="17"/>
      <c r="W151" s="4">
        <f t="shared" si="94"/>
        <v>0</v>
      </c>
      <c r="X151" s="19"/>
      <c r="Y151" s="4">
        <f t="shared" si="95"/>
        <v>0</v>
      </c>
      <c r="Z151" s="19"/>
      <c r="AA151" s="4">
        <f t="shared" si="96"/>
        <v>0</v>
      </c>
      <c r="AB151" s="19"/>
      <c r="AC151" s="4">
        <f t="shared" si="97"/>
        <v>0</v>
      </c>
      <c r="AD151" s="19"/>
    </row>
    <row r="152" spans="1:30" ht="14.45" customHeight="1" x14ac:dyDescent="0.25">
      <c r="A152" s="44"/>
      <c r="B152" s="43"/>
      <c r="C152" s="4">
        <f t="shared" si="84"/>
        <v>0</v>
      </c>
      <c r="D152" s="3"/>
      <c r="E152" s="4">
        <f t="shared" si="85"/>
        <v>0</v>
      </c>
      <c r="F152" s="3"/>
      <c r="G152" s="4">
        <f t="shared" si="86"/>
        <v>0</v>
      </c>
      <c r="H152" s="3"/>
      <c r="I152" s="4">
        <f t="shared" si="87"/>
        <v>0</v>
      </c>
      <c r="J152" s="3"/>
      <c r="K152" s="4" t="str">
        <f t="shared" si="88"/>
        <v>40 28 810 1279</v>
      </c>
      <c r="L152" s="3"/>
      <c r="M152" s="4" t="str">
        <f t="shared" si="89"/>
        <v>40 28 959 0698</v>
      </c>
      <c r="N152" s="3"/>
      <c r="O152" s="4">
        <f t="shared" si="90"/>
        <v>0</v>
      </c>
      <c r="P152" s="3"/>
      <c r="Q152" s="4">
        <f t="shared" si="91"/>
        <v>0</v>
      </c>
      <c r="R152" s="3"/>
      <c r="S152" s="4">
        <f t="shared" si="92"/>
        <v>0</v>
      </c>
      <c r="T152" s="3"/>
      <c r="U152" s="4">
        <f t="shared" si="93"/>
        <v>0</v>
      </c>
      <c r="V152" s="17"/>
      <c r="W152" s="4">
        <f t="shared" si="94"/>
        <v>0</v>
      </c>
      <c r="X152" s="19"/>
      <c r="Y152" s="4">
        <f t="shared" si="95"/>
        <v>0</v>
      </c>
      <c r="Z152" s="19"/>
      <c r="AA152" s="4">
        <f t="shared" si="96"/>
        <v>0</v>
      </c>
      <c r="AB152" s="19"/>
      <c r="AC152" s="4">
        <f t="shared" si="97"/>
        <v>0</v>
      </c>
      <c r="AD152" s="19"/>
    </row>
    <row r="153" spans="1:30" x14ac:dyDescent="0.25">
      <c r="A153" s="44"/>
      <c r="B153" s="2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45"/>
      <c r="W153" s="46"/>
      <c r="X153" s="46"/>
      <c r="Y153" s="46"/>
      <c r="Z153" s="46"/>
      <c r="AA153" s="46"/>
      <c r="AB153" s="46"/>
      <c r="AC153" s="46"/>
      <c r="AD153" s="46"/>
    </row>
    <row r="154" spans="1:30" ht="14.45" customHeight="1" x14ac:dyDescent="0.25">
      <c r="A154" s="44"/>
      <c r="B154" s="42" t="s">
        <v>17</v>
      </c>
      <c r="C154" s="3" t="str">
        <f t="shared" ref="C154:C169" si="98">+C99</f>
        <v>40 17 921 0094</v>
      </c>
      <c r="D154" s="3"/>
      <c r="E154" s="3" t="str">
        <f t="shared" ref="E154:E169" si="99">+E99</f>
        <v>40 17 821 0192</v>
      </c>
      <c r="F154" s="3"/>
      <c r="G154" s="3" t="str">
        <f t="shared" ref="G154:G169" si="100">+G99</f>
        <v>40 17 954 1837</v>
      </c>
      <c r="H154" s="3"/>
      <c r="I154" s="3">
        <f t="shared" ref="I154:I169" si="101">+I99</f>
        <v>0</v>
      </c>
      <c r="J154" s="3"/>
      <c r="K154" s="3" t="str">
        <f t="shared" ref="K154:K169" si="102">+K99</f>
        <v>40 28 810  1279</v>
      </c>
      <c r="L154" s="3"/>
      <c r="M154" s="3" t="str">
        <f t="shared" ref="M154:M169" si="103">+M99</f>
        <v>40 28 857 0444</v>
      </c>
      <c r="N154" s="3"/>
      <c r="O154" s="3">
        <f t="shared" ref="O154:O169" si="104">+O99</f>
        <v>0</v>
      </c>
      <c r="P154" s="3"/>
      <c r="Q154" s="3">
        <f t="shared" ref="Q154:Q169" si="105">+Q99</f>
        <v>0</v>
      </c>
      <c r="R154" s="3"/>
      <c r="S154" s="3">
        <f t="shared" ref="S154:S169" si="106">+S99</f>
        <v>0</v>
      </c>
      <c r="T154" s="3"/>
      <c r="U154" s="3">
        <f t="shared" ref="U154:U169" si="107">+U99</f>
        <v>0</v>
      </c>
      <c r="V154" s="3"/>
      <c r="W154" s="3">
        <f t="shared" ref="W154:W169" si="108">+W99</f>
        <v>0</v>
      </c>
      <c r="X154" s="3"/>
      <c r="Y154" s="3">
        <f t="shared" ref="Y154:Y169" si="109">+Y99</f>
        <v>0</v>
      </c>
      <c r="Z154" s="3"/>
      <c r="AA154" s="3">
        <f t="shared" ref="AA154:AA169" si="110">+AA99</f>
        <v>0</v>
      </c>
      <c r="AB154" s="3"/>
      <c r="AC154" s="3">
        <f t="shared" ref="AC154:AC169" si="111">+AC99</f>
        <v>0</v>
      </c>
      <c r="AD154" s="3"/>
    </row>
    <row r="155" spans="1:30" ht="14.45" customHeight="1" x14ac:dyDescent="0.25">
      <c r="A155" s="44"/>
      <c r="B155" s="43"/>
      <c r="C155" s="3" t="str">
        <f t="shared" si="98"/>
        <v>40 17 921 0093</v>
      </c>
      <c r="D155" s="3"/>
      <c r="E155" s="3" t="str">
        <f t="shared" si="99"/>
        <v>40 17 821 0199</v>
      </c>
      <c r="F155" s="3"/>
      <c r="G155" s="3" t="str">
        <f t="shared" si="100"/>
        <v>40 17 954 18 94</v>
      </c>
      <c r="H155" s="3"/>
      <c r="I155" s="3">
        <f t="shared" si="101"/>
        <v>0</v>
      </c>
      <c r="J155" s="3"/>
      <c r="K155" s="3" t="str">
        <f t="shared" si="102"/>
        <v>40 28 975 0093</v>
      </c>
      <c r="L155" s="3"/>
      <c r="M155" s="3" t="str">
        <f t="shared" si="103"/>
        <v>40 28 857 0427</v>
      </c>
      <c r="N155" s="3"/>
      <c r="O155" s="3">
        <f t="shared" si="104"/>
        <v>0</v>
      </c>
      <c r="P155" s="3"/>
      <c r="Q155" s="3">
        <f t="shared" si="105"/>
        <v>0</v>
      </c>
      <c r="R155" s="3"/>
      <c r="S155" s="3">
        <f t="shared" si="106"/>
        <v>0</v>
      </c>
      <c r="T155" s="3"/>
      <c r="U155" s="3">
        <f t="shared" si="107"/>
        <v>0</v>
      </c>
      <c r="V155" s="3"/>
      <c r="W155" s="3">
        <f t="shared" si="108"/>
        <v>0</v>
      </c>
      <c r="X155" s="3"/>
      <c r="Y155" s="3">
        <f t="shared" si="109"/>
        <v>0</v>
      </c>
      <c r="Z155" s="3"/>
      <c r="AA155" s="3">
        <f t="shared" si="110"/>
        <v>0</v>
      </c>
      <c r="AB155" s="3"/>
      <c r="AC155" s="3">
        <f t="shared" si="111"/>
        <v>0</v>
      </c>
      <c r="AD155" s="3"/>
    </row>
    <row r="156" spans="1:30" ht="14.45" customHeight="1" x14ac:dyDescent="0.25">
      <c r="A156" s="44"/>
      <c r="B156" s="43"/>
      <c r="C156" s="3" t="str">
        <f t="shared" si="98"/>
        <v>40 17 921 0095</v>
      </c>
      <c r="D156" s="3"/>
      <c r="E156" s="3" t="str">
        <f t="shared" si="99"/>
        <v>40 17 620 0102</v>
      </c>
      <c r="F156" s="3"/>
      <c r="G156" s="3" t="str">
        <f t="shared" si="100"/>
        <v>40 17 954 1918</v>
      </c>
      <c r="H156" s="3"/>
      <c r="I156" s="3">
        <f t="shared" si="101"/>
        <v>0</v>
      </c>
      <c r="J156" s="3"/>
      <c r="K156" s="3" t="str">
        <f t="shared" si="102"/>
        <v>40 28 120 0274</v>
      </c>
      <c r="L156" s="3"/>
      <c r="M156" s="3" t="str">
        <f t="shared" si="103"/>
        <v>40 28 849 0375</v>
      </c>
      <c r="N156" s="3"/>
      <c r="O156" s="3">
        <f t="shared" si="104"/>
        <v>0</v>
      </c>
      <c r="P156" s="3"/>
      <c r="Q156" s="3">
        <f t="shared" si="105"/>
        <v>0</v>
      </c>
      <c r="R156" s="3"/>
      <c r="S156" s="3">
        <f t="shared" si="106"/>
        <v>0</v>
      </c>
      <c r="T156" s="3"/>
      <c r="U156" s="3">
        <f t="shared" si="107"/>
        <v>0</v>
      </c>
      <c r="V156" s="3"/>
      <c r="W156" s="3">
        <f t="shared" si="108"/>
        <v>0</v>
      </c>
      <c r="X156" s="3"/>
      <c r="Y156" s="3">
        <f t="shared" si="109"/>
        <v>0</v>
      </c>
      <c r="Z156" s="3"/>
      <c r="AA156" s="3">
        <f t="shared" si="110"/>
        <v>0</v>
      </c>
      <c r="AB156" s="3"/>
      <c r="AC156" s="3">
        <f t="shared" si="111"/>
        <v>0</v>
      </c>
      <c r="AD156" s="3"/>
    </row>
    <row r="157" spans="1:30" ht="14.45" customHeight="1" x14ac:dyDescent="0.25">
      <c r="A157" s="44"/>
      <c r="B157" s="43"/>
      <c r="C157" s="3" t="str">
        <f t="shared" si="98"/>
        <v>40 17 921 0097</v>
      </c>
      <c r="D157" s="3"/>
      <c r="E157" s="3" t="str">
        <f t="shared" si="99"/>
        <v>40 17 821 0271</v>
      </c>
      <c r="F157" s="3"/>
      <c r="G157" s="3" t="str">
        <f t="shared" si="100"/>
        <v>40 17 954 1920</v>
      </c>
      <c r="H157" s="3"/>
      <c r="I157" s="3">
        <f t="shared" si="101"/>
        <v>0</v>
      </c>
      <c r="J157" s="3"/>
      <c r="K157" s="3" t="str">
        <f t="shared" si="102"/>
        <v>40 28 120 0190</v>
      </c>
      <c r="L157" s="3"/>
      <c r="M157" s="3" t="str">
        <f t="shared" si="103"/>
        <v>40 28 848 0090</v>
      </c>
      <c r="N157" s="3"/>
      <c r="O157" s="3">
        <f t="shared" si="104"/>
        <v>0</v>
      </c>
      <c r="P157" s="3"/>
      <c r="Q157" s="3">
        <f t="shared" si="105"/>
        <v>0</v>
      </c>
      <c r="R157" s="3"/>
      <c r="S157" s="3">
        <f t="shared" si="106"/>
        <v>0</v>
      </c>
      <c r="T157" s="3"/>
      <c r="U157" s="3">
        <f t="shared" si="107"/>
        <v>0</v>
      </c>
      <c r="V157" s="3"/>
      <c r="W157" s="3">
        <f t="shared" si="108"/>
        <v>0</v>
      </c>
      <c r="X157" s="3"/>
      <c r="Y157" s="3">
        <f t="shared" si="109"/>
        <v>0</v>
      </c>
      <c r="Z157" s="3"/>
      <c r="AA157" s="3">
        <f t="shared" si="110"/>
        <v>0</v>
      </c>
      <c r="AB157" s="3"/>
      <c r="AC157" s="3">
        <f t="shared" si="111"/>
        <v>0</v>
      </c>
      <c r="AD157" s="3"/>
    </row>
    <row r="158" spans="1:30" ht="14.45" customHeight="1" x14ac:dyDescent="0.25">
      <c r="A158" s="44"/>
      <c r="B158" s="43"/>
      <c r="C158" s="3">
        <f t="shared" si="98"/>
        <v>0</v>
      </c>
      <c r="D158" s="3"/>
      <c r="E158" s="3">
        <f t="shared" si="99"/>
        <v>0</v>
      </c>
      <c r="F158" s="3"/>
      <c r="G158" s="3" t="str">
        <f t="shared" si="100"/>
        <v>40 17 954 0944</v>
      </c>
      <c r="H158" s="3"/>
      <c r="I158" s="3">
        <f t="shared" si="101"/>
        <v>0</v>
      </c>
      <c r="J158" s="3"/>
      <c r="K158" s="3">
        <f t="shared" si="102"/>
        <v>0</v>
      </c>
      <c r="L158" s="3"/>
      <c r="M158" s="3" t="str">
        <f t="shared" si="103"/>
        <v>40 28 959 0632</v>
      </c>
      <c r="N158" s="3"/>
      <c r="O158" s="3">
        <f t="shared" si="104"/>
        <v>0</v>
      </c>
      <c r="P158" s="3"/>
      <c r="Q158" s="3">
        <f t="shared" si="105"/>
        <v>0</v>
      </c>
      <c r="R158" s="3"/>
      <c r="S158" s="3">
        <f t="shared" si="106"/>
        <v>0</v>
      </c>
      <c r="T158" s="3"/>
      <c r="U158" s="3">
        <f t="shared" si="107"/>
        <v>0</v>
      </c>
      <c r="V158" s="3"/>
      <c r="W158" s="3">
        <f t="shared" si="108"/>
        <v>0</v>
      </c>
      <c r="X158" s="3"/>
      <c r="Y158" s="3">
        <f t="shared" si="109"/>
        <v>0</v>
      </c>
      <c r="Z158" s="3"/>
      <c r="AA158" s="3">
        <f t="shared" si="110"/>
        <v>0</v>
      </c>
      <c r="AB158" s="3"/>
      <c r="AC158" s="3">
        <f t="shared" si="111"/>
        <v>0</v>
      </c>
      <c r="AD158" s="3"/>
    </row>
    <row r="159" spans="1:30" ht="14.45" customHeight="1" x14ac:dyDescent="0.25">
      <c r="A159" s="44"/>
      <c r="B159" s="43"/>
      <c r="C159" s="3">
        <f t="shared" si="98"/>
        <v>0</v>
      </c>
      <c r="D159" s="3"/>
      <c r="E159" s="3">
        <f t="shared" si="99"/>
        <v>0</v>
      </c>
      <c r="F159" s="3"/>
      <c r="G159" s="3" t="str">
        <f t="shared" si="100"/>
        <v>40 17 848 0296</v>
      </c>
      <c r="H159" s="3"/>
      <c r="I159" s="3">
        <f t="shared" si="101"/>
        <v>0</v>
      </c>
      <c r="J159" s="3"/>
      <c r="K159" s="3">
        <f t="shared" si="102"/>
        <v>0</v>
      </c>
      <c r="L159" s="3"/>
      <c r="M159" s="3" t="str">
        <f t="shared" si="103"/>
        <v>40 28 849 0373</v>
      </c>
      <c r="N159" s="3"/>
      <c r="O159" s="3">
        <f t="shared" si="104"/>
        <v>0</v>
      </c>
      <c r="P159" s="3"/>
      <c r="Q159" s="3">
        <f t="shared" si="105"/>
        <v>0</v>
      </c>
      <c r="R159" s="3"/>
      <c r="S159" s="3">
        <f t="shared" si="106"/>
        <v>0</v>
      </c>
      <c r="T159" s="3"/>
      <c r="U159" s="3">
        <f t="shared" si="107"/>
        <v>0</v>
      </c>
      <c r="V159" s="3"/>
      <c r="W159" s="3">
        <f t="shared" si="108"/>
        <v>0</v>
      </c>
      <c r="X159" s="3"/>
      <c r="Y159" s="3">
        <f t="shared" si="109"/>
        <v>0</v>
      </c>
      <c r="Z159" s="3"/>
      <c r="AA159" s="3">
        <f t="shared" si="110"/>
        <v>0</v>
      </c>
      <c r="AB159" s="3"/>
      <c r="AC159" s="3">
        <f t="shared" si="111"/>
        <v>0</v>
      </c>
      <c r="AD159" s="3"/>
    </row>
    <row r="160" spans="1:30" ht="14.45" customHeight="1" x14ac:dyDescent="0.25">
      <c r="A160" s="44"/>
      <c r="B160" s="43"/>
      <c r="C160" s="3">
        <f t="shared" si="98"/>
        <v>0</v>
      </c>
      <c r="D160" s="3"/>
      <c r="E160" s="3">
        <f t="shared" si="99"/>
        <v>0</v>
      </c>
      <c r="F160" s="3"/>
      <c r="G160" s="3">
        <f t="shared" si="100"/>
        <v>0</v>
      </c>
      <c r="H160" s="3"/>
      <c r="I160" s="3">
        <f t="shared" si="101"/>
        <v>0</v>
      </c>
      <c r="J160" s="3"/>
      <c r="K160" s="3">
        <f t="shared" si="102"/>
        <v>0</v>
      </c>
      <c r="L160" s="3"/>
      <c r="M160" s="3" t="str">
        <f t="shared" si="103"/>
        <v>40 28 150 0426</v>
      </c>
      <c r="N160" s="3"/>
      <c r="O160" s="3">
        <f t="shared" si="104"/>
        <v>0</v>
      </c>
      <c r="P160" s="3"/>
      <c r="Q160" s="3">
        <f t="shared" si="105"/>
        <v>0</v>
      </c>
      <c r="R160" s="3"/>
      <c r="S160" s="3">
        <f t="shared" si="106"/>
        <v>0</v>
      </c>
      <c r="T160" s="3"/>
      <c r="U160" s="3">
        <f t="shared" si="107"/>
        <v>0</v>
      </c>
      <c r="V160" s="3"/>
      <c r="W160" s="3">
        <f t="shared" si="108"/>
        <v>0</v>
      </c>
      <c r="X160" s="3"/>
      <c r="Y160" s="3">
        <f t="shared" si="109"/>
        <v>0</v>
      </c>
      <c r="Z160" s="3"/>
      <c r="AA160" s="3">
        <f t="shared" si="110"/>
        <v>0</v>
      </c>
      <c r="AB160" s="3"/>
      <c r="AC160" s="3">
        <f t="shared" si="111"/>
        <v>0</v>
      </c>
      <c r="AD160" s="3"/>
    </row>
    <row r="161" spans="1:30" ht="14.45" customHeight="1" x14ac:dyDescent="0.25">
      <c r="A161" s="44"/>
      <c r="B161" s="43"/>
      <c r="C161" s="3">
        <f t="shared" si="98"/>
        <v>0</v>
      </c>
      <c r="D161" s="3"/>
      <c r="E161" s="3">
        <f t="shared" si="99"/>
        <v>0</v>
      </c>
      <c r="F161" s="3"/>
      <c r="G161" s="3">
        <f t="shared" si="100"/>
        <v>0</v>
      </c>
      <c r="H161" s="3"/>
      <c r="I161" s="3">
        <f t="shared" si="101"/>
        <v>0</v>
      </c>
      <c r="J161" s="3"/>
      <c r="K161" s="3">
        <f t="shared" si="102"/>
        <v>0</v>
      </c>
      <c r="L161" s="3"/>
      <c r="M161" s="3" t="str">
        <f t="shared" si="103"/>
        <v>40 28 954 3222</v>
      </c>
      <c r="N161" s="3"/>
      <c r="O161" s="3">
        <f t="shared" si="104"/>
        <v>0</v>
      </c>
      <c r="P161" s="3"/>
      <c r="Q161" s="3">
        <f t="shared" si="105"/>
        <v>0</v>
      </c>
      <c r="R161" s="3"/>
      <c r="S161" s="3">
        <f t="shared" si="106"/>
        <v>0</v>
      </c>
      <c r="T161" s="3"/>
      <c r="U161" s="3">
        <f t="shared" si="107"/>
        <v>0</v>
      </c>
      <c r="V161" s="3"/>
      <c r="W161" s="3">
        <f t="shared" si="108"/>
        <v>0</v>
      </c>
      <c r="X161" s="3"/>
      <c r="Y161" s="3">
        <f t="shared" si="109"/>
        <v>0</v>
      </c>
      <c r="Z161" s="3"/>
      <c r="AA161" s="3">
        <f t="shared" si="110"/>
        <v>0</v>
      </c>
      <c r="AB161" s="3"/>
      <c r="AC161" s="3">
        <f t="shared" si="111"/>
        <v>0</v>
      </c>
      <c r="AD161" s="3"/>
    </row>
    <row r="162" spans="1:30" ht="14.45" customHeight="1" x14ac:dyDescent="0.25">
      <c r="A162" s="44"/>
      <c r="B162" s="43"/>
      <c r="C162" s="3">
        <f t="shared" si="98"/>
        <v>0</v>
      </c>
      <c r="D162" s="3"/>
      <c r="E162" s="3">
        <f t="shared" si="99"/>
        <v>0</v>
      </c>
      <c r="F162" s="3"/>
      <c r="G162" s="3">
        <f t="shared" si="100"/>
        <v>0</v>
      </c>
      <c r="H162" s="3"/>
      <c r="I162" s="3">
        <f t="shared" si="101"/>
        <v>0</v>
      </c>
      <c r="J162" s="3"/>
      <c r="K162" s="3">
        <f t="shared" si="102"/>
        <v>0</v>
      </c>
      <c r="L162" s="3"/>
      <c r="M162" s="3" t="str">
        <f t="shared" si="103"/>
        <v>40 28 846 0108</v>
      </c>
      <c r="N162" s="3"/>
      <c r="O162" s="3">
        <f t="shared" si="104"/>
        <v>0</v>
      </c>
      <c r="P162" s="3"/>
      <c r="Q162" s="3">
        <f t="shared" si="105"/>
        <v>0</v>
      </c>
      <c r="R162" s="3"/>
      <c r="S162" s="3">
        <f t="shared" si="106"/>
        <v>0</v>
      </c>
      <c r="T162" s="3"/>
      <c r="U162" s="3">
        <f t="shared" si="107"/>
        <v>0</v>
      </c>
      <c r="V162" s="3"/>
      <c r="W162" s="3">
        <f t="shared" si="108"/>
        <v>0</v>
      </c>
      <c r="X162" s="3"/>
      <c r="Y162" s="3">
        <f t="shared" si="109"/>
        <v>0</v>
      </c>
      <c r="Z162" s="3"/>
      <c r="AA162" s="3">
        <f t="shared" si="110"/>
        <v>0</v>
      </c>
      <c r="AB162" s="3"/>
      <c r="AC162" s="3">
        <f t="shared" si="111"/>
        <v>0</v>
      </c>
      <c r="AD162" s="3"/>
    </row>
    <row r="163" spans="1:30" ht="14.45" customHeight="1" x14ac:dyDescent="0.25">
      <c r="A163" s="44"/>
      <c r="B163" s="43"/>
      <c r="C163" s="3">
        <f t="shared" si="98"/>
        <v>0</v>
      </c>
      <c r="D163" s="3"/>
      <c r="E163" s="3">
        <f t="shared" si="99"/>
        <v>0</v>
      </c>
      <c r="F163" s="3"/>
      <c r="G163" s="3">
        <f t="shared" si="100"/>
        <v>0</v>
      </c>
      <c r="H163" s="3"/>
      <c r="I163" s="3">
        <f t="shared" si="101"/>
        <v>0</v>
      </c>
      <c r="J163" s="3"/>
      <c r="K163" s="3">
        <f t="shared" si="102"/>
        <v>0</v>
      </c>
      <c r="L163" s="3"/>
      <c r="M163" s="3" t="str">
        <f t="shared" si="103"/>
        <v>40 28 849 0355</v>
      </c>
      <c r="N163" s="3"/>
      <c r="O163" s="3">
        <f t="shared" si="104"/>
        <v>0</v>
      </c>
      <c r="P163" s="3"/>
      <c r="Q163" s="3">
        <f t="shared" si="105"/>
        <v>0</v>
      </c>
      <c r="R163" s="3"/>
      <c r="S163" s="3">
        <f t="shared" si="106"/>
        <v>0</v>
      </c>
      <c r="T163" s="3"/>
      <c r="U163" s="3">
        <f t="shared" si="107"/>
        <v>0</v>
      </c>
      <c r="V163" s="3"/>
      <c r="W163" s="3">
        <f t="shared" si="108"/>
        <v>0</v>
      </c>
      <c r="X163" s="3"/>
      <c r="Y163" s="3">
        <f t="shared" si="109"/>
        <v>0</v>
      </c>
      <c r="Z163" s="3"/>
      <c r="AA163" s="3">
        <f t="shared" si="110"/>
        <v>0</v>
      </c>
      <c r="AB163" s="3"/>
      <c r="AC163" s="3">
        <f t="shared" si="111"/>
        <v>0</v>
      </c>
      <c r="AD163" s="3"/>
    </row>
    <row r="164" spans="1:30" ht="14.45" customHeight="1" x14ac:dyDescent="0.25">
      <c r="A164" s="44"/>
      <c r="B164" s="43"/>
      <c r="C164" s="3">
        <f t="shared" si="98"/>
        <v>0</v>
      </c>
      <c r="D164" s="3"/>
      <c r="E164" s="3">
        <f t="shared" si="99"/>
        <v>0</v>
      </c>
      <c r="F164" s="3"/>
      <c r="G164" s="3">
        <f t="shared" si="100"/>
        <v>0</v>
      </c>
      <c r="H164" s="3"/>
      <c r="I164" s="3">
        <f t="shared" si="101"/>
        <v>0</v>
      </c>
      <c r="J164" s="3"/>
      <c r="K164" s="3">
        <f t="shared" si="102"/>
        <v>0</v>
      </c>
      <c r="L164" s="3"/>
      <c r="M164" s="3" t="str">
        <f t="shared" si="103"/>
        <v>40 28 857 0313</v>
      </c>
      <c r="N164" s="3"/>
      <c r="O164" s="3">
        <f t="shared" si="104"/>
        <v>0</v>
      </c>
      <c r="P164" s="3"/>
      <c r="Q164" s="3">
        <f t="shared" si="105"/>
        <v>0</v>
      </c>
      <c r="R164" s="3"/>
      <c r="S164" s="3">
        <f t="shared" si="106"/>
        <v>0</v>
      </c>
      <c r="T164" s="3"/>
      <c r="U164" s="3">
        <f t="shared" si="107"/>
        <v>0</v>
      </c>
      <c r="V164" s="3"/>
      <c r="W164" s="3">
        <f t="shared" si="108"/>
        <v>0</v>
      </c>
      <c r="X164" s="3"/>
      <c r="Y164" s="3">
        <f t="shared" si="109"/>
        <v>0</v>
      </c>
      <c r="Z164" s="3"/>
      <c r="AA164" s="3">
        <f t="shared" si="110"/>
        <v>0</v>
      </c>
      <c r="AB164" s="3"/>
      <c r="AC164" s="3">
        <f t="shared" si="111"/>
        <v>0</v>
      </c>
      <c r="AD164" s="3"/>
    </row>
    <row r="165" spans="1:30" ht="14.45" customHeight="1" x14ac:dyDescent="0.25">
      <c r="A165" s="44"/>
      <c r="B165" s="43"/>
      <c r="C165" s="3">
        <f t="shared" si="98"/>
        <v>0</v>
      </c>
      <c r="D165" s="3"/>
      <c r="E165" s="3">
        <f t="shared" si="99"/>
        <v>0</v>
      </c>
      <c r="F165" s="3"/>
      <c r="G165" s="3">
        <f t="shared" si="100"/>
        <v>0</v>
      </c>
      <c r="H165" s="3"/>
      <c r="I165" s="3">
        <f t="shared" si="101"/>
        <v>0</v>
      </c>
      <c r="J165" s="3"/>
      <c r="K165" s="3">
        <f t="shared" si="102"/>
        <v>0</v>
      </c>
      <c r="L165" s="3"/>
      <c r="M165" s="3" t="str">
        <f t="shared" si="103"/>
        <v>40 28 857 0312</v>
      </c>
      <c r="N165" s="3"/>
      <c r="O165" s="3">
        <f t="shared" si="104"/>
        <v>0</v>
      </c>
      <c r="P165" s="3"/>
      <c r="Q165" s="3">
        <f t="shared" si="105"/>
        <v>0</v>
      </c>
      <c r="R165" s="3"/>
      <c r="S165" s="3">
        <f t="shared" si="106"/>
        <v>0</v>
      </c>
      <c r="T165" s="3"/>
      <c r="U165" s="3">
        <f t="shared" si="107"/>
        <v>0</v>
      </c>
      <c r="V165" s="3"/>
      <c r="W165" s="3">
        <f t="shared" si="108"/>
        <v>0</v>
      </c>
      <c r="X165" s="3"/>
      <c r="Y165" s="3">
        <f t="shared" si="109"/>
        <v>0</v>
      </c>
      <c r="Z165" s="3"/>
      <c r="AA165" s="3">
        <f t="shared" si="110"/>
        <v>0</v>
      </c>
      <c r="AB165" s="3"/>
      <c r="AC165" s="3">
        <f t="shared" si="111"/>
        <v>0</v>
      </c>
      <c r="AD165" s="3"/>
    </row>
    <row r="166" spans="1:30" ht="14.45" customHeight="1" x14ac:dyDescent="0.25">
      <c r="A166" s="44"/>
      <c r="B166" s="43"/>
      <c r="C166" s="3">
        <f t="shared" si="98"/>
        <v>0</v>
      </c>
      <c r="D166" s="3"/>
      <c r="E166" s="3">
        <f t="shared" si="99"/>
        <v>0</v>
      </c>
      <c r="F166" s="3"/>
      <c r="G166" s="3">
        <f t="shared" si="100"/>
        <v>0</v>
      </c>
      <c r="H166" s="3"/>
      <c r="I166" s="3">
        <f t="shared" si="101"/>
        <v>0</v>
      </c>
      <c r="J166" s="3"/>
      <c r="K166" s="3">
        <f t="shared" si="102"/>
        <v>0</v>
      </c>
      <c r="L166" s="3"/>
      <c r="M166" s="3" t="str">
        <f t="shared" si="103"/>
        <v>40 28 954 1323</v>
      </c>
      <c r="N166" s="3"/>
      <c r="O166" s="3">
        <f t="shared" si="104"/>
        <v>0</v>
      </c>
      <c r="P166" s="3"/>
      <c r="Q166" s="3">
        <f t="shared" si="105"/>
        <v>0</v>
      </c>
      <c r="R166" s="3"/>
      <c r="S166" s="3">
        <f t="shared" si="106"/>
        <v>0</v>
      </c>
      <c r="T166" s="3"/>
      <c r="U166" s="3">
        <f t="shared" si="107"/>
        <v>0</v>
      </c>
      <c r="V166" s="3"/>
      <c r="W166" s="3">
        <f t="shared" si="108"/>
        <v>0</v>
      </c>
      <c r="X166" s="3"/>
      <c r="Y166" s="3">
        <f t="shared" si="109"/>
        <v>0</v>
      </c>
      <c r="Z166" s="3"/>
      <c r="AA166" s="3">
        <f t="shared" si="110"/>
        <v>0</v>
      </c>
      <c r="AB166" s="3"/>
      <c r="AC166" s="3">
        <f t="shared" si="111"/>
        <v>0</v>
      </c>
      <c r="AD166" s="3"/>
    </row>
    <row r="167" spans="1:30" ht="14.45" customHeight="1" x14ac:dyDescent="0.25">
      <c r="A167" s="44"/>
      <c r="B167" s="43"/>
      <c r="C167" s="3">
        <f t="shared" si="98"/>
        <v>0</v>
      </c>
      <c r="D167" s="3"/>
      <c r="E167" s="3">
        <f t="shared" si="99"/>
        <v>0</v>
      </c>
      <c r="F167" s="3"/>
      <c r="G167" s="3">
        <f t="shared" si="100"/>
        <v>0</v>
      </c>
      <c r="H167" s="3"/>
      <c r="I167" s="3">
        <f t="shared" si="101"/>
        <v>0</v>
      </c>
      <c r="J167" s="3"/>
      <c r="K167" s="3">
        <f t="shared" si="102"/>
        <v>0</v>
      </c>
      <c r="L167" s="3"/>
      <c r="M167" s="3" t="str">
        <f t="shared" si="103"/>
        <v>40 28 849 0373</v>
      </c>
      <c r="N167" s="3"/>
      <c r="O167" s="3">
        <f t="shared" si="104"/>
        <v>0</v>
      </c>
      <c r="P167" s="3"/>
      <c r="Q167" s="3">
        <f t="shared" si="105"/>
        <v>0</v>
      </c>
      <c r="R167" s="3"/>
      <c r="S167" s="3">
        <f t="shared" si="106"/>
        <v>0</v>
      </c>
      <c r="T167" s="3"/>
      <c r="U167" s="3">
        <f t="shared" si="107"/>
        <v>0</v>
      </c>
      <c r="V167" s="3"/>
      <c r="W167" s="3">
        <f t="shared" si="108"/>
        <v>0</v>
      </c>
      <c r="X167" s="3"/>
      <c r="Y167" s="3">
        <f t="shared" si="109"/>
        <v>0</v>
      </c>
      <c r="Z167" s="3"/>
      <c r="AA167" s="3">
        <f t="shared" si="110"/>
        <v>0</v>
      </c>
      <c r="AB167" s="3"/>
      <c r="AC167" s="3">
        <f t="shared" si="111"/>
        <v>0</v>
      </c>
      <c r="AD167" s="3"/>
    </row>
    <row r="168" spans="1:30" ht="14.45" customHeight="1" x14ac:dyDescent="0.25">
      <c r="A168" s="44"/>
      <c r="B168" s="43"/>
      <c r="C168" s="3">
        <f t="shared" si="98"/>
        <v>0</v>
      </c>
      <c r="D168" s="3"/>
      <c r="E168" s="3">
        <f t="shared" si="99"/>
        <v>0</v>
      </c>
      <c r="F168" s="3"/>
      <c r="G168" s="3">
        <f t="shared" si="100"/>
        <v>0</v>
      </c>
      <c r="H168" s="3"/>
      <c r="I168" s="3">
        <f t="shared" si="101"/>
        <v>0</v>
      </c>
      <c r="J168" s="3"/>
      <c r="K168" s="3">
        <f t="shared" si="102"/>
        <v>0</v>
      </c>
      <c r="L168" s="3"/>
      <c r="M168" s="3" t="str">
        <f t="shared" si="103"/>
        <v>40 28 958 0623</v>
      </c>
      <c r="N168" s="3"/>
      <c r="O168" s="3">
        <f t="shared" si="104"/>
        <v>0</v>
      </c>
      <c r="P168" s="3"/>
      <c r="Q168" s="3">
        <f t="shared" si="105"/>
        <v>0</v>
      </c>
      <c r="R168" s="3"/>
      <c r="S168" s="3">
        <f t="shared" si="106"/>
        <v>0</v>
      </c>
      <c r="T168" s="3"/>
      <c r="U168" s="3">
        <f t="shared" si="107"/>
        <v>0</v>
      </c>
      <c r="V168" s="3"/>
      <c r="W168" s="3">
        <f t="shared" si="108"/>
        <v>0</v>
      </c>
      <c r="X168" s="3"/>
      <c r="Y168" s="3">
        <f t="shared" si="109"/>
        <v>0</v>
      </c>
      <c r="Z168" s="3"/>
      <c r="AA168" s="3">
        <f t="shared" si="110"/>
        <v>0</v>
      </c>
      <c r="AB168" s="3"/>
      <c r="AC168" s="3">
        <f t="shared" si="111"/>
        <v>0</v>
      </c>
      <c r="AD168" s="3"/>
    </row>
    <row r="169" spans="1:30" ht="14.45" customHeight="1" x14ac:dyDescent="0.25">
      <c r="A169" s="44"/>
      <c r="B169" s="43"/>
      <c r="C169" s="3">
        <f t="shared" si="98"/>
        <v>0</v>
      </c>
      <c r="D169" s="3"/>
      <c r="E169" s="3">
        <f t="shared" si="99"/>
        <v>0</v>
      </c>
      <c r="F169" s="3"/>
      <c r="G169" s="3">
        <f t="shared" si="100"/>
        <v>0</v>
      </c>
      <c r="H169" s="3"/>
      <c r="I169" s="3">
        <f t="shared" si="101"/>
        <v>0</v>
      </c>
      <c r="J169" s="3"/>
      <c r="K169" s="3">
        <f t="shared" si="102"/>
        <v>0</v>
      </c>
      <c r="L169" s="3"/>
      <c r="M169" s="3" t="str">
        <f t="shared" si="103"/>
        <v>40 28 959 0699</v>
      </c>
      <c r="N169" s="3"/>
      <c r="O169" s="3">
        <f t="shared" si="104"/>
        <v>0</v>
      </c>
      <c r="P169" s="3"/>
      <c r="Q169" s="3">
        <f t="shared" si="105"/>
        <v>0</v>
      </c>
      <c r="R169" s="3"/>
      <c r="S169" s="3">
        <f t="shared" si="106"/>
        <v>0</v>
      </c>
      <c r="T169" s="3"/>
      <c r="U169" s="3">
        <f t="shared" si="107"/>
        <v>0</v>
      </c>
      <c r="V169" s="3"/>
      <c r="W169" s="3">
        <f t="shared" si="108"/>
        <v>0</v>
      </c>
      <c r="X169" s="3"/>
      <c r="Y169" s="3">
        <f t="shared" si="109"/>
        <v>0</v>
      </c>
      <c r="Z169" s="3"/>
      <c r="AA169" s="3">
        <f t="shared" si="110"/>
        <v>0</v>
      </c>
      <c r="AB169" s="3"/>
      <c r="AC169" s="3">
        <f t="shared" si="111"/>
        <v>0</v>
      </c>
      <c r="AD169" s="3"/>
    </row>
    <row r="170" spans="1:30" ht="15.75" thickBot="1" x14ac:dyDescent="0.3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</row>
    <row r="171" spans="1:30" ht="43.5" thickBot="1" x14ac:dyDescent="0.85">
      <c r="A171" s="34"/>
      <c r="B171" s="34"/>
      <c r="C171" s="55" t="s">
        <v>47</v>
      </c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7"/>
    </row>
    <row r="172" spans="1:30" ht="27" x14ac:dyDescent="0.5">
      <c r="A172" s="8" t="s">
        <v>43</v>
      </c>
      <c r="B172" s="30" t="s">
        <v>25</v>
      </c>
      <c r="C172" s="12" t="s">
        <v>0</v>
      </c>
      <c r="D172" s="12"/>
      <c r="E172" s="12" t="s">
        <v>1</v>
      </c>
      <c r="F172" s="12"/>
      <c r="G172" s="12" t="s">
        <v>2</v>
      </c>
      <c r="H172" s="12"/>
      <c r="I172" s="12" t="s">
        <v>3</v>
      </c>
      <c r="J172" s="12"/>
      <c r="K172" s="12" t="s">
        <v>4</v>
      </c>
      <c r="L172" s="12"/>
      <c r="M172" s="12" t="s">
        <v>5</v>
      </c>
      <c r="N172" s="12"/>
      <c r="O172" s="12" t="s">
        <v>35</v>
      </c>
      <c r="P172" s="12"/>
      <c r="Q172" s="12" t="s">
        <v>7</v>
      </c>
      <c r="R172" s="12"/>
      <c r="S172" s="12" t="s">
        <v>8</v>
      </c>
      <c r="T172" s="12"/>
      <c r="U172" s="12" t="s">
        <v>9</v>
      </c>
      <c r="V172" s="12"/>
      <c r="W172" s="12" t="s">
        <v>10</v>
      </c>
      <c r="X172" s="12"/>
      <c r="Y172" s="12" t="s">
        <v>11</v>
      </c>
      <c r="Z172" s="12"/>
      <c r="AA172" s="12" t="s">
        <v>12</v>
      </c>
      <c r="AB172" s="12"/>
      <c r="AC172" s="12" t="s">
        <v>34</v>
      </c>
      <c r="AD172" s="12"/>
    </row>
    <row r="173" spans="1:30" ht="14.45" customHeight="1" x14ac:dyDescent="0.25">
      <c r="A173" s="52" t="s">
        <v>25</v>
      </c>
      <c r="B173" s="25"/>
      <c r="C173" s="2"/>
      <c r="D173" s="7" t="s">
        <v>18</v>
      </c>
      <c r="E173" s="7"/>
      <c r="F173" s="7" t="s">
        <v>18</v>
      </c>
      <c r="G173" s="7"/>
      <c r="H173" s="7" t="s">
        <v>18</v>
      </c>
      <c r="I173" s="7"/>
      <c r="J173" s="7" t="s">
        <v>18</v>
      </c>
      <c r="K173" s="7"/>
      <c r="L173" s="7" t="s">
        <v>18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4.45" customHeight="1" x14ac:dyDescent="0.25">
      <c r="A174" s="52"/>
      <c r="B174" s="48" t="s">
        <v>14</v>
      </c>
      <c r="C174" s="40" t="s">
        <v>3314</v>
      </c>
      <c r="D174" s="40">
        <f t="shared" ref="D174:D182" si="112">+D4+D63-D118</f>
        <v>17</v>
      </c>
      <c r="E174" s="40" t="str">
        <f t="shared" ref="E174:E182" si="113">+E118</f>
        <v>40 17 821 0207</v>
      </c>
      <c r="F174" s="40">
        <f t="shared" ref="F174:F182" si="114">+F4+F63-F118</f>
        <v>16</v>
      </c>
      <c r="G174" s="40" t="str">
        <f t="shared" ref="G174:G182" si="115">+G118</f>
        <v>40 17 954 1853</v>
      </c>
      <c r="H174" s="40">
        <f t="shared" ref="H174:H182" si="116">+H4+H63-H118</f>
        <v>26</v>
      </c>
      <c r="I174" s="40">
        <f t="shared" ref="I174:I182" si="117">+I118</f>
        <v>0</v>
      </c>
      <c r="J174" s="40">
        <f t="shared" ref="J174:J182" si="118">+J4+J63-J118</f>
        <v>0</v>
      </c>
      <c r="K174" s="40" t="str">
        <f t="shared" ref="K174:K182" si="119">+K118</f>
        <v>40 28 849 0190</v>
      </c>
      <c r="L174" s="40">
        <f t="shared" ref="L174:L182" si="120">+L4+L63-L118</f>
        <v>18</v>
      </c>
      <c r="M174" s="40" t="str">
        <f t="shared" ref="M174:M182" si="121">+M118</f>
        <v>40 28 849 0367</v>
      </c>
      <c r="N174" s="40">
        <f t="shared" ref="N174:N182" si="122">+N4+N63-N118</f>
        <v>14</v>
      </c>
      <c r="O174" s="40">
        <f t="shared" ref="O174:O182" si="123">+O118</f>
        <v>0</v>
      </c>
      <c r="P174" s="40">
        <f t="shared" ref="P174:P182" si="124">+P4+P63-P118</f>
        <v>0</v>
      </c>
      <c r="Q174" s="40">
        <f t="shared" ref="Q174:Q182" si="125">+Q118</f>
        <v>0</v>
      </c>
      <c r="R174" s="40">
        <f t="shared" ref="R174:R182" si="126">+R4+R63-R118</f>
        <v>0</v>
      </c>
      <c r="S174" s="40">
        <f t="shared" ref="S174:S182" si="127">+S118</f>
        <v>0</v>
      </c>
      <c r="T174" s="40">
        <f t="shared" ref="T174:T182" si="128">+T4+T63-T118</f>
        <v>0</v>
      </c>
      <c r="U174" s="40">
        <f t="shared" ref="U174:U182" si="129">+U118</f>
        <v>0</v>
      </c>
      <c r="V174" s="40">
        <f t="shared" ref="V174:V182" si="130">+V4+V63-V118</f>
        <v>0</v>
      </c>
      <c r="W174" s="40">
        <f t="shared" ref="W174:W182" si="131">+W118</f>
        <v>0</v>
      </c>
      <c r="X174" s="40">
        <f t="shared" ref="X174:X182" si="132">+X4+X63-X118</f>
        <v>0</v>
      </c>
      <c r="Y174" s="40">
        <f t="shared" ref="Y174:Y182" si="133">+Y118</f>
        <v>0</v>
      </c>
      <c r="Z174" s="40">
        <f t="shared" ref="Z174:Z182" si="134">+Z4+Z63-Z118</f>
        <v>0</v>
      </c>
      <c r="AA174" s="40">
        <f t="shared" ref="AA174:AA182" si="135">+AA118</f>
        <v>0</v>
      </c>
      <c r="AB174" s="40">
        <f t="shared" ref="AB174:AB182" si="136">+AB4+AB63-AB118</f>
        <v>0</v>
      </c>
      <c r="AC174" s="40">
        <f t="shared" ref="AC174:AC182" si="137">+AC118</f>
        <v>0</v>
      </c>
      <c r="AD174" s="40">
        <f t="shared" ref="AD174:AD182" si="138">+AD4+AD63-AD118</f>
        <v>0</v>
      </c>
    </row>
    <row r="175" spans="1:30" ht="14.45" customHeight="1" x14ac:dyDescent="0.25">
      <c r="A175" s="52"/>
      <c r="B175" s="48"/>
      <c r="C175" s="40" t="str">
        <f t="shared" ref="C175:C182" si="139">+C119</f>
        <v>40 17 911 0104</v>
      </c>
      <c r="D175" s="40">
        <f t="shared" si="112"/>
        <v>20</v>
      </c>
      <c r="E175" s="40" t="str">
        <f t="shared" si="113"/>
        <v>40 17 821 0200</v>
      </c>
      <c r="F175" s="40">
        <f t="shared" si="114"/>
        <v>32</v>
      </c>
      <c r="G175" s="40" t="str">
        <f t="shared" si="115"/>
        <v>40 17 954 0998</v>
      </c>
      <c r="H175" s="40">
        <f t="shared" si="116"/>
        <v>19</v>
      </c>
      <c r="I175" s="40">
        <f t="shared" si="117"/>
        <v>0</v>
      </c>
      <c r="J175" s="40">
        <f t="shared" si="118"/>
        <v>0</v>
      </c>
      <c r="K175" s="40" t="str">
        <f t="shared" si="119"/>
        <v>40 28 975 0021</v>
      </c>
      <c r="L175" s="40">
        <f t="shared" si="120"/>
        <v>35</v>
      </c>
      <c r="M175" s="40" t="str">
        <f t="shared" si="121"/>
        <v>40 28 840 0502</v>
      </c>
      <c r="N175" s="40">
        <f t="shared" si="122"/>
        <v>6</v>
      </c>
      <c r="O175" s="40">
        <f t="shared" si="123"/>
        <v>0</v>
      </c>
      <c r="P175" s="40">
        <f t="shared" si="124"/>
        <v>0</v>
      </c>
      <c r="Q175" s="40">
        <f t="shared" si="125"/>
        <v>0</v>
      </c>
      <c r="R175" s="40">
        <f t="shared" si="126"/>
        <v>0</v>
      </c>
      <c r="S175" s="40">
        <f t="shared" si="127"/>
        <v>0</v>
      </c>
      <c r="T175" s="40">
        <f t="shared" si="128"/>
        <v>0</v>
      </c>
      <c r="U175" s="40">
        <f t="shared" si="129"/>
        <v>0</v>
      </c>
      <c r="V175" s="40">
        <f t="shared" si="130"/>
        <v>0</v>
      </c>
      <c r="W175" s="40">
        <f t="shared" si="131"/>
        <v>0</v>
      </c>
      <c r="X175" s="40">
        <f t="shared" si="132"/>
        <v>0</v>
      </c>
      <c r="Y175" s="40">
        <f t="shared" si="133"/>
        <v>0</v>
      </c>
      <c r="Z175" s="40">
        <f t="shared" si="134"/>
        <v>0</v>
      </c>
      <c r="AA175" s="40">
        <f t="shared" si="135"/>
        <v>0</v>
      </c>
      <c r="AB175" s="40">
        <f t="shared" si="136"/>
        <v>0</v>
      </c>
      <c r="AC175" s="40">
        <f t="shared" si="137"/>
        <v>0</v>
      </c>
      <c r="AD175" s="40">
        <f t="shared" si="138"/>
        <v>0</v>
      </c>
    </row>
    <row r="176" spans="1:30" ht="14.45" customHeight="1" x14ac:dyDescent="0.25">
      <c r="A176" s="52"/>
      <c r="B176" s="48"/>
      <c r="C176" s="40" t="str">
        <f t="shared" si="139"/>
        <v>40 17 610 0165</v>
      </c>
      <c r="D176" s="40">
        <f t="shared" si="112"/>
        <v>13</v>
      </c>
      <c r="E176" s="40" t="str">
        <f t="shared" si="113"/>
        <v>40 17 821 0254</v>
      </c>
      <c r="F176" s="40">
        <f t="shared" si="114"/>
        <v>21</v>
      </c>
      <c r="G176" s="40" t="str">
        <f t="shared" si="115"/>
        <v>40 17 954 1863</v>
      </c>
      <c r="H176" s="40">
        <f t="shared" si="116"/>
        <v>14</v>
      </c>
      <c r="I176" s="40">
        <f t="shared" si="117"/>
        <v>0</v>
      </c>
      <c r="J176" s="40">
        <f t="shared" si="118"/>
        <v>0</v>
      </c>
      <c r="K176" s="40" t="str">
        <f t="shared" si="119"/>
        <v>40 28 832 0210</v>
      </c>
      <c r="L176" s="40">
        <f t="shared" si="120"/>
        <v>28</v>
      </c>
      <c r="M176" s="40" t="str">
        <f t="shared" si="121"/>
        <v>40 28 971 0255</v>
      </c>
      <c r="N176" s="40">
        <f t="shared" si="122"/>
        <v>8</v>
      </c>
      <c r="O176" s="40">
        <f t="shared" si="123"/>
        <v>0</v>
      </c>
      <c r="P176" s="40">
        <f t="shared" si="124"/>
        <v>0</v>
      </c>
      <c r="Q176" s="40">
        <f t="shared" si="125"/>
        <v>0</v>
      </c>
      <c r="R176" s="40">
        <f t="shared" si="126"/>
        <v>0</v>
      </c>
      <c r="S176" s="40">
        <f t="shared" si="127"/>
        <v>0</v>
      </c>
      <c r="T176" s="40">
        <f t="shared" si="128"/>
        <v>0</v>
      </c>
      <c r="U176" s="40">
        <f t="shared" si="129"/>
        <v>0</v>
      </c>
      <c r="V176" s="40">
        <f t="shared" si="130"/>
        <v>0</v>
      </c>
      <c r="W176" s="40">
        <f t="shared" si="131"/>
        <v>0</v>
      </c>
      <c r="X176" s="40">
        <f t="shared" si="132"/>
        <v>0</v>
      </c>
      <c r="Y176" s="40">
        <f t="shared" si="133"/>
        <v>0</v>
      </c>
      <c r="Z176" s="40">
        <f t="shared" si="134"/>
        <v>0</v>
      </c>
      <c r="AA176" s="40">
        <f t="shared" si="135"/>
        <v>0</v>
      </c>
      <c r="AB176" s="40">
        <f t="shared" si="136"/>
        <v>0</v>
      </c>
      <c r="AC176" s="40">
        <f t="shared" si="137"/>
        <v>0</v>
      </c>
      <c r="AD176" s="40">
        <f t="shared" si="138"/>
        <v>0</v>
      </c>
    </row>
    <row r="177" spans="1:30" ht="14.45" customHeight="1" x14ac:dyDescent="0.25">
      <c r="A177" s="52"/>
      <c r="B177" s="48"/>
      <c r="C177" s="40" t="str">
        <f t="shared" si="139"/>
        <v>40 17 911 0105</v>
      </c>
      <c r="D177" s="40">
        <f t="shared" si="112"/>
        <v>4</v>
      </c>
      <c r="E177" s="40">
        <f t="shared" si="113"/>
        <v>0</v>
      </c>
      <c r="F177" s="40">
        <f t="shared" si="114"/>
        <v>0</v>
      </c>
      <c r="G177" s="40" t="str">
        <f t="shared" si="115"/>
        <v>40 17 954 1016</v>
      </c>
      <c r="H177" s="40">
        <f t="shared" si="116"/>
        <v>14</v>
      </c>
      <c r="I177" s="40">
        <f t="shared" si="117"/>
        <v>0</v>
      </c>
      <c r="J177" s="40">
        <f t="shared" si="118"/>
        <v>0</v>
      </c>
      <c r="K177" s="40" t="str">
        <f t="shared" si="119"/>
        <v>40 28 849 0378</v>
      </c>
      <c r="L177" s="40">
        <f t="shared" si="120"/>
        <v>28</v>
      </c>
      <c r="M177" s="40" t="str">
        <f t="shared" si="121"/>
        <v>40 28 957 0676</v>
      </c>
      <c r="N177" s="40">
        <f t="shared" si="122"/>
        <v>13</v>
      </c>
      <c r="O177" s="40">
        <f t="shared" si="123"/>
        <v>0</v>
      </c>
      <c r="P177" s="40">
        <f t="shared" si="124"/>
        <v>0</v>
      </c>
      <c r="Q177" s="40">
        <f t="shared" si="125"/>
        <v>0</v>
      </c>
      <c r="R177" s="40">
        <f t="shared" si="126"/>
        <v>0</v>
      </c>
      <c r="S177" s="40">
        <f t="shared" si="127"/>
        <v>0</v>
      </c>
      <c r="T177" s="40">
        <f t="shared" si="128"/>
        <v>0</v>
      </c>
      <c r="U177" s="40">
        <f t="shared" si="129"/>
        <v>0</v>
      </c>
      <c r="V177" s="40">
        <f t="shared" si="130"/>
        <v>0</v>
      </c>
      <c r="W177" s="40">
        <f t="shared" si="131"/>
        <v>0</v>
      </c>
      <c r="X177" s="40">
        <f t="shared" si="132"/>
        <v>0</v>
      </c>
      <c r="Y177" s="40">
        <f t="shared" si="133"/>
        <v>0</v>
      </c>
      <c r="Z177" s="40">
        <f t="shared" si="134"/>
        <v>0</v>
      </c>
      <c r="AA177" s="40">
        <f t="shared" si="135"/>
        <v>0</v>
      </c>
      <c r="AB177" s="40">
        <f t="shared" si="136"/>
        <v>0</v>
      </c>
      <c r="AC177" s="40">
        <f t="shared" si="137"/>
        <v>0</v>
      </c>
      <c r="AD177" s="40">
        <f t="shared" si="138"/>
        <v>0</v>
      </c>
    </row>
    <row r="178" spans="1:30" ht="14.45" customHeight="1" x14ac:dyDescent="0.25">
      <c r="A178" s="52"/>
      <c r="B178" s="48"/>
      <c r="C178" s="40">
        <f t="shared" si="139"/>
        <v>0</v>
      </c>
      <c r="D178" s="40">
        <f t="shared" si="112"/>
        <v>0</v>
      </c>
      <c r="E178" s="40">
        <f t="shared" si="113"/>
        <v>0</v>
      </c>
      <c r="F178" s="40">
        <f t="shared" si="114"/>
        <v>0</v>
      </c>
      <c r="G178" s="40" t="str">
        <f t="shared" si="115"/>
        <v>40 17 954 1756</v>
      </c>
      <c r="H178" s="40">
        <f t="shared" si="116"/>
        <v>21</v>
      </c>
      <c r="I178" s="40">
        <f t="shared" si="117"/>
        <v>0</v>
      </c>
      <c r="J178" s="40">
        <f t="shared" si="118"/>
        <v>0</v>
      </c>
      <c r="K178" s="40" t="str">
        <f t="shared" si="119"/>
        <v>40 28 976 0106</v>
      </c>
      <c r="L178" s="40">
        <f t="shared" si="120"/>
        <v>14</v>
      </c>
      <c r="M178" s="40" t="str">
        <f t="shared" si="121"/>
        <v>40 28 959 0276</v>
      </c>
      <c r="N178" s="40">
        <f t="shared" si="122"/>
        <v>14</v>
      </c>
      <c r="O178" s="40">
        <f t="shared" si="123"/>
        <v>0</v>
      </c>
      <c r="P178" s="40">
        <f t="shared" si="124"/>
        <v>0</v>
      </c>
      <c r="Q178" s="40">
        <f t="shared" si="125"/>
        <v>0</v>
      </c>
      <c r="R178" s="40">
        <f t="shared" si="126"/>
        <v>0</v>
      </c>
      <c r="S178" s="40">
        <f t="shared" si="127"/>
        <v>0</v>
      </c>
      <c r="T178" s="40">
        <f t="shared" si="128"/>
        <v>0</v>
      </c>
      <c r="U178" s="40">
        <f t="shared" si="129"/>
        <v>0</v>
      </c>
      <c r="V178" s="40">
        <f t="shared" si="130"/>
        <v>0</v>
      </c>
      <c r="W178" s="40">
        <f t="shared" si="131"/>
        <v>0</v>
      </c>
      <c r="X178" s="40">
        <f t="shared" si="132"/>
        <v>0</v>
      </c>
      <c r="Y178" s="40">
        <f t="shared" si="133"/>
        <v>0</v>
      </c>
      <c r="Z178" s="40">
        <f t="shared" si="134"/>
        <v>0</v>
      </c>
      <c r="AA178" s="40">
        <f t="shared" si="135"/>
        <v>0</v>
      </c>
      <c r="AB178" s="40">
        <f t="shared" si="136"/>
        <v>0</v>
      </c>
      <c r="AC178" s="40">
        <f t="shared" si="137"/>
        <v>0</v>
      </c>
      <c r="AD178" s="40">
        <f t="shared" si="138"/>
        <v>0</v>
      </c>
    </row>
    <row r="179" spans="1:30" ht="14.45" customHeight="1" x14ac:dyDescent="0.25">
      <c r="A179" s="52"/>
      <c r="B179" s="48"/>
      <c r="C179" s="40">
        <f t="shared" si="139"/>
        <v>0</v>
      </c>
      <c r="D179" s="40">
        <f t="shared" si="112"/>
        <v>0</v>
      </c>
      <c r="E179" s="40">
        <f t="shared" si="113"/>
        <v>0</v>
      </c>
      <c r="F179" s="40">
        <f t="shared" si="114"/>
        <v>0</v>
      </c>
      <c r="G179" s="40" t="str">
        <f t="shared" si="115"/>
        <v>40 17 921 0102</v>
      </c>
      <c r="H179" s="40">
        <f t="shared" si="116"/>
        <v>8</v>
      </c>
      <c r="I179" s="40">
        <f t="shared" si="117"/>
        <v>0</v>
      </c>
      <c r="J179" s="40">
        <f t="shared" si="118"/>
        <v>0</v>
      </c>
      <c r="K179" s="40" t="str">
        <f t="shared" si="119"/>
        <v>40 28 856 0808</v>
      </c>
      <c r="L179" s="40">
        <f t="shared" si="120"/>
        <v>7</v>
      </c>
      <c r="M179" s="40" t="str">
        <f t="shared" si="121"/>
        <v>40 28 954 1533</v>
      </c>
      <c r="N179" s="40">
        <f t="shared" si="122"/>
        <v>12</v>
      </c>
      <c r="O179" s="40">
        <f t="shared" si="123"/>
        <v>0</v>
      </c>
      <c r="P179" s="40">
        <f t="shared" si="124"/>
        <v>0</v>
      </c>
      <c r="Q179" s="40">
        <f t="shared" si="125"/>
        <v>0</v>
      </c>
      <c r="R179" s="40">
        <f t="shared" si="126"/>
        <v>0</v>
      </c>
      <c r="S179" s="40">
        <f t="shared" si="127"/>
        <v>0</v>
      </c>
      <c r="T179" s="40">
        <f t="shared" si="128"/>
        <v>0</v>
      </c>
      <c r="U179" s="40">
        <f t="shared" si="129"/>
        <v>0</v>
      </c>
      <c r="V179" s="40">
        <f t="shared" si="130"/>
        <v>0</v>
      </c>
      <c r="W179" s="40">
        <f t="shared" si="131"/>
        <v>0</v>
      </c>
      <c r="X179" s="40">
        <f t="shared" si="132"/>
        <v>0</v>
      </c>
      <c r="Y179" s="40">
        <f t="shared" si="133"/>
        <v>0</v>
      </c>
      <c r="Z179" s="40">
        <f t="shared" si="134"/>
        <v>0</v>
      </c>
      <c r="AA179" s="40">
        <f t="shared" si="135"/>
        <v>0</v>
      </c>
      <c r="AB179" s="40">
        <f t="shared" si="136"/>
        <v>0</v>
      </c>
      <c r="AC179" s="40">
        <f t="shared" si="137"/>
        <v>0</v>
      </c>
      <c r="AD179" s="40">
        <f t="shared" si="138"/>
        <v>0</v>
      </c>
    </row>
    <row r="180" spans="1:30" ht="14.45" customHeight="1" x14ac:dyDescent="0.25">
      <c r="A180" s="52"/>
      <c r="B180" s="48"/>
      <c r="C180" s="40">
        <f t="shared" si="139"/>
        <v>0</v>
      </c>
      <c r="D180" s="40">
        <f t="shared" si="112"/>
        <v>0</v>
      </c>
      <c r="E180" s="40">
        <f t="shared" si="113"/>
        <v>0</v>
      </c>
      <c r="F180" s="40">
        <f t="shared" si="114"/>
        <v>0</v>
      </c>
      <c r="G180" s="40">
        <f t="shared" si="115"/>
        <v>0</v>
      </c>
      <c r="H180" s="40">
        <f t="shared" si="116"/>
        <v>0</v>
      </c>
      <c r="I180" s="40">
        <f t="shared" si="117"/>
        <v>0</v>
      </c>
      <c r="J180" s="40">
        <f t="shared" si="118"/>
        <v>0</v>
      </c>
      <c r="K180" s="40">
        <f t="shared" si="119"/>
        <v>0</v>
      </c>
      <c r="L180" s="40">
        <f t="shared" si="120"/>
        <v>0</v>
      </c>
      <c r="M180" s="40" t="str">
        <f t="shared" si="121"/>
        <v>40 28 954 1836</v>
      </c>
      <c r="N180" s="40">
        <f t="shared" si="122"/>
        <v>4</v>
      </c>
      <c r="O180" s="40">
        <f t="shared" si="123"/>
        <v>0</v>
      </c>
      <c r="P180" s="40">
        <f t="shared" si="124"/>
        <v>0</v>
      </c>
      <c r="Q180" s="40">
        <f t="shared" si="125"/>
        <v>0</v>
      </c>
      <c r="R180" s="40">
        <f t="shared" si="126"/>
        <v>0</v>
      </c>
      <c r="S180" s="40">
        <f t="shared" si="127"/>
        <v>0</v>
      </c>
      <c r="T180" s="40">
        <f t="shared" si="128"/>
        <v>0</v>
      </c>
      <c r="U180" s="40">
        <f t="shared" si="129"/>
        <v>0</v>
      </c>
      <c r="V180" s="40">
        <f t="shared" si="130"/>
        <v>0</v>
      </c>
      <c r="W180" s="40">
        <f t="shared" si="131"/>
        <v>0</v>
      </c>
      <c r="X180" s="40">
        <f t="shared" si="132"/>
        <v>0</v>
      </c>
      <c r="Y180" s="40">
        <f t="shared" si="133"/>
        <v>0</v>
      </c>
      <c r="Z180" s="40">
        <f t="shared" si="134"/>
        <v>0</v>
      </c>
      <c r="AA180" s="40">
        <f t="shared" si="135"/>
        <v>0</v>
      </c>
      <c r="AB180" s="40">
        <f t="shared" si="136"/>
        <v>0</v>
      </c>
      <c r="AC180" s="40">
        <f t="shared" si="137"/>
        <v>0</v>
      </c>
      <c r="AD180" s="40">
        <f t="shared" si="138"/>
        <v>0</v>
      </c>
    </row>
    <row r="181" spans="1:30" ht="14.45" customHeight="1" x14ac:dyDescent="0.25">
      <c r="A181" s="52"/>
      <c r="B181" s="48"/>
      <c r="C181" s="40">
        <f t="shared" si="139"/>
        <v>0</v>
      </c>
      <c r="D181" s="40">
        <f t="shared" si="112"/>
        <v>0</v>
      </c>
      <c r="E181" s="40">
        <f t="shared" si="113"/>
        <v>0</v>
      </c>
      <c r="F181" s="40">
        <f t="shared" si="114"/>
        <v>0</v>
      </c>
      <c r="G181" s="40">
        <f t="shared" si="115"/>
        <v>0</v>
      </c>
      <c r="H181" s="40">
        <f t="shared" si="116"/>
        <v>0</v>
      </c>
      <c r="I181" s="40">
        <f t="shared" si="117"/>
        <v>0</v>
      </c>
      <c r="J181" s="40">
        <f t="shared" si="118"/>
        <v>0</v>
      </c>
      <c r="K181" s="40">
        <f t="shared" si="119"/>
        <v>0</v>
      </c>
      <c r="L181" s="40">
        <f t="shared" si="120"/>
        <v>0</v>
      </c>
      <c r="M181" s="40" t="str">
        <f t="shared" si="121"/>
        <v>40 28 954 3170</v>
      </c>
      <c r="N181" s="40">
        <f t="shared" si="122"/>
        <v>10</v>
      </c>
      <c r="O181" s="40">
        <f t="shared" si="123"/>
        <v>0</v>
      </c>
      <c r="P181" s="40">
        <f t="shared" si="124"/>
        <v>0</v>
      </c>
      <c r="Q181" s="40">
        <f t="shared" si="125"/>
        <v>0</v>
      </c>
      <c r="R181" s="40">
        <f t="shared" si="126"/>
        <v>0</v>
      </c>
      <c r="S181" s="40">
        <f t="shared" si="127"/>
        <v>0</v>
      </c>
      <c r="T181" s="40">
        <f t="shared" si="128"/>
        <v>0</v>
      </c>
      <c r="U181" s="40">
        <f t="shared" si="129"/>
        <v>0</v>
      </c>
      <c r="V181" s="40">
        <f t="shared" si="130"/>
        <v>0</v>
      </c>
      <c r="W181" s="40">
        <f t="shared" si="131"/>
        <v>0</v>
      </c>
      <c r="X181" s="40">
        <f t="shared" si="132"/>
        <v>0</v>
      </c>
      <c r="Y181" s="40">
        <f t="shared" si="133"/>
        <v>0</v>
      </c>
      <c r="Z181" s="40">
        <f t="shared" si="134"/>
        <v>0</v>
      </c>
      <c r="AA181" s="40">
        <f t="shared" si="135"/>
        <v>0</v>
      </c>
      <c r="AB181" s="40">
        <f t="shared" si="136"/>
        <v>0</v>
      </c>
      <c r="AC181" s="40">
        <f t="shared" si="137"/>
        <v>0</v>
      </c>
      <c r="AD181" s="40">
        <f t="shared" si="138"/>
        <v>0</v>
      </c>
    </row>
    <row r="182" spans="1:30" ht="14.45" customHeight="1" x14ac:dyDescent="0.25">
      <c r="A182" s="52"/>
      <c r="B182" s="48"/>
      <c r="C182" s="40">
        <f t="shared" si="139"/>
        <v>0</v>
      </c>
      <c r="D182" s="40">
        <f t="shared" si="112"/>
        <v>0</v>
      </c>
      <c r="E182" s="40">
        <f t="shared" si="113"/>
        <v>0</v>
      </c>
      <c r="F182" s="40">
        <f t="shared" si="114"/>
        <v>0</v>
      </c>
      <c r="G182" s="40">
        <f t="shared" si="115"/>
        <v>0</v>
      </c>
      <c r="H182" s="40">
        <f t="shared" si="116"/>
        <v>0</v>
      </c>
      <c r="I182" s="40">
        <f t="shared" si="117"/>
        <v>0</v>
      </c>
      <c r="J182" s="40">
        <f t="shared" si="118"/>
        <v>0</v>
      </c>
      <c r="K182" s="40">
        <f t="shared" si="119"/>
        <v>0</v>
      </c>
      <c r="L182" s="40">
        <f t="shared" si="120"/>
        <v>0</v>
      </c>
      <c r="M182" s="40" t="str">
        <f t="shared" si="121"/>
        <v>40 28 954 3171</v>
      </c>
      <c r="N182" s="40">
        <f t="shared" si="122"/>
        <v>23</v>
      </c>
      <c r="O182" s="40">
        <f t="shared" si="123"/>
        <v>0</v>
      </c>
      <c r="P182" s="40">
        <f t="shared" si="124"/>
        <v>0</v>
      </c>
      <c r="Q182" s="40">
        <f t="shared" si="125"/>
        <v>0</v>
      </c>
      <c r="R182" s="40">
        <f t="shared" si="126"/>
        <v>0</v>
      </c>
      <c r="S182" s="40">
        <f t="shared" si="127"/>
        <v>0</v>
      </c>
      <c r="T182" s="40">
        <f t="shared" si="128"/>
        <v>0</v>
      </c>
      <c r="U182" s="40">
        <f t="shared" si="129"/>
        <v>0</v>
      </c>
      <c r="V182" s="40">
        <f t="shared" si="130"/>
        <v>0</v>
      </c>
      <c r="W182" s="40">
        <f t="shared" si="131"/>
        <v>0</v>
      </c>
      <c r="X182" s="40">
        <f t="shared" si="132"/>
        <v>0</v>
      </c>
      <c r="Y182" s="40">
        <f t="shared" si="133"/>
        <v>0</v>
      </c>
      <c r="Z182" s="40">
        <f t="shared" si="134"/>
        <v>0</v>
      </c>
      <c r="AA182" s="40">
        <f t="shared" si="135"/>
        <v>0</v>
      </c>
      <c r="AB182" s="40">
        <f t="shared" si="136"/>
        <v>0</v>
      </c>
      <c r="AC182" s="40">
        <f t="shared" si="137"/>
        <v>0</v>
      </c>
      <c r="AD182" s="40">
        <f t="shared" si="138"/>
        <v>0</v>
      </c>
    </row>
    <row r="183" spans="1:30" x14ac:dyDescent="0.25">
      <c r="A183" s="52"/>
      <c r="B183" s="26"/>
      <c r="C183" s="45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</row>
    <row r="184" spans="1:30" ht="14.45" customHeight="1" x14ac:dyDescent="0.25">
      <c r="A184" s="52"/>
      <c r="B184" s="42" t="s">
        <v>15</v>
      </c>
      <c r="C184" s="4" t="str">
        <f t="shared" ref="C184:C199" si="140">+C73</f>
        <v>40 17 810 0254</v>
      </c>
      <c r="D184" s="3">
        <f t="shared" ref="D184:D199" si="141">+D14+D73-D128</f>
        <v>52</v>
      </c>
      <c r="E184" s="4" t="str">
        <f t="shared" ref="E184:E199" si="142">+E73</f>
        <v>40 17 821 0217</v>
      </c>
      <c r="F184" s="3">
        <f t="shared" ref="F184:F199" si="143">+F14+F73-F128</f>
        <v>16</v>
      </c>
      <c r="G184" s="4" t="str">
        <f t="shared" ref="G184:G199" si="144">+G73</f>
        <v>40 17 954 1834</v>
      </c>
      <c r="H184" s="3">
        <f t="shared" ref="H184:H199" si="145">+H14+H73-H128</f>
        <v>16</v>
      </c>
      <c r="I184" s="4">
        <f t="shared" ref="I184:I199" si="146">+I73</f>
        <v>0</v>
      </c>
      <c r="J184" s="3">
        <f t="shared" ref="J184:J199" si="147">+J14+J73-J128</f>
        <v>0</v>
      </c>
      <c r="K184" s="4" t="str">
        <f t="shared" ref="K184:K199" si="148">+K73</f>
        <v>40 28 871 0439</v>
      </c>
      <c r="L184" s="3">
        <f t="shared" ref="L184:L199" si="149">+L14+L73-L128</f>
        <v>29</v>
      </c>
      <c r="M184" s="4" t="str">
        <f t="shared" ref="M184:M199" si="150">+M73</f>
        <v>40 28 957 0381</v>
      </c>
      <c r="N184" s="3">
        <f t="shared" ref="N184:N199" si="151">+N14+N73-N128</f>
        <v>12</v>
      </c>
      <c r="O184" s="4">
        <f t="shared" ref="O184:O199" si="152">+O73</f>
        <v>0</v>
      </c>
      <c r="P184" s="3">
        <f t="shared" ref="P184:P199" si="153">+P14+P73-P128</f>
        <v>0</v>
      </c>
      <c r="Q184" s="4">
        <f t="shared" ref="Q184:Q199" si="154">+Q73</f>
        <v>0</v>
      </c>
      <c r="R184" s="3">
        <f t="shared" ref="R184:R199" si="155">+R14+R73-R128</f>
        <v>0</v>
      </c>
      <c r="S184" s="4">
        <f t="shared" ref="S184:S199" si="156">+S73</f>
        <v>0</v>
      </c>
      <c r="T184" s="3">
        <f t="shared" ref="T184:T199" si="157">+T14+T73-T128</f>
        <v>0</v>
      </c>
      <c r="U184" s="4">
        <f t="shared" ref="U184:U199" si="158">+U73</f>
        <v>0</v>
      </c>
      <c r="V184" s="3">
        <f t="shared" ref="V184:V199" si="159">+V14+V73-V128</f>
        <v>0</v>
      </c>
      <c r="W184" s="4">
        <f t="shared" ref="W184:W199" si="160">+W73</f>
        <v>0</v>
      </c>
      <c r="X184" s="3">
        <f t="shared" ref="X184:X199" si="161">+X14+X73-X128</f>
        <v>0</v>
      </c>
      <c r="Y184" s="4">
        <f t="shared" ref="Y184:Y199" si="162">+Y73</f>
        <v>0</v>
      </c>
      <c r="Z184" s="3">
        <f t="shared" ref="Z184:Z199" si="163">+Z14+Z73-Z128</f>
        <v>0</v>
      </c>
      <c r="AA184" s="4">
        <f t="shared" ref="AA184:AA199" si="164">+AA73</f>
        <v>0</v>
      </c>
      <c r="AB184" s="3">
        <f t="shared" ref="AB184:AB199" si="165">+AB14+AB73-AB128</f>
        <v>0</v>
      </c>
      <c r="AC184" s="4">
        <f t="shared" ref="AC184:AC199" si="166">+AC73</f>
        <v>0</v>
      </c>
      <c r="AD184" s="3">
        <f t="shared" ref="AD184:AD199" si="167">+AD14+AD73-AD128</f>
        <v>0</v>
      </c>
    </row>
    <row r="185" spans="1:30" ht="14.45" customHeight="1" x14ac:dyDescent="0.25">
      <c r="A185" s="52"/>
      <c r="B185" s="43"/>
      <c r="C185" s="4" t="str">
        <f t="shared" si="140"/>
        <v>40 17 810 0255</v>
      </c>
      <c r="D185" s="3">
        <f t="shared" si="141"/>
        <v>4</v>
      </c>
      <c r="E185" s="4" t="str">
        <f t="shared" si="142"/>
        <v>40 17 821 0219</v>
      </c>
      <c r="F185" s="3">
        <f t="shared" si="143"/>
        <v>16</v>
      </c>
      <c r="G185" s="4" t="str">
        <f t="shared" si="144"/>
        <v>40 17 954 0997</v>
      </c>
      <c r="H185" s="3">
        <f t="shared" si="145"/>
        <v>12</v>
      </c>
      <c r="I185" s="4">
        <f t="shared" si="146"/>
        <v>0</v>
      </c>
      <c r="J185" s="3">
        <f t="shared" si="147"/>
        <v>0</v>
      </c>
      <c r="K185" s="4" t="str">
        <f t="shared" si="148"/>
        <v>40 28 871 0429</v>
      </c>
      <c r="L185" s="3">
        <f t="shared" si="149"/>
        <v>20</v>
      </c>
      <c r="M185" s="4" t="str">
        <f t="shared" si="150"/>
        <v>40 28 959 0273</v>
      </c>
      <c r="N185" s="3">
        <f t="shared" si="151"/>
        <v>4</v>
      </c>
      <c r="O185" s="4">
        <f t="shared" si="152"/>
        <v>0</v>
      </c>
      <c r="P185" s="3">
        <f t="shared" si="153"/>
        <v>0</v>
      </c>
      <c r="Q185" s="4">
        <f t="shared" si="154"/>
        <v>0</v>
      </c>
      <c r="R185" s="3">
        <f t="shared" si="155"/>
        <v>0</v>
      </c>
      <c r="S185" s="4">
        <f t="shared" si="156"/>
        <v>0</v>
      </c>
      <c r="T185" s="3">
        <f t="shared" si="157"/>
        <v>0</v>
      </c>
      <c r="U185" s="4">
        <f t="shared" si="158"/>
        <v>0</v>
      </c>
      <c r="V185" s="3">
        <f t="shared" si="159"/>
        <v>0</v>
      </c>
      <c r="W185" s="4">
        <f t="shared" si="160"/>
        <v>0</v>
      </c>
      <c r="X185" s="3">
        <f t="shared" si="161"/>
        <v>0</v>
      </c>
      <c r="Y185" s="4">
        <f t="shared" si="162"/>
        <v>0</v>
      </c>
      <c r="Z185" s="3">
        <f t="shared" si="163"/>
        <v>0</v>
      </c>
      <c r="AA185" s="4">
        <f t="shared" si="164"/>
        <v>0</v>
      </c>
      <c r="AB185" s="3">
        <f t="shared" si="165"/>
        <v>0</v>
      </c>
      <c r="AC185" s="4">
        <f t="shared" si="166"/>
        <v>0</v>
      </c>
      <c r="AD185" s="3">
        <f t="shared" si="167"/>
        <v>0</v>
      </c>
    </row>
    <row r="186" spans="1:30" ht="14.45" customHeight="1" x14ac:dyDescent="0.25">
      <c r="A186" s="52"/>
      <c r="B186" s="43"/>
      <c r="C186" s="4" t="str">
        <f t="shared" si="140"/>
        <v>40 17 821 0127</v>
      </c>
      <c r="D186" s="3">
        <f t="shared" si="141"/>
        <v>5</v>
      </c>
      <c r="E186" s="4" t="str">
        <f t="shared" si="142"/>
        <v>40 17 620 0101</v>
      </c>
      <c r="F186" s="3">
        <f t="shared" si="143"/>
        <v>32</v>
      </c>
      <c r="G186" s="4" t="str">
        <f t="shared" si="144"/>
        <v>40 17 954 1759</v>
      </c>
      <c r="H186" s="3">
        <f t="shared" si="145"/>
        <v>11</v>
      </c>
      <c r="I186" s="4">
        <f t="shared" si="146"/>
        <v>0</v>
      </c>
      <c r="J186" s="3">
        <f t="shared" si="147"/>
        <v>0</v>
      </c>
      <c r="K186" s="4" t="str">
        <f t="shared" si="148"/>
        <v>40 28 871 0438</v>
      </c>
      <c r="L186" s="3">
        <f t="shared" si="149"/>
        <v>14</v>
      </c>
      <c r="M186" s="4" t="str">
        <f t="shared" si="150"/>
        <v>40 28 959 0435</v>
      </c>
      <c r="N186" s="3">
        <f t="shared" si="151"/>
        <v>3</v>
      </c>
      <c r="O186" s="4">
        <f t="shared" si="152"/>
        <v>0</v>
      </c>
      <c r="P186" s="3">
        <f t="shared" si="153"/>
        <v>0</v>
      </c>
      <c r="Q186" s="4">
        <f t="shared" si="154"/>
        <v>0</v>
      </c>
      <c r="R186" s="3">
        <f t="shared" si="155"/>
        <v>0</v>
      </c>
      <c r="S186" s="4">
        <f t="shared" si="156"/>
        <v>0</v>
      </c>
      <c r="T186" s="3">
        <f t="shared" si="157"/>
        <v>0</v>
      </c>
      <c r="U186" s="4">
        <f t="shared" si="158"/>
        <v>0</v>
      </c>
      <c r="V186" s="3">
        <f t="shared" si="159"/>
        <v>0</v>
      </c>
      <c r="W186" s="4">
        <f t="shared" si="160"/>
        <v>0</v>
      </c>
      <c r="X186" s="3">
        <f t="shared" si="161"/>
        <v>0</v>
      </c>
      <c r="Y186" s="4">
        <f t="shared" si="162"/>
        <v>0</v>
      </c>
      <c r="Z186" s="3">
        <f t="shared" si="163"/>
        <v>0</v>
      </c>
      <c r="AA186" s="4">
        <f t="shared" si="164"/>
        <v>0</v>
      </c>
      <c r="AB186" s="3">
        <f t="shared" si="165"/>
        <v>0</v>
      </c>
      <c r="AC186" s="4">
        <f t="shared" si="166"/>
        <v>0</v>
      </c>
      <c r="AD186" s="3">
        <f t="shared" si="167"/>
        <v>0</v>
      </c>
    </row>
    <row r="187" spans="1:30" ht="14.45" customHeight="1" x14ac:dyDescent="0.25">
      <c r="A187" s="52"/>
      <c r="B187" s="43"/>
      <c r="C187" s="4" t="str">
        <f t="shared" si="140"/>
        <v>40 17 810 0247</v>
      </c>
      <c r="D187" s="3">
        <f t="shared" si="141"/>
        <v>49</v>
      </c>
      <c r="E187" s="4" t="str">
        <f t="shared" si="142"/>
        <v>40 17 821 0104</v>
      </c>
      <c r="F187" s="3">
        <f t="shared" si="143"/>
        <v>9</v>
      </c>
      <c r="G187" s="4" t="str">
        <f t="shared" si="144"/>
        <v>40 17 954 0995</v>
      </c>
      <c r="H187" s="3">
        <f t="shared" si="145"/>
        <v>11</v>
      </c>
      <c r="I187" s="4">
        <f t="shared" si="146"/>
        <v>0</v>
      </c>
      <c r="J187" s="3">
        <f t="shared" si="147"/>
        <v>0</v>
      </c>
      <c r="K187" s="4" t="str">
        <f t="shared" si="148"/>
        <v>40 28 857 0401</v>
      </c>
      <c r="L187" s="3">
        <f t="shared" si="149"/>
        <v>10</v>
      </c>
      <c r="M187" s="4" t="str">
        <f t="shared" si="150"/>
        <v>40 28 954 1531</v>
      </c>
      <c r="N187" s="3">
        <f t="shared" si="151"/>
        <v>16</v>
      </c>
      <c r="O187" s="4">
        <f t="shared" si="152"/>
        <v>0</v>
      </c>
      <c r="P187" s="3">
        <f t="shared" si="153"/>
        <v>0</v>
      </c>
      <c r="Q187" s="4">
        <f t="shared" si="154"/>
        <v>0</v>
      </c>
      <c r="R187" s="3">
        <f t="shared" si="155"/>
        <v>0</v>
      </c>
      <c r="S187" s="4">
        <f t="shared" si="156"/>
        <v>0</v>
      </c>
      <c r="T187" s="3">
        <f t="shared" si="157"/>
        <v>0</v>
      </c>
      <c r="U187" s="4">
        <f t="shared" si="158"/>
        <v>0</v>
      </c>
      <c r="V187" s="3">
        <f t="shared" si="159"/>
        <v>0</v>
      </c>
      <c r="W187" s="4">
        <f t="shared" si="160"/>
        <v>0</v>
      </c>
      <c r="X187" s="3">
        <f t="shared" si="161"/>
        <v>0</v>
      </c>
      <c r="Y187" s="4">
        <f t="shared" si="162"/>
        <v>0</v>
      </c>
      <c r="Z187" s="3">
        <f t="shared" si="163"/>
        <v>0</v>
      </c>
      <c r="AA187" s="4">
        <f t="shared" si="164"/>
        <v>0</v>
      </c>
      <c r="AB187" s="3">
        <f t="shared" si="165"/>
        <v>0</v>
      </c>
      <c r="AC187" s="4">
        <f t="shared" si="166"/>
        <v>0</v>
      </c>
      <c r="AD187" s="3">
        <f t="shared" si="167"/>
        <v>0</v>
      </c>
    </row>
    <row r="188" spans="1:30" ht="14.45" customHeight="1" x14ac:dyDescent="0.25">
      <c r="A188" s="52"/>
      <c r="B188" s="43"/>
      <c r="C188" s="4">
        <f t="shared" si="140"/>
        <v>0</v>
      </c>
      <c r="D188" s="3">
        <f t="shared" si="141"/>
        <v>0</v>
      </c>
      <c r="E188" s="4" t="str">
        <f t="shared" si="142"/>
        <v>40 17 821 0269</v>
      </c>
      <c r="F188" s="3">
        <f t="shared" si="143"/>
        <v>16</v>
      </c>
      <c r="G188" s="4" t="str">
        <f t="shared" si="144"/>
        <v>40 17 954 1869</v>
      </c>
      <c r="H188" s="3">
        <f t="shared" si="145"/>
        <v>2</v>
      </c>
      <c r="I188" s="4">
        <f t="shared" si="146"/>
        <v>0</v>
      </c>
      <c r="J188" s="3">
        <f t="shared" si="147"/>
        <v>0</v>
      </c>
      <c r="K188" s="4" t="str">
        <f t="shared" si="148"/>
        <v>40 28 871 0326</v>
      </c>
      <c r="L188" s="3">
        <f t="shared" si="149"/>
        <v>14</v>
      </c>
      <c r="M188" s="4" t="str">
        <f t="shared" si="150"/>
        <v>40 28 954  1704</v>
      </c>
      <c r="N188" s="3">
        <f t="shared" si="151"/>
        <v>10</v>
      </c>
      <c r="O188" s="4">
        <f t="shared" si="152"/>
        <v>0</v>
      </c>
      <c r="P188" s="3">
        <f t="shared" si="153"/>
        <v>0</v>
      </c>
      <c r="Q188" s="4">
        <f t="shared" si="154"/>
        <v>0</v>
      </c>
      <c r="R188" s="3">
        <f t="shared" si="155"/>
        <v>0</v>
      </c>
      <c r="S188" s="4">
        <f t="shared" si="156"/>
        <v>0</v>
      </c>
      <c r="T188" s="3">
        <f t="shared" si="157"/>
        <v>0</v>
      </c>
      <c r="U188" s="4">
        <f t="shared" si="158"/>
        <v>0</v>
      </c>
      <c r="V188" s="3">
        <f t="shared" si="159"/>
        <v>0</v>
      </c>
      <c r="W188" s="4">
        <f t="shared" si="160"/>
        <v>0</v>
      </c>
      <c r="X188" s="3">
        <f t="shared" si="161"/>
        <v>0</v>
      </c>
      <c r="Y188" s="4">
        <f t="shared" si="162"/>
        <v>0</v>
      </c>
      <c r="Z188" s="3">
        <f t="shared" si="163"/>
        <v>0</v>
      </c>
      <c r="AA188" s="4">
        <f t="shared" si="164"/>
        <v>0</v>
      </c>
      <c r="AB188" s="3">
        <f t="shared" si="165"/>
        <v>0</v>
      </c>
      <c r="AC188" s="4">
        <f t="shared" si="166"/>
        <v>0</v>
      </c>
      <c r="AD188" s="3">
        <f t="shared" si="167"/>
        <v>0</v>
      </c>
    </row>
    <row r="189" spans="1:30" ht="14.45" customHeight="1" x14ac:dyDescent="0.25">
      <c r="A189" s="52"/>
      <c r="B189" s="43"/>
      <c r="C189" s="4">
        <f t="shared" si="140"/>
        <v>0</v>
      </c>
      <c r="D189" s="3">
        <f t="shared" si="141"/>
        <v>0</v>
      </c>
      <c r="E189" s="4">
        <f t="shared" si="142"/>
        <v>0</v>
      </c>
      <c r="F189" s="3">
        <f t="shared" si="143"/>
        <v>0</v>
      </c>
      <c r="G189" s="4">
        <f t="shared" si="144"/>
        <v>0</v>
      </c>
      <c r="H189" s="3">
        <f t="shared" si="145"/>
        <v>0</v>
      </c>
      <c r="I189" s="4">
        <f t="shared" si="146"/>
        <v>0</v>
      </c>
      <c r="J189" s="3">
        <f t="shared" si="147"/>
        <v>0</v>
      </c>
      <c r="K189" s="4">
        <f t="shared" si="148"/>
        <v>0</v>
      </c>
      <c r="L189" s="3">
        <f t="shared" si="149"/>
        <v>0</v>
      </c>
      <c r="M189" s="4" t="str">
        <f t="shared" si="150"/>
        <v>40 28 954 2125</v>
      </c>
      <c r="N189" s="3">
        <f t="shared" si="151"/>
        <v>15</v>
      </c>
      <c r="O189" s="4">
        <f t="shared" si="152"/>
        <v>0</v>
      </c>
      <c r="P189" s="3">
        <f t="shared" si="153"/>
        <v>0</v>
      </c>
      <c r="Q189" s="4">
        <f t="shared" si="154"/>
        <v>0</v>
      </c>
      <c r="R189" s="3">
        <f t="shared" si="155"/>
        <v>0</v>
      </c>
      <c r="S189" s="4">
        <f t="shared" si="156"/>
        <v>0</v>
      </c>
      <c r="T189" s="3">
        <f t="shared" si="157"/>
        <v>0</v>
      </c>
      <c r="U189" s="4">
        <f t="shared" si="158"/>
        <v>0</v>
      </c>
      <c r="V189" s="3">
        <f t="shared" si="159"/>
        <v>0</v>
      </c>
      <c r="W189" s="4">
        <f t="shared" si="160"/>
        <v>0</v>
      </c>
      <c r="X189" s="3">
        <f t="shared" si="161"/>
        <v>0</v>
      </c>
      <c r="Y189" s="4">
        <f t="shared" si="162"/>
        <v>0</v>
      </c>
      <c r="Z189" s="3">
        <f t="shared" si="163"/>
        <v>0</v>
      </c>
      <c r="AA189" s="4">
        <f t="shared" si="164"/>
        <v>0</v>
      </c>
      <c r="AB189" s="3">
        <f t="shared" si="165"/>
        <v>0</v>
      </c>
      <c r="AC189" s="4">
        <f t="shared" si="166"/>
        <v>0</v>
      </c>
      <c r="AD189" s="3">
        <f t="shared" si="167"/>
        <v>0</v>
      </c>
    </row>
    <row r="190" spans="1:30" ht="14.45" customHeight="1" x14ac:dyDescent="0.25">
      <c r="A190" s="52"/>
      <c r="B190" s="43"/>
      <c r="C190" s="4">
        <f t="shared" si="140"/>
        <v>0</v>
      </c>
      <c r="D190" s="3">
        <f t="shared" si="141"/>
        <v>0</v>
      </c>
      <c r="E190" s="4">
        <f t="shared" si="142"/>
        <v>0</v>
      </c>
      <c r="F190" s="3">
        <f t="shared" si="143"/>
        <v>0</v>
      </c>
      <c r="G190" s="4">
        <f t="shared" si="144"/>
        <v>0</v>
      </c>
      <c r="H190" s="3">
        <f t="shared" si="145"/>
        <v>0</v>
      </c>
      <c r="I190" s="4">
        <f t="shared" si="146"/>
        <v>0</v>
      </c>
      <c r="J190" s="3">
        <f t="shared" si="147"/>
        <v>0</v>
      </c>
      <c r="K190" s="4">
        <f t="shared" si="148"/>
        <v>0</v>
      </c>
      <c r="L190" s="3">
        <f t="shared" si="149"/>
        <v>0</v>
      </c>
      <c r="M190" s="4" t="str">
        <f t="shared" si="150"/>
        <v>40 28 954 2149</v>
      </c>
      <c r="N190" s="3">
        <f t="shared" si="151"/>
        <v>45</v>
      </c>
      <c r="O190" s="4">
        <f t="shared" si="152"/>
        <v>0</v>
      </c>
      <c r="P190" s="3">
        <f t="shared" si="153"/>
        <v>0</v>
      </c>
      <c r="Q190" s="4">
        <f t="shared" si="154"/>
        <v>0</v>
      </c>
      <c r="R190" s="3">
        <f t="shared" si="155"/>
        <v>0</v>
      </c>
      <c r="S190" s="4">
        <f t="shared" si="156"/>
        <v>0</v>
      </c>
      <c r="T190" s="3">
        <f t="shared" si="157"/>
        <v>0</v>
      </c>
      <c r="U190" s="4">
        <f t="shared" si="158"/>
        <v>0</v>
      </c>
      <c r="V190" s="3">
        <f t="shared" si="159"/>
        <v>0</v>
      </c>
      <c r="W190" s="4">
        <f t="shared" si="160"/>
        <v>0</v>
      </c>
      <c r="X190" s="3">
        <f t="shared" si="161"/>
        <v>0</v>
      </c>
      <c r="Y190" s="4">
        <f t="shared" si="162"/>
        <v>0</v>
      </c>
      <c r="Z190" s="3">
        <f t="shared" si="163"/>
        <v>0</v>
      </c>
      <c r="AA190" s="4">
        <f t="shared" si="164"/>
        <v>0</v>
      </c>
      <c r="AB190" s="3">
        <f t="shared" si="165"/>
        <v>0</v>
      </c>
      <c r="AC190" s="4">
        <f t="shared" si="166"/>
        <v>0</v>
      </c>
      <c r="AD190" s="3">
        <f t="shared" si="167"/>
        <v>0</v>
      </c>
    </row>
    <row r="191" spans="1:30" ht="14.45" customHeight="1" x14ac:dyDescent="0.25">
      <c r="A191" s="52"/>
      <c r="B191" s="43"/>
      <c r="C191" s="4">
        <f t="shared" si="140"/>
        <v>0</v>
      </c>
      <c r="D191" s="3">
        <f t="shared" si="141"/>
        <v>0</v>
      </c>
      <c r="E191" s="4">
        <f t="shared" si="142"/>
        <v>0</v>
      </c>
      <c r="F191" s="3">
        <f t="shared" si="143"/>
        <v>0</v>
      </c>
      <c r="G191" s="4">
        <f t="shared" si="144"/>
        <v>0</v>
      </c>
      <c r="H191" s="3">
        <f t="shared" si="145"/>
        <v>0</v>
      </c>
      <c r="I191" s="4">
        <f t="shared" si="146"/>
        <v>0</v>
      </c>
      <c r="J191" s="3">
        <f t="shared" si="147"/>
        <v>0</v>
      </c>
      <c r="K191" s="4">
        <f t="shared" si="148"/>
        <v>0</v>
      </c>
      <c r="L191" s="3">
        <f t="shared" si="149"/>
        <v>0</v>
      </c>
      <c r="M191" s="4" t="str">
        <f t="shared" si="150"/>
        <v>40 28 959 0682</v>
      </c>
      <c r="N191" s="3">
        <f t="shared" si="151"/>
        <v>30</v>
      </c>
      <c r="O191" s="4">
        <f t="shared" si="152"/>
        <v>0</v>
      </c>
      <c r="P191" s="3">
        <f t="shared" si="153"/>
        <v>0</v>
      </c>
      <c r="Q191" s="4">
        <f t="shared" si="154"/>
        <v>0</v>
      </c>
      <c r="R191" s="3">
        <f t="shared" si="155"/>
        <v>0</v>
      </c>
      <c r="S191" s="4">
        <f t="shared" si="156"/>
        <v>0</v>
      </c>
      <c r="T191" s="3">
        <f t="shared" si="157"/>
        <v>0</v>
      </c>
      <c r="U191" s="4">
        <f t="shared" si="158"/>
        <v>0</v>
      </c>
      <c r="V191" s="3">
        <f t="shared" si="159"/>
        <v>0</v>
      </c>
      <c r="W191" s="4">
        <f t="shared" si="160"/>
        <v>0</v>
      </c>
      <c r="X191" s="3">
        <f t="shared" si="161"/>
        <v>0</v>
      </c>
      <c r="Y191" s="4">
        <f t="shared" si="162"/>
        <v>0</v>
      </c>
      <c r="Z191" s="3">
        <f t="shared" si="163"/>
        <v>0</v>
      </c>
      <c r="AA191" s="4">
        <f t="shared" si="164"/>
        <v>0</v>
      </c>
      <c r="AB191" s="3">
        <f t="shared" si="165"/>
        <v>0</v>
      </c>
      <c r="AC191" s="4">
        <f t="shared" si="166"/>
        <v>0</v>
      </c>
      <c r="AD191" s="3">
        <f t="shared" si="167"/>
        <v>0</v>
      </c>
    </row>
    <row r="192" spans="1:30" ht="14.45" customHeight="1" x14ac:dyDescent="0.25">
      <c r="A192" s="52"/>
      <c r="B192" s="43"/>
      <c r="C192" s="4">
        <f t="shared" si="140"/>
        <v>0</v>
      </c>
      <c r="D192" s="3">
        <f t="shared" si="141"/>
        <v>0</v>
      </c>
      <c r="E192" s="4">
        <f t="shared" si="142"/>
        <v>0</v>
      </c>
      <c r="F192" s="3">
        <f t="shared" si="143"/>
        <v>0</v>
      </c>
      <c r="G192" s="4">
        <f t="shared" si="144"/>
        <v>0</v>
      </c>
      <c r="H192" s="3">
        <f t="shared" si="145"/>
        <v>0</v>
      </c>
      <c r="I192" s="4">
        <f t="shared" si="146"/>
        <v>0</v>
      </c>
      <c r="J192" s="3">
        <f t="shared" si="147"/>
        <v>0</v>
      </c>
      <c r="K192" s="4">
        <f t="shared" si="148"/>
        <v>0</v>
      </c>
      <c r="L192" s="3">
        <f t="shared" si="149"/>
        <v>0</v>
      </c>
      <c r="M192" s="4" t="str">
        <f t="shared" si="150"/>
        <v>40 28 954 2128</v>
      </c>
      <c r="N192" s="3">
        <f t="shared" si="151"/>
        <v>30</v>
      </c>
      <c r="O192" s="4">
        <f t="shared" si="152"/>
        <v>0</v>
      </c>
      <c r="P192" s="3">
        <f t="shared" si="153"/>
        <v>0</v>
      </c>
      <c r="Q192" s="4">
        <f t="shared" si="154"/>
        <v>0</v>
      </c>
      <c r="R192" s="3">
        <f t="shared" si="155"/>
        <v>0</v>
      </c>
      <c r="S192" s="4">
        <f t="shared" si="156"/>
        <v>0</v>
      </c>
      <c r="T192" s="3">
        <f t="shared" si="157"/>
        <v>0</v>
      </c>
      <c r="U192" s="4">
        <f t="shared" si="158"/>
        <v>0</v>
      </c>
      <c r="V192" s="3">
        <f t="shared" si="159"/>
        <v>0</v>
      </c>
      <c r="W192" s="4">
        <f t="shared" si="160"/>
        <v>0</v>
      </c>
      <c r="X192" s="3">
        <f t="shared" si="161"/>
        <v>0</v>
      </c>
      <c r="Y192" s="4">
        <f t="shared" si="162"/>
        <v>0</v>
      </c>
      <c r="Z192" s="3">
        <f t="shared" si="163"/>
        <v>0</v>
      </c>
      <c r="AA192" s="4">
        <f t="shared" si="164"/>
        <v>0</v>
      </c>
      <c r="AB192" s="3">
        <f t="shared" si="165"/>
        <v>0</v>
      </c>
      <c r="AC192" s="4">
        <f t="shared" si="166"/>
        <v>0</v>
      </c>
      <c r="AD192" s="3">
        <f t="shared" si="167"/>
        <v>0</v>
      </c>
    </row>
    <row r="193" spans="1:30" ht="14.45" customHeight="1" x14ac:dyDescent="0.25">
      <c r="A193" s="52"/>
      <c r="B193" s="43"/>
      <c r="C193" s="4">
        <f t="shared" si="140"/>
        <v>0</v>
      </c>
      <c r="D193" s="3">
        <f t="shared" si="141"/>
        <v>0</v>
      </c>
      <c r="E193" s="4">
        <f t="shared" si="142"/>
        <v>0</v>
      </c>
      <c r="F193" s="3">
        <f t="shared" si="143"/>
        <v>0</v>
      </c>
      <c r="G193" s="4">
        <f t="shared" si="144"/>
        <v>0</v>
      </c>
      <c r="H193" s="3">
        <f t="shared" si="145"/>
        <v>0</v>
      </c>
      <c r="I193" s="4">
        <f t="shared" si="146"/>
        <v>0</v>
      </c>
      <c r="J193" s="3">
        <f t="shared" si="147"/>
        <v>0</v>
      </c>
      <c r="K193" s="4">
        <f t="shared" si="148"/>
        <v>0</v>
      </c>
      <c r="L193" s="3">
        <f t="shared" si="149"/>
        <v>0</v>
      </c>
      <c r="M193" s="4" t="str">
        <f t="shared" si="150"/>
        <v>40 28 959 0683</v>
      </c>
      <c r="N193" s="3">
        <f t="shared" si="151"/>
        <v>30</v>
      </c>
      <c r="O193" s="4">
        <f t="shared" si="152"/>
        <v>0</v>
      </c>
      <c r="P193" s="3">
        <f t="shared" si="153"/>
        <v>0</v>
      </c>
      <c r="Q193" s="4">
        <f t="shared" si="154"/>
        <v>0</v>
      </c>
      <c r="R193" s="3">
        <f t="shared" si="155"/>
        <v>0</v>
      </c>
      <c r="S193" s="4">
        <f t="shared" si="156"/>
        <v>0</v>
      </c>
      <c r="T193" s="3">
        <f t="shared" si="157"/>
        <v>0</v>
      </c>
      <c r="U193" s="4">
        <f t="shared" si="158"/>
        <v>0</v>
      </c>
      <c r="V193" s="3">
        <f t="shared" si="159"/>
        <v>0</v>
      </c>
      <c r="W193" s="4">
        <f t="shared" si="160"/>
        <v>0</v>
      </c>
      <c r="X193" s="3">
        <f t="shared" si="161"/>
        <v>0</v>
      </c>
      <c r="Y193" s="4">
        <f t="shared" si="162"/>
        <v>0</v>
      </c>
      <c r="Z193" s="3">
        <f t="shared" si="163"/>
        <v>0</v>
      </c>
      <c r="AA193" s="4">
        <f t="shared" si="164"/>
        <v>0</v>
      </c>
      <c r="AB193" s="3">
        <f t="shared" si="165"/>
        <v>0</v>
      </c>
      <c r="AC193" s="4">
        <f t="shared" si="166"/>
        <v>0</v>
      </c>
      <c r="AD193" s="3">
        <f t="shared" si="167"/>
        <v>0</v>
      </c>
    </row>
    <row r="194" spans="1:30" ht="14.45" customHeight="1" x14ac:dyDescent="0.25">
      <c r="A194" s="52"/>
      <c r="B194" s="43"/>
      <c r="C194" s="4">
        <f t="shared" si="140"/>
        <v>0</v>
      </c>
      <c r="D194" s="3">
        <f t="shared" si="141"/>
        <v>0</v>
      </c>
      <c r="E194" s="4">
        <f t="shared" si="142"/>
        <v>0</v>
      </c>
      <c r="F194" s="3">
        <f t="shared" si="143"/>
        <v>0</v>
      </c>
      <c r="G194" s="4">
        <f t="shared" si="144"/>
        <v>0</v>
      </c>
      <c r="H194" s="3">
        <f t="shared" si="145"/>
        <v>0</v>
      </c>
      <c r="I194" s="4">
        <f t="shared" si="146"/>
        <v>0</v>
      </c>
      <c r="J194" s="3">
        <f t="shared" si="147"/>
        <v>0</v>
      </c>
      <c r="K194" s="4">
        <f t="shared" si="148"/>
        <v>0</v>
      </c>
      <c r="L194" s="3">
        <f t="shared" si="149"/>
        <v>0</v>
      </c>
      <c r="M194" s="4" t="str">
        <f t="shared" si="150"/>
        <v>40 28 954 3447</v>
      </c>
      <c r="N194" s="3">
        <f t="shared" si="151"/>
        <v>10</v>
      </c>
      <c r="O194" s="4">
        <f t="shared" si="152"/>
        <v>0</v>
      </c>
      <c r="P194" s="3">
        <f t="shared" si="153"/>
        <v>0</v>
      </c>
      <c r="Q194" s="4">
        <f t="shared" si="154"/>
        <v>0</v>
      </c>
      <c r="R194" s="3">
        <f t="shared" si="155"/>
        <v>0</v>
      </c>
      <c r="S194" s="4">
        <f t="shared" si="156"/>
        <v>0</v>
      </c>
      <c r="T194" s="3">
        <f t="shared" si="157"/>
        <v>0</v>
      </c>
      <c r="U194" s="4">
        <f t="shared" si="158"/>
        <v>0</v>
      </c>
      <c r="V194" s="3">
        <f t="shared" si="159"/>
        <v>0</v>
      </c>
      <c r="W194" s="4">
        <f t="shared" si="160"/>
        <v>0</v>
      </c>
      <c r="X194" s="3">
        <f t="shared" si="161"/>
        <v>0</v>
      </c>
      <c r="Y194" s="4">
        <f t="shared" si="162"/>
        <v>0</v>
      </c>
      <c r="Z194" s="3">
        <f t="shared" si="163"/>
        <v>0</v>
      </c>
      <c r="AA194" s="4">
        <f t="shared" si="164"/>
        <v>0</v>
      </c>
      <c r="AB194" s="3">
        <f t="shared" si="165"/>
        <v>0</v>
      </c>
      <c r="AC194" s="4">
        <f t="shared" si="166"/>
        <v>0</v>
      </c>
      <c r="AD194" s="3">
        <f t="shared" si="167"/>
        <v>0</v>
      </c>
    </row>
    <row r="195" spans="1:30" ht="14.45" customHeight="1" x14ac:dyDescent="0.25">
      <c r="A195" s="52"/>
      <c r="B195" s="43"/>
      <c r="C195" s="4">
        <f t="shared" si="140"/>
        <v>0</v>
      </c>
      <c r="D195" s="3">
        <f t="shared" si="141"/>
        <v>0</v>
      </c>
      <c r="E195" s="4">
        <f t="shared" si="142"/>
        <v>0</v>
      </c>
      <c r="F195" s="3">
        <f t="shared" si="143"/>
        <v>0</v>
      </c>
      <c r="G195" s="4">
        <f t="shared" si="144"/>
        <v>0</v>
      </c>
      <c r="H195" s="3">
        <f t="shared" si="145"/>
        <v>0</v>
      </c>
      <c r="I195" s="4">
        <f t="shared" si="146"/>
        <v>0</v>
      </c>
      <c r="J195" s="3">
        <f t="shared" si="147"/>
        <v>0</v>
      </c>
      <c r="K195" s="4">
        <f t="shared" si="148"/>
        <v>0</v>
      </c>
      <c r="L195" s="3">
        <f t="shared" si="149"/>
        <v>0</v>
      </c>
      <c r="M195" s="4" t="str">
        <f t="shared" si="150"/>
        <v>40 28 957 0801</v>
      </c>
      <c r="N195" s="3">
        <f t="shared" si="151"/>
        <v>7</v>
      </c>
      <c r="O195" s="4">
        <f t="shared" si="152"/>
        <v>0</v>
      </c>
      <c r="P195" s="3">
        <f t="shared" si="153"/>
        <v>0</v>
      </c>
      <c r="Q195" s="4">
        <f t="shared" si="154"/>
        <v>0</v>
      </c>
      <c r="R195" s="3">
        <f t="shared" si="155"/>
        <v>0</v>
      </c>
      <c r="S195" s="4">
        <f t="shared" si="156"/>
        <v>0</v>
      </c>
      <c r="T195" s="3">
        <f t="shared" si="157"/>
        <v>0</v>
      </c>
      <c r="U195" s="4">
        <f t="shared" si="158"/>
        <v>0</v>
      </c>
      <c r="V195" s="3">
        <f t="shared" si="159"/>
        <v>0</v>
      </c>
      <c r="W195" s="4">
        <f t="shared" si="160"/>
        <v>0</v>
      </c>
      <c r="X195" s="3">
        <f t="shared" si="161"/>
        <v>0</v>
      </c>
      <c r="Y195" s="4">
        <f t="shared" si="162"/>
        <v>0</v>
      </c>
      <c r="Z195" s="3">
        <f t="shared" si="163"/>
        <v>0</v>
      </c>
      <c r="AA195" s="4">
        <f t="shared" si="164"/>
        <v>0</v>
      </c>
      <c r="AB195" s="3">
        <f t="shared" si="165"/>
        <v>0</v>
      </c>
      <c r="AC195" s="4">
        <f t="shared" si="166"/>
        <v>0</v>
      </c>
      <c r="AD195" s="3">
        <f t="shared" si="167"/>
        <v>0</v>
      </c>
    </row>
    <row r="196" spans="1:30" ht="14.45" customHeight="1" x14ac:dyDescent="0.25">
      <c r="A196" s="52"/>
      <c r="B196" s="43"/>
      <c r="C196" s="4">
        <f t="shared" si="140"/>
        <v>0</v>
      </c>
      <c r="D196" s="3">
        <f t="shared" si="141"/>
        <v>0</v>
      </c>
      <c r="E196" s="4">
        <f t="shared" si="142"/>
        <v>0</v>
      </c>
      <c r="F196" s="3">
        <f t="shared" si="143"/>
        <v>0</v>
      </c>
      <c r="G196" s="4">
        <f t="shared" si="144"/>
        <v>0</v>
      </c>
      <c r="H196" s="3">
        <f t="shared" si="145"/>
        <v>0</v>
      </c>
      <c r="I196" s="4">
        <f t="shared" si="146"/>
        <v>0</v>
      </c>
      <c r="J196" s="3">
        <f t="shared" si="147"/>
        <v>0</v>
      </c>
      <c r="K196" s="4">
        <f t="shared" si="148"/>
        <v>0</v>
      </c>
      <c r="L196" s="3">
        <f t="shared" si="149"/>
        <v>0</v>
      </c>
      <c r="M196" s="4" t="str">
        <f t="shared" si="150"/>
        <v>40 28 954 2126</v>
      </c>
      <c r="N196" s="3">
        <f t="shared" si="151"/>
        <v>15</v>
      </c>
      <c r="O196" s="4">
        <f t="shared" si="152"/>
        <v>0</v>
      </c>
      <c r="P196" s="3">
        <f t="shared" si="153"/>
        <v>0</v>
      </c>
      <c r="Q196" s="4">
        <f t="shared" si="154"/>
        <v>0</v>
      </c>
      <c r="R196" s="3">
        <f t="shared" si="155"/>
        <v>0</v>
      </c>
      <c r="S196" s="4">
        <f t="shared" si="156"/>
        <v>0</v>
      </c>
      <c r="T196" s="3">
        <f t="shared" si="157"/>
        <v>0</v>
      </c>
      <c r="U196" s="4">
        <f t="shared" si="158"/>
        <v>0</v>
      </c>
      <c r="V196" s="3">
        <f t="shared" si="159"/>
        <v>0</v>
      </c>
      <c r="W196" s="4">
        <f t="shared" si="160"/>
        <v>0</v>
      </c>
      <c r="X196" s="3">
        <f t="shared" si="161"/>
        <v>0</v>
      </c>
      <c r="Y196" s="4">
        <f t="shared" si="162"/>
        <v>0</v>
      </c>
      <c r="Z196" s="3">
        <f t="shared" si="163"/>
        <v>0</v>
      </c>
      <c r="AA196" s="4">
        <f t="shared" si="164"/>
        <v>0</v>
      </c>
      <c r="AB196" s="3">
        <f t="shared" si="165"/>
        <v>0</v>
      </c>
      <c r="AC196" s="4">
        <f t="shared" si="166"/>
        <v>0</v>
      </c>
      <c r="AD196" s="3">
        <f t="shared" si="167"/>
        <v>0</v>
      </c>
    </row>
    <row r="197" spans="1:30" ht="14.45" customHeight="1" x14ac:dyDescent="0.25">
      <c r="A197" s="52"/>
      <c r="B197" s="43"/>
      <c r="C197" s="4">
        <f t="shared" si="140"/>
        <v>0</v>
      </c>
      <c r="D197" s="3">
        <f t="shared" si="141"/>
        <v>0</v>
      </c>
      <c r="E197" s="4">
        <f t="shared" si="142"/>
        <v>0</v>
      </c>
      <c r="F197" s="3">
        <f t="shared" si="143"/>
        <v>0</v>
      </c>
      <c r="G197" s="4">
        <f t="shared" si="144"/>
        <v>0</v>
      </c>
      <c r="H197" s="3">
        <f t="shared" si="145"/>
        <v>0</v>
      </c>
      <c r="I197" s="4">
        <f t="shared" si="146"/>
        <v>0</v>
      </c>
      <c r="J197" s="3">
        <f t="shared" si="147"/>
        <v>0</v>
      </c>
      <c r="K197" s="4">
        <f t="shared" si="148"/>
        <v>0</v>
      </c>
      <c r="L197" s="3">
        <f t="shared" si="149"/>
        <v>0</v>
      </c>
      <c r="M197" s="4" t="str">
        <f t="shared" si="150"/>
        <v>40 28 957 0799</v>
      </c>
      <c r="N197" s="3">
        <f t="shared" si="151"/>
        <v>14</v>
      </c>
      <c r="O197" s="4">
        <f t="shared" si="152"/>
        <v>0</v>
      </c>
      <c r="P197" s="3">
        <f t="shared" si="153"/>
        <v>0</v>
      </c>
      <c r="Q197" s="4">
        <f t="shared" si="154"/>
        <v>0</v>
      </c>
      <c r="R197" s="3">
        <f t="shared" si="155"/>
        <v>0</v>
      </c>
      <c r="S197" s="4">
        <f t="shared" si="156"/>
        <v>0</v>
      </c>
      <c r="T197" s="3">
        <f t="shared" si="157"/>
        <v>0</v>
      </c>
      <c r="U197" s="4">
        <f t="shared" si="158"/>
        <v>0</v>
      </c>
      <c r="V197" s="3">
        <f t="shared" si="159"/>
        <v>0</v>
      </c>
      <c r="W197" s="4">
        <f t="shared" si="160"/>
        <v>0</v>
      </c>
      <c r="X197" s="3">
        <f t="shared" si="161"/>
        <v>0</v>
      </c>
      <c r="Y197" s="4">
        <f t="shared" si="162"/>
        <v>0</v>
      </c>
      <c r="Z197" s="3">
        <f t="shared" si="163"/>
        <v>0</v>
      </c>
      <c r="AA197" s="4">
        <f t="shared" si="164"/>
        <v>0</v>
      </c>
      <c r="AB197" s="3">
        <f t="shared" si="165"/>
        <v>0</v>
      </c>
      <c r="AC197" s="4">
        <f t="shared" si="166"/>
        <v>0</v>
      </c>
      <c r="AD197" s="3">
        <f t="shared" si="167"/>
        <v>0</v>
      </c>
    </row>
    <row r="198" spans="1:30" ht="14.45" customHeight="1" x14ac:dyDescent="0.25">
      <c r="A198" s="52"/>
      <c r="B198" s="43"/>
      <c r="C198" s="4">
        <f t="shared" si="140"/>
        <v>0</v>
      </c>
      <c r="D198" s="3">
        <f t="shared" si="141"/>
        <v>0</v>
      </c>
      <c r="E198" s="4">
        <f t="shared" si="142"/>
        <v>0</v>
      </c>
      <c r="F198" s="3">
        <f t="shared" si="143"/>
        <v>0</v>
      </c>
      <c r="G198" s="4">
        <f t="shared" si="144"/>
        <v>0</v>
      </c>
      <c r="H198" s="3">
        <f t="shared" si="145"/>
        <v>0</v>
      </c>
      <c r="I198" s="4">
        <f t="shared" si="146"/>
        <v>0</v>
      </c>
      <c r="J198" s="3">
        <f t="shared" si="147"/>
        <v>0</v>
      </c>
      <c r="K198" s="4">
        <f t="shared" si="148"/>
        <v>0</v>
      </c>
      <c r="L198" s="3">
        <f t="shared" si="149"/>
        <v>0</v>
      </c>
      <c r="M198" s="4" t="str">
        <f t="shared" si="150"/>
        <v>40 28 959 0586</v>
      </c>
      <c r="N198" s="3">
        <f t="shared" si="151"/>
        <v>10</v>
      </c>
      <c r="O198" s="4">
        <f t="shared" si="152"/>
        <v>0</v>
      </c>
      <c r="P198" s="3">
        <f t="shared" si="153"/>
        <v>0</v>
      </c>
      <c r="Q198" s="4">
        <f t="shared" si="154"/>
        <v>0</v>
      </c>
      <c r="R198" s="3">
        <f t="shared" si="155"/>
        <v>0</v>
      </c>
      <c r="S198" s="4">
        <f t="shared" si="156"/>
        <v>0</v>
      </c>
      <c r="T198" s="3">
        <f t="shared" si="157"/>
        <v>0</v>
      </c>
      <c r="U198" s="4">
        <f t="shared" si="158"/>
        <v>0</v>
      </c>
      <c r="V198" s="3">
        <f t="shared" si="159"/>
        <v>0</v>
      </c>
      <c r="W198" s="4">
        <f t="shared" si="160"/>
        <v>0</v>
      </c>
      <c r="X198" s="3">
        <f t="shared" si="161"/>
        <v>0</v>
      </c>
      <c r="Y198" s="4">
        <f t="shared" si="162"/>
        <v>0</v>
      </c>
      <c r="Z198" s="3">
        <f t="shared" si="163"/>
        <v>0</v>
      </c>
      <c r="AA198" s="4">
        <f t="shared" si="164"/>
        <v>0</v>
      </c>
      <c r="AB198" s="3">
        <f t="shared" si="165"/>
        <v>0</v>
      </c>
      <c r="AC198" s="4">
        <f t="shared" si="166"/>
        <v>0</v>
      </c>
      <c r="AD198" s="3">
        <f t="shared" si="167"/>
        <v>0</v>
      </c>
    </row>
    <row r="199" spans="1:30" ht="14.45" customHeight="1" x14ac:dyDescent="0.25">
      <c r="A199" s="52"/>
      <c r="B199" s="43"/>
      <c r="C199" s="4">
        <f t="shared" si="140"/>
        <v>0</v>
      </c>
      <c r="D199" s="3">
        <f t="shared" si="141"/>
        <v>0</v>
      </c>
      <c r="E199" s="4">
        <f t="shared" si="142"/>
        <v>0</v>
      </c>
      <c r="F199" s="3">
        <f t="shared" si="143"/>
        <v>0</v>
      </c>
      <c r="G199" s="4">
        <f t="shared" si="144"/>
        <v>0</v>
      </c>
      <c r="H199" s="3">
        <f t="shared" si="145"/>
        <v>0</v>
      </c>
      <c r="I199" s="4">
        <f t="shared" si="146"/>
        <v>0</v>
      </c>
      <c r="J199" s="3">
        <f t="shared" si="147"/>
        <v>0</v>
      </c>
      <c r="K199" s="4">
        <f t="shared" si="148"/>
        <v>0</v>
      </c>
      <c r="L199" s="3">
        <f t="shared" si="149"/>
        <v>0</v>
      </c>
      <c r="M199" s="4" t="str">
        <f t="shared" si="150"/>
        <v>40 28 959 0539</v>
      </c>
      <c r="N199" s="3">
        <f t="shared" si="151"/>
        <v>7</v>
      </c>
      <c r="O199" s="4">
        <f t="shared" si="152"/>
        <v>0</v>
      </c>
      <c r="P199" s="3">
        <f t="shared" si="153"/>
        <v>0</v>
      </c>
      <c r="Q199" s="4">
        <f t="shared" si="154"/>
        <v>0</v>
      </c>
      <c r="R199" s="3">
        <f t="shared" si="155"/>
        <v>0</v>
      </c>
      <c r="S199" s="4">
        <f t="shared" si="156"/>
        <v>0</v>
      </c>
      <c r="T199" s="3">
        <f t="shared" si="157"/>
        <v>0</v>
      </c>
      <c r="U199" s="4">
        <f t="shared" si="158"/>
        <v>0</v>
      </c>
      <c r="V199" s="3">
        <f t="shared" si="159"/>
        <v>0</v>
      </c>
      <c r="W199" s="4">
        <f t="shared" si="160"/>
        <v>0</v>
      </c>
      <c r="X199" s="3">
        <f t="shared" si="161"/>
        <v>0</v>
      </c>
      <c r="Y199" s="4">
        <f t="shared" si="162"/>
        <v>0</v>
      </c>
      <c r="Z199" s="3">
        <f t="shared" si="163"/>
        <v>0</v>
      </c>
      <c r="AA199" s="4">
        <f t="shared" si="164"/>
        <v>0</v>
      </c>
      <c r="AB199" s="3">
        <f t="shared" si="165"/>
        <v>0</v>
      </c>
      <c r="AC199" s="4">
        <f t="shared" si="166"/>
        <v>0</v>
      </c>
      <c r="AD199" s="3">
        <f t="shared" si="167"/>
        <v>0</v>
      </c>
    </row>
    <row r="200" spans="1:30" x14ac:dyDescent="0.25">
      <c r="A200" s="52"/>
      <c r="B200" s="26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4.45" customHeight="1" x14ac:dyDescent="0.25">
      <c r="A201" s="52"/>
      <c r="B201" s="42" t="s">
        <v>16</v>
      </c>
      <c r="C201" s="4" t="str">
        <f t="shared" ref="C201:C206" si="168">+C145</f>
        <v>40 17 821 0022</v>
      </c>
      <c r="D201" s="3">
        <f t="shared" ref="D201:D208" si="169">+D31+D90-D145</f>
        <v>7</v>
      </c>
      <c r="E201" s="4" t="str">
        <f t="shared" ref="E201:E208" si="170">+E145</f>
        <v>40 17 821 0255</v>
      </c>
      <c r="F201" s="3">
        <f t="shared" ref="F201:F208" si="171">+F31+F90-F145</f>
        <v>28</v>
      </c>
      <c r="G201" s="4" t="str">
        <f t="shared" ref="G201:G208" si="172">+G145</f>
        <v>40 17 959 0084</v>
      </c>
      <c r="H201" s="3">
        <f t="shared" ref="H201:H208" si="173">+H31+H90-H145</f>
        <v>14</v>
      </c>
      <c r="I201" s="4">
        <f t="shared" ref="I201:I208" si="174">+I145</f>
        <v>0</v>
      </c>
      <c r="J201" s="3">
        <f t="shared" ref="J201:J208" si="175">+J31+J90-J145</f>
        <v>0</v>
      </c>
      <c r="K201" s="4" t="str">
        <f t="shared" ref="K201:K208" si="176">+K145</f>
        <v>40 28 810 1278</v>
      </c>
      <c r="L201" s="3">
        <f t="shared" ref="L201:L208" si="177">+L31+L90-L145</f>
        <v>35</v>
      </c>
      <c r="M201" s="4" t="str">
        <f t="shared" ref="M201:M208" si="178">+M145</f>
        <v>40 28 849 0366</v>
      </c>
      <c r="N201" s="3">
        <f t="shared" ref="N201:N208" si="179">+N31+N90-N145</f>
        <v>2</v>
      </c>
      <c r="O201" s="4">
        <f t="shared" ref="O201:O208" si="180">+O145</f>
        <v>0</v>
      </c>
      <c r="P201" s="3">
        <f t="shared" ref="P201:P208" si="181">+P31+P90-P145</f>
        <v>0</v>
      </c>
      <c r="Q201" s="4">
        <f t="shared" ref="Q201:Q208" si="182">+Q145</f>
        <v>0</v>
      </c>
      <c r="R201" s="3">
        <f t="shared" ref="R201:R208" si="183">+R31+R90-R145</f>
        <v>0</v>
      </c>
      <c r="S201" s="4">
        <f t="shared" ref="S201:S208" si="184">+S145</f>
        <v>0</v>
      </c>
      <c r="T201" s="3">
        <f t="shared" ref="T201:T208" si="185">+T31+T90-T145</f>
        <v>0</v>
      </c>
      <c r="U201" s="4">
        <f t="shared" ref="U201:U208" si="186">+U145</f>
        <v>0</v>
      </c>
      <c r="V201" s="3">
        <f t="shared" ref="V201:V208" si="187">+V31+V90-V145</f>
        <v>0</v>
      </c>
      <c r="W201" s="4">
        <f t="shared" ref="W201:W208" si="188">+W145</f>
        <v>0</v>
      </c>
      <c r="X201" s="3">
        <f t="shared" ref="X201:X208" si="189">+X31+X90-X145</f>
        <v>0</v>
      </c>
      <c r="Y201" s="4">
        <f t="shared" ref="Y201:Y208" si="190">+Y145</f>
        <v>0</v>
      </c>
      <c r="Z201" s="3">
        <f t="shared" ref="Z201:Z208" si="191">+Z31+Z90-Z145</f>
        <v>0</v>
      </c>
      <c r="AA201" s="4">
        <f t="shared" ref="AA201:AA208" si="192">+AA145</f>
        <v>0</v>
      </c>
      <c r="AB201" s="3">
        <f t="shared" ref="AB201:AB208" si="193">+AB31+AB90-AB145</f>
        <v>0</v>
      </c>
      <c r="AC201" s="4">
        <f t="shared" ref="AC201:AC208" si="194">+AC145</f>
        <v>0</v>
      </c>
      <c r="AD201" s="3">
        <f t="shared" ref="AD201:AD208" si="195">+AD31+AD90-AD145</f>
        <v>0</v>
      </c>
    </row>
    <row r="202" spans="1:30" ht="14.45" customHeight="1" x14ac:dyDescent="0.25">
      <c r="A202" s="52"/>
      <c r="B202" s="43"/>
      <c r="C202" s="4" t="str">
        <f t="shared" si="168"/>
        <v>40 17 821 0026</v>
      </c>
      <c r="D202" s="3">
        <f t="shared" si="169"/>
        <v>9</v>
      </c>
      <c r="E202" s="4" t="str">
        <f t="shared" si="170"/>
        <v>40 17 620 0094</v>
      </c>
      <c r="F202" s="3">
        <f t="shared" si="171"/>
        <v>16</v>
      </c>
      <c r="G202" s="4" t="str">
        <f t="shared" si="172"/>
        <v>40 17 959 0083</v>
      </c>
      <c r="H202" s="3">
        <f t="shared" si="173"/>
        <v>8</v>
      </c>
      <c r="I202" s="4">
        <f t="shared" si="174"/>
        <v>0</v>
      </c>
      <c r="J202" s="3">
        <f t="shared" si="175"/>
        <v>0</v>
      </c>
      <c r="K202" s="4" t="str">
        <f t="shared" si="176"/>
        <v>40 28 856 0817</v>
      </c>
      <c r="L202" s="3">
        <f t="shared" si="177"/>
        <v>27</v>
      </c>
      <c r="M202" s="4" t="str">
        <f t="shared" si="178"/>
        <v>40 28 849 0371</v>
      </c>
      <c r="N202" s="3">
        <f t="shared" si="179"/>
        <v>10</v>
      </c>
      <c r="O202" s="4">
        <f t="shared" si="180"/>
        <v>0</v>
      </c>
      <c r="P202" s="3">
        <f t="shared" si="181"/>
        <v>0</v>
      </c>
      <c r="Q202" s="4">
        <f t="shared" si="182"/>
        <v>0</v>
      </c>
      <c r="R202" s="3">
        <f t="shared" si="183"/>
        <v>0</v>
      </c>
      <c r="S202" s="4">
        <f t="shared" si="184"/>
        <v>0</v>
      </c>
      <c r="T202" s="3">
        <f t="shared" si="185"/>
        <v>0</v>
      </c>
      <c r="U202" s="4">
        <f t="shared" si="186"/>
        <v>0</v>
      </c>
      <c r="V202" s="3">
        <f t="shared" si="187"/>
        <v>0</v>
      </c>
      <c r="W202" s="4">
        <f t="shared" si="188"/>
        <v>0</v>
      </c>
      <c r="X202" s="3">
        <f t="shared" si="189"/>
        <v>0</v>
      </c>
      <c r="Y202" s="4">
        <f t="shared" si="190"/>
        <v>0</v>
      </c>
      <c r="Z202" s="3">
        <f t="shared" si="191"/>
        <v>0</v>
      </c>
      <c r="AA202" s="4">
        <f t="shared" si="192"/>
        <v>0</v>
      </c>
      <c r="AB202" s="3">
        <f t="shared" si="193"/>
        <v>0</v>
      </c>
      <c r="AC202" s="4">
        <f t="shared" si="194"/>
        <v>0</v>
      </c>
      <c r="AD202" s="3">
        <f t="shared" si="195"/>
        <v>0</v>
      </c>
    </row>
    <row r="203" spans="1:30" ht="14.45" customHeight="1" x14ac:dyDescent="0.25">
      <c r="A203" s="52"/>
      <c r="B203" s="43"/>
      <c r="C203" s="4" t="str">
        <f t="shared" si="168"/>
        <v>40 17 821 0024</v>
      </c>
      <c r="D203" s="3">
        <f t="shared" si="169"/>
        <v>20</v>
      </c>
      <c r="E203" s="4" t="str">
        <f t="shared" si="170"/>
        <v>40 17 620 0035</v>
      </c>
      <c r="F203" s="3">
        <f t="shared" si="171"/>
        <v>8</v>
      </c>
      <c r="G203" s="4" t="str">
        <f t="shared" si="172"/>
        <v>40 17 954 18 35</v>
      </c>
      <c r="H203" s="3">
        <f t="shared" si="173"/>
        <v>16</v>
      </c>
      <c r="I203" s="4">
        <f t="shared" si="174"/>
        <v>0</v>
      </c>
      <c r="J203" s="3">
        <f t="shared" si="175"/>
        <v>0</v>
      </c>
      <c r="K203" s="4" t="str">
        <f t="shared" si="176"/>
        <v>40 28 871 0466</v>
      </c>
      <c r="L203" s="3">
        <f t="shared" si="177"/>
        <v>24</v>
      </c>
      <c r="M203" s="4" t="str">
        <f t="shared" si="178"/>
        <v>40 28 959 0633</v>
      </c>
      <c r="N203" s="3">
        <f t="shared" si="179"/>
        <v>8</v>
      </c>
      <c r="O203" s="4">
        <f t="shared" si="180"/>
        <v>0</v>
      </c>
      <c r="P203" s="3">
        <f t="shared" si="181"/>
        <v>0</v>
      </c>
      <c r="Q203" s="4">
        <f t="shared" si="182"/>
        <v>0</v>
      </c>
      <c r="R203" s="3">
        <f t="shared" si="183"/>
        <v>0</v>
      </c>
      <c r="S203" s="4">
        <f t="shared" si="184"/>
        <v>0</v>
      </c>
      <c r="T203" s="3">
        <f t="shared" si="185"/>
        <v>0</v>
      </c>
      <c r="U203" s="4">
        <f t="shared" si="186"/>
        <v>0</v>
      </c>
      <c r="V203" s="3">
        <f t="shared" si="187"/>
        <v>0</v>
      </c>
      <c r="W203" s="4">
        <f t="shared" si="188"/>
        <v>0</v>
      </c>
      <c r="X203" s="3">
        <f t="shared" si="189"/>
        <v>0</v>
      </c>
      <c r="Y203" s="4">
        <f t="shared" si="190"/>
        <v>0</v>
      </c>
      <c r="Z203" s="3">
        <f t="shared" si="191"/>
        <v>0</v>
      </c>
      <c r="AA203" s="4">
        <f t="shared" si="192"/>
        <v>0</v>
      </c>
      <c r="AB203" s="3">
        <f t="shared" si="193"/>
        <v>0</v>
      </c>
      <c r="AC203" s="4">
        <f t="shared" si="194"/>
        <v>0</v>
      </c>
      <c r="AD203" s="3">
        <f t="shared" si="195"/>
        <v>0</v>
      </c>
    </row>
    <row r="204" spans="1:30" ht="14.45" customHeight="1" x14ac:dyDescent="0.25">
      <c r="A204" s="52"/>
      <c r="B204" s="43"/>
      <c r="C204" s="4" t="str">
        <f t="shared" si="168"/>
        <v>40 17 821 0336</v>
      </c>
      <c r="D204" s="3">
        <f t="shared" si="169"/>
        <v>4</v>
      </c>
      <c r="E204" s="4" t="str">
        <f t="shared" si="170"/>
        <v>40 17 620 0110</v>
      </c>
      <c r="F204" s="3">
        <f t="shared" si="171"/>
        <v>16</v>
      </c>
      <c r="G204" s="4" t="str">
        <f t="shared" si="172"/>
        <v>40 17 959 0101</v>
      </c>
      <c r="H204" s="3">
        <f t="shared" si="173"/>
        <v>14</v>
      </c>
      <c r="I204" s="4">
        <f t="shared" si="174"/>
        <v>0</v>
      </c>
      <c r="J204" s="3">
        <f t="shared" si="175"/>
        <v>0</v>
      </c>
      <c r="K204" s="4" t="str">
        <f t="shared" si="176"/>
        <v>40 28 851 0372</v>
      </c>
      <c r="L204" s="3">
        <f t="shared" si="177"/>
        <v>14</v>
      </c>
      <c r="M204" s="4" t="str">
        <f t="shared" si="178"/>
        <v>40 28 871 0507</v>
      </c>
      <c r="N204" s="3">
        <f t="shared" si="179"/>
        <v>14</v>
      </c>
      <c r="O204" s="4">
        <f t="shared" si="180"/>
        <v>0</v>
      </c>
      <c r="P204" s="3">
        <f t="shared" si="181"/>
        <v>0</v>
      </c>
      <c r="Q204" s="4">
        <f t="shared" si="182"/>
        <v>0</v>
      </c>
      <c r="R204" s="3">
        <f t="shared" si="183"/>
        <v>0</v>
      </c>
      <c r="S204" s="4">
        <f t="shared" si="184"/>
        <v>0</v>
      </c>
      <c r="T204" s="3">
        <f t="shared" si="185"/>
        <v>0</v>
      </c>
      <c r="U204" s="4">
        <f t="shared" si="186"/>
        <v>0</v>
      </c>
      <c r="V204" s="3">
        <f t="shared" si="187"/>
        <v>0</v>
      </c>
      <c r="W204" s="4">
        <f t="shared" si="188"/>
        <v>0</v>
      </c>
      <c r="X204" s="3">
        <f t="shared" si="189"/>
        <v>0</v>
      </c>
      <c r="Y204" s="4">
        <f t="shared" si="190"/>
        <v>0</v>
      </c>
      <c r="Z204" s="3">
        <f t="shared" si="191"/>
        <v>0</v>
      </c>
      <c r="AA204" s="4">
        <f t="shared" si="192"/>
        <v>0</v>
      </c>
      <c r="AB204" s="3">
        <f t="shared" si="193"/>
        <v>0</v>
      </c>
      <c r="AC204" s="4">
        <f t="shared" si="194"/>
        <v>0</v>
      </c>
      <c r="AD204" s="3">
        <f t="shared" si="195"/>
        <v>0</v>
      </c>
    </row>
    <row r="205" spans="1:30" ht="14.45" customHeight="1" x14ac:dyDescent="0.25">
      <c r="A205" s="52"/>
      <c r="B205" s="43"/>
      <c r="C205" s="4" t="str">
        <f t="shared" si="168"/>
        <v>40 17 821 0209</v>
      </c>
      <c r="D205" s="3">
        <f t="shared" si="169"/>
        <v>23</v>
      </c>
      <c r="E205" s="4" t="str">
        <f t="shared" si="170"/>
        <v>40 17 810 0309</v>
      </c>
      <c r="F205" s="3">
        <f t="shared" si="171"/>
        <v>7</v>
      </c>
      <c r="G205" s="4" t="str">
        <f t="shared" si="172"/>
        <v>40 17 959 0085</v>
      </c>
      <c r="H205" s="3">
        <f t="shared" si="173"/>
        <v>7</v>
      </c>
      <c r="I205" s="4">
        <f t="shared" si="174"/>
        <v>0</v>
      </c>
      <c r="J205" s="3">
        <f t="shared" si="175"/>
        <v>0</v>
      </c>
      <c r="K205" s="4" t="str">
        <f t="shared" si="176"/>
        <v>40 28 871  0520</v>
      </c>
      <c r="L205" s="3">
        <f t="shared" si="177"/>
        <v>5</v>
      </c>
      <c r="M205" s="4" t="str">
        <f t="shared" si="178"/>
        <v>40 28 857 0414</v>
      </c>
      <c r="N205" s="3">
        <f t="shared" si="179"/>
        <v>31</v>
      </c>
      <c r="O205" s="4">
        <f t="shared" si="180"/>
        <v>0</v>
      </c>
      <c r="P205" s="3">
        <f t="shared" si="181"/>
        <v>0</v>
      </c>
      <c r="Q205" s="4">
        <f t="shared" si="182"/>
        <v>0</v>
      </c>
      <c r="R205" s="3">
        <f t="shared" si="183"/>
        <v>0</v>
      </c>
      <c r="S205" s="4">
        <f t="shared" si="184"/>
        <v>0</v>
      </c>
      <c r="T205" s="3">
        <f t="shared" si="185"/>
        <v>0</v>
      </c>
      <c r="U205" s="4">
        <f t="shared" si="186"/>
        <v>0</v>
      </c>
      <c r="V205" s="3">
        <f t="shared" si="187"/>
        <v>0</v>
      </c>
      <c r="W205" s="4">
        <f t="shared" si="188"/>
        <v>0</v>
      </c>
      <c r="X205" s="3">
        <f t="shared" si="189"/>
        <v>0</v>
      </c>
      <c r="Y205" s="4">
        <f t="shared" si="190"/>
        <v>0</v>
      </c>
      <c r="Z205" s="3">
        <f t="shared" si="191"/>
        <v>0</v>
      </c>
      <c r="AA205" s="4">
        <f t="shared" si="192"/>
        <v>0</v>
      </c>
      <c r="AB205" s="3">
        <f t="shared" si="193"/>
        <v>0</v>
      </c>
      <c r="AC205" s="4">
        <f t="shared" si="194"/>
        <v>0</v>
      </c>
      <c r="AD205" s="3">
        <f t="shared" si="195"/>
        <v>0</v>
      </c>
    </row>
    <row r="206" spans="1:30" ht="14.45" customHeight="1" x14ac:dyDescent="0.25">
      <c r="A206" s="52"/>
      <c r="B206" s="43"/>
      <c r="C206" s="4" t="str">
        <f t="shared" si="168"/>
        <v>40 17 821 0337</v>
      </c>
      <c r="D206" s="3">
        <f t="shared" si="169"/>
        <v>6</v>
      </c>
      <c r="E206" s="4" t="str">
        <f t="shared" si="170"/>
        <v>40 17 821 0198</v>
      </c>
      <c r="F206" s="3">
        <f t="shared" si="171"/>
        <v>16</v>
      </c>
      <c r="G206" s="4">
        <f t="shared" si="172"/>
        <v>0</v>
      </c>
      <c r="H206" s="3">
        <f t="shared" si="173"/>
        <v>0</v>
      </c>
      <c r="I206" s="4">
        <f t="shared" si="174"/>
        <v>0</v>
      </c>
      <c r="J206" s="3">
        <f t="shared" si="175"/>
        <v>0</v>
      </c>
      <c r="K206" s="4" t="str">
        <f t="shared" si="176"/>
        <v>40 28 956 0816</v>
      </c>
      <c r="L206" s="3">
        <f t="shared" si="177"/>
        <v>27</v>
      </c>
      <c r="M206" s="4" t="str">
        <f t="shared" si="178"/>
        <v>40 28 857 0443</v>
      </c>
      <c r="N206" s="3">
        <f t="shared" si="179"/>
        <v>7</v>
      </c>
      <c r="O206" s="4">
        <f t="shared" si="180"/>
        <v>0</v>
      </c>
      <c r="P206" s="3">
        <f t="shared" si="181"/>
        <v>0</v>
      </c>
      <c r="Q206" s="4">
        <f t="shared" si="182"/>
        <v>0</v>
      </c>
      <c r="R206" s="3">
        <f t="shared" si="183"/>
        <v>0</v>
      </c>
      <c r="S206" s="4">
        <f t="shared" si="184"/>
        <v>0</v>
      </c>
      <c r="T206" s="3">
        <f t="shared" si="185"/>
        <v>0</v>
      </c>
      <c r="U206" s="4">
        <f t="shared" si="186"/>
        <v>0</v>
      </c>
      <c r="V206" s="3">
        <f t="shared" si="187"/>
        <v>0</v>
      </c>
      <c r="W206" s="4">
        <f t="shared" si="188"/>
        <v>0</v>
      </c>
      <c r="X206" s="3">
        <f t="shared" si="189"/>
        <v>0</v>
      </c>
      <c r="Y206" s="4">
        <f t="shared" si="190"/>
        <v>0</v>
      </c>
      <c r="Z206" s="3">
        <f t="shared" si="191"/>
        <v>0</v>
      </c>
      <c r="AA206" s="4">
        <f t="shared" si="192"/>
        <v>0</v>
      </c>
      <c r="AB206" s="3">
        <f t="shared" si="193"/>
        <v>0</v>
      </c>
      <c r="AC206" s="4">
        <f t="shared" si="194"/>
        <v>0</v>
      </c>
      <c r="AD206" s="3">
        <f t="shared" si="195"/>
        <v>0</v>
      </c>
    </row>
    <row r="207" spans="1:30" ht="14.45" customHeight="1" x14ac:dyDescent="0.25">
      <c r="A207" s="52"/>
      <c r="B207" s="43"/>
      <c r="C207" s="4">
        <f>+C151</f>
        <v>0</v>
      </c>
      <c r="D207" s="3">
        <f t="shared" si="169"/>
        <v>0</v>
      </c>
      <c r="E207" s="4">
        <f t="shared" si="170"/>
        <v>0</v>
      </c>
      <c r="F207" s="3">
        <f t="shared" si="171"/>
        <v>0</v>
      </c>
      <c r="G207" s="4">
        <f t="shared" si="172"/>
        <v>0</v>
      </c>
      <c r="H207" s="3">
        <f t="shared" si="173"/>
        <v>0</v>
      </c>
      <c r="I207" s="4">
        <f t="shared" si="174"/>
        <v>0</v>
      </c>
      <c r="J207" s="3">
        <f t="shared" si="175"/>
        <v>0</v>
      </c>
      <c r="K207" s="4" t="str">
        <f t="shared" si="176"/>
        <v>40 28 815 0136</v>
      </c>
      <c r="L207" s="3">
        <f t="shared" si="177"/>
        <v>36</v>
      </c>
      <c r="M207" s="4" t="str">
        <f t="shared" si="178"/>
        <v>40 28 871 0506</v>
      </c>
      <c r="N207" s="3">
        <f t="shared" si="179"/>
        <v>14</v>
      </c>
      <c r="O207" s="4">
        <f t="shared" si="180"/>
        <v>0</v>
      </c>
      <c r="P207" s="3">
        <f t="shared" si="181"/>
        <v>0</v>
      </c>
      <c r="Q207" s="4">
        <f t="shared" si="182"/>
        <v>0</v>
      </c>
      <c r="R207" s="3">
        <f t="shared" si="183"/>
        <v>0</v>
      </c>
      <c r="S207" s="4">
        <f t="shared" si="184"/>
        <v>0</v>
      </c>
      <c r="T207" s="3">
        <f t="shared" si="185"/>
        <v>0</v>
      </c>
      <c r="U207" s="4">
        <f t="shared" si="186"/>
        <v>0</v>
      </c>
      <c r="V207" s="3">
        <f t="shared" si="187"/>
        <v>0</v>
      </c>
      <c r="W207" s="4">
        <f t="shared" si="188"/>
        <v>0</v>
      </c>
      <c r="X207" s="3">
        <f t="shared" si="189"/>
        <v>0</v>
      </c>
      <c r="Y207" s="4">
        <f t="shared" si="190"/>
        <v>0</v>
      </c>
      <c r="Z207" s="3">
        <f t="shared" si="191"/>
        <v>0</v>
      </c>
      <c r="AA207" s="4">
        <f t="shared" si="192"/>
        <v>0</v>
      </c>
      <c r="AB207" s="3">
        <f t="shared" si="193"/>
        <v>0</v>
      </c>
      <c r="AC207" s="4">
        <f t="shared" si="194"/>
        <v>0</v>
      </c>
      <c r="AD207" s="3">
        <f t="shared" si="195"/>
        <v>0</v>
      </c>
    </row>
    <row r="208" spans="1:30" ht="14.45" customHeight="1" x14ac:dyDescent="0.25">
      <c r="A208" s="52"/>
      <c r="B208" s="43"/>
      <c r="C208" s="4">
        <f>+C152</f>
        <v>0</v>
      </c>
      <c r="D208" s="3">
        <f t="shared" si="169"/>
        <v>0</v>
      </c>
      <c r="E208" s="4">
        <f t="shared" si="170"/>
        <v>0</v>
      </c>
      <c r="F208" s="3">
        <f t="shared" si="171"/>
        <v>0</v>
      </c>
      <c r="G208" s="4">
        <f t="shared" si="172"/>
        <v>0</v>
      </c>
      <c r="H208" s="3">
        <f t="shared" si="173"/>
        <v>0</v>
      </c>
      <c r="I208" s="4">
        <f t="shared" si="174"/>
        <v>0</v>
      </c>
      <c r="J208" s="3">
        <f t="shared" si="175"/>
        <v>0</v>
      </c>
      <c r="K208" s="4" t="str">
        <f t="shared" si="176"/>
        <v>40 28 810 1279</v>
      </c>
      <c r="L208" s="3">
        <f t="shared" si="177"/>
        <v>7</v>
      </c>
      <c r="M208" s="4" t="str">
        <f t="shared" si="178"/>
        <v>40 28 959 0698</v>
      </c>
      <c r="N208" s="3">
        <f t="shared" si="179"/>
        <v>10</v>
      </c>
      <c r="O208" s="4">
        <f t="shared" si="180"/>
        <v>0</v>
      </c>
      <c r="P208" s="3">
        <f t="shared" si="181"/>
        <v>0</v>
      </c>
      <c r="Q208" s="4">
        <f t="shared" si="182"/>
        <v>0</v>
      </c>
      <c r="R208" s="3">
        <f t="shared" si="183"/>
        <v>0</v>
      </c>
      <c r="S208" s="4">
        <f t="shared" si="184"/>
        <v>0</v>
      </c>
      <c r="T208" s="3">
        <f t="shared" si="185"/>
        <v>0</v>
      </c>
      <c r="U208" s="4">
        <f t="shared" si="186"/>
        <v>0</v>
      </c>
      <c r="V208" s="3">
        <f t="shared" si="187"/>
        <v>0</v>
      </c>
      <c r="W208" s="4">
        <f t="shared" si="188"/>
        <v>0</v>
      </c>
      <c r="X208" s="3">
        <f t="shared" si="189"/>
        <v>0</v>
      </c>
      <c r="Y208" s="4">
        <f t="shared" si="190"/>
        <v>0</v>
      </c>
      <c r="Z208" s="3">
        <f t="shared" si="191"/>
        <v>0</v>
      </c>
      <c r="AA208" s="4">
        <f t="shared" si="192"/>
        <v>0</v>
      </c>
      <c r="AB208" s="3">
        <f t="shared" si="193"/>
        <v>0</v>
      </c>
      <c r="AC208" s="4">
        <f t="shared" si="194"/>
        <v>0</v>
      </c>
      <c r="AD208" s="3">
        <f t="shared" si="195"/>
        <v>0</v>
      </c>
    </row>
    <row r="209" spans="1:30" x14ac:dyDescent="0.25">
      <c r="A209" s="52"/>
      <c r="B209" s="2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45"/>
      <c r="W209" s="46"/>
      <c r="X209" s="46"/>
      <c r="Y209" s="46"/>
      <c r="Z209" s="46"/>
      <c r="AA209" s="46"/>
      <c r="AB209" s="46"/>
      <c r="AC209" s="46"/>
      <c r="AD209" s="46"/>
    </row>
    <row r="210" spans="1:30" ht="14.45" customHeight="1" x14ac:dyDescent="0.25">
      <c r="A210" s="52"/>
      <c r="B210" s="53" t="s">
        <v>17</v>
      </c>
      <c r="C210" s="3" t="str">
        <f t="shared" ref="C210:C225" si="196">+C154</f>
        <v>40 17 921 0094</v>
      </c>
      <c r="D210" s="3">
        <f t="shared" ref="D210:D225" si="197">+D44+D99-D154</f>
        <v>30</v>
      </c>
      <c r="E210" s="3" t="str">
        <f t="shared" ref="E210:E225" si="198">+E154</f>
        <v>40 17 821 0192</v>
      </c>
      <c r="F210" s="3">
        <f t="shared" ref="F210:F225" si="199">+F44+F99-F154</f>
        <v>36</v>
      </c>
      <c r="G210" s="3" t="str">
        <f t="shared" ref="G210:G225" si="200">+G154</f>
        <v>40 17 954 1837</v>
      </c>
      <c r="H210" s="3">
        <f t="shared" ref="H210:H225" si="201">+H44+H99-H154</f>
        <v>14</v>
      </c>
      <c r="I210" s="3">
        <f t="shared" ref="I210:I225" si="202">+I154</f>
        <v>0</v>
      </c>
      <c r="J210" s="3">
        <f t="shared" ref="J210:J225" si="203">+J44+J99-J154</f>
        <v>0</v>
      </c>
      <c r="K210" s="3" t="str">
        <f t="shared" ref="K210:K225" si="204">+K154</f>
        <v>40 28 810  1279</v>
      </c>
      <c r="L210" s="3">
        <f t="shared" ref="L210:L225" si="205">+L44+L99-L154</f>
        <v>21</v>
      </c>
      <c r="M210" s="3" t="str">
        <f t="shared" ref="M210:M225" si="206">+M154</f>
        <v>40 28 857 0444</v>
      </c>
      <c r="N210" s="3">
        <f t="shared" ref="N210:N225" si="207">+N44+N99-N154</f>
        <v>21</v>
      </c>
      <c r="O210" s="3">
        <f t="shared" ref="O210:O225" si="208">+O154</f>
        <v>0</v>
      </c>
      <c r="P210" s="3">
        <f t="shared" ref="P210:P225" si="209">+P44+P99-P154</f>
        <v>0</v>
      </c>
      <c r="Q210" s="3">
        <f t="shared" ref="Q210:Q225" si="210">+Q154</f>
        <v>0</v>
      </c>
      <c r="R210" s="3">
        <f t="shared" ref="R210:R225" si="211">+R44+R99-R154</f>
        <v>0</v>
      </c>
      <c r="S210" s="3">
        <f t="shared" ref="S210:S225" si="212">+S154</f>
        <v>0</v>
      </c>
      <c r="T210" s="3">
        <f t="shared" ref="T210:T225" si="213">+T44+T99-T154</f>
        <v>0</v>
      </c>
      <c r="U210" s="3">
        <f t="shared" ref="U210:U225" si="214">+U154</f>
        <v>0</v>
      </c>
      <c r="V210" s="3">
        <f t="shared" ref="V210:V225" si="215">+V44+V99-V154</f>
        <v>0</v>
      </c>
      <c r="W210" s="3">
        <f t="shared" ref="W210:W225" si="216">+W154</f>
        <v>0</v>
      </c>
      <c r="X210" s="3">
        <f t="shared" ref="X210:X225" si="217">+X44+X99-X154</f>
        <v>0</v>
      </c>
      <c r="Y210" s="3">
        <f t="shared" ref="Y210:Y225" si="218">+Y154</f>
        <v>0</v>
      </c>
      <c r="Z210" s="3">
        <f t="shared" ref="Z210:Z225" si="219">+Z44+Z99-Z154</f>
        <v>0</v>
      </c>
      <c r="AA210" s="3">
        <f t="shared" ref="AA210:AA225" si="220">+AA154</f>
        <v>0</v>
      </c>
      <c r="AB210" s="3">
        <f t="shared" ref="AB210:AB225" si="221">+AB44+AB99-AB154</f>
        <v>0</v>
      </c>
      <c r="AC210" s="3">
        <f t="shared" ref="AC210:AC225" si="222">+AC154</f>
        <v>0</v>
      </c>
      <c r="AD210" s="3">
        <f t="shared" ref="AD210:AD225" si="223">+AD44+AD99-AD154</f>
        <v>0</v>
      </c>
    </row>
    <row r="211" spans="1:30" ht="14.45" customHeight="1" x14ac:dyDescent="0.25">
      <c r="A211" s="52"/>
      <c r="B211" s="54"/>
      <c r="C211" s="3" t="str">
        <f t="shared" si="196"/>
        <v>40 17 921 0093</v>
      </c>
      <c r="D211" s="3">
        <f t="shared" si="197"/>
        <v>30</v>
      </c>
      <c r="E211" s="3" t="str">
        <f t="shared" si="198"/>
        <v>40 17 821 0199</v>
      </c>
      <c r="F211" s="3">
        <f t="shared" si="199"/>
        <v>24</v>
      </c>
      <c r="G211" s="3" t="str">
        <f t="shared" si="200"/>
        <v>40 17 954 18 94</v>
      </c>
      <c r="H211" s="3">
        <f t="shared" si="201"/>
        <v>12</v>
      </c>
      <c r="I211" s="3">
        <f t="shared" si="202"/>
        <v>0</v>
      </c>
      <c r="J211" s="3">
        <f t="shared" si="203"/>
        <v>0</v>
      </c>
      <c r="K211" s="3" t="str">
        <f t="shared" si="204"/>
        <v>40 28 975 0093</v>
      </c>
      <c r="L211" s="3">
        <f t="shared" si="205"/>
        <v>35</v>
      </c>
      <c r="M211" s="3" t="str">
        <f t="shared" si="206"/>
        <v>40 28 857 0427</v>
      </c>
      <c r="N211" s="3">
        <f t="shared" si="207"/>
        <v>16</v>
      </c>
      <c r="O211" s="3">
        <f t="shared" si="208"/>
        <v>0</v>
      </c>
      <c r="P211" s="3">
        <f t="shared" si="209"/>
        <v>0</v>
      </c>
      <c r="Q211" s="3">
        <f t="shared" si="210"/>
        <v>0</v>
      </c>
      <c r="R211" s="3">
        <f t="shared" si="211"/>
        <v>0</v>
      </c>
      <c r="S211" s="3">
        <f t="shared" si="212"/>
        <v>0</v>
      </c>
      <c r="T211" s="3">
        <f t="shared" si="213"/>
        <v>0</v>
      </c>
      <c r="U211" s="3">
        <f t="shared" si="214"/>
        <v>0</v>
      </c>
      <c r="V211" s="3">
        <f t="shared" si="215"/>
        <v>0</v>
      </c>
      <c r="W211" s="3">
        <f t="shared" si="216"/>
        <v>0</v>
      </c>
      <c r="X211" s="3">
        <f t="shared" si="217"/>
        <v>0</v>
      </c>
      <c r="Y211" s="3">
        <f t="shared" si="218"/>
        <v>0</v>
      </c>
      <c r="Z211" s="3">
        <f t="shared" si="219"/>
        <v>0</v>
      </c>
      <c r="AA211" s="3">
        <f t="shared" si="220"/>
        <v>0</v>
      </c>
      <c r="AB211" s="3">
        <f t="shared" si="221"/>
        <v>0</v>
      </c>
      <c r="AC211" s="3">
        <f t="shared" si="222"/>
        <v>0</v>
      </c>
      <c r="AD211" s="3">
        <f t="shared" si="223"/>
        <v>0</v>
      </c>
    </row>
    <row r="212" spans="1:30" ht="14.45" customHeight="1" x14ac:dyDescent="0.25">
      <c r="A212" s="52"/>
      <c r="B212" s="54"/>
      <c r="C212" s="3" t="str">
        <f t="shared" si="196"/>
        <v>40 17 921 0095</v>
      </c>
      <c r="D212" s="3">
        <f t="shared" si="197"/>
        <v>24</v>
      </c>
      <c r="E212" s="3" t="str">
        <f t="shared" si="198"/>
        <v>40 17 620 0102</v>
      </c>
      <c r="F212" s="3">
        <f t="shared" si="199"/>
        <v>48</v>
      </c>
      <c r="G212" s="3" t="str">
        <f t="shared" si="200"/>
        <v>40 17 954 1918</v>
      </c>
      <c r="H212" s="3">
        <f t="shared" si="201"/>
        <v>28</v>
      </c>
      <c r="I212" s="3">
        <f t="shared" si="202"/>
        <v>0</v>
      </c>
      <c r="J212" s="3">
        <f t="shared" si="203"/>
        <v>0</v>
      </c>
      <c r="K212" s="3" t="str">
        <f t="shared" si="204"/>
        <v>40 28 120 0274</v>
      </c>
      <c r="L212" s="3">
        <f t="shared" si="205"/>
        <v>8</v>
      </c>
      <c r="M212" s="3" t="str">
        <f t="shared" si="206"/>
        <v>40 28 849 0375</v>
      </c>
      <c r="N212" s="3">
        <f t="shared" si="207"/>
        <v>7</v>
      </c>
      <c r="O212" s="3">
        <f t="shared" si="208"/>
        <v>0</v>
      </c>
      <c r="P212" s="3">
        <f t="shared" si="209"/>
        <v>0</v>
      </c>
      <c r="Q212" s="3">
        <f t="shared" si="210"/>
        <v>0</v>
      </c>
      <c r="R212" s="3">
        <f t="shared" si="211"/>
        <v>0</v>
      </c>
      <c r="S212" s="3">
        <f t="shared" si="212"/>
        <v>0</v>
      </c>
      <c r="T212" s="3">
        <f t="shared" si="213"/>
        <v>0</v>
      </c>
      <c r="U212" s="3">
        <f t="shared" si="214"/>
        <v>0</v>
      </c>
      <c r="V212" s="3">
        <f t="shared" si="215"/>
        <v>0</v>
      </c>
      <c r="W212" s="3">
        <f t="shared" si="216"/>
        <v>0</v>
      </c>
      <c r="X212" s="3">
        <f t="shared" si="217"/>
        <v>0</v>
      </c>
      <c r="Y212" s="3">
        <f t="shared" si="218"/>
        <v>0</v>
      </c>
      <c r="Z212" s="3">
        <f t="shared" si="219"/>
        <v>0</v>
      </c>
      <c r="AA212" s="3">
        <f t="shared" si="220"/>
        <v>0</v>
      </c>
      <c r="AB212" s="3">
        <f t="shared" si="221"/>
        <v>0</v>
      </c>
      <c r="AC212" s="3">
        <f t="shared" si="222"/>
        <v>0</v>
      </c>
      <c r="AD212" s="3">
        <f t="shared" si="223"/>
        <v>0</v>
      </c>
    </row>
    <row r="213" spans="1:30" ht="14.45" customHeight="1" x14ac:dyDescent="0.25">
      <c r="A213" s="52"/>
      <c r="B213" s="54"/>
      <c r="C213" s="3" t="str">
        <f t="shared" si="196"/>
        <v>40 17 921 0097</v>
      </c>
      <c r="D213" s="3">
        <f t="shared" si="197"/>
        <v>16</v>
      </c>
      <c r="E213" s="3" t="str">
        <f t="shared" si="198"/>
        <v>40 17 821 0271</v>
      </c>
      <c r="F213" s="3">
        <f t="shared" si="199"/>
        <v>16</v>
      </c>
      <c r="G213" s="3" t="str">
        <f t="shared" si="200"/>
        <v>40 17 954 1920</v>
      </c>
      <c r="H213" s="3">
        <f t="shared" si="201"/>
        <v>8</v>
      </c>
      <c r="I213" s="3">
        <f t="shared" si="202"/>
        <v>0</v>
      </c>
      <c r="J213" s="3">
        <f t="shared" si="203"/>
        <v>0</v>
      </c>
      <c r="K213" s="3" t="str">
        <f t="shared" si="204"/>
        <v>40 28 120 0190</v>
      </c>
      <c r="L213" s="3">
        <f t="shared" si="205"/>
        <v>8</v>
      </c>
      <c r="M213" s="3" t="str">
        <f t="shared" si="206"/>
        <v>40 28 848 0090</v>
      </c>
      <c r="N213" s="3">
        <f t="shared" si="207"/>
        <v>1</v>
      </c>
      <c r="O213" s="3">
        <f t="shared" si="208"/>
        <v>0</v>
      </c>
      <c r="P213" s="3">
        <f t="shared" si="209"/>
        <v>0</v>
      </c>
      <c r="Q213" s="3">
        <f t="shared" si="210"/>
        <v>0</v>
      </c>
      <c r="R213" s="3">
        <f t="shared" si="211"/>
        <v>0</v>
      </c>
      <c r="S213" s="3">
        <f t="shared" si="212"/>
        <v>0</v>
      </c>
      <c r="T213" s="3">
        <f t="shared" si="213"/>
        <v>0</v>
      </c>
      <c r="U213" s="3">
        <f t="shared" si="214"/>
        <v>0</v>
      </c>
      <c r="V213" s="3">
        <f t="shared" si="215"/>
        <v>0</v>
      </c>
      <c r="W213" s="3">
        <f t="shared" si="216"/>
        <v>0</v>
      </c>
      <c r="X213" s="3">
        <f t="shared" si="217"/>
        <v>0</v>
      </c>
      <c r="Y213" s="3">
        <f t="shared" si="218"/>
        <v>0</v>
      </c>
      <c r="Z213" s="3">
        <f t="shared" si="219"/>
        <v>0</v>
      </c>
      <c r="AA213" s="3">
        <f t="shared" si="220"/>
        <v>0</v>
      </c>
      <c r="AB213" s="3">
        <f t="shared" si="221"/>
        <v>0</v>
      </c>
      <c r="AC213" s="3">
        <f t="shared" si="222"/>
        <v>0</v>
      </c>
      <c r="AD213" s="3">
        <f t="shared" si="223"/>
        <v>0</v>
      </c>
    </row>
    <row r="214" spans="1:30" ht="14.45" customHeight="1" x14ac:dyDescent="0.25">
      <c r="A214" s="52"/>
      <c r="B214" s="54"/>
      <c r="C214" s="3">
        <f t="shared" si="196"/>
        <v>0</v>
      </c>
      <c r="D214" s="3">
        <f t="shared" si="197"/>
        <v>0</v>
      </c>
      <c r="E214" s="3">
        <f t="shared" si="198"/>
        <v>0</v>
      </c>
      <c r="F214" s="3">
        <f t="shared" si="199"/>
        <v>0</v>
      </c>
      <c r="G214" s="3" t="str">
        <f t="shared" si="200"/>
        <v>40 17 954 0944</v>
      </c>
      <c r="H214" s="3">
        <f t="shared" si="201"/>
        <v>28</v>
      </c>
      <c r="I214" s="3">
        <f t="shared" si="202"/>
        <v>0</v>
      </c>
      <c r="J214" s="3">
        <f t="shared" si="203"/>
        <v>0</v>
      </c>
      <c r="K214" s="3">
        <f t="shared" si="204"/>
        <v>0</v>
      </c>
      <c r="L214" s="3">
        <f t="shared" si="205"/>
        <v>0</v>
      </c>
      <c r="M214" s="3" t="str">
        <f t="shared" si="206"/>
        <v>40 28 959 0632</v>
      </c>
      <c r="N214" s="3">
        <f t="shared" si="207"/>
        <v>24</v>
      </c>
      <c r="O214" s="3">
        <f t="shared" si="208"/>
        <v>0</v>
      </c>
      <c r="P214" s="3">
        <f t="shared" si="209"/>
        <v>0</v>
      </c>
      <c r="Q214" s="3">
        <f t="shared" si="210"/>
        <v>0</v>
      </c>
      <c r="R214" s="3">
        <f t="shared" si="211"/>
        <v>0</v>
      </c>
      <c r="S214" s="3">
        <f t="shared" si="212"/>
        <v>0</v>
      </c>
      <c r="T214" s="3">
        <f t="shared" si="213"/>
        <v>0</v>
      </c>
      <c r="U214" s="3">
        <f t="shared" si="214"/>
        <v>0</v>
      </c>
      <c r="V214" s="3">
        <f t="shared" si="215"/>
        <v>0</v>
      </c>
      <c r="W214" s="3">
        <f t="shared" si="216"/>
        <v>0</v>
      </c>
      <c r="X214" s="3">
        <f t="shared" si="217"/>
        <v>0</v>
      </c>
      <c r="Y214" s="3">
        <f t="shared" si="218"/>
        <v>0</v>
      </c>
      <c r="Z214" s="3">
        <f t="shared" si="219"/>
        <v>0</v>
      </c>
      <c r="AA214" s="3">
        <f t="shared" si="220"/>
        <v>0</v>
      </c>
      <c r="AB214" s="3">
        <f t="shared" si="221"/>
        <v>0</v>
      </c>
      <c r="AC214" s="3">
        <f t="shared" si="222"/>
        <v>0</v>
      </c>
      <c r="AD214" s="3">
        <f t="shared" si="223"/>
        <v>0</v>
      </c>
    </row>
    <row r="215" spans="1:30" ht="14.45" customHeight="1" x14ac:dyDescent="0.25">
      <c r="A215" s="52"/>
      <c r="B215" s="54"/>
      <c r="C215" s="3">
        <f t="shared" si="196"/>
        <v>0</v>
      </c>
      <c r="D215" s="3">
        <f t="shared" si="197"/>
        <v>0</v>
      </c>
      <c r="E215" s="3">
        <f t="shared" si="198"/>
        <v>0</v>
      </c>
      <c r="F215" s="3">
        <f t="shared" si="199"/>
        <v>0</v>
      </c>
      <c r="G215" s="3" t="str">
        <f t="shared" si="200"/>
        <v>40 17 848 0296</v>
      </c>
      <c r="H215" s="3">
        <f t="shared" si="201"/>
        <v>6</v>
      </c>
      <c r="I215" s="3">
        <f t="shared" si="202"/>
        <v>0</v>
      </c>
      <c r="J215" s="3">
        <f t="shared" si="203"/>
        <v>0</v>
      </c>
      <c r="K215" s="3">
        <f t="shared" si="204"/>
        <v>0</v>
      </c>
      <c r="L215" s="3">
        <f t="shared" si="205"/>
        <v>0</v>
      </c>
      <c r="M215" s="3" t="str">
        <f t="shared" si="206"/>
        <v>40 28 849 0373</v>
      </c>
      <c r="N215" s="3">
        <f t="shared" si="207"/>
        <v>9</v>
      </c>
      <c r="O215" s="3">
        <f t="shared" si="208"/>
        <v>0</v>
      </c>
      <c r="P215" s="3">
        <f t="shared" si="209"/>
        <v>0</v>
      </c>
      <c r="Q215" s="3">
        <f t="shared" si="210"/>
        <v>0</v>
      </c>
      <c r="R215" s="3">
        <f t="shared" si="211"/>
        <v>0</v>
      </c>
      <c r="S215" s="3">
        <f t="shared" si="212"/>
        <v>0</v>
      </c>
      <c r="T215" s="3">
        <f t="shared" si="213"/>
        <v>0</v>
      </c>
      <c r="U215" s="3">
        <f t="shared" si="214"/>
        <v>0</v>
      </c>
      <c r="V215" s="3">
        <f t="shared" si="215"/>
        <v>0</v>
      </c>
      <c r="W215" s="3">
        <f t="shared" si="216"/>
        <v>0</v>
      </c>
      <c r="X215" s="3">
        <f t="shared" si="217"/>
        <v>0</v>
      </c>
      <c r="Y215" s="3">
        <f t="shared" si="218"/>
        <v>0</v>
      </c>
      <c r="Z215" s="3">
        <f t="shared" si="219"/>
        <v>0</v>
      </c>
      <c r="AA215" s="3">
        <f t="shared" si="220"/>
        <v>0</v>
      </c>
      <c r="AB215" s="3">
        <f t="shared" si="221"/>
        <v>0</v>
      </c>
      <c r="AC215" s="3">
        <f t="shared" si="222"/>
        <v>0</v>
      </c>
      <c r="AD215" s="3">
        <f t="shared" si="223"/>
        <v>0</v>
      </c>
    </row>
    <row r="216" spans="1:30" ht="14.45" customHeight="1" x14ac:dyDescent="0.25">
      <c r="A216" s="52"/>
      <c r="B216" s="54"/>
      <c r="C216" s="3">
        <f t="shared" si="196"/>
        <v>0</v>
      </c>
      <c r="D216" s="3">
        <f t="shared" si="197"/>
        <v>0</v>
      </c>
      <c r="E216" s="3">
        <f t="shared" si="198"/>
        <v>0</v>
      </c>
      <c r="F216" s="3">
        <f t="shared" si="199"/>
        <v>0</v>
      </c>
      <c r="G216" s="3">
        <f t="shared" si="200"/>
        <v>0</v>
      </c>
      <c r="H216" s="3">
        <f t="shared" si="201"/>
        <v>0</v>
      </c>
      <c r="I216" s="3">
        <f t="shared" si="202"/>
        <v>0</v>
      </c>
      <c r="J216" s="3">
        <f t="shared" si="203"/>
        <v>0</v>
      </c>
      <c r="K216" s="3">
        <f t="shared" si="204"/>
        <v>0</v>
      </c>
      <c r="L216" s="3">
        <f t="shared" si="205"/>
        <v>0</v>
      </c>
      <c r="M216" s="3" t="str">
        <f t="shared" si="206"/>
        <v>40 28 150 0426</v>
      </c>
      <c r="N216" s="3">
        <f t="shared" si="207"/>
        <v>8</v>
      </c>
      <c r="O216" s="3">
        <f t="shared" si="208"/>
        <v>0</v>
      </c>
      <c r="P216" s="3">
        <f t="shared" si="209"/>
        <v>0</v>
      </c>
      <c r="Q216" s="3">
        <f t="shared" si="210"/>
        <v>0</v>
      </c>
      <c r="R216" s="3">
        <f t="shared" si="211"/>
        <v>0</v>
      </c>
      <c r="S216" s="3">
        <f t="shared" si="212"/>
        <v>0</v>
      </c>
      <c r="T216" s="3">
        <f t="shared" si="213"/>
        <v>0</v>
      </c>
      <c r="U216" s="3">
        <f t="shared" si="214"/>
        <v>0</v>
      </c>
      <c r="V216" s="3">
        <f t="shared" si="215"/>
        <v>0</v>
      </c>
      <c r="W216" s="3">
        <f t="shared" si="216"/>
        <v>0</v>
      </c>
      <c r="X216" s="3">
        <f t="shared" si="217"/>
        <v>0</v>
      </c>
      <c r="Y216" s="3">
        <f t="shared" si="218"/>
        <v>0</v>
      </c>
      <c r="Z216" s="3">
        <f t="shared" si="219"/>
        <v>0</v>
      </c>
      <c r="AA216" s="3">
        <f t="shared" si="220"/>
        <v>0</v>
      </c>
      <c r="AB216" s="3">
        <f t="shared" si="221"/>
        <v>0</v>
      </c>
      <c r="AC216" s="3">
        <f t="shared" si="222"/>
        <v>0</v>
      </c>
      <c r="AD216" s="3">
        <f t="shared" si="223"/>
        <v>0</v>
      </c>
    </row>
    <row r="217" spans="1:30" ht="14.45" customHeight="1" x14ac:dyDescent="0.25">
      <c r="A217" s="52"/>
      <c r="B217" s="54"/>
      <c r="C217" s="3">
        <f t="shared" si="196"/>
        <v>0</v>
      </c>
      <c r="D217" s="3">
        <f t="shared" si="197"/>
        <v>0</v>
      </c>
      <c r="E217" s="3">
        <f t="shared" si="198"/>
        <v>0</v>
      </c>
      <c r="F217" s="3">
        <f t="shared" si="199"/>
        <v>0</v>
      </c>
      <c r="G217" s="3">
        <f t="shared" si="200"/>
        <v>0</v>
      </c>
      <c r="H217" s="3">
        <f t="shared" si="201"/>
        <v>0</v>
      </c>
      <c r="I217" s="3">
        <f t="shared" si="202"/>
        <v>0</v>
      </c>
      <c r="J217" s="3">
        <f t="shared" si="203"/>
        <v>0</v>
      </c>
      <c r="K217" s="3">
        <f t="shared" si="204"/>
        <v>0</v>
      </c>
      <c r="L217" s="3">
        <f t="shared" si="205"/>
        <v>0</v>
      </c>
      <c r="M217" s="3" t="str">
        <f t="shared" si="206"/>
        <v>40 28 954 3222</v>
      </c>
      <c r="N217" s="3">
        <f t="shared" si="207"/>
        <v>7</v>
      </c>
      <c r="O217" s="3">
        <f t="shared" si="208"/>
        <v>0</v>
      </c>
      <c r="P217" s="3">
        <f t="shared" si="209"/>
        <v>0</v>
      </c>
      <c r="Q217" s="3">
        <f t="shared" si="210"/>
        <v>0</v>
      </c>
      <c r="R217" s="3">
        <f t="shared" si="211"/>
        <v>0</v>
      </c>
      <c r="S217" s="3">
        <f t="shared" si="212"/>
        <v>0</v>
      </c>
      <c r="T217" s="3">
        <f t="shared" si="213"/>
        <v>0</v>
      </c>
      <c r="U217" s="3">
        <f t="shared" si="214"/>
        <v>0</v>
      </c>
      <c r="V217" s="3">
        <f t="shared" si="215"/>
        <v>0</v>
      </c>
      <c r="W217" s="3">
        <f t="shared" si="216"/>
        <v>0</v>
      </c>
      <c r="X217" s="3">
        <f t="shared" si="217"/>
        <v>0</v>
      </c>
      <c r="Y217" s="3">
        <f t="shared" si="218"/>
        <v>0</v>
      </c>
      <c r="Z217" s="3">
        <f t="shared" si="219"/>
        <v>0</v>
      </c>
      <c r="AA217" s="3">
        <f t="shared" si="220"/>
        <v>0</v>
      </c>
      <c r="AB217" s="3">
        <f t="shared" si="221"/>
        <v>0</v>
      </c>
      <c r="AC217" s="3">
        <f t="shared" si="222"/>
        <v>0</v>
      </c>
      <c r="AD217" s="3">
        <f t="shared" si="223"/>
        <v>0</v>
      </c>
    </row>
    <row r="218" spans="1:30" ht="14.45" customHeight="1" x14ac:dyDescent="0.25">
      <c r="A218" s="52"/>
      <c r="B218" s="54"/>
      <c r="C218" s="3">
        <f t="shared" si="196"/>
        <v>0</v>
      </c>
      <c r="D218" s="3">
        <f t="shared" si="197"/>
        <v>0</v>
      </c>
      <c r="E218" s="3">
        <f t="shared" si="198"/>
        <v>0</v>
      </c>
      <c r="F218" s="3">
        <f t="shared" si="199"/>
        <v>0</v>
      </c>
      <c r="G218" s="3">
        <f t="shared" si="200"/>
        <v>0</v>
      </c>
      <c r="H218" s="3">
        <f t="shared" si="201"/>
        <v>0</v>
      </c>
      <c r="I218" s="3">
        <f t="shared" si="202"/>
        <v>0</v>
      </c>
      <c r="J218" s="3">
        <f t="shared" si="203"/>
        <v>0</v>
      </c>
      <c r="K218" s="3">
        <f t="shared" si="204"/>
        <v>0</v>
      </c>
      <c r="L218" s="3">
        <f t="shared" si="205"/>
        <v>0</v>
      </c>
      <c r="M218" s="3" t="str">
        <f t="shared" si="206"/>
        <v>40 28 846 0108</v>
      </c>
      <c r="N218" s="3">
        <f t="shared" si="207"/>
        <v>16</v>
      </c>
      <c r="O218" s="3">
        <f t="shared" si="208"/>
        <v>0</v>
      </c>
      <c r="P218" s="3">
        <f t="shared" si="209"/>
        <v>0</v>
      </c>
      <c r="Q218" s="3">
        <f t="shared" si="210"/>
        <v>0</v>
      </c>
      <c r="R218" s="3">
        <f t="shared" si="211"/>
        <v>0</v>
      </c>
      <c r="S218" s="3">
        <f t="shared" si="212"/>
        <v>0</v>
      </c>
      <c r="T218" s="3">
        <f t="shared" si="213"/>
        <v>0</v>
      </c>
      <c r="U218" s="3">
        <f t="shared" si="214"/>
        <v>0</v>
      </c>
      <c r="V218" s="3">
        <f t="shared" si="215"/>
        <v>0</v>
      </c>
      <c r="W218" s="3">
        <f t="shared" si="216"/>
        <v>0</v>
      </c>
      <c r="X218" s="3">
        <f t="shared" si="217"/>
        <v>0</v>
      </c>
      <c r="Y218" s="3">
        <f t="shared" si="218"/>
        <v>0</v>
      </c>
      <c r="Z218" s="3">
        <f t="shared" si="219"/>
        <v>0</v>
      </c>
      <c r="AA218" s="3">
        <f t="shared" si="220"/>
        <v>0</v>
      </c>
      <c r="AB218" s="3">
        <f t="shared" si="221"/>
        <v>0</v>
      </c>
      <c r="AC218" s="3">
        <f t="shared" si="222"/>
        <v>0</v>
      </c>
      <c r="AD218" s="3">
        <f t="shared" si="223"/>
        <v>0</v>
      </c>
    </row>
    <row r="219" spans="1:30" ht="14.45" customHeight="1" x14ac:dyDescent="0.25">
      <c r="A219" s="52"/>
      <c r="B219" s="54"/>
      <c r="C219" s="3">
        <f t="shared" si="196"/>
        <v>0</v>
      </c>
      <c r="D219" s="3">
        <f t="shared" si="197"/>
        <v>0</v>
      </c>
      <c r="E219" s="3">
        <f t="shared" si="198"/>
        <v>0</v>
      </c>
      <c r="F219" s="3">
        <f t="shared" si="199"/>
        <v>0</v>
      </c>
      <c r="G219" s="3">
        <f t="shared" si="200"/>
        <v>0</v>
      </c>
      <c r="H219" s="3">
        <f t="shared" si="201"/>
        <v>0</v>
      </c>
      <c r="I219" s="3">
        <f t="shared" si="202"/>
        <v>0</v>
      </c>
      <c r="J219" s="3">
        <f t="shared" si="203"/>
        <v>0</v>
      </c>
      <c r="K219" s="3">
        <f t="shared" si="204"/>
        <v>0</v>
      </c>
      <c r="L219" s="3">
        <f t="shared" si="205"/>
        <v>0</v>
      </c>
      <c r="M219" s="3" t="str">
        <f t="shared" si="206"/>
        <v>40 28 849 0355</v>
      </c>
      <c r="N219" s="3">
        <f t="shared" si="207"/>
        <v>14</v>
      </c>
      <c r="O219" s="3">
        <f t="shared" si="208"/>
        <v>0</v>
      </c>
      <c r="P219" s="3">
        <f t="shared" si="209"/>
        <v>0</v>
      </c>
      <c r="Q219" s="3">
        <f t="shared" si="210"/>
        <v>0</v>
      </c>
      <c r="R219" s="3">
        <f t="shared" si="211"/>
        <v>0</v>
      </c>
      <c r="S219" s="3">
        <f t="shared" si="212"/>
        <v>0</v>
      </c>
      <c r="T219" s="3">
        <f t="shared" si="213"/>
        <v>0</v>
      </c>
      <c r="U219" s="3">
        <f t="shared" si="214"/>
        <v>0</v>
      </c>
      <c r="V219" s="3">
        <f t="shared" si="215"/>
        <v>0</v>
      </c>
      <c r="W219" s="3">
        <f t="shared" si="216"/>
        <v>0</v>
      </c>
      <c r="X219" s="3">
        <f t="shared" si="217"/>
        <v>0</v>
      </c>
      <c r="Y219" s="3">
        <f t="shared" si="218"/>
        <v>0</v>
      </c>
      <c r="Z219" s="3">
        <f t="shared" si="219"/>
        <v>0</v>
      </c>
      <c r="AA219" s="3">
        <f t="shared" si="220"/>
        <v>0</v>
      </c>
      <c r="AB219" s="3">
        <f t="shared" si="221"/>
        <v>0</v>
      </c>
      <c r="AC219" s="3">
        <f t="shared" si="222"/>
        <v>0</v>
      </c>
      <c r="AD219" s="3">
        <f t="shared" si="223"/>
        <v>0</v>
      </c>
    </row>
    <row r="220" spans="1:30" ht="14.45" customHeight="1" x14ac:dyDescent="0.25">
      <c r="A220" s="52"/>
      <c r="B220" s="54"/>
      <c r="C220" s="3">
        <f t="shared" si="196"/>
        <v>0</v>
      </c>
      <c r="D220" s="3">
        <f t="shared" si="197"/>
        <v>0</v>
      </c>
      <c r="E220" s="3">
        <f t="shared" si="198"/>
        <v>0</v>
      </c>
      <c r="F220" s="3">
        <f t="shared" si="199"/>
        <v>0</v>
      </c>
      <c r="G220" s="3">
        <f t="shared" si="200"/>
        <v>0</v>
      </c>
      <c r="H220" s="3">
        <f t="shared" si="201"/>
        <v>0</v>
      </c>
      <c r="I220" s="3">
        <f t="shared" si="202"/>
        <v>0</v>
      </c>
      <c r="J220" s="3">
        <f t="shared" si="203"/>
        <v>0</v>
      </c>
      <c r="K220" s="3">
        <f t="shared" si="204"/>
        <v>0</v>
      </c>
      <c r="L220" s="3">
        <f t="shared" si="205"/>
        <v>0</v>
      </c>
      <c r="M220" s="3" t="str">
        <f t="shared" si="206"/>
        <v>40 28 857 0313</v>
      </c>
      <c r="N220" s="3">
        <f t="shared" si="207"/>
        <v>3</v>
      </c>
      <c r="O220" s="3">
        <f t="shared" si="208"/>
        <v>0</v>
      </c>
      <c r="P220" s="3">
        <f t="shared" si="209"/>
        <v>0</v>
      </c>
      <c r="Q220" s="3">
        <f t="shared" si="210"/>
        <v>0</v>
      </c>
      <c r="R220" s="3">
        <f t="shared" si="211"/>
        <v>0</v>
      </c>
      <c r="S220" s="3">
        <f t="shared" si="212"/>
        <v>0</v>
      </c>
      <c r="T220" s="3">
        <f t="shared" si="213"/>
        <v>0</v>
      </c>
      <c r="U220" s="3">
        <f t="shared" si="214"/>
        <v>0</v>
      </c>
      <c r="V220" s="3">
        <f t="shared" si="215"/>
        <v>0</v>
      </c>
      <c r="W220" s="3">
        <f t="shared" si="216"/>
        <v>0</v>
      </c>
      <c r="X220" s="3">
        <f t="shared" si="217"/>
        <v>0</v>
      </c>
      <c r="Y220" s="3">
        <f t="shared" si="218"/>
        <v>0</v>
      </c>
      <c r="Z220" s="3">
        <f t="shared" si="219"/>
        <v>0</v>
      </c>
      <c r="AA220" s="3">
        <f t="shared" si="220"/>
        <v>0</v>
      </c>
      <c r="AB220" s="3">
        <f t="shared" si="221"/>
        <v>0</v>
      </c>
      <c r="AC220" s="3">
        <f t="shared" si="222"/>
        <v>0</v>
      </c>
      <c r="AD220" s="3">
        <f t="shared" si="223"/>
        <v>0</v>
      </c>
    </row>
    <row r="221" spans="1:30" ht="14.45" customHeight="1" x14ac:dyDescent="0.25">
      <c r="A221" s="52"/>
      <c r="B221" s="54"/>
      <c r="C221" s="3">
        <f t="shared" si="196"/>
        <v>0</v>
      </c>
      <c r="D221" s="3">
        <f t="shared" si="197"/>
        <v>0</v>
      </c>
      <c r="E221" s="3">
        <f t="shared" si="198"/>
        <v>0</v>
      </c>
      <c r="F221" s="3">
        <f t="shared" si="199"/>
        <v>0</v>
      </c>
      <c r="G221" s="3">
        <f t="shared" si="200"/>
        <v>0</v>
      </c>
      <c r="H221" s="3">
        <f t="shared" si="201"/>
        <v>0</v>
      </c>
      <c r="I221" s="3">
        <f t="shared" si="202"/>
        <v>0</v>
      </c>
      <c r="J221" s="3">
        <f t="shared" si="203"/>
        <v>0</v>
      </c>
      <c r="K221" s="3">
        <f t="shared" si="204"/>
        <v>0</v>
      </c>
      <c r="L221" s="3">
        <f t="shared" si="205"/>
        <v>0</v>
      </c>
      <c r="M221" s="3" t="str">
        <f t="shared" si="206"/>
        <v>40 28 857 0312</v>
      </c>
      <c r="N221" s="3">
        <f t="shared" si="207"/>
        <v>1</v>
      </c>
      <c r="O221" s="3">
        <f t="shared" si="208"/>
        <v>0</v>
      </c>
      <c r="P221" s="3">
        <f t="shared" si="209"/>
        <v>0</v>
      </c>
      <c r="Q221" s="3">
        <f t="shared" si="210"/>
        <v>0</v>
      </c>
      <c r="R221" s="3">
        <f t="shared" si="211"/>
        <v>0</v>
      </c>
      <c r="S221" s="3">
        <f t="shared" si="212"/>
        <v>0</v>
      </c>
      <c r="T221" s="3">
        <f t="shared" si="213"/>
        <v>0</v>
      </c>
      <c r="U221" s="3">
        <f t="shared" si="214"/>
        <v>0</v>
      </c>
      <c r="V221" s="3">
        <f t="shared" si="215"/>
        <v>0</v>
      </c>
      <c r="W221" s="3">
        <f t="shared" si="216"/>
        <v>0</v>
      </c>
      <c r="X221" s="3">
        <f t="shared" si="217"/>
        <v>0</v>
      </c>
      <c r="Y221" s="3">
        <f t="shared" si="218"/>
        <v>0</v>
      </c>
      <c r="Z221" s="3">
        <f t="shared" si="219"/>
        <v>0</v>
      </c>
      <c r="AA221" s="3">
        <f t="shared" si="220"/>
        <v>0</v>
      </c>
      <c r="AB221" s="3">
        <f t="shared" si="221"/>
        <v>0</v>
      </c>
      <c r="AC221" s="3">
        <f t="shared" si="222"/>
        <v>0</v>
      </c>
      <c r="AD221" s="3">
        <f t="shared" si="223"/>
        <v>0</v>
      </c>
    </row>
    <row r="222" spans="1:30" ht="14.45" customHeight="1" x14ac:dyDescent="0.25">
      <c r="A222" s="52"/>
      <c r="B222" s="54"/>
      <c r="C222" s="3">
        <f t="shared" si="196"/>
        <v>0</v>
      </c>
      <c r="D222" s="3">
        <f t="shared" si="197"/>
        <v>0</v>
      </c>
      <c r="E222" s="3">
        <f t="shared" si="198"/>
        <v>0</v>
      </c>
      <c r="F222" s="3">
        <f t="shared" si="199"/>
        <v>0</v>
      </c>
      <c r="G222" s="3">
        <f t="shared" si="200"/>
        <v>0</v>
      </c>
      <c r="H222" s="3">
        <f t="shared" si="201"/>
        <v>0</v>
      </c>
      <c r="I222" s="3">
        <f t="shared" si="202"/>
        <v>0</v>
      </c>
      <c r="J222" s="3">
        <f t="shared" si="203"/>
        <v>0</v>
      </c>
      <c r="K222" s="3">
        <f t="shared" si="204"/>
        <v>0</v>
      </c>
      <c r="L222" s="3">
        <f t="shared" si="205"/>
        <v>0</v>
      </c>
      <c r="M222" s="3" t="str">
        <f t="shared" si="206"/>
        <v>40 28 954 1323</v>
      </c>
      <c r="N222" s="3">
        <f t="shared" si="207"/>
        <v>1</v>
      </c>
      <c r="O222" s="3">
        <f t="shared" si="208"/>
        <v>0</v>
      </c>
      <c r="P222" s="3">
        <f t="shared" si="209"/>
        <v>0</v>
      </c>
      <c r="Q222" s="3">
        <f t="shared" si="210"/>
        <v>0</v>
      </c>
      <c r="R222" s="3">
        <f t="shared" si="211"/>
        <v>0</v>
      </c>
      <c r="S222" s="3">
        <f t="shared" si="212"/>
        <v>0</v>
      </c>
      <c r="T222" s="3">
        <f t="shared" si="213"/>
        <v>0</v>
      </c>
      <c r="U222" s="3">
        <f t="shared" si="214"/>
        <v>0</v>
      </c>
      <c r="V222" s="3">
        <f t="shared" si="215"/>
        <v>0</v>
      </c>
      <c r="W222" s="3">
        <f t="shared" si="216"/>
        <v>0</v>
      </c>
      <c r="X222" s="3">
        <f t="shared" si="217"/>
        <v>0</v>
      </c>
      <c r="Y222" s="3">
        <f t="shared" si="218"/>
        <v>0</v>
      </c>
      <c r="Z222" s="3">
        <f t="shared" si="219"/>
        <v>0</v>
      </c>
      <c r="AA222" s="3">
        <f t="shared" si="220"/>
        <v>0</v>
      </c>
      <c r="AB222" s="3">
        <f t="shared" si="221"/>
        <v>0</v>
      </c>
      <c r="AC222" s="3">
        <f t="shared" si="222"/>
        <v>0</v>
      </c>
      <c r="AD222" s="3">
        <f t="shared" si="223"/>
        <v>0</v>
      </c>
    </row>
    <row r="223" spans="1:30" ht="14.45" customHeight="1" x14ac:dyDescent="0.25">
      <c r="A223" s="52"/>
      <c r="B223" s="54"/>
      <c r="C223" s="3">
        <f t="shared" si="196"/>
        <v>0</v>
      </c>
      <c r="D223" s="3">
        <f t="shared" si="197"/>
        <v>0</v>
      </c>
      <c r="E223" s="3">
        <f t="shared" si="198"/>
        <v>0</v>
      </c>
      <c r="F223" s="3">
        <f t="shared" si="199"/>
        <v>0</v>
      </c>
      <c r="G223" s="3">
        <f t="shared" si="200"/>
        <v>0</v>
      </c>
      <c r="H223" s="3">
        <f t="shared" si="201"/>
        <v>0</v>
      </c>
      <c r="I223" s="3">
        <f t="shared" si="202"/>
        <v>0</v>
      </c>
      <c r="J223" s="3">
        <f t="shared" si="203"/>
        <v>0</v>
      </c>
      <c r="K223" s="3">
        <f t="shared" si="204"/>
        <v>0</v>
      </c>
      <c r="L223" s="3">
        <f t="shared" si="205"/>
        <v>0</v>
      </c>
      <c r="M223" s="3" t="str">
        <f t="shared" si="206"/>
        <v>40 28 849 0373</v>
      </c>
      <c r="N223" s="3">
        <f t="shared" si="207"/>
        <v>2</v>
      </c>
      <c r="O223" s="3">
        <f t="shared" si="208"/>
        <v>0</v>
      </c>
      <c r="P223" s="3">
        <f t="shared" si="209"/>
        <v>0</v>
      </c>
      <c r="Q223" s="3">
        <f t="shared" si="210"/>
        <v>0</v>
      </c>
      <c r="R223" s="3">
        <f t="shared" si="211"/>
        <v>0</v>
      </c>
      <c r="S223" s="3">
        <f t="shared" si="212"/>
        <v>0</v>
      </c>
      <c r="T223" s="3">
        <f t="shared" si="213"/>
        <v>0</v>
      </c>
      <c r="U223" s="3">
        <f t="shared" si="214"/>
        <v>0</v>
      </c>
      <c r="V223" s="3">
        <f t="shared" si="215"/>
        <v>0</v>
      </c>
      <c r="W223" s="3">
        <f t="shared" si="216"/>
        <v>0</v>
      </c>
      <c r="X223" s="3">
        <f t="shared" si="217"/>
        <v>0</v>
      </c>
      <c r="Y223" s="3">
        <f t="shared" si="218"/>
        <v>0</v>
      </c>
      <c r="Z223" s="3">
        <f t="shared" si="219"/>
        <v>0</v>
      </c>
      <c r="AA223" s="3">
        <f t="shared" si="220"/>
        <v>0</v>
      </c>
      <c r="AB223" s="3">
        <f t="shared" si="221"/>
        <v>0</v>
      </c>
      <c r="AC223" s="3">
        <f t="shared" si="222"/>
        <v>0</v>
      </c>
      <c r="AD223" s="3">
        <f t="shared" si="223"/>
        <v>0</v>
      </c>
    </row>
    <row r="224" spans="1:30" ht="14.45" customHeight="1" x14ac:dyDescent="0.25">
      <c r="A224" s="52"/>
      <c r="B224" s="54"/>
      <c r="C224" s="3">
        <f t="shared" si="196"/>
        <v>0</v>
      </c>
      <c r="D224" s="3">
        <f t="shared" si="197"/>
        <v>0</v>
      </c>
      <c r="E224" s="3">
        <f t="shared" si="198"/>
        <v>0</v>
      </c>
      <c r="F224" s="3">
        <f t="shared" si="199"/>
        <v>0</v>
      </c>
      <c r="G224" s="3">
        <f t="shared" si="200"/>
        <v>0</v>
      </c>
      <c r="H224" s="3">
        <f t="shared" si="201"/>
        <v>0</v>
      </c>
      <c r="I224" s="3">
        <f t="shared" si="202"/>
        <v>0</v>
      </c>
      <c r="J224" s="3">
        <f t="shared" si="203"/>
        <v>0</v>
      </c>
      <c r="K224" s="3">
        <f t="shared" si="204"/>
        <v>0</v>
      </c>
      <c r="L224" s="3">
        <f t="shared" si="205"/>
        <v>0</v>
      </c>
      <c r="M224" s="3" t="str">
        <f t="shared" si="206"/>
        <v>40 28 958 0623</v>
      </c>
      <c r="N224" s="3">
        <f t="shared" si="207"/>
        <v>1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5" customHeight="1" thickBot="1" x14ac:dyDescent="0.3">
      <c r="A225" s="20"/>
      <c r="B225" s="54"/>
      <c r="C225" s="3">
        <f t="shared" si="196"/>
        <v>0</v>
      </c>
      <c r="D225" s="3">
        <f t="shared" si="197"/>
        <v>0</v>
      </c>
      <c r="E225" s="3">
        <f t="shared" si="198"/>
        <v>0</v>
      </c>
      <c r="F225" s="3">
        <f t="shared" si="199"/>
        <v>0</v>
      </c>
      <c r="G225" s="3">
        <f t="shared" si="200"/>
        <v>0</v>
      </c>
      <c r="H225" s="3">
        <f t="shared" si="201"/>
        <v>0</v>
      </c>
      <c r="I225" s="3">
        <f t="shared" si="202"/>
        <v>0</v>
      </c>
      <c r="J225" s="3">
        <f t="shared" si="203"/>
        <v>0</v>
      </c>
      <c r="K225" s="3">
        <f t="shared" si="204"/>
        <v>0</v>
      </c>
      <c r="L225" s="3">
        <f t="shared" si="205"/>
        <v>0</v>
      </c>
      <c r="M225" s="3" t="str">
        <f t="shared" si="206"/>
        <v>40 28 959 0699</v>
      </c>
      <c r="N225" s="3">
        <f t="shared" si="207"/>
        <v>20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5.75" thickBot="1" x14ac:dyDescent="0.3">
      <c r="A226" s="13"/>
      <c r="B226" s="31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</sheetData>
  <autoFilter ref="A1:AD169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3">
    <mergeCell ref="B1:AD1"/>
    <mergeCell ref="A3:A59"/>
    <mergeCell ref="C13:AD13"/>
    <mergeCell ref="V43:AD43"/>
    <mergeCell ref="B44:B59"/>
    <mergeCell ref="B14:B29"/>
    <mergeCell ref="B4:B12"/>
    <mergeCell ref="B31:B42"/>
    <mergeCell ref="A170:AD170"/>
    <mergeCell ref="A173:A224"/>
    <mergeCell ref="C183:AD183"/>
    <mergeCell ref="B184:B199"/>
    <mergeCell ref="V209:AD209"/>
    <mergeCell ref="B210:B225"/>
    <mergeCell ref="B174:B182"/>
    <mergeCell ref="C171:AD171"/>
    <mergeCell ref="B201:B208"/>
    <mergeCell ref="C60:AD60"/>
    <mergeCell ref="B128:B143"/>
    <mergeCell ref="A117:A169"/>
    <mergeCell ref="C127:AD127"/>
    <mergeCell ref="V153:AD153"/>
    <mergeCell ref="B154:B169"/>
    <mergeCell ref="A62:A114"/>
    <mergeCell ref="C72:AD72"/>
    <mergeCell ref="B63:B71"/>
    <mergeCell ref="B118:B126"/>
    <mergeCell ref="B73:B88"/>
    <mergeCell ref="V98:AD98"/>
    <mergeCell ref="B99:B114"/>
    <mergeCell ref="B90:B97"/>
    <mergeCell ref="C115:AD115"/>
    <mergeCell ref="B145:B152"/>
  </mergeCells>
  <phoneticPr fontId="18" type="noConversion"/>
  <conditionalFormatting sqref="C44:AD5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4:E59 Q44:Q59 O44:O59 M44:M59 K44:K59 I44:I59 C44:C59 Y44:Y59 W44:W59 S44:S59 U44:U59 G44:G5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44 K44 O44 Q44 S44 U44 W44 Y44 C44 E44 G44 I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1:M37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9:M114 C99:C114 E99:E114 G99:G114 I99:I114 K99:K114 O99:O114 Q99:Q114 S99:S114 U99:U114 W99:W114 Y99:Y1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1:N3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4:AA59 AC44:AC5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9:AA1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 AA4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9:AC11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0 AA2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:C199 E184:E199 G184:G199 I184:I199 K184:K199 M184:M199 O184:O199 Q184:Q199 S184:S199 U184:U199 W184:W199 Y184:Y199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 AC184:AC199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4:AC199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1:M208 C201:C208 E201:E208 G201:G208 I201:I208 K201:K208 O201:O208 Q201:Q208 S201:S208 U201:U208 W201:W208 Y201:Y208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 AC201:AC208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08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0:M225 C210:C225 E210:E225 G210:G225 I210:I225 K210:K225 O210:O225 Q210:Q225 S210:S225 U210:U225 W210:W225 Y210:Y2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 AC210:AC225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0:AC22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9 E154:E169 G154:G169 I154:I169 K154:K169 M154:M169 O154:O169 Q154:Q169 S154:S169 U154:U169 W154:W169 Y154:Y169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9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9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52 E145:E152 G145:G152 I145:I152 K145:K152 M145:M152 O145:O152 Q145:Q152 S145:S152 U145:U152 W145:W152 Y145:Y152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5:AA152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5:AC152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43 E128:E143 G128:G143 I128:I143 K128:K143 M128:M143 O128:O143 Q128:Q143 S128:S143 U128:U143 W128:W143 Y128:Y143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43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43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97 E90:E97 G90:G97 I90:I97 K90:K97 M90:M97 O90:O97 Q90:Q97 S90:S97 U90:U97 W90:W97 Y90:Y97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97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97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:C88 E73:E88 G73:G88 I73:I88 K73:K88 M73:M88 O73:O88 Q73:Q88 S73:S88 U73:U88 W73:W88 Y73:Y88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3:AC88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1:Q42 Y31:Y42 W31:W42 U31:U42 S31:S42 O31:O42 M31:M42 K31:K42 I31:I42 G31:G42 C31:C42 E31:E4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C42 AA31:AA4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29">
    <cfRule type="dataBar" priority="20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29 O14:O29 M14:M29 K14:K29 I14:I29 G14:G29 C14:C29 Y14:Y29 W14:W29 U14:U29 Q14:Q29 S14:S29">
    <cfRule type="colorScale" priority="20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29 AA14:AA29">
    <cfRule type="colorScale" priority="2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13 O4:AD12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C13:AD59 O4:AD12">
    <cfRule type="dataBar" priority="3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174:C182 E174:E182 G174:G182 I174:I182 K174:K182 M174:M182 O174:O182 Q174:Q182 S174:S182 U174:U182 W174:W182 Y174:Y182">
    <cfRule type="colorScale" priority="61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4:D182">
    <cfRule type="dataBar" priority="61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74:F182">
    <cfRule type="dataBar" priority="61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74:H182">
    <cfRule type="dataBar" priority="61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74:J182">
    <cfRule type="dataBar" priority="61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74:L182">
    <cfRule type="dataBar" priority="61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74:N182">
    <cfRule type="dataBar" priority="61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74:P182">
    <cfRule type="dataBar" priority="616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74:R182">
    <cfRule type="dataBar" priority="61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74:T182">
    <cfRule type="dataBar" priority="616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74:V182">
    <cfRule type="dataBar" priority="61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74:X182">
    <cfRule type="dataBar" priority="616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74:Z182">
    <cfRule type="dataBar" priority="616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74:AA182 AC174:AC182">
    <cfRule type="colorScale" priority="61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4:AA182">
    <cfRule type="colorScale" priority="61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74:AB182">
    <cfRule type="dataBar" priority="617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74:AC182">
    <cfRule type="colorScale" priority="61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74:AD182">
    <cfRule type="dataBar" priority="617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74:AD225">
    <cfRule type="colorScale" priority="6175">
      <colorScale>
        <cfvo type="min"/>
        <cfvo type="max"/>
        <color rgb="FFFFEF9C"/>
        <color rgb="FF63BE7B"/>
      </colorScale>
    </cfRule>
    <cfRule type="dataBar" priority="617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conditionalFormatting sqref="C118:C126 E118:E126 G118:G126 I118:I126 K118:K126 M118:M126 O118:O126 Q118:Q126 S118:S126 U118:U126 W118:W126 Y118:Y126">
    <cfRule type="colorScale" priority="62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18:AA126">
    <cfRule type="colorScale" priority="62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8:AC126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71 C63:C71 E63:E71 I63:I71 K63:K71 M63:M71 O63:O71 Q63:Q71 S63:S71 U63:U71 W63:W71 Y63:Y71">
    <cfRule type="colorScale" priority="64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3:AA71 AC63:AC71">
    <cfRule type="colorScale" priority="64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C12 E4:E12 G4:G12 I4:I12 K4:K12 M4:M12">
    <cfRule type="colorScale" priority="66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6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6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6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6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C44:AD59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M31:M37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N31:N37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C14:AD29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C13:AD13 O4:AD12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C13:AD59 O4:AD12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D174:D182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F174:F182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H174:H182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J174:J182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L174:L182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N174:N182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P174:P182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R174:R182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T174:T182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V174:V182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X174:X182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Z174:Z182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AB174:AB182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AD174:AD182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C174:AD225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C95B-350C-4DC1-8158-6729A3D7FF20}">
  <sheetPr codeName="Feuil4"/>
  <dimension ref="A1"/>
  <sheetViews>
    <sheetView workbookViewId="0">
      <selection activeCell="P16" sqref="P16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93A0-3D14-46CD-82A4-6DAF35EBC718}">
  <sheetPr codeName="Feuil2"/>
  <dimension ref="A1:C14"/>
  <sheetViews>
    <sheetView workbookViewId="0">
      <selection activeCell="E1" sqref="E1:E3238"/>
    </sheetView>
  </sheetViews>
  <sheetFormatPr baseColWidth="10" defaultRowHeight="15" x14ac:dyDescent="0.25"/>
  <cols>
    <col min="5" max="5" width="20.85546875" bestFit="1" customWidth="1"/>
  </cols>
  <sheetData>
    <row r="1" spans="1:3" x14ac:dyDescent="0.25">
      <c r="A1" t="s">
        <v>179</v>
      </c>
      <c r="C1" t="s">
        <v>183</v>
      </c>
    </row>
    <row r="2" spans="1:3" x14ac:dyDescent="0.25">
      <c r="A2" t="s">
        <v>180</v>
      </c>
      <c r="C2" t="s">
        <v>184</v>
      </c>
    </row>
    <row r="3" spans="1:3" x14ac:dyDescent="0.25">
      <c r="A3" t="s">
        <v>181</v>
      </c>
      <c r="C3" t="s">
        <v>185</v>
      </c>
    </row>
    <row r="4" spans="1:3" x14ac:dyDescent="0.25">
      <c r="A4" t="s">
        <v>182</v>
      </c>
      <c r="C4" t="s">
        <v>186</v>
      </c>
    </row>
    <row r="5" spans="1:3" x14ac:dyDescent="0.25">
      <c r="C5" t="s">
        <v>187</v>
      </c>
    </row>
    <row r="6" spans="1:3" x14ac:dyDescent="0.25">
      <c r="C6" t="s">
        <v>188</v>
      </c>
    </row>
    <row r="7" spans="1:3" x14ac:dyDescent="0.25">
      <c r="C7" t="s">
        <v>189</v>
      </c>
    </row>
    <row r="8" spans="1:3" x14ac:dyDescent="0.25">
      <c r="C8" t="s">
        <v>190</v>
      </c>
    </row>
    <row r="9" spans="1:3" x14ac:dyDescent="0.25">
      <c r="C9" t="s">
        <v>191</v>
      </c>
    </row>
    <row r="10" spans="1:3" x14ac:dyDescent="0.25">
      <c r="C10" t="s">
        <v>192</v>
      </c>
    </row>
    <row r="11" spans="1:3" x14ac:dyDescent="0.25">
      <c r="C11" t="s">
        <v>193</v>
      </c>
    </row>
    <row r="12" spans="1:3" x14ac:dyDescent="0.25">
      <c r="C12" t="s">
        <v>194</v>
      </c>
    </row>
    <row r="13" spans="1:3" x14ac:dyDescent="0.25">
      <c r="C13" t="s">
        <v>195</v>
      </c>
    </row>
    <row r="14" spans="1:3" x14ac:dyDescent="0.25">
      <c r="C14" t="s">
        <v>196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566F-8B7C-4AE0-87FF-9087C67472EA}">
  <sheetPr codeName="Feuil3"/>
  <dimension ref="A1:B3239"/>
  <sheetViews>
    <sheetView workbookViewId="0">
      <pane ySplit="1" topLeftCell="A886" activePane="bottomLeft" state="frozen"/>
      <selection pane="bottomLeft" activeCell="A897" sqref="A897"/>
    </sheetView>
  </sheetViews>
  <sheetFormatPr baseColWidth="10" defaultRowHeight="15" x14ac:dyDescent="0.25"/>
  <cols>
    <col min="1" max="1" width="20.85546875" bestFit="1" customWidth="1"/>
    <col min="2" max="2" width="17.28515625" style="39" customWidth="1"/>
  </cols>
  <sheetData>
    <row r="1" spans="1:2" ht="15.75" thickBot="1" x14ac:dyDescent="0.3">
      <c r="A1" s="38" t="s">
        <v>3313</v>
      </c>
      <c r="B1" s="38" t="s">
        <v>3309</v>
      </c>
    </row>
    <row r="2" spans="1:2" ht="19.5" x14ac:dyDescent="0.4">
      <c r="A2" s="36" t="s">
        <v>3204</v>
      </c>
    </row>
    <row r="3" spans="1:2" ht="19.5" x14ac:dyDescent="0.4">
      <c r="A3" s="36" t="s">
        <v>3205</v>
      </c>
    </row>
    <row r="4" spans="1:2" ht="19.5" x14ac:dyDescent="0.4">
      <c r="A4" s="36" t="s">
        <v>3206</v>
      </c>
    </row>
    <row r="5" spans="1:2" ht="19.5" x14ac:dyDescent="0.4">
      <c r="A5" s="36" t="s">
        <v>3207</v>
      </c>
    </row>
    <row r="6" spans="1:2" ht="19.5" x14ac:dyDescent="0.4">
      <c r="A6" s="36" t="s">
        <v>3208</v>
      </c>
    </row>
    <row r="7" spans="1:2" ht="19.5" x14ac:dyDescent="0.4">
      <c r="A7" s="36" t="s">
        <v>3209</v>
      </c>
    </row>
    <row r="8" spans="1:2" ht="19.5" x14ac:dyDescent="0.4">
      <c r="A8" s="36" t="s">
        <v>3210</v>
      </c>
    </row>
    <row r="9" spans="1:2" ht="19.5" x14ac:dyDescent="0.4">
      <c r="A9" s="36" t="s">
        <v>3211</v>
      </c>
    </row>
    <row r="10" spans="1:2" ht="19.5" x14ac:dyDescent="0.4">
      <c r="A10" s="36" t="s">
        <v>3212</v>
      </c>
    </row>
    <row r="11" spans="1:2" ht="19.5" x14ac:dyDescent="0.4">
      <c r="A11" s="36" t="s">
        <v>3213</v>
      </c>
    </row>
    <row r="12" spans="1:2" ht="19.5" x14ac:dyDescent="0.4">
      <c r="A12" s="36" t="s">
        <v>3214</v>
      </c>
    </row>
    <row r="13" spans="1:2" ht="19.5" x14ac:dyDescent="0.4">
      <c r="A13" s="36" t="s">
        <v>3215</v>
      </c>
    </row>
    <row r="14" spans="1:2" ht="19.5" x14ac:dyDescent="0.4">
      <c r="A14" s="36" t="s">
        <v>3216</v>
      </c>
    </row>
    <row r="15" spans="1:2" ht="19.5" x14ac:dyDescent="0.4">
      <c r="A15" s="36" t="s">
        <v>3217</v>
      </c>
    </row>
    <row r="16" spans="1:2" ht="19.5" x14ac:dyDescent="0.4">
      <c r="A16" s="36" t="s">
        <v>3218</v>
      </c>
    </row>
    <row r="17" spans="1:1" ht="19.5" x14ac:dyDescent="0.4">
      <c r="A17" s="36" t="s">
        <v>3219</v>
      </c>
    </row>
    <row r="18" spans="1:1" ht="19.5" x14ac:dyDescent="0.4">
      <c r="A18" s="36" t="s">
        <v>3220</v>
      </c>
    </row>
    <row r="19" spans="1:1" ht="19.5" x14ac:dyDescent="0.4">
      <c r="A19" s="36" t="s">
        <v>3221</v>
      </c>
    </row>
    <row r="20" spans="1:1" ht="19.5" x14ac:dyDescent="0.4">
      <c r="A20" s="36" t="s">
        <v>3268</v>
      </c>
    </row>
    <row r="21" spans="1:1" ht="19.5" x14ac:dyDescent="0.4">
      <c r="A21" s="36" t="s">
        <v>3269</v>
      </c>
    </row>
    <row r="22" spans="1:1" ht="19.5" x14ac:dyDescent="0.4">
      <c r="A22" s="36" t="s">
        <v>3200</v>
      </c>
    </row>
    <row r="23" spans="1:1" ht="19.5" x14ac:dyDescent="0.4">
      <c r="A23" s="36" t="s">
        <v>3201</v>
      </c>
    </row>
    <row r="24" spans="1:1" ht="19.5" x14ac:dyDescent="0.4">
      <c r="A24" s="36" t="s">
        <v>3202</v>
      </c>
    </row>
    <row r="25" spans="1:1" ht="19.5" x14ac:dyDescent="0.4">
      <c r="A25" s="36" t="s">
        <v>3203</v>
      </c>
    </row>
    <row r="26" spans="1:1" ht="19.5" x14ac:dyDescent="0.4">
      <c r="A26" s="36" t="s">
        <v>3270</v>
      </c>
    </row>
    <row r="27" spans="1:1" ht="19.5" x14ac:dyDescent="0.4">
      <c r="A27" s="36" t="s">
        <v>3271</v>
      </c>
    </row>
    <row r="28" spans="1:1" ht="19.5" x14ac:dyDescent="0.4">
      <c r="A28" s="36" t="s">
        <v>3272</v>
      </c>
    </row>
    <row r="29" spans="1:1" ht="19.5" x14ac:dyDescent="0.4">
      <c r="A29" s="36" t="s">
        <v>3273</v>
      </c>
    </row>
    <row r="30" spans="1:1" ht="19.5" x14ac:dyDescent="0.4">
      <c r="A30" s="36" t="s">
        <v>3274</v>
      </c>
    </row>
    <row r="31" spans="1:1" ht="19.5" x14ac:dyDescent="0.4">
      <c r="A31" s="36" t="s">
        <v>3275</v>
      </c>
    </row>
    <row r="32" spans="1:1" ht="19.5" x14ac:dyDescent="0.4">
      <c r="A32" s="36" t="s">
        <v>3276</v>
      </c>
    </row>
    <row r="33" spans="1:2" ht="19.5" x14ac:dyDescent="0.4">
      <c r="A33" s="36" t="s">
        <v>3222</v>
      </c>
    </row>
    <row r="34" spans="1:2" ht="19.5" x14ac:dyDescent="0.4">
      <c r="A34" s="36" t="s">
        <v>3223</v>
      </c>
    </row>
    <row r="35" spans="1:2" ht="19.5" x14ac:dyDescent="0.4">
      <c r="A35" s="36" t="s">
        <v>3229</v>
      </c>
    </row>
    <row r="36" spans="1:2" ht="19.5" x14ac:dyDescent="0.4">
      <c r="A36" s="36" t="s">
        <v>323</v>
      </c>
      <c r="B36" s="39" t="s">
        <v>3311</v>
      </c>
    </row>
    <row r="37" spans="1:2" ht="19.5" x14ac:dyDescent="0.4">
      <c r="A37" s="36" t="s">
        <v>324</v>
      </c>
      <c r="B37" s="39" t="s">
        <v>3311</v>
      </c>
    </row>
    <row r="38" spans="1:2" ht="19.5" x14ac:dyDescent="0.4">
      <c r="A38" s="36" t="s">
        <v>325</v>
      </c>
      <c r="B38" s="39" t="s">
        <v>3311</v>
      </c>
    </row>
    <row r="39" spans="1:2" ht="19.5" x14ac:dyDescent="0.4">
      <c r="A39" s="36" t="s">
        <v>326</v>
      </c>
      <c r="B39" s="39" t="s">
        <v>3311</v>
      </c>
    </row>
    <row r="40" spans="1:2" ht="19.5" x14ac:dyDescent="0.4">
      <c r="A40" s="36" t="s">
        <v>327</v>
      </c>
      <c r="B40" s="39" t="s">
        <v>3311</v>
      </c>
    </row>
    <row r="41" spans="1:2" ht="19.5" x14ac:dyDescent="0.4">
      <c r="A41" s="36" t="s">
        <v>328</v>
      </c>
      <c r="B41" s="39" t="s">
        <v>3311</v>
      </c>
    </row>
    <row r="42" spans="1:2" ht="19.5" x14ac:dyDescent="0.4">
      <c r="A42" s="36" t="s">
        <v>329</v>
      </c>
      <c r="B42" s="39" t="s">
        <v>3312</v>
      </c>
    </row>
    <row r="43" spans="1:2" ht="19.5" x14ac:dyDescent="0.4">
      <c r="A43" s="36" t="s">
        <v>3224</v>
      </c>
    </row>
    <row r="44" spans="1:2" ht="19.5" x14ac:dyDescent="0.4">
      <c r="A44" s="36" t="s">
        <v>3225</v>
      </c>
    </row>
    <row r="45" spans="1:2" ht="19.5" x14ac:dyDescent="0.4">
      <c r="A45" s="36" t="s">
        <v>3226</v>
      </c>
    </row>
    <row r="46" spans="1:2" ht="19.5" x14ac:dyDescent="0.4">
      <c r="A46" s="36" t="s">
        <v>3227</v>
      </c>
    </row>
    <row r="47" spans="1:2" ht="19.5" x14ac:dyDescent="0.4">
      <c r="A47" s="36" t="s">
        <v>3228</v>
      </c>
    </row>
    <row r="48" spans="1:2" ht="19.5" x14ac:dyDescent="0.4">
      <c r="A48" s="36" t="s">
        <v>3230</v>
      </c>
    </row>
    <row r="49" spans="1:1" ht="19.5" x14ac:dyDescent="0.4">
      <c r="A49" s="36" t="s">
        <v>3231</v>
      </c>
    </row>
    <row r="50" spans="1:1" ht="19.5" x14ac:dyDescent="0.4">
      <c r="A50" s="36" t="s">
        <v>3232</v>
      </c>
    </row>
    <row r="51" spans="1:1" ht="19.5" x14ac:dyDescent="0.4">
      <c r="A51" s="36" t="s">
        <v>3233</v>
      </c>
    </row>
    <row r="52" spans="1:1" ht="19.5" x14ac:dyDescent="0.4">
      <c r="A52" s="36" t="s">
        <v>3234</v>
      </c>
    </row>
    <row r="53" spans="1:1" ht="19.5" x14ac:dyDescent="0.4">
      <c r="A53" s="36" t="s">
        <v>3235</v>
      </c>
    </row>
    <row r="54" spans="1:1" ht="19.5" x14ac:dyDescent="0.4">
      <c r="A54" s="36" t="s">
        <v>3260</v>
      </c>
    </row>
    <row r="55" spans="1:1" ht="19.5" x14ac:dyDescent="0.4">
      <c r="A55" s="36" t="s">
        <v>3261</v>
      </c>
    </row>
    <row r="56" spans="1:1" ht="19.5" x14ac:dyDescent="0.4">
      <c r="A56" s="36" t="s">
        <v>3236</v>
      </c>
    </row>
    <row r="57" spans="1:1" ht="19.5" x14ac:dyDescent="0.4">
      <c r="A57" s="36" t="s">
        <v>3237</v>
      </c>
    </row>
    <row r="58" spans="1:1" ht="19.5" x14ac:dyDescent="0.4">
      <c r="A58" s="36" t="s">
        <v>3238</v>
      </c>
    </row>
    <row r="59" spans="1:1" ht="19.5" x14ac:dyDescent="0.4">
      <c r="A59" s="36" t="s">
        <v>3239</v>
      </c>
    </row>
    <row r="60" spans="1:1" ht="19.5" x14ac:dyDescent="0.4">
      <c r="A60" s="36" t="s">
        <v>3240</v>
      </c>
    </row>
    <row r="61" spans="1:1" ht="19.5" x14ac:dyDescent="0.4">
      <c r="A61" s="36" t="s">
        <v>3241</v>
      </c>
    </row>
    <row r="62" spans="1:1" ht="19.5" x14ac:dyDescent="0.4">
      <c r="A62" s="36" t="s">
        <v>3242</v>
      </c>
    </row>
    <row r="63" spans="1:1" ht="19.5" x14ac:dyDescent="0.4">
      <c r="A63" s="36" t="s">
        <v>3243</v>
      </c>
    </row>
    <row r="64" spans="1:1" ht="19.5" x14ac:dyDescent="0.4">
      <c r="A64" s="36" t="s">
        <v>3244</v>
      </c>
    </row>
    <row r="65" spans="1:1" ht="19.5" x14ac:dyDescent="0.4">
      <c r="A65" s="36" t="s">
        <v>3245</v>
      </c>
    </row>
    <row r="66" spans="1:1" ht="19.5" x14ac:dyDescent="0.4">
      <c r="A66" s="36" t="s">
        <v>3246</v>
      </c>
    </row>
    <row r="67" spans="1:1" ht="19.5" x14ac:dyDescent="0.4">
      <c r="A67" s="36" t="s">
        <v>3247</v>
      </c>
    </row>
    <row r="68" spans="1:1" ht="19.5" x14ac:dyDescent="0.4">
      <c r="A68" s="36" t="s">
        <v>3248</v>
      </c>
    </row>
    <row r="69" spans="1:1" ht="19.5" x14ac:dyDescent="0.4">
      <c r="A69" s="36" t="s">
        <v>3249</v>
      </c>
    </row>
    <row r="70" spans="1:1" ht="19.5" x14ac:dyDescent="0.4">
      <c r="A70" s="36" t="s">
        <v>3250</v>
      </c>
    </row>
    <row r="71" spans="1:1" ht="19.5" x14ac:dyDescent="0.4">
      <c r="A71" s="36" t="s">
        <v>3251</v>
      </c>
    </row>
    <row r="72" spans="1:1" ht="19.5" x14ac:dyDescent="0.4">
      <c r="A72" s="36" t="s">
        <v>3252</v>
      </c>
    </row>
    <row r="73" spans="1:1" ht="19.5" x14ac:dyDescent="0.4">
      <c r="A73" s="36" t="s">
        <v>3253</v>
      </c>
    </row>
    <row r="74" spans="1:1" ht="19.5" x14ac:dyDescent="0.4">
      <c r="A74" s="36" t="s">
        <v>3254</v>
      </c>
    </row>
    <row r="75" spans="1:1" ht="19.5" x14ac:dyDescent="0.4">
      <c r="A75" s="36" t="s">
        <v>3255</v>
      </c>
    </row>
    <row r="76" spans="1:1" ht="19.5" x14ac:dyDescent="0.4">
      <c r="A76" s="36" t="s">
        <v>3256</v>
      </c>
    </row>
    <row r="77" spans="1:1" ht="19.5" x14ac:dyDescent="0.4">
      <c r="A77" s="36" t="s">
        <v>3257</v>
      </c>
    </row>
    <row r="78" spans="1:1" ht="19.5" x14ac:dyDescent="0.4">
      <c r="A78" s="36" t="s">
        <v>3258</v>
      </c>
    </row>
    <row r="79" spans="1:1" ht="19.5" x14ac:dyDescent="0.4">
      <c r="A79" s="36" t="s">
        <v>3259</v>
      </c>
    </row>
    <row r="80" spans="1:1" ht="19.5" x14ac:dyDescent="0.4">
      <c r="A80" s="36" t="s">
        <v>3262</v>
      </c>
    </row>
    <row r="81" spans="1:1" ht="19.5" x14ac:dyDescent="0.4">
      <c r="A81" s="36" t="s">
        <v>3263</v>
      </c>
    </row>
    <row r="82" spans="1:1" ht="19.5" x14ac:dyDescent="0.4">
      <c r="A82" s="36" t="s">
        <v>3264</v>
      </c>
    </row>
    <row r="83" spans="1:1" ht="19.5" x14ac:dyDescent="0.4">
      <c r="A83" s="36" t="s">
        <v>3265</v>
      </c>
    </row>
    <row r="84" spans="1:1" ht="19.5" x14ac:dyDescent="0.4">
      <c r="A84" s="36" t="s">
        <v>3266</v>
      </c>
    </row>
    <row r="85" spans="1:1" ht="19.5" x14ac:dyDescent="0.4">
      <c r="A85" s="36" t="s">
        <v>3267</v>
      </c>
    </row>
    <row r="86" spans="1:1" ht="19.5" x14ac:dyDescent="0.4">
      <c r="A86" s="36" t="s">
        <v>3277</v>
      </c>
    </row>
    <row r="87" spans="1:1" ht="19.5" x14ac:dyDescent="0.4">
      <c r="A87" s="36" t="s">
        <v>3278</v>
      </c>
    </row>
    <row r="88" spans="1:1" ht="19.5" x14ac:dyDescent="0.4">
      <c r="A88" s="36" t="s">
        <v>3279</v>
      </c>
    </row>
    <row r="89" spans="1:1" ht="19.5" x14ac:dyDescent="0.4">
      <c r="A89" s="36" t="s">
        <v>3280</v>
      </c>
    </row>
    <row r="90" spans="1:1" ht="19.5" x14ac:dyDescent="0.4">
      <c r="A90" s="36" t="s">
        <v>3281</v>
      </c>
    </row>
    <row r="91" spans="1:1" ht="19.5" x14ac:dyDescent="0.4">
      <c r="A91" s="36" t="s">
        <v>3282</v>
      </c>
    </row>
    <row r="92" spans="1:1" ht="19.5" x14ac:dyDescent="0.4">
      <c r="A92" s="36" t="s">
        <v>3283</v>
      </c>
    </row>
    <row r="93" spans="1:1" ht="19.5" x14ac:dyDescent="0.4">
      <c r="A93" s="36" t="s">
        <v>3284</v>
      </c>
    </row>
    <row r="94" spans="1:1" ht="19.5" x14ac:dyDescent="0.4">
      <c r="A94" s="36" t="s">
        <v>3285</v>
      </c>
    </row>
    <row r="95" spans="1:1" ht="19.5" x14ac:dyDescent="0.4">
      <c r="A95" s="36" t="s">
        <v>3286</v>
      </c>
    </row>
    <row r="96" spans="1:1" ht="19.5" x14ac:dyDescent="0.4">
      <c r="A96" s="36" t="s">
        <v>3287</v>
      </c>
    </row>
    <row r="97" spans="1:1" ht="19.5" x14ac:dyDescent="0.4">
      <c r="A97" s="36" t="s">
        <v>3288</v>
      </c>
    </row>
    <row r="98" spans="1:1" ht="19.5" x14ac:dyDescent="0.4">
      <c r="A98" s="36" t="s">
        <v>3289</v>
      </c>
    </row>
    <row r="99" spans="1:1" ht="19.5" x14ac:dyDescent="0.4">
      <c r="A99" s="36" t="s">
        <v>3290</v>
      </c>
    </row>
    <row r="100" spans="1:1" ht="19.5" x14ac:dyDescent="0.4">
      <c r="A100" s="36" t="s">
        <v>3291</v>
      </c>
    </row>
    <row r="101" spans="1:1" ht="19.5" x14ac:dyDescent="0.4">
      <c r="A101" s="36" t="s">
        <v>3292</v>
      </c>
    </row>
    <row r="102" spans="1:1" ht="19.5" x14ac:dyDescent="0.4">
      <c r="A102" s="36" t="s">
        <v>3293</v>
      </c>
    </row>
    <row r="103" spans="1:1" ht="19.5" x14ac:dyDescent="0.4">
      <c r="A103" s="36" t="s">
        <v>3294</v>
      </c>
    </row>
    <row r="104" spans="1:1" ht="19.5" x14ac:dyDescent="0.4">
      <c r="A104" s="36" t="s">
        <v>3295</v>
      </c>
    </row>
    <row r="105" spans="1:1" ht="19.5" x14ac:dyDescent="0.4">
      <c r="A105" s="36" t="s">
        <v>3296</v>
      </c>
    </row>
    <row r="106" spans="1:1" ht="19.5" x14ac:dyDescent="0.4">
      <c r="A106" s="36" t="s">
        <v>3297</v>
      </c>
    </row>
    <row r="107" spans="1:1" ht="19.5" x14ac:dyDescent="0.4">
      <c r="A107" s="36" t="s">
        <v>3298</v>
      </c>
    </row>
    <row r="108" spans="1:1" ht="19.5" x14ac:dyDescent="0.4">
      <c r="A108" s="36" t="s">
        <v>3299</v>
      </c>
    </row>
    <row r="109" spans="1:1" ht="19.5" x14ac:dyDescent="0.4">
      <c r="A109" s="36" t="s">
        <v>3300</v>
      </c>
    </row>
    <row r="110" spans="1:1" ht="19.5" x14ac:dyDescent="0.4">
      <c r="A110" s="36" t="s">
        <v>3301</v>
      </c>
    </row>
    <row r="111" spans="1:1" ht="19.5" x14ac:dyDescent="0.4">
      <c r="A111" s="36" t="s">
        <v>3302</v>
      </c>
    </row>
    <row r="112" spans="1:1" ht="19.5" x14ac:dyDescent="0.4">
      <c r="A112" s="36" t="s">
        <v>3303</v>
      </c>
    </row>
    <row r="113" spans="1:1" ht="19.5" x14ac:dyDescent="0.4">
      <c r="A113" s="36" t="s">
        <v>3304</v>
      </c>
    </row>
    <row r="114" spans="1:1" ht="19.5" x14ac:dyDescent="0.4">
      <c r="A114" s="36" t="s">
        <v>3305</v>
      </c>
    </row>
    <row r="115" spans="1:1" ht="19.5" x14ac:dyDescent="0.4">
      <c r="A115" s="36" t="s">
        <v>3306</v>
      </c>
    </row>
    <row r="116" spans="1:1" ht="19.5" x14ac:dyDescent="0.4">
      <c r="A116" s="36" t="s">
        <v>3307</v>
      </c>
    </row>
    <row r="117" spans="1:1" ht="19.5" x14ac:dyDescent="0.4">
      <c r="A117" s="36" t="s">
        <v>3308</v>
      </c>
    </row>
    <row r="118" spans="1:1" ht="19.5" x14ac:dyDescent="0.4">
      <c r="A118" s="36" t="s">
        <v>2468</v>
      </c>
    </row>
    <row r="119" spans="1:1" ht="19.5" x14ac:dyDescent="0.4">
      <c r="A119" s="36" t="s">
        <v>2625</v>
      </c>
    </row>
    <row r="120" spans="1:1" ht="19.5" x14ac:dyDescent="0.4">
      <c r="A120" s="36" t="s">
        <v>2626</v>
      </c>
    </row>
    <row r="121" spans="1:1" ht="19.5" x14ac:dyDescent="0.4">
      <c r="A121" s="36" t="s">
        <v>2627</v>
      </c>
    </row>
    <row r="122" spans="1:1" ht="19.5" x14ac:dyDescent="0.4">
      <c r="A122" s="37" t="s">
        <v>2640</v>
      </c>
    </row>
    <row r="123" spans="1:1" ht="19.5" x14ac:dyDescent="0.4">
      <c r="A123" s="36" t="s">
        <v>2641</v>
      </c>
    </row>
    <row r="124" spans="1:1" ht="19.5" x14ac:dyDescent="0.4">
      <c r="A124" s="36" t="s">
        <v>2598</v>
      </c>
    </row>
    <row r="125" spans="1:1" ht="19.5" x14ac:dyDescent="0.4">
      <c r="A125" s="36" t="s">
        <v>2609</v>
      </c>
    </row>
    <row r="126" spans="1:1" ht="19.5" x14ac:dyDescent="0.4">
      <c r="A126" s="37" t="s">
        <v>2628</v>
      </c>
    </row>
    <row r="127" spans="1:1" ht="19.5" x14ac:dyDescent="0.4">
      <c r="A127" s="37" t="s">
        <v>2631</v>
      </c>
    </row>
    <row r="128" spans="1:1" ht="19.5" x14ac:dyDescent="0.4">
      <c r="A128" s="36" t="s">
        <v>2504</v>
      </c>
    </row>
    <row r="129" spans="1:1" ht="19.5" x14ac:dyDescent="0.4">
      <c r="A129" s="37" t="s">
        <v>95</v>
      </c>
    </row>
    <row r="130" spans="1:1" ht="19.5" x14ac:dyDescent="0.4">
      <c r="A130" s="36" t="s">
        <v>2505</v>
      </c>
    </row>
    <row r="131" spans="1:1" ht="19.5" x14ac:dyDescent="0.4">
      <c r="A131" s="36" t="s">
        <v>2503</v>
      </c>
    </row>
    <row r="132" spans="1:1" ht="19.5" x14ac:dyDescent="0.4">
      <c r="A132" s="36" t="s">
        <v>2470</v>
      </c>
    </row>
    <row r="133" spans="1:1" ht="19.5" x14ac:dyDescent="0.4">
      <c r="A133" s="36" t="s">
        <v>2471</v>
      </c>
    </row>
    <row r="134" spans="1:1" ht="19.5" x14ac:dyDescent="0.4">
      <c r="A134" s="36" t="s">
        <v>56</v>
      </c>
    </row>
    <row r="135" spans="1:1" ht="19.5" x14ac:dyDescent="0.4">
      <c r="A135" s="36" t="s">
        <v>2472</v>
      </c>
    </row>
    <row r="136" spans="1:1" ht="19.5" x14ac:dyDescent="0.4">
      <c r="A136" s="36" t="s">
        <v>55</v>
      </c>
    </row>
    <row r="137" spans="1:1" ht="19.5" x14ac:dyDescent="0.4">
      <c r="A137" s="36" t="s">
        <v>2490</v>
      </c>
    </row>
    <row r="138" spans="1:1" ht="19.5" x14ac:dyDescent="0.4">
      <c r="A138" s="36" t="s">
        <v>2491</v>
      </c>
    </row>
    <row r="139" spans="1:1" ht="19.5" x14ac:dyDescent="0.4">
      <c r="A139" s="36" t="s">
        <v>2492</v>
      </c>
    </row>
    <row r="140" spans="1:1" ht="19.5" x14ac:dyDescent="0.4">
      <c r="A140" s="36" t="s">
        <v>2473</v>
      </c>
    </row>
    <row r="141" spans="1:1" ht="19.5" x14ac:dyDescent="0.4">
      <c r="A141" s="36" t="s">
        <v>2474</v>
      </c>
    </row>
    <row r="142" spans="1:1" ht="19.5" x14ac:dyDescent="0.4">
      <c r="A142" s="36" t="s">
        <v>2475</v>
      </c>
    </row>
    <row r="143" spans="1:1" ht="19.5" x14ac:dyDescent="0.4">
      <c r="A143" s="36" t="s">
        <v>52</v>
      </c>
    </row>
    <row r="144" spans="1:1" ht="19.5" x14ac:dyDescent="0.4">
      <c r="A144" s="36" t="s">
        <v>83</v>
      </c>
    </row>
    <row r="145" spans="1:1" ht="19.5" x14ac:dyDescent="0.4">
      <c r="A145" s="36" t="s">
        <v>2500</v>
      </c>
    </row>
    <row r="146" spans="1:1" ht="19.5" x14ac:dyDescent="0.4">
      <c r="A146" s="36" t="s">
        <v>57</v>
      </c>
    </row>
    <row r="147" spans="1:1" ht="19.5" x14ac:dyDescent="0.4">
      <c r="A147" s="37" t="s">
        <v>96</v>
      </c>
    </row>
    <row r="148" spans="1:1" ht="19.5" x14ac:dyDescent="0.4">
      <c r="A148" s="36" t="s">
        <v>2506</v>
      </c>
    </row>
    <row r="149" spans="1:1" ht="19.5" x14ac:dyDescent="0.4">
      <c r="A149" s="37" t="s">
        <v>39</v>
      </c>
    </row>
    <row r="150" spans="1:1" ht="19.5" x14ac:dyDescent="0.4">
      <c r="A150" s="37" t="s">
        <v>38</v>
      </c>
    </row>
    <row r="151" spans="1:1" ht="19.5" x14ac:dyDescent="0.4">
      <c r="A151" s="36" t="s">
        <v>2487</v>
      </c>
    </row>
    <row r="152" spans="1:1" ht="19.5" x14ac:dyDescent="0.4">
      <c r="A152" s="36" t="s">
        <v>2496</v>
      </c>
    </row>
    <row r="153" spans="1:1" ht="19.5" x14ac:dyDescent="0.4">
      <c r="A153" s="36" t="s">
        <v>2484</v>
      </c>
    </row>
    <row r="154" spans="1:1" ht="19.5" x14ac:dyDescent="0.4">
      <c r="A154" s="36" t="s">
        <v>2493</v>
      </c>
    </row>
    <row r="155" spans="1:1" ht="19.5" x14ac:dyDescent="0.4">
      <c r="A155" s="36" t="s">
        <v>2511</v>
      </c>
    </row>
    <row r="156" spans="1:1" ht="19.5" x14ac:dyDescent="0.4">
      <c r="A156" s="36" t="s">
        <v>84</v>
      </c>
    </row>
    <row r="157" spans="1:1" ht="19.5" x14ac:dyDescent="0.4">
      <c r="A157" s="36" t="s">
        <v>2476</v>
      </c>
    </row>
    <row r="158" spans="1:1" ht="19.5" x14ac:dyDescent="0.4">
      <c r="A158" s="36" t="s">
        <v>2499</v>
      </c>
    </row>
    <row r="159" spans="1:1" ht="19.5" x14ac:dyDescent="0.4">
      <c r="A159" s="36" t="s">
        <v>2501</v>
      </c>
    </row>
    <row r="160" spans="1:1" ht="19.5" x14ac:dyDescent="0.4">
      <c r="A160" s="36" t="s">
        <v>2502</v>
      </c>
    </row>
    <row r="161" spans="1:1" ht="19.5" x14ac:dyDescent="0.4">
      <c r="A161" s="36" t="s">
        <v>2509</v>
      </c>
    </row>
    <row r="162" spans="1:1" ht="19.5" x14ac:dyDescent="0.4">
      <c r="A162" s="36" t="s">
        <v>2510</v>
      </c>
    </row>
    <row r="163" spans="1:1" ht="19.5" x14ac:dyDescent="0.4">
      <c r="A163" s="36" t="s">
        <v>2507</v>
      </c>
    </row>
    <row r="164" spans="1:1" ht="19.5" x14ac:dyDescent="0.4">
      <c r="A164" s="36" t="s">
        <v>2508</v>
      </c>
    </row>
    <row r="165" spans="1:1" ht="19.5" x14ac:dyDescent="0.4">
      <c r="A165" s="36" t="s">
        <v>58</v>
      </c>
    </row>
    <row r="166" spans="1:1" ht="19.5" x14ac:dyDescent="0.4">
      <c r="A166" s="36" t="s">
        <v>60</v>
      </c>
    </row>
    <row r="167" spans="1:1" ht="19.5" x14ac:dyDescent="0.4">
      <c r="A167" s="36" t="s">
        <v>59</v>
      </c>
    </row>
    <row r="168" spans="1:1" ht="19.5" x14ac:dyDescent="0.4">
      <c r="A168" s="36" t="s">
        <v>81</v>
      </c>
    </row>
    <row r="169" spans="1:1" ht="19.5" x14ac:dyDescent="0.4">
      <c r="A169" s="36" t="s">
        <v>63</v>
      </c>
    </row>
    <row r="170" spans="1:1" ht="19.5" x14ac:dyDescent="0.4">
      <c r="A170" s="36" t="s">
        <v>80</v>
      </c>
    </row>
    <row r="171" spans="1:1" ht="19.5" x14ac:dyDescent="0.4">
      <c r="A171" s="36" t="s">
        <v>2477</v>
      </c>
    </row>
    <row r="172" spans="1:1" ht="19.5" x14ac:dyDescent="0.4">
      <c r="A172" s="36" t="s">
        <v>2478</v>
      </c>
    </row>
    <row r="173" spans="1:1" ht="19.5" x14ac:dyDescent="0.4">
      <c r="A173" s="36" t="s">
        <v>2488</v>
      </c>
    </row>
    <row r="174" spans="1:1" ht="19.5" x14ac:dyDescent="0.4">
      <c r="A174" s="36" t="s">
        <v>85</v>
      </c>
    </row>
    <row r="175" spans="1:1" ht="19.5" x14ac:dyDescent="0.4">
      <c r="A175" s="36" t="s">
        <v>82</v>
      </c>
    </row>
    <row r="176" spans="1:1" ht="19.5" x14ac:dyDescent="0.4">
      <c r="A176" s="36" t="s">
        <v>49</v>
      </c>
    </row>
    <row r="177" spans="1:1" ht="19.5" x14ac:dyDescent="0.4">
      <c r="A177" s="36" t="s">
        <v>2479</v>
      </c>
    </row>
    <row r="178" spans="1:1" ht="19.5" x14ac:dyDescent="0.4">
      <c r="A178" s="36" t="s">
        <v>48</v>
      </c>
    </row>
    <row r="179" spans="1:1" ht="19.5" x14ac:dyDescent="0.4">
      <c r="A179" s="36" t="s">
        <v>2494</v>
      </c>
    </row>
    <row r="180" spans="1:1" ht="19.5" x14ac:dyDescent="0.4">
      <c r="A180" s="36" t="s">
        <v>88</v>
      </c>
    </row>
    <row r="181" spans="1:1" ht="19.5" x14ac:dyDescent="0.4">
      <c r="A181" s="36" t="s">
        <v>2480</v>
      </c>
    </row>
    <row r="182" spans="1:1" ht="19.5" x14ac:dyDescent="0.4">
      <c r="A182" s="36" t="s">
        <v>2481</v>
      </c>
    </row>
    <row r="183" spans="1:1" ht="19.5" x14ac:dyDescent="0.4">
      <c r="A183" s="36" t="s">
        <v>2482</v>
      </c>
    </row>
    <row r="184" spans="1:1" ht="19.5" x14ac:dyDescent="0.4">
      <c r="A184" s="36" t="s">
        <v>50</v>
      </c>
    </row>
    <row r="185" spans="1:1" ht="19.5" x14ac:dyDescent="0.4">
      <c r="A185" s="36" t="s">
        <v>2485</v>
      </c>
    </row>
    <row r="186" spans="1:1" ht="19.5" x14ac:dyDescent="0.4">
      <c r="A186" s="36" t="s">
        <v>51</v>
      </c>
    </row>
    <row r="187" spans="1:1" ht="19.5" x14ac:dyDescent="0.4">
      <c r="A187" s="36" t="s">
        <v>2486</v>
      </c>
    </row>
    <row r="188" spans="1:1" ht="19.5" x14ac:dyDescent="0.4">
      <c r="A188" s="36" t="s">
        <v>53</v>
      </c>
    </row>
    <row r="189" spans="1:1" ht="19.5" x14ac:dyDescent="0.4">
      <c r="A189" s="36" t="s">
        <v>54</v>
      </c>
    </row>
    <row r="190" spans="1:1" ht="19.5" x14ac:dyDescent="0.4">
      <c r="A190" s="37" t="s">
        <v>98</v>
      </c>
    </row>
    <row r="191" spans="1:1" ht="19.5" x14ac:dyDescent="0.4">
      <c r="A191" s="36" t="s">
        <v>155</v>
      </c>
    </row>
    <row r="192" spans="1:1" ht="19.5" x14ac:dyDescent="0.4">
      <c r="A192" s="36" t="s">
        <v>62</v>
      </c>
    </row>
    <row r="193" spans="1:1" ht="19.5" x14ac:dyDescent="0.4">
      <c r="A193" s="36" t="s">
        <v>89</v>
      </c>
    </row>
    <row r="194" spans="1:1" ht="19.5" x14ac:dyDescent="0.4">
      <c r="A194" s="36" t="s">
        <v>2523</v>
      </c>
    </row>
    <row r="195" spans="1:1" ht="19.5" x14ac:dyDescent="0.4">
      <c r="A195" s="36" t="s">
        <v>2466</v>
      </c>
    </row>
    <row r="196" spans="1:1" ht="19.5" x14ac:dyDescent="0.4">
      <c r="A196" s="36" t="s">
        <v>2514</v>
      </c>
    </row>
    <row r="197" spans="1:1" ht="19.5" x14ac:dyDescent="0.4">
      <c r="A197" s="36" t="s">
        <v>2515</v>
      </c>
    </row>
    <row r="198" spans="1:1" ht="19.5" x14ac:dyDescent="0.4">
      <c r="A198" s="36" t="s">
        <v>2524</v>
      </c>
    </row>
    <row r="199" spans="1:1" ht="19.5" x14ac:dyDescent="0.4">
      <c r="A199" s="36" t="s">
        <v>2525</v>
      </c>
    </row>
    <row r="200" spans="1:1" ht="19.5" x14ac:dyDescent="0.4">
      <c r="A200" s="36" t="s">
        <v>2528</v>
      </c>
    </row>
    <row r="201" spans="1:1" ht="19.5" x14ac:dyDescent="0.4">
      <c r="A201" s="36" t="s">
        <v>2526</v>
      </c>
    </row>
    <row r="202" spans="1:1" ht="19.5" x14ac:dyDescent="0.4">
      <c r="A202" s="36" t="s">
        <v>2529</v>
      </c>
    </row>
    <row r="203" spans="1:1" ht="19.5" x14ac:dyDescent="0.4">
      <c r="A203" s="36" t="s">
        <v>2546</v>
      </c>
    </row>
    <row r="204" spans="1:1" ht="19.5" x14ac:dyDescent="0.4">
      <c r="A204" s="36" t="s">
        <v>2547</v>
      </c>
    </row>
    <row r="205" spans="1:1" ht="19.5" x14ac:dyDescent="0.4">
      <c r="A205" s="36" t="s">
        <v>2516</v>
      </c>
    </row>
    <row r="206" spans="1:1" ht="19.5" x14ac:dyDescent="0.4">
      <c r="A206" s="36" t="s">
        <v>2517</v>
      </c>
    </row>
    <row r="207" spans="1:1" ht="19.5" x14ac:dyDescent="0.4">
      <c r="A207" s="36" t="s">
        <v>2527</v>
      </c>
    </row>
    <row r="208" spans="1:1" ht="19.5" x14ac:dyDescent="0.4">
      <c r="A208" s="36" t="s">
        <v>2531</v>
      </c>
    </row>
    <row r="209" spans="1:1" ht="19.5" x14ac:dyDescent="0.4">
      <c r="A209" s="36" t="s">
        <v>2518</v>
      </c>
    </row>
    <row r="210" spans="1:1" ht="19.5" x14ac:dyDescent="0.4">
      <c r="A210" s="36" t="s">
        <v>2519</v>
      </c>
    </row>
    <row r="211" spans="1:1" ht="19.5" x14ac:dyDescent="0.4">
      <c r="A211" s="36" t="s">
        <v>2520</v>
      </c>
    </row>
    <row r="212" spans="1:1" ht="19.5" x14ac:dyDescent="0.4">
      <c r="A212" s="36" t="s">
        <v>2521</v>
      </c>
    </row>
    <row r="213" spans="1:1" ht="19.5" x14ac:dyDescent="0.4">
      <c r="A213" s="36" t="s">
        <v>100</v>
      </c>
    </row>
    <row r="214" spans="1:1" ht="19.5" x14ac:dyDescent="0.4">
      <c r="A214" s="36" t="s">
        <v>2548</v>
      </c>
    </row>
    <row r="215" spans="1:1" ht="19.5" x14ac:dyDescent="0.4">
      <c r="A215" s="36" t="s">
        <v>2532</v>
      </c>
    </row>
    <row r="216" spans="1:1" ht="19.5" x14ac:dyDescent="0.4">
      <c r="A216" s="36" t="s">
        <v>2541</v>
      </c>
    </row>
    <row r="217" spans="1:1" ht="19.5" x14ac:dyDescent="0.4">
      <c r="A217" s="36" t="s">
        <v>2542</v>
      </c>
    </row>
    <row r="218" spans="1:1" ht="19.5" x14ac:dyDescent="0.4">
      <c r="A218" s="36" t="s">
        <v>2530</v>
      </c>
    </row>
    <row r="219" spans="1:1" ht="19.5" x14ac:dyDescent="0.4">
      <c r="A219" s="36" t="s">
        <v>2522</v>
      </c>
    </row>
    <row r="220" spans="1:1" ht="19.5" x14ac:dyDescent="0.4">
      <c r="A220" s="36" t="s">
        <v>2543</v>
      </c>
    </row>
    <row r="221" spans="1:1" ht="19.5" x14ac:dyDescent="0.4">
      <c r="A221" s="36" t="s">
        <v>2544</v>
      </c>
    </row>
    <row r="222" spans="1:1" ht="19.5" x14ac:dyDescent="0.4">
      <c r="A222" s="36" t="s">
        <v>2533</v>
      </c>
    </row>
    <row r="223" spans="1:1" ht="19.5" x14ac:dyDescent="0.4">
      <c r="A223" s="36" t="s">
        <v>2535</v>
      </c>
    </row>
    <row r="224" spans="1:1" ht="19.5" x14ac:dyDescent="0.4">
      <c r="A224" s="36" t="s">
        <v>2536</v>
      </c>
    </row>
    <row r="225" spans="1:1" ht="19.5" x14ac:dyDescent="0.4">
      <c r="A225" s="36" t="s">
        <v>2537</v>
      </c>
    </row>
    <row r="226" spans="1:1" ht="19.5" x14ac:dyDescent="0.4">
      <c r="A226" s="36" t="s">
        <v>2538</v>
      </c>
    </row>
    <row r="227" spans="1:1" ht="19.5" x14ac:dyDescent="0.4">
      <c r="A227" s="36" t="s">
        <v>2545</v>
      </c>
    </row>
    <row r="228" spans="1:1" ht="19.5" x14ac:dyDescent="0.4">
      <c r="A228" s="36" t="s">
        <v>2539</v>
      </c>
    </row>
    <row r="229" spans="1:1" ht="19.5" x14ac:dyDescent="0.4">
      <c r="A229" s="36" t="s">
        <v>2540</v>
      </c>
    </row>
    <row r="230" spans="1:1" ht="19.5" x14ac:dyDescent="0.4">
      <c r="A230" s="36" t="s">
        <v>2534</v>
      </c>
    </row>
    <row r="231" spans="1:1" ht="19.5" x14ac:dyDescent="0.4">
      <c r="A231" s="36" t="s">
        <v>2469</v>
      </c>
    </row>
    <row r="232" spans="1:1" ht="19.5" x14ac:dyDescent="0.4">
      <c r="A232" s="37" t="s">
        <v>37</v>
      </c>
    </row>
    <row r="233" spans="1:1" ht="19.5" x14ac:dyDescent="0.4">
      <c r="A233" s="37" t="s">
        <v>36</v>
      </c>
    </row>
    <row r="234" spans="1:1" ht="19.5" x14ac:dyDescent="0.4">
      <c r="A234" s="37" t="s">
        <v>99</v>
      </c>
    </row>
    <row r="235" spans="1:1" ht="19.5" x14ac:dyDescent="0.4">
      <c r="A235" s="36" t="s">
        <v>2495</v>
      </c>
    </row>
    <row r="236" spans="1:1" ht="19.5" x14ac:dyDescent="0.4">
      <c r="A236" s="36" t="s">
        <v>2497</v>
      </c>
    </row>
    <row r="237" spans="1:1" ht="19.5" x14ac:dyDescent="0.4">
      <c r="A237" s="36" t="s">
        <v>2498</v>
      </c>
    </row>
    <row r="238" spans="1:1" ht="19.5" x14ac:dyDescent="0.4">
      <c r="A238" s="36" t="s">
        <v>2512</v>
      </c>
    </row>
    <row r="239" spans="1:1" ht="19.5" x14ac:dyDescent="0.4">
      <c r="A239" s="36" t="s">
        <v>2513</v>
      </c>
    </row>
    <row r="240" spans="1:1" ht="19.5" x14ac:dyDescent="0.4">
      <c r="A240" s="36" t="s">
        <v>79</v>
      </c>
    </row>
    <row r="241" spans="1:1" ht="19.5" x14ac:dyDescent="0.4">
      <c r="A241" s="36" t="s">
        <v>61</v>
      </c>
    </row>
    <row r="242" spans="1:1" ht="19.5" x14ac:dyDescent="0.4">
      <c r="A242" s="36" t="s">
        <v>86</v>
      </c>
    </row>
    <row r="243" spans="1:1" ht="19.5" x14ac:dyDescent="0.4">
      <c r="A243" s="36" t="s">
        <v>2489</v>
      </c>
    </row>
    <row r="244" spans="1:1" ht="19.5" x14ac:dyDescent="0.4">
      <c r="A244" s="36" t="s">
        <v>87</v>
      </c>
    </row>
    <row r="245" spans="1:1" ht="19.5" x14ac:dyDescent="0.4">
      <c r="A245" s="36" t="s">
        <v>90</v>
      </c>
    </row>
    <row r="246" spans="1:1" ht="19.5" x14ac:dyDescent="0.4">
      <c r="A246" s="36" t="s">
        <v>2483</v>
      </c>
    </row>
    <row r="247" spans="1:1" ht="19.5" x14ac:dyDescent="0.4">
      <c r="A247" s="36" t="s">
        <v>2467</v>
      </c>
    </row>
    <row r="248" spans="1:1" ht="19.5" x14ac:dyDescent="0.4">
      <c r="A248" s="37" t="s">
        <v>2632</v>
      </c>
    </row>
    <row r="249" spans="1:1" ht="19.5" x14ac:dyDescent="0.4">
      <c r="A249" s="37" t="s">
        <v>2633</v>
      </c>
    </row>
    <row r="250" spans="1:1" ht="19.5" x14ac:dyDescent="0.4">
      <c r="A250" s="36" t="s">
        <v>2634</v>
      </c>
    </row>
    <row r="251" spans="1:1" ht="19.5" x14ac:dyDescent="0.4">
      <c r="A251" s="36" t="s">
        <v>2635</v>
      </c>
    </row>
    <row r="252" spans="1:1" ht="19.5" x14ac:dyDescent="0.4">
      <c r="A252" s="36" t="s">
        <v>2642</v>
      </c>
    </row>
    <row r="253" spans="1:1" ht="19.5" x14ac:dyDescent="0.4">
      <c r="A253" s="36" t="s">
        <v>2643</v>
      </c>
    </row>
    <row r="254" spans="1:1" ht="19.5" x14ac:dyDescent="0.4">
      <c r="A254" s="36" t="s">
        <v>2566</v>
      </c>
    </row>
    <row r="255" spans="1:1" ht="19.5" x14ac:dyDescent="0.4">
      <c r="A255" s="36" t="s">
        <v>2567</v>
      </c>
    </row>
    <row r="256" spans="1:1" ht="19.5" x14ac:dyDescent="0.4">
      <c r="A256" s="36" t="s">
        <v>2636</v>
      </c>
    </row>
    <row r="257" spans="1:1" ht="19.5" x14ac:dyDescent="0.4">
      <c r="A257" s="36" t="s">
        <v>2637</v>
      </c>
    </row>
    <row r="258" spans="1:1" ht="19.5" x14ac:dyDescent="0.4">
      <c r="A258" s="36" t="s">
        <v>2577</v>
      </c>
    </row>
    <row r="259" spans="1:1" ht="19.5" x14ac:dyDescent="0.4">
      <c r="A259" s="36" t="s">
        <v>2578</v>
      </c>
    </row>
    <row r="260" spans="1:1" ht="19.5" x14ac:dyDescent="0.4">
      <c r="A260" s="36" t="s">
        <v>2595</v>
      </c>
    </row>
    <row r="261" spans="1:1" ht="19.5" x14ac:dyDescent="0.4">
      <c r="A261" s="36" t="s">
        <v>2596</v>
      </c>
    </row>
    <row r="262" spans="1:1" ht="19.5" x14ac:dyDescent="0.4">
      <c r="A262" s="36" t="s">
        <v>2597</v>
      </c>
    </row>
    <row r="263" spans="1:1" ht="19.5" x14ac:dyDescent="0.4">
      <c r="A263" s="36" t="s">
        <v>2568</v>
      </c>
    </row>
    <row r="264" spans="1:1" ht="19.5" x14ac:dyDescent="0.4">
      <c r="A264" s="36" t="s">
        <v>2569</v>
      </c>
    </row>
    <row r="265" spans="1:1" ht="19.5" x14ac:dyDescent="0.4">
      <c r="A265" s="36" t="s">
        <v>2582</v>
      </c>
    </row>
    <row r="266" spans="1:1" ht="19.5" x14ac:dyDescent="0.4">
      <c r="A266" s="36" t="s">
        <v>2583</v>
      </c>
    </row>
    <row r="267" spans="1:1" ht="19.5" x14ac:dyDescent="0.4">
      <c r="A267" s="36" t="s">
        <v>2584</v>
      </c>
    </row>
    <row r="268" spans="1:1" ht="19.5" x14ac:dyDescent="0.4">
      <c r="A268" s="36" t="s">
        <v>2638</v>
      </c>
    </row>
    <row r="269" spans="1:1" ht="19.5" x14ac:dyDescent="0.4">
      <c r="A269" s="36" t="s">
        <v>2639</v>
      </c>
    </row>
    <row r="270" spans="1:1" ht="19.5" x14ac:dyDescent="0.4">
      <c r="A270" s="36" t="s">
        <v>2646</v>
      </c>
    </row>
    <row r="271" spans="1:1" ht="19.5" x14ac:dyDescent="0.4">
      <c r="A271" s="36" t="s">
        <v>2647</v>
      </c>
    </row>
    <row r="272" spans="1:1" ht="19.5" x14ac:dyDescent="0.4">
      <c r="A272" s="36" t="s">
        <v>2648</v>
      </c>
    </row>
    <row r="273" spans="1:1" ht="19.5" x14ac:dyDescent="0.4">
      <c r="A273" s="36" t="s">
        <v>2649</v>
      </c>
    </row>
    <row r="274" spans="1:1" ht="19.5" x14ac:dyDescent="0.4">
      <c r="A274" s="36" t="s">
        <v>2654</v>
      </c>
    </row>
    <row r="275" spans="1:1" ht="19.5" x14ac:dyDescent="0.4">
      <c r="A275" s="36" t="s">
        <v>2655</v>
      </c>
    </row>
    <row r="276" spans="1:1" ht="19.5" x14ac:dyDescent="0.4">
      <c r="A276" s="36" t="s">
        <v>2650</v>
      </c>
    </row>
    <row r="277" spans="1:1" ht="19.5" x14ac:dyDescent="0.4">
      <c r="A277" s="36" t="s">
        <v>2651</v>
      </c>
    </row>
    <row r="278" spans="1:1" ht="19.5" x14ac:dyDescent="0.4">
      <c r="A278" s="36" t="s">
        <v>2652</v>
      </c>
    </row>
    <row r="279" spans="1:1" ht="19.5" x14ac:dyDescent="0.4">
      <c r="A279" s="36" t="s">
        <v>2653</v>
      </c>
    </row>
    <row r="280" spans="1:1" ht="19.5" x14ac:dyDescent="0.4">
      <c r="A280" s="36" t="s">
        <v>2616</v>
      </c>
    </row>
    <row r="281" spans="1:1" ht="19.5" x14ac:dyDescent="0.4">
      <c r="A281" s="36" t="s">
        <v>2579</v>
      </c>
    </row>
    <row r="282" spans="1:1" ht="19.5" x14ac:dyDescent="0.4">
      <c r="A282" s="36" t="s">
        <v>2572</v>
      </c>
    </row>
    <row r="283" spans="1:1" ht="19.5" x14ac:dyDescent="0.4">
      <c r="A283" s="36" t="s">
        <v>2573</v>
      </c>
    </row>
    <row r="284" spans="1:1" ht="19.5" x14ac:dyDescent="0.4">
      <c r="A284" s="36" t="s">
        <v>2617</v>
      </c>
    </row>
    <row r="285" spans="1:1" ht="19.5" x14ac:dyDescent="0.4">
      <c r="A285" s="36" t="s">
        <v>2618</v>
      </c>
    </row>
    <row r="286" spans="1:1" ht="19.5" x14ac:dyDescent="0.4">
      <c r="A286" s="37" t="s">
        <v>97</v>
      </c>
    </row>
    <row r="287" spans="1:1" ht="19.5" x14ac:dyDescent="0.4">
      <c r="A287" s="36" t="s">
        <v>2585</v>
      </c>
    </row>
    <row r="288" spans="1:1" ht="19.5" x14ac:dyDescent="0.4">
      <c r="A288" s="36" t="s">
        <v>2586</v>
      </c>
    </row>
    <row r="289" spans="1:1" ht="19.5" x14ac:dyDescent="0.4">
      <c r="A289" s="36" t="s">
        <v>2619</v>
      </c>
    </row>
    <row r="290" spans="1:1" ht="19.5" x14ac:dyDescent="0.4">
      <c r="A290" s="36" t="s">
        <v>2620</v>
      </c>
    </row>
    <row r="291" spans="1:1" ht="19.5" x14ac:dyDescent="0.4">
      <c r="A291" s="36" t="s">
        <v>2621</v>
      </c>
    </row>
    <row r="292" spans="1:1" ht="19.5" x14ac:dyDescent="0.4">
      <c r="A292" s="36" t="s">
        <v>2622</v>
      </c>
    </row>
    <row r="293" spans="1:1" ht="19.5" x14ac:dyDescent="0.4">
      <c r="A293" s="36" t="s">
        <v>2623</v>
      </c>
    </row>
    <row r="294" spans="1:1" ht="19.5" x14ac:dyDescent="0.4">
      <c r="A294" s="36" t="s">
        <v>2624</v>
      </c>
    </row>
    <row r="295" spans="1:1" ht="19.5" x14ac:dyDescent="0.4">
      <c r="A295" s="36" t="s">
        <v>2587</v>
      </c>
    </row>
    <row r="296" spans="1:1" ht="19.5" x14ac:dyDescent="0.4">
      <c r="A296" s="36" t="s">
        <v>2564</v>
      </c>
    </row>
    <row r="297" spans="1:1" ht="19.5" x14ac:dyDescent="0.4">
      <c r="A297" s="36" t="s">
        <v>2565</v>
      </c>
    </row>
    <row r="298" spans="1:1" ht="19.5" x14ac:dyDescent="0.4">
      <c r="A298" s="36" t="s">
        <v>2550</v>
      </c>
    </row>
    <row r="299" spans="1:1" ht="19.5" x14ac:dyDescent="0.4">
      <c r="A299" s="36" t="s">
        <v>2551</v>
      </c>
    </row>
    <row r="300" spans="1:1" ht="19.5" x14ac:dyDescent="0.4">
      <c r="A300" s="36" t="s">
        <v>2574</v>
      </c>
    </row>
    <row r="301" spans="1:1" ht="19.5" x14ac:dyDescent="0.4">
      <c r="A301" s="36" t="s">
        <v>2588</v>
      </c>
    </row>
    <row r="302" spans="1:1" ht="19.5" x14ac:dyDescent="0.4">
      <c r="A302" s="36" t="s">
        <v>70</v>
      </c>
    </row>
    <row r="303" spans="1:1" ht="19.5" x14ac:dyDescent="0.4">
      <c r="A303" s="36" t="s">
        <v>68</v>
      </c>
    </row>
    <row r="304" spans="1:1" ht="19.5" x14ac:dyDescent="0.4">
      <c r="A304" s="36" t="s">
        <v>65</v>
      </c>
    </row>
    <row r="305" spans="1:1" ht="19.5" x14ac:dyDescent="0.4">
      <c r="A305" s="36" t="s">
        <v>2549</v>
      </c>
    </row>
    <row r="306" spans="1:1" ht="19.5" x14ac:dyDescent="0.4">
      <c r="A306" s="36" t="s">
        <v>2570</v>
      </c>
    </row>
    <row r="307" spans="1:1" ht="19.5" x14ac:dyDescent="0.4">
      <c r="A307" s="36" t="s">
        <v>2575</v>
      </c>
    </row>
    <row r="308" spans="1:1" ht="19.5" x14ac:dyDescent="0.4">
      <c r="A308" s="36" t="s">
        <v>2580</v>
      </c>
    </row>
    <row r="309" spans="1:1" ht="19.5" x14ac:dyDescent="0.4">
      <c r="A309" s="36" t="s">
        <v>2581</v>
      </c>
    </row>
    <row r="310" spans="1:1" ht="19.5" x14ac:dyDescent="0.4">
      <c r="A310" s="36" t="s">
        <v>77</v>
      </c>
    </row>
    <row r="311" spans="1:1" ht="19.5" x14ac:dyDescent="0.4">
      <c r="A311" s="36" t="s">
        <v>2591</v>
      </c>
    </row>
    <row r="312" spans="1:1" ht="19.5" x14ac:dyDescent="0.4">
      <c r="A312" s="36" t="s">
        <v>2592</v>
      </c>
    </row>
    <row r="313" spans="1:1" ht="19.5" x14ac:dyDescent="0.4">
      <c r="A313" s="36" t="s">
        <v>2593</v>
      </c>
    </row>
    <row r="314" spans="1:1" ht="19.5" x14ac:dyDescent="0.4">
      <c r="A314" s="36" t="s">
        <v>2589</v>
      </c>
    </row>
    <row r="315" spans="1:1" ht="19.5" x14ac:dyDescent="0.4">
      <c r="A315" s="36" t="s">
        <v>2590</v>
      </c>
    </row>
    <row r="316" spans="1:1" ht="19.5" x14ac:dyDescent="0.4">
      <c r="A316" s="36" t="s">
        <v>2576</v>
      </c>
    </row>
    <row r="317" spans="1:1" ht="19.5" x14ac:dyDescent="0.4">
      <c r="A317" s="36" t="s">
        <v>2552</v>
      </c>
    </row>
    <row r="318" spans="1:1" ht="19.5" x14ac:dyDescent="0.4">
      <c r="A318" s="36" t="s">
        <v>2553</v>
      </c>
    </row>
    <row r="319" spans="1:1" ht="19.5" x14ac:dyDescent="0.4">
      <c r="A319" s="36" t="s">
        <v>2571</v>
      </c>
    </row>
    <row r="320" spans="1:1" ht="19.5" x14ac:dyDescent="0.4">
      <c r="A320" s="36" t="s">
        <v>2561</v>
      </c>
    </row>
    <row r="321" spans="1:1" ht="19.5" x14ac:dyDescent="0.4">
      <c r="A321" s="36" t="s">
        <v>2562</v>
      </c>
    </row>
    <row r="322" spans="1:1" ht="19.5" x14ac:dyDescent="0.4">
      <c r="A322" s="36" t="s">
        <v>2599</v>
      </c>
    </row>
    <row r="323" spans="1:1" ht="19.5" x14ac:dyDescent="0.4">
      <c r="A323" s="36" t="s">
        <v>78</v>
      </c>
    </row>
    <row r="324" spans="1:1" ht="19.5" x14ac:dyDescent="0.4">
      <c r="A324" s="36" t="s">
        <v>69</v>
      </c>
    </row>
    <row r="325" spans="1:1" ht="19.5" x14ac:dyDescent="0.4">
      <c r="A325" s="36" t="s">
        <v>2594</v>
      </c>
    </row>
    <row r="326" spans="1:1" ht="19.5" x14ac:dyDescent="0.4">
      <c r="A326" s="36" t="s">
        <v>2644</v>
      </c>
    </row>
    <row r="327" spans="1:1" ht="19.5" x14ac:dyDescent="0.4">
      <c r="A327" s="36" t="s">
        <v>2645</v>
      </c>
    </row>
    <row r="328" spans="1:1" ht="19.5" x14ac:dyDescent="0.4">
      <c r="A328" s="36" t="s">
        <v>2563</v>
      </c>
    </row>
    <row r="329" spans="1:1" ht="19.5" x14ac:dyDescent="0.4">
      <c r="A329" s="36" t="s">
        <v>2554</v>
      </c>
    </row>
    <row r="330" spans="1:1" ht="19.5" x14ac:dyDescent="0.4">
      <c r="A330" s="36" t="s">
        <v>2555</v>
      </c>
    </row>
    <row r="331" spans="1:1" ht="19.5" x14ac:dyDescent="0.4">
      <c r="A331" s="36" t="s">
        <v>2556</v>
      </c>
    </row>
    <row r="332" spans="1:1" ht="19.5" x14ac:dyDescent="0.4">
      <c r="A332" s="36" t="s">
        <v>2557</v>
      </c>
    </row>
    <row r="333" spans="1:1" ht="19.5" x14ac:dyDescent="0.4">
      <c r="A333" s="36" t="s">
        <v>2558</v>
      </c>
    </row>
    <row r="334" spans="1:1" ht="19.5" x14ac:dyDescent="0.4">
      <c r="A334" s="36" t="s">
        <v>2559</v>
      </c>
    </row>
    <row r="335" spans="1:1" ht="19.5" x14ac:dyDescent="0.4">
      <c r="A335" s="36" t="s">
        <v>2604</v>
      </c>
    </row>
    <row r="336" spans="1:1" ht="19.5" x14ac:dyDescent="0.4">
      <c r="A336" s="36" t="s">
        <v>67</v>
      </c>
    </row>
    <row r="337" spans="1:1" ht="19.5" x14ac:dyDescent="0.4">
      <c r="A337" s="36" t="s">
        <v>2600</v>
      </c>
    </row>
    <row r="338" spans="1:1" ht="19.5" x14ac:dyDescent="0.4">
      <c r="A338" s="36" t="s">
        <v>2601</v>
      </c>
    </row>
    <row r="339" spans="1:1" ht="19.5" x14ac:dyDescent="0.4">
      <c r="A339" s="37" t="s">
        <v>91</v>
      </c>
    </row>
    <row r="340" spans="1:1" ht="19.5" x14ac:dyDescent="0.4">
      <c r="A340" s="36" t="s">
        <v>64</v>
      </c>
    </row>
    <row r="341" spans="1:1" ht="19.5" x14ac:dyDescent="0.4">
      <c r="A341" s="36" t="s">
        <v>2610</v>
      </c>
    </row>
    <row r="342" spans="1:1" ht="19.5" x14ac:dyDescent="0.4">
      <c r="A342" s="36" t="s">
        <v>2611</v>
      </c>
    </row>
    <row r="343" spans="1:1" ht="19.5" x14ac:dyDescent="0.4">
      <c r="A343" s="36" t="s">
        <v>2612</v>
      </c>
    </row>
    <row r="344" spans="1:1" ht="19.5" x14ac:dyDescent="0.4">
      <c r="A344" s="36" t="s">
        <v>66</v>
      </c>
    </row>
    <row r="345" spans="1:1" ht="19.5" x14ac:dyDescent="0.4">
      <c r="A345" s="36" t="s">
        <v>2613</v>
      </c>
    </row>
    <row r="346" spans="1:1" ht="19.5" x14ac:dyDescent="0.4">
      <c r="A346" s="36" t="s">
        <v>71</v>
      </c>
    </row>
    <row r="347" spans="1:1" ht="19.5" x14ac:dyDescent="0.4">
      <c r="A347" s="36" t="s">
        <v>2614</v>
      </c>
    </row>
    <row r="348" spans="1:1" ht="19.5" x14ac:dyDescent="0.4">
      <c r="A348" s="36" t="s">
        <v>2606</v>
      </c>
    </row>
    <row r="349" spans="1:1" ht="19.5" x14ac:dyDescent="0.4">
      <c r="A349" s="36" t="s">
        <v>2607</v>
      </c>
    </row>
    <row r="350" spans="1:1" ht="19.5" x14ac:dyDescent="0.4">
      <c r="A350" s="36" t="s">
        <v>2608</v>
      </c>
    </row>
    <row r="351" spans="1:1" ht="19.5" x14ac:dyDescent="0.4">
      <c r="A351" s="37" t="s">
        <v>2602</v>
      </c>
    </row>
    <row r="352" spans="1:1" ht="19.5" x14ac:dyDescent="0.4">
      <c r="A352" s="36" t="s">
        <v>2603</v>
      </c>
    </row>
    <row r="353" spans="1:1" ht="19.5" x14ac:dyDescent="0.4">
      <c r="A353" s="36" t="s">
        <v>2605</v>
      </c>
    </row>
    <row r="354" spans="1:1" ht="19.5" x14ac:dyDescent="0.4">
      <c r="A354" s="36" t="s">
        <v>2615</v>
      </c>
    </row>
    <row r="355" spans="1:1" ht="19.5" x14ac:dyDescent="0.4">
      <c r="A355" s="37" t="s">
        <v>93</v>
      </c>
    </row>
    <row r="356" spans="1:1" ht="19.5" x14ac:dyDescent="0.4">
      <c r="A356" s="37" t="s">
        <v>94</v>
      </c>
    </row>
    <row r="357" spans="1:1" ht="19.5" x14ac:dyDescent="0.4">
      <c r="A357" s="36" t="s">
        <v>2629</v>
      </c>
    </row>
    <row r="358" spans="1:1" ht="19.5" x14ac:dyDescent="0.4">
      <c r="A358" s="36" t="s">
        <v>2630</v>
      </c>
    </row>
    <row r="359" spans="1:1" ht="19.5" x14ac:dyDescent="0.4">
      <c r="A359" s="36" t="s">
        <v>73</v>
      </c>
    </row>
    <row r="360" spans="1:1" ht="19.5" x14ac:dyDescent="0.4">
      <c r="A360" s="36" t="s">
        <v>72</v>
      </c>
    </row>
    <row r="361" spans="1:1" ht="19.5" x14ac:dyDescent="0.4">
      <c r="A361" s="36" t="s">
        <v>76</v>
      </c>
    </row>
    <row r="362" spans="1:1" ht="19.5" x14ac:dyDescent="0.4">
      <c r="A362" s="36" t="s">
        <v>2560</v>
      </c>
    </row>
    <row r="363" spans="1:1" ht="19.5" x14ac:dyDescent="0.4">
      <c r="A363" s="36" t="s">
        <v>75</v>
      </c>
    </row>
    <row r="364" spans="1:1" ht="19.5" x14ac:dyDescent="0.4">
      <c r="A364" s="37" t="s">
        <v>1149</v>
      </c>
    </row>
    <row r="365" spans="1:1" ht="19.5" x14ac:dyDescent="0.4">
      <c r="A365" s="37" t="s">
        <v>1150</v>
      </c>
    </row>
    <row r="366" spans="1:1" ht="19.5" x14ac:dyDescent="0.4">
      <c r="A366" s="36" t="s">
        <v>1258</v>
      </c>
    </row>
    <row r="367" spans="1:1" ht="19.5" x14ac:dyDescent="0.4">
      <c r="A367" s="37" t="s">
        <v>999</v>
      </c>
    </row>
    <row r="368" spans="1:1" ht="19.5" x14ac:dyDescent="0.4">
      <c r="A368" s="37" t="s">
        <v>1000</v>
      </c>
    </row>
    <row r="369" spans="1:1" ht="19.5" x14ac:dyDescent="0.4">
      <c r="A369" s="36" t="s">
        <v>1151</v>
      </c>
    </row>
    <row r="370" spans="1:1" ht="19.5" x14ac:dyDescent="0.4">
      <c r="A370" s="36" t="s">
        <v>1152</v>
      </c>
    </row>
    <row r="371" spans="1:1" ht="19.5" x14ac:dyDescent="0.4">
      <c r="A371" s="36" t="s">
        <v>1259</v>
      </c>
    </row>
    <row r="372" spans="1:1" ht="19.5" x14ac:dyDescent="0.4">
      <c r="A372" s="36" t="s">
        <v>1260</v>
      </c>
    </row>
    <row r="373" spans="1:1" ht="19.5" x14ac:dyDescent="0.4">
      <c r="A373" s="36" t="s">
        <v>1261</v>
      </c>
    </row>
    <row r="374" spans="1:1" ht="19.5" x14ac:dyDescent="0.4">
      <c r="A374" s="36" t="s">
        <v>1262</v>
      </c>
    </row>
    <row r="375" spans="1:1" ht="19.5" x14ac:dyDescent="0.4">
      <c r="A375" s="36" t="s">
        <v>1263</v>
      </c>
    </row>
    <row r="376" spans="1:1" ht="19.5" x14ac:dyDescent="0.4">
      <c r="A376" s="36" t="s">
        <v>1264</v>
      </c>
    </row>
    <row r="377" spans="1:1" ht="19.5" x14ac:dyDescent="0.4">
      <c r="A377" s="36" t="s">
        <v>1265</v>
      </c>
    </row>
    <row r="378" spans="1:1" ht="19.5" x14ac:dyDescent="0.4">
      <c r="A378" s="36" t="s">
        <v>1266</v>
      </c>
    </row>
    <row r="379" spans="1:1" ht="19.5" x14ac:dyDescent="0.4">
      <c r="A379" s="36" t="s">
        <v>1153</v>
      </c>
    </row>
    <row r="380" spans="1:1" ht="19.5" x14ac:dyDescent="0.4">
      <c r="A380" s="37" t="s">
        <v>1144</v>
      </c>
    </row>
    <row r="381" spans="1:1" ht="19.5" x14ac:dyDescent="0.4">
      <c r="A381" s="36" t="s">
        <v>1145</v>
      </c>
    </row>
    <row r="382" spans="1:1" ht="19.5" x14ac:dyDescent="0.4">
      <c r="A382" s="37" t="s">
        <v>1146</v>
      </c>
    </row>
    <row r="383" spans="1:1" ht="19.5" x14ac:dyDescent="0.4">
      <c r="A383" s="37" t="s">
        <v>1011</v>
      </c>
    </row>
    <row r="384" spans="1:1" ht="19.5" x14ac:dyDescent="0.4">
      <c r="A384" s="36" t="s">
        <v>1012</v>
      </c>
    </row>
    <row r="385" spans="1:1" ht="19.5" x14ac:dyDescent="0.4">
      <c r="A385" s="36" t="s">
        <v>1154</v>
      </c>
    </row>
    <row r="386" spans="1:1" ht="19.5" x14ac:dyDescent="0.4">
      <c r="A386" s="37" t="s">
        <v>159</v>
      </c>
    </row>
    <row r="387" spans="1:1" ht="19.5" x14ac:dyDescent="0.4">
      <c r="A387" s="36" t="s">
        <v>1192</v>
      </c>
    </row>
    <row r="388" spans="1:1" ht="19.5" x14ac:dyDescent="0.4">
      <c r="A388" s="36" t="s">
        <v>1204</v>
      </c>
    </row>
    <row r="389" spans="1:1" ht="19.5" x14ac:dyDescent="0.4">
      <c r="A389" s="36" t="s">
        <v>1069</v>
      </c>
    </row>
    <row r="390" spans="1:1" ht="19.5" x14ac:dyDescent="0.4">
      <c r="A390" s="36" t="s">
        <v>1267</v>
      </c>
    </row>
    <row r="391" spans="1:1" ht="19.5" x14ac:dyDescent="0.4">
      <c r="A391" s="36" t="s">
        <v>1205</v>
      </c>
    </row>
    <row r="392" spans="1:1" ht="19.5" x14ac:dyDescent="0.4">
      <c r="A392" s="36" t="s">
        <v>1155</v>
      </c>
    </row>
    <row r="393" spans="1:1" ht="19.5" x14ac:dyDescent="0.4">
      <c r="A393" s="36" t="s">
        <v>1156</v>
      </c>
    </row>
    <row r="394" spans="1:1" ht="19.5" x14ac:dyDescent="0.4">
      <c r="A394" s="36" t="s">
        <v>1157</v>
      </c>
    </row>
    <row r="395" spans="1:1" ht="19.5" x14ac:dyDescent="0.4">
      <c r="A395" s="36" t="s">
        <v>1158</v>
      </c>
    </row>
    <row r="396" spans="1:1" ht="19.5" x14ac:dyDescent="0.4">
      <c r="A396" s="36" t="s">
        <v>1159</v>
      </c>
    </row>
    <row r="397" spans="1:1" ht="19.5" x14ac:dyDescent="0.4">
      <c r="A397" s="36" t="s">
        <v>1160</v>
      </c>
    </row>
    <row r="398" spans="1:1" ht="19.5" x14ac:dyDescent="0.4">
      <c r="A398" s="36" t="s">
        <v>1268</v>
      </c>
    </row>
    <row r="399" spans="1:1" ht="19.5" x14ac:dyDescent="0.4">
      <c r="A399" s="36" t="s">
        <v>1269</v>
      </c>
    </row>
    <row r="400" spans="1:1" ht="19.5" x14ac:dyDescent="0.4">
      <c r="A400" s="36" t="s">
        <v>1212</v>
      </c>
    </row>
    <row r="401" spans="1:1" ht="19.5" x14ac:dyDescent="0.4">
      <c r="A401" s="36" t="s">
        <v>1213</v>
      </c>
    </row>
    <row r="402" spans="1:1" ht="19.5" x14ac:dyDescent="0.4">
      <c r="A402" s="36" t="s">
        <v>1218</v>
      </c>
    </row>
    <row r="403" spans="1:1" ht="19.5" x14ac:dyDescent="0.4">
      <c r="A403" s="36" t="s">
        <v>1219</v>
      </c>
    </row>
    <row r="404" spans="1:1" ht="19.5" x14ac:dyDescent="0.4">
      <c r="A404" s="36" t="s">
        <v>1197</v>
      </c>
    </row>
    <row r="405" spans="1:1" ht="19.5" x14ac:dyDescent="0.4">
      <c r="A405" s="36" t="s">
        <v>1206</v>
      </c>
    </row>
    <row r="406" spans="1:1" ht="19.5" x14ac:dyDescent="0.4">
      <c r="A406" s="36" t="s">
        <v>1270</v>
      </c>
    </row>
    <row r="407" spans="1:1" ht="19.5" x14ac:dyDescent="0.4">
      <c r="A407" s="36" t="s">
        <v>1198</v>
      </c>
    </row>
    <row r="408" spans="1:1" ht="19.5" x14ac:dyDescent="0.4">
      <c r="A408" s="36" t="s">
        <v>1185</v>
      </c>
    </row>
    <row r="409" spans="1:1" ht="19.5" x14ac:dyDescent="0.4">
      <c r="A409" s="36" t="s">
        <v>1199</v>
      </c>
    </row>
    <row r="410" spans="1:1" ht="19.5" x14ac:dyDescent="0.4">
      <c r="A410" s="36" t="s">
        <v>1201</v>
      </c>
    </row>
    <row r="411" spans="1:1" ht="19.5" x14ac:dyDescent="0.4">
      <c r="A411" s="36" t="s">
        <v>1034</v>
      </c>
    </row>
    <row r="412" spans="1:1" ht="19.5" x14ac:dyDescent="0.4">
      <c r="A412" s="36" t="s">
        <v>1035</v>
      </c>
    </row>
    <row r="413" spans="1:1" ht="19.5" x14ac:dyDescent="0.4">
      <c r="A413" s="36" t="s">
        <v>1188</v>
      </c>
    </row>
    <row r="414" spans="1:1" ht="19.5" x14ac:dyDescent="0.4">
      <c r="A414" s="36" t="s">
        <v>1189</v>
      </c>
    </row>
    <row r="415" spans="1:1" ht="19.5" x14ac:dyDescent="0.4">
      <c r="A415" s="36" t="s">
        <v>1271</v>
      </c>
    </row>
    <row r="416" spans="1:1" ht="19.5" x14ac:dyDescent="0.4">
      <c r="A416" s="37" t="s">
        <v>1246</v>
      </c>
    </row>
    <row r="417" spans="1:1" ht="19.5" x14ac:dyDescent="0.4">
      <c r="A417" s="37" t="s">
        <v>123</v>
      </c>
    </row>
    <row r="418" spans="1:1" ht="19.5" x14ac:dyDescent="0.4">
      <c r="A418" s="36" t="s">
        <v>1244</v>
      </c>
    </row>
    <row r="419" spans="1:1" ht="19.5" x14ac:dyDescent="0.4">
      <c r="A419" s="36" t="s">
        <v>1245</v>
      </c>
    </row>
    <row r="420" spans="1:1" ht="19.5" x14ac:dyDescent="0.4">
      <c r="A420" s="36" t="s">
        <v>1135</v>
      </c>
    </row>
    <row r="421" spans="1:1" ht="19.5" x14ac:dyDescent="0.4">
      <c r="A421" s="36" t="s">
        <v>1214</v>
      </c>
    </row>
    <row r="422" spans="1:1" ht="19.5" x14ac:dyDescent="0.4">
      <c r="A422" s="36" t="s">
        <v>1215</v>
      </c>
    </row>
    <row r="423" spans="1:1" ht="19.5" x14ac:dyDescent="0.4">
      <c r="A423" s="36" t="s">
        <v>1216</v>
      </c>
    </row>
    <row r="424" spans="1:1" ht="19.5" x14ac:dyDescent="0.4">
      <c r="A424" s="36" t="s">
        <v>1208</v>
      </c>
    </row>
    <row r="425" spans="1:1" ht="19.5" x14ac:dyDescent="0.4">
      <c r="A425" s="36" t="s">
        <v>1186</v>
      </c>
    </row>
    <row r="426" spans="1:1" ht="19.5" x14ac:dyDescent="0.4">
      <c r="A426" s="36" t="s">
        <v>1070</v>
      </c>
    </row>
    <row r="427" spans="1:1" ht="19.5" x14ac:dyDescent="0.4">
      <c r="A427" s="37" t="s">
        <v>1071</v>
      </c>
    </row>
    <row r="428" spans="1:1" ht="19.5" x14ac:dyDescent="0.4">
      <c r="A428" s="37" t="s">
        <v>1072</v>
      </c>
    </row>
    <row r="429" spans="1:1" ht="19.5" x14ac:dyDescent="0.4">
      <c r="A429" s="37" t="s">
        <v>1073</v>
      </c>
    </row>
    <row r="430" spans="1:1" ht="19.5" x14ac:dyDescent="0.4">
      <c r="A430" s="36" t="s">
        <v>1272</v>
      </c>
    </row>
    <row r="431" spans="1:1" ht="19.5" x14ac:dyDescent="0.4">
      <c r="A431" s="37" t="s">
        <v>1273</v>
      </c>
    </row>
    <row r="432" spans="1:1" ht="19.5" x14ac:dyDescent="0.4">
      <c r="A432" s="36" t="s">
        <v>1187</v>
      </c>
    </row>
    <row r="433" spans="1:1" ht="19.5" x14ac:dyDescent="0.4">
      <c r="A433" s="36" t="s">
        <v>143</v>
      </c>
    </row>
    <row r="434" spans="1:1" ht="19.5" x14ac:dyDescent="0.4">
      <c r="A434" s="37" t="s">
        <v>1447</v>
      </c>
    </row>
    <row r="435" spans="1:1" ht="19.5" x14ac:dyDescent="0.4">
      <c r="A435" s="37" t="s">
        <v>1448</v>
      </c>
    </row>
    <row r="436" spans="1:1" ht="19.5" x14ac:dyDescent="0.4">
      <c r="A436" s="37" t="s">
        <v>1325</v>
      </c>
    </row>
    <row r="437" spans="1:1" ht="19.5" x14ac:dyDescent="0.4">
      <c r="A437" s="36" t="s">
        <v>1326</v>
      </c>
    </row>
    <row r="438" spans="1:1" ht="19.5" x14ac:dyDescent="0.4">
      <c r="A438" s="36" t="s">
        <v>1327</v>
      </c>
    </row>
    <row r="439" spans="1:1" ht="19.5" x14ac:dyDescent="0.4">
      <c r="A439" s="37" t="s">
        <v>1449</v>
      </c>
    </row>
    <row r="440" spans="1:1" ht="19.5" x14ac:dyDescent="0.4">
      <c r="A440" s="36" t="s">
        <v>1450</v>
      </c>
    </row>
    <row r="441" spans="1:1" ht="19.5" x14ac:dyDescent="0.4">
      <c r="A441" s="37" t="s">
        <v>1451</v>
      </c>
    </row>
    <row r="442" spans="1:1" ht="19.5" x14ac:dyDescent="0.4">
      <c r="A442" s="36" t="s">
        <v>1314</v>
      </c>
    </row>
    <row r="443" spans="1:1" ht="19.5" x14ac:dyDescent="0.4">
      <c r="A443" s="36" t="s">
        <v>1315</v>
      </c>
    </row>
    <row r="444" spans="1:1" ht="19.5" x14ac:dyDescent="0.4">
      <c r="A444" s="36" t="s">
        <v>1321</v>
      </c>
    </row>
    <row r="445" spans="1:1" ht="19.5" x14ac:dyDescent="0.4">
      <c r="A445" s="37" t="s">
        <v>1452</v>
      </c>
    </row>
    <row r="446" spans="1:1" ht="19.5" x14ac:dyDescent="0.4">
      <c r="A446" s="36" t="s">
        <v>1456</v>
      </c>
    </row>
    <row r="447" spans="1:1" ht="19.5" x14ac:dyDescent="0.4">
      <c r="A447" s="36" t="s">
        <v>1017</v>
      </c>
    </row>
    <row r="448" spans="1:1" ht="19.5" x14ac:dyDescent="0.4">
      <c r="A448" s="37" t="s">
        <v>1018</v>
      </c>
    </row>
    <row r="449" spans="1:1" ht="19.5" x14ac:dyDescent="0.4">
      <c r="A449" s="37" t="s">
        <v>1453</v>
      </c>
    </row>
    <row r="450" spans="1:1" ht="19.5" x14ac:dyDescent="0.4">
      <c r="A450" s="37" t="s">
        <v>1454</v>
      </c>
    </row>
    <row r="451" spans="1:1" ht="19.5" x14ac:dyDescent="0.4">
      <c r="A451" s="37" t="s">
        <v>1455</v>
      </c>
    </row>
    <row r="452" spans="1:1" ht="19.5" x14ac:dyDescent="0.4">
      <c r="A452" s="36" t="s">
        <v>1074</v>
      </c>
    </row>
    <row r="453" spans="1:1" ht="19.5" x14ac:dyDescent="0.4">
      <c r="A453" s="36" t="s">
        <v>1075</v>
      </c>
    </row>
    <row r="454" spans="1:1" ht="19.5" x14ac:dyDescent="0.4">
      <c r="A454" s="36" t="s">
        <v>1076</v>
      </c>
    </row>
    <row r="455" spans="1:1" ht="19.5" x14ac:dyDescent="0.4">
      <c r="A455" s="36" t="s">
        <v>1057</v>
      </c>
    </row>
    <row r="456" spans="1:1" ht="19.5" x14ac:dyDescent="0.4">
      <c r="A456" s="36" t="s">
        <v>1163</v>
      </c>
    </row>
    <row r="457" spans="1:1" ht="19.5" x14ac:dyDescent="0.4">
      <c r="A457" s="36" t="s">
        <v>1241</v>
      </c>
    </row>
    <row r="458" spans="1:1" ht="19.5" x14ac:dyDescent="0.4">
      <c r="A458" s="36" t="s">
        <v>1242</v>
      </c>
    </row>
    <row r="459" spans="1:1" ht="19.5" x14ac:dyDescent="0.4">
      <c r="A459" s="36" t="s">
        <v>1243</v>
      </c>
    </row>
    <row r="460" spans="1:1" ht="19.5" x14ac:dyDescent="0.4">
      <c r="A460" s="36" t="s">
        <v>1164</v>
      </c>
    </row>
    <row r="461" spans="1:1" ht="19.5" x14ac:dyDescent="0.4">
      <c r="A461" s="36" t="s">
        <v>1225</v>
      </c>
    </row>
    <row r="462" spans="1:1" ht="19.5" x14ac:dyDescent="0.4">
      <c r="A462" s="36" t="s">
        <v>1226</v>
      </c>
    </row>
    <row r="463" spans="1:1" ht="19.5" x14ac:dyDescent="0.4">
      <c r="A463" s="36" t="s">
        <v>1227</v>
      </c>
    </row>
    <row r="464" spans="1:1" ht="19.5" x14ac:dyDescent="0.4">
      <c r="A464" s="36" t="s">
        <v>1228</v>
      </c>
    </row>
    <row r="465" spans="1:1" ht="19.5" x14ac:dyDescent="0.4">
      <c r="A465" s="37" t="s">
        <v>1165</v>
      </c>
    </row>
    <row r="466" spans="1:1" ht="19.5" x14ac:dyDescent="0.4">
      <c r="A466" s="37" t="s">
        <v>1166</v>
      </c>
    </row>
    <row r="467" spans="1:1" ht="19.5" x14ac:dyDescent="0.4">
      <c r="A467" s="37" t="s">
        <v>1167</v>
      </c>
    </row>
    <row r="468" spans="1:1" ht="19.5" x14ac:dyDescent="0.4">
      <c r="A468" s="37" t="s">
        <v>1115</v>
      </c>
    </row>
    <row r="469" spans="1:1" ht="19.5" x14ac:dyDescent="0.4">
      <c r="A469" s="36" t="s">
        <v>1168</v>
      </c>
    </row>
    <row r="470" spans="1:1" ht="19.5" x14ac:dyDescent="0.4">
      <c r="A470" s="36" t="s">
        <v>1229</v>
      </c>
    </row>
    <row r="471" spans="1:1" ht="19.5" x14ac:dyDescent="0.4">
      <c r="A471" s="36" t="s">
        <v>1230</v>
      </c>
    </row>
    <row r="472" spans="1:1" ht="19.5" x14ac:dyDescent="0.4">
      <c r="A472" s="36" t="s">
        <v>1058</v>
      </c>
    </row>
    <row r="473" spans="1:1" ht="19.5" x14ac:dyDescent="0.4">
      <c r="A473" s="36" t="s">
        <v>1231</v>
      </c>
    </row>
    <row r="474" spans="1:1" ht="19.5" x14ac:dyDescent="0.4">
      <c r="A474" s="36" t="s">
        <v>1232</v>
      </c>
    </row>
    <row r="475" spans="1:1" ht="19.5" x14ac:dyDescent="0.4">
      <c r="A475" s="36" t="s">
        <v>1233</v>
      </c>
    </row>
    <row r="476" spans="1:1" ht="19.5" x14ac:dyDescent="0.4">
      <c r="A476" s="36" t="s">
        <v>1196</v>
      </c>
    </row>
    <row r="477" spans="1:1" ht="19.5" x14ac:dyDescent="0.4">
      <c r="A477" s="36" t="s">
        <v>1169</v>
      </c>
    </row>
    <row r="478" spans="1:1" ht="19.5" x14ac:dyDescent="0.4">
      <c r="A478" s="37" t="s">
        <v>1170</v>
      </c>
    </row>
    <row r="479" spans="1:1" ht="19.5" x14ac:dyDescent="0.4">
      <c r="A479" s="36" t="s">
        <v>1234</v>
      </c>
    </row>
    <row r="480" spans="1:1" ht="19.5" x14ac:dyDescent="0.4">
      <c r="A480" s="36" t="s">
        <v>1223</v>
      </c>
    </row>
    <row r="481" spans="1:1" ht="19.5" x14ac:dyDescent="0.4">
      <c r="A481" s="37" t="s">
        <v>1171</v>
      </c>
    </row>
    <row r="482" spans="1:1" ht="19.5" x14ac:dyDescent="0.4">
      <c r="A482" s="37" t="s">
        <v>1172</v>
      </c>
    </row>
    <row r="483" spans="1:1" ht="19.5" x14ac:dyDescent="0.4">
      <c r="A483" s="37" t="s">
        <v>1173</v>
      </c>
    </row>
    <row r="484" spans="1:1" ht="19.5" x14ac:dyDescent="0.4">
      <c r="A484" s="36" t="s">
        <v>1130</v>
      </c>
    </row>
    <row r="485" spans="1:1" ht="19.5" x14ac:dyDescent="0.4">
      <c r="A485" s="36" t="s">
        <v>1131</v>
      </c>
    </row>
    <row r="486" spans="1:1" ht="19.5" x14ac:dyDescent="0.4">
      <c r="A486" s="36" t="s">
        <v>1132</v>
      </c>
    </row>
    <row r="487" spans="1:1" ht="19.5" x14ac:dyDescent="0.4">
      <c r="A487" s="36" t="s">
        <v>1174</v>
      </c>
    </row>
    <row r="488" spans="1:1" ht="19.5" x14ac:dyDescent="0.4">
      <c r="A488" s="36" t="s">
        <v>1175</v>
      </c>
    </row>
    <row r="489" spans="1:1" ht="19.5" x14ac:dyDescent="0.4">
      <c r="A489" s="36" t="s">
        <v>1138</v>
      </c>
    </row>
    <row r="490" spans="1:1" ht="19.5" x14ac:dyDescent="0.4">
      <c r="A490" s="36" t="s">
        <v>1139</v>
      </c>
    </row>
    <row r="491" spans="1:1" ht="19.5" x14ac:dyDescent="0.4">
      <c r="A491" s="36" t="s">
        <v>1140</v>
      </c>
    </row>
    <row r="492" spans="1:1" ht="19.5" x14ac:dyDescent="0.4">
      <c r="A492" s="36" t="s">
        <v>1176</v>
      </c>
    </row>
    <row r="493" spans="1:1" ht="19.5" x14ac:dyDescent="0.4">
      <c r="A493" s="36" t="s">
        <v>1177</v>
      </c>
    </row>
    <row r="494" spans="1:1" ht="19.5" x14ac:dyDescent="0.4">
      <c r="A494" s="37" t="s">
        <v>1016</v>
      </c>
    </row>
    <row r="495" spans="1:1" ht="19.5" x14ac:dyDescent="0.4">
      <c r="A495" s="36" t="s">
        <v>1133</v>
      </c>
    </row>
    <row r="496" spans="1:1" ht="19.5" x14ac:dyDescent="0.4">
      <c r="A496" s="37" t="s">
        <v>1178</v>
      </c>
    </row>
    <row r="497" spans="1:1" ht="19.5" x14ac:dyDescent="0.4">
      <c r="A497" s="36" t="s">
        <v>1077</v>
      </c>
    </row>
    <row r="498" spans="1:1" ht="19.5" x14ac:dyDescent="0.4">
      <c r="A498" s="36" t="s">
        <v>1078</v>
      </c>
    </row>
    <row r="499" spans="1:1" ht="19.5" x14ac:dyDescent="0.4">
      <c r="A499" s="36" t="s">
        <v>1079</v>
      </c>
    </row>
    <row r="500" spans="1:1" ht="19.5" x14ac:dyDescent="0.4">
      <c r="A500" s="36" t="s">
        <v>1235</v>
      </c>
    </row>
    <row r="501" spans="1:1" ht="19.5" x14ac:dyDescent="0.4">
      <c r="A501" s="36" t="s">
        <v>1236</v>
      </c>
    </row>
    <row r="502" spans="1:1" ht="19.5" x14ac:dyDescent="0.4">
      <c r="A502" s="36" t="s">
        <v>1237</v>
      </c>
    </row>
    <row r="503" spans="1:1" ht="19.5" x14ac:dyDescent="0.4">
      <c r="A503" s="36" t="s">
        <v>1059</v>
      </c>
    </row>
    <row r="504" spans="1:1" ht="19.5" x14ac:dyDescent="0.4">
      <c r="A504" s="36" t="s">
        <v>1274</v>
      </c>
    </row>
    <row r="505" spans="1:1" ht="19.5" x14ac:dyDescent="0.4">
      <c r="A505" s="36" t="s">
        <v>1161</v>
      </c>
    </row>
    <row r="506" spans="1:1" ht="19.5" x14ac:dyDescent="0.4">
      <c r="A506" s="36" t="s">
        <v>1162</v>
      </c>
    </row>
    <row r="507" spans="1:1" ht="19.5" x14ac:dyDescent="0.4">
      <c r="A507" s="36" t="s">
        <v>1021</v>
      </c>
    </row>
    <row r="508" spans="1:1" ht="19.5" x14ac:dyDescent="0.4">
      <c r="A508" s="36" t="s">
        <v>1249</v>
      </c>
    </row>
    <row r="509" spans="1:1" ht="19.5" x14ac:dyDescent="0.4">
      <c r="A509" s="36" t="s">
        <v>1043</v>
      </c>
    </row>
    <row r="510" spans="1:1" ht="19.5" x14ac:dyDescent="0.4">
      <c r="A510" s="36" t="s">
        <v>1247</v>
      </c>
    </row>
    <row r="511" spans="1:1" ht="19.5" x14ac:dyDescent="0.4">
      <c r="A511" s="36" t="s">
        <v>1080</v>
      </c>
    </row>
    <row r="512" spans="1:1" ht="19.5" x14ac:dyDescent="0.4">
      <c r="A512" s="36" t="s">
        <v>1250</v>
      </c>
    </row>
    <row r="513" spans="1:1" ht="19.5" x14ac:dyDescent="0.4">
      <c r="A513" s="36" t="s">
        <v>1248</v>
      </c>
    </row>
    <row r="514" spans="1:1" ht="19.5" x14ac:dyDescent="0.4">
      <c r="A514" s="37" t="s">
        <v>1179</v>
      </c>
    </row>
    <row r="515" spans="1:1" ht="19.5" x14ac:dyDescent="0.4">
      <c r="A515" s="37" t="s">
        <v>1116</v>
      </c>
    </row>
    <row r="516" spans="1:1" ht="19.5" x14ac:dyDescent="0.4">
      <c r="A516" s="37" t="s">
        <v>1009</v>
      </c>
    </row>
    <row r="517" spans="1:1" ht="19.5" x14ac:dyDescent="0.4">
      <c r="A517" s="36" t="s">
        <v>1238</v>
      </c>
    </row>
    <row r="518" spans="1:1" ht="19.5" x14ac:dyDescent="0.4">
      <c r="A518" s="36" t="s">
        <v>1024</v>
      </c>
    </row>
    <row r="519" spans="1:1" ht="19.5" x14ac:dyDescent="0.4">
      <c r="A519" s="36" t="s">
        <v>1209</v>
      </c>
    </row>
    <row r="520" spans="1:1" ht="19.5" x14ac:dyDescent="0.4">
      <c r="A520" s="36" t="s">
        <v>1210</v>
      </c>
    </row>
    <row r="521" spans="1:1" ht="19.5" x14ac:dyDescent="0.4">
      <c r="A521" s="36" t="s">
        <v>1193</v>
      </c>
    </row>
    <row r="522" spans="1:1" ht="19.5" x14ac:dyDescent="0.4">
      <c r="A522" s="36" t="s">
        <v>1180</v>
      </c>
    </row>
    <row r="523" spans="1:1" ht="19.5" x14ac:dyDescent="0.4">
      <c r="A523" s="36" t="s">
        <v>1211</v>
      </c>
    </row>
    <row r="524" spans="1:1" ht="19.5" x14ac:dyDescent="0.4">
      <c r="A524" s="36" t="s">
        <v>1025</v>
      </c>
    </row>
    <row r="525" spans="1:1" ht="19.5" x14ac:dyDescent="0.4">
      <c r="A525" s="36" t="s">
        <v>1239</v>
      </c>
    </row>
    <row r="526" spans="1:1" ht="19.5" x14ac:dyDescent="0.4">
      <c r="A526" s="36" t="s">
        <v>1182</v>
      </c>
    </row>
    <row r="527" spans="1:1" ht="19.5" x14ac:dyDescent="0.4">
      <c r="A527" s="36" t="s">
        <v>1181</v>
      </c>
    </row>
    <row r="528" spans="1:1" ht="19.5" x14ac:dyDescent="0.4">
      <c r="A528" s="36" t="s">
        <v>1183</v>
      </c>
    </row>
    <row r="529" spans="1:1" ht="19.5" x14ac:dyDescent="0.4">
      <c r="A529" s="36" t="s">
        <v>1041</v>
      </c>
    </row>
    <row r="530" spans="1:1" ht="19.5" x14ac:dyDescent="0.4">
      <c r="A530" s="36" t="s">
        <v>1036</v>
      </c>
    </row>
    <row r="531" spans="1:1" ht="19.5" x14ac:dyDescent="0.4">
      <c r="A531" s="36" t="s">
        <v>1217</v>
      </c>
    </row>
    <row r="532" spans="1:1" ht="19.5" x14ac:dyDescent="0.4">
      <c r="A532" s="36" t="s">
        <v>1044</v>
      </c>
    </row>
    <row r="533" spans="1:1" ht="19.5" x14ac:dyDescent="0.4">
      <c r="A533" s="36" t="s">
        <v>1200</v>
      </c>
    </row>
    <row r="534" spans="1:1" ht="19.5" x14ac:dyDescent="0.4">
      <c r="A534" s="36" t="s">
        <v>1194</v>
      </c>
    </row>
    <row r="535" spans="1:1" ht="19.5" x14ac:dyDescent="0.4">
      <c r="A535" s="36" t="s">
        <v>1195</v>
      </c>
    </row>
    <row r="536" spans="1:1" ht="19.5" x14ac:dyDescent="0.4">
      <c r="A536" s="36" t="s">
        <v>1190</v>
      </c>
    </row>
    <row r="537" spans="1:1" ht="19.5" x14ac:dyDescent="0.4">
      <c r="A537" s="36" t="s">
        <v>1207</v>
      </c>
    </row>
    <row r="538" spans="1:1" ht="19.5" x14ac:dyDescent="0.4">
      <c r="A538" s="37" t="s">
        <v>111</v>
      </c>
    </row>
    <row r="539" spans="1:1" ht="19.5" x14ac:dyDescent="0.4">
      <c r="A539" s="37" t="s">
        <v>119</v>
      </c>
    </row>
    <row r="540" spans="1:1" ht="19.5" x14ac:dyDescent="0.4">
      <c r="A540" s="36" t="s">
        <v>1128</v>
      </c>
    </row>
    <row r="541" spans="1:1" ht="19.5" x14ac:dyDescent="0.4">
      <c r="A541" s="36" t="s">
        <v>1136</v>
      </c>
    </row>
    <row r="542" spans="1:1" ht="19.5" x14ac:dyDescent="0.4">
      <c r="A542" s="36" t="s">
        <v>1141</v>
      </c>
    </row>
    <row r="543" spans="1:1" ht="19.5" x14ac:dyDescent="0.4">
      <c r="A543" s="36" t="s">
        <v>1142</v>
      </c>
    </row>
    <row r="544" spans="1:1" ht="19.5" x14ac:dyDescent="0.4">
      <c r="A544" s="36" t="s">
        <v>1143</v>
      </c>
    </row>
    <row r="545" spans="1:1" ht="19.5" x14ac:dyDescent="0.4">
      <c r="A545" s="36" t="s">
        <v>1134</v>
      </c>
    </row>
    <row r="546" spans="1:1" ht="19.5" x14ac:dyDescent="0.4">
      <c r="A546" s="36" t="s">
        <v>1081</v>
      </c>
    </row>
    <row r="547" spans="1:1" ht="19.5" x14ac:dyDescent="0.4">
      <c r="A547" s="36" t="s">
        <v>1060</v>
      </c>
    </row>
    <row r="548" spans="1:1" ht="19.5" x14ac:dyDescent="0.4">
      <c r="A548" s="36" t="s">
        <v>1240</v>
      </c>
    </row>
    <row r="549" spans="1:1" ht="19.5" x14ac:dyDescent="0.4">
      <c r="A549" s="36" t="s">
        <v>1026</v>
      </c>
    </row>
    <row r="550" spans="1:1" ht="19.5" x14ac:dyDescent="0.4">
      <c r="A550" s="36" t="s">
        <v>1082</v>
      </c>
    </row>
    <row r="551" spans="1:1" ht="19.5" x14ac:dyDescent="0.4">
      <c r="A551" s="36" t="s">
        <v>1083</v>
      </c>
    </row>
    <row r="552" spans="1:1" ht="19.5" x14ac:dyDescent="0.4">
      <c r="A552" s="36" t="s">
        <v>1184</v>
      </c>
    </row>
    <row r="553" spans="1:1" ht="19.5" x14ac:dyDescent="0.4">
      <c r="A553" s="36" t="s">
        <v>1061</v>
      </c>
    </row>
    <row r="554" spans="1:1" ht="19.5" x14ac:dyDescent="0.4">
      <c r="A554" s="36" t="s">
        <v>1220</v>
      </c>
    </row>
    <row r="555" spans="1:1" ht="19.5" x14ac:dyDescent="0.4">
      <c r="A555" s="36" t="s">
        <v>1221</v>
      </c>
    </row>
    <row r="556" spans="1:1" ht="19.5" x14ac:dyDescent="0.4">
      <c r="A556" s="36" t="s">
        <v>1222</v>
      </c>
    </row>
    <row r="557" spans="1:1" ht="19.5" x14ac:dyDescent="0.4">
      <c r="A557" s="36" t="s">
        <v>1202</v>
      </c>
    </row>
    <row r="558" spans="1:1" ht="19.5" x14ac:dyDescent="0.4">
      <c r="A558" s="36" t="s">
        <v>1203</v>
      </c>
    </row>
    <row r="559" spans="1:1" ht="19.5" x14ac:dyDescent="0.4">
      <c r="A559" s="37" t="s">
        <v>118</v>
      </c>
    </row>
    <row r="560" spans="1:1" ht="19.5" x14ac:dyDescent="0.4">
      <c r="A560" s="36" t="s">
        <v>1533</v>
      </c>
    </row>
    <row r="561" spans="1:1" ht="19.5" x14ac:dyDescent="0.4">
      <c r="A561" s="36" t="s">
        <v>1531</v>
      </c>
    </row>
    <row r="562" spans="1:1" ht="19.5" x14ac:dyDescent="0.4">
      <c r="A562" s="36" t="s">
        <v>1084</v>
      </c>
    </row>
    <row r="563" spans="1:1" ht="19.5" x14ac:dyDescent="0.4">
      <c r="A563" s="36" t="s">
        <v>1085</v>
      </c>
    </row>
    <row r="564" spans="1:1" ht="19.5" x14ac:dyDescent="0.4">
      <c r="A564" s="36" t="s">
        <v>1086</v>
      </c>
    </row>
    <row r="565" spans="1:1" ht="19.5" x14ac:dyDescent="0.4">
      <c r="A565" s="36" t="s">
        <v>1087</v>
      </c>
    </row>
    <row r="566" spans="1:1" ht="19.5" x14ac:dyDescent="0.4">
      <c r="A566" s="36" t="s">
        <v>1494</v>
      </c>
    </row>
    <row r="567" spans="1:1" ht="19.5" x14ac:dyDescent="0.4">
      <c r="A567" s="36" t="s">
        <v>1495</v>
      </c>
    </row>
    <row r="568" spans="1:1" ht="19.5" x14ac:dyDescent="0.4">
      <c r="A568" s="36" t="s">
        <v>1482</v>
      </c>
    </row>
    <row r="569" spans="1:1" ht="19.5" x14ac:dyDescent="0.4">
      <c r="A569" s="36" t="s">
        <v>1483</v>
      </c>
    </row>
    <row r="570" spans="1:1" ht="19.5" x14ac:dyDescent="0.4">
      <c r="A570" s="36" t="s">
        <v>1535</v>
      </c>
    </row>
    <row r="571" spans="1:1" ht="19.5" x14ac:dyDescent="0.4">
      <c r="A571" s="36" t="s">
        <v>1536</v>
      </c>
    </row>
    <row r="572" spans="1:1" ht="19.5" x14ac:dyDescent="0.4">
      <c r="A572" s="36" t="s">
        <v>1491</v>
      </c>
    </row>
    <row r="573" spans="1:1" ht="19.5" x14ac:dyDescent="0.4">
      <c r="A573" s="36" t="s">
        <v>103</v>
      </c>
    </row>
    <row r="574" spans="1:1" ht="19.5" x14ac:dyDescent="0.4">
      <c r="A574" s="36" t="s">
        <v>1561</v>
      </c>
    </row>
    <row r="575" spans="1:1" ht="19.5" x14ac:dyDescent="0.4">
      <c r="A575" s="36" t="s">
        <v>1564</v>
      </c>
    </row>
    <row r="576" spans="1:1" ht="19.5" x14ac:dyDescent="0.4">
      <c r="A576" s="36" t="s">
        <v>1125</v>
      </c>
    </row>
    <row r="577" spans="1:1" ht="19.5" x14ac:dyDescent="0.4">
      <c r="A577" s="36" t="s">
        <v>1045</v>
      </c>
    </row>
    <row r="578" spans="1:1" ht="19.5" x14ac:dyDescent="0.4">
      <c r="A578" s="36" t="s">
        <v>1046</v>
      </c>
    </row>
    <row r="579" spans="1:1" ht="19.5" x14ac:dyDescent="0.4">
      <c r="A579" s="36" t="s">
        <v>1124</v>
      </c>
    </row>
    <row r="580" spans="1:1" ht="19.5" x14ac:dyDescent="0.4">
      <c r="A580" s="36" t="s">
        <v>1123</v>
      </c>
    </row>
    <row r="581" spans="1:1" ht="19.5" x14ac:dyDescent="0.4">
      <c r="A581" s="36" t="s">
        <v>1127</v>
      </c>
    </row>
    <row r="582" spans="1:1" ht="19.5" x14ac:dyDescent="0.4">
      <c r="A582" s="37" t="s">
        <v>148</v>
      </c>
    </row>
    <row r="583" spans="1:1" ht="19.5" x14ac:dyDescent="0.4">
      <c r="A583" s="36" t="s">
        <v>1122</v>
      </c>
    </row>
    <row r="584" spans="1:1" ht="19.5" x14ac:dyDescent="0.4">
      <c r="A584" s="36" t="s">
        <v>1302</v>
      </c>
    </row>
    <row r="585" spans="1:1" ht="19.5" x14ac:dyDescent="0.4">
      <c r="A585" s="36" t="s">
        <v>1303</v>
      </c>
    </row>
    <row r="586" spans="1:1" ht="19.5" x14ac:dyDescent="0.4">
      <c r="A586" s="36" t="s">
        <v>1304</v>
      </c>
    </row>
    <row r="587" spans="1:1" ht="19.5" x14ac:dyDescent="0.4">
      <c r="A587" s="36" t="s">
        <v>1305</v>
      </c>
    </row>
    <row r="588" spans="1:1" ht="19.5" x14ac:dyDescent="0.4">
      <c r="A588" s="36" t="s">
        <v>145</v>
      </c>
    </row>
    <row r="589" spans="1:1" ht="19.5" x14ac:dyDescent="0.4">
      <c r="A589" s="36" t="s">
        <v>1290</v>
      </c>
    </row>
    <row r="590" spans="1:1" ht="19.5" x14ac:dyDescent="0.4">
      <c r="A590" s="36" t="s">
        <v>1296</v>
      </c>
    </row>
    <row r="591" spans="1:1" ht="19.5" x14ac:dyDescent="0.4">
      <c r="A591" s="36" t="s">
        <v>139</v>
      </c>
    </row>
    <row r="592" spans="1:1" ht="19.5" x14ac:dyDescent="0.4">
      <c r="A592" s="36" t="s">
        <v>1062</v>
      </c>
    </row>
    <row r="593" spans="1:1" ht="19.5" x14ac:dyDescent="0.4">
      <c r="A593" s="36" t="s">
        <v>1306</v>
      </c>
    </row>
    <row r="594" spans="1:1" ht="19.5" x14ac:dyDescent="0.4">
      <c r="A594" s="36" t="s">
        <v>101</v>
      </c>
    </row>
    <row r="595" spans="1:1" ht="19.5" x14ac:dyDescent="0.4">
      <c r="A595" s="36" t="s">
        <v>1029</v>
      </c>
    </row>
    <row r="596" spans="1:1" ht="19.5" x14ac:dyDescent="0.4">
      <c r="A596" s="36" t="s">
        <v>1030</v>
      </c>
    </row>
    <row r="597" spans="1:1" ht="19.5" x14ac:dyDescent="0.4">
      <c r="A597" s="36" t="s">
        <v>1050</v>
      </c>
    </row>
    <row r="598" spans="1:1" ht="19.5" x14ac:dyDescent="0.4">
      <c r="A598" s="36" t="s">
        <v>1051</v>
      </c>
    </row>
    <row r="599" spans="1:1" ht="19.5" x14ac:dyDescent="0.4">
      <c r="A599" s="36" t="s">
        <v>1286</v>
      </c>
    </row>
    <row r="600" spans="1:1" ht="19.5" x14ac:dyDescent="0.4">
      <c r="A600" s="36" t="s">
        <v>1291</v>
      </c>
    </row>
    <row r="601" spans="1:1" ht="19.5" x14ac:dyDescent="0.4">
      <c r="A601" s="36" t="s">
        <v>1031</v>
      </c>
    </row>
    <row r="602" spans="1:1" ht="19.5" x14ac:dyDescent="0.4">
      <c r="A602" s="36" t="s">
        <v>1032</v>
      </c>
    </row>
    <row r="603" spans="1:1" ht="19.5" x14ac:dyDescent="0.4">
      <c r="A603" s="36" t="s">
        <v>146</v>
      </c>
    </row>
    <row r="604" spans="1:1" ht="19.5" x14ac:dyDescent="0.4">
      <c r="A604" s="36" t="s">
        <v>1033</v>
      </c>
    </row>
    <row r="605" spans="1:1" ht="19.5" x14ac:dyDescent="0.4">
      <c r="A605" s="36" t="s">
        <v>125</v>
      </c>
    </row>
    <row r="606" spans="1:1" ht="19.5" x14ac:dyDescent="0.4">
      <c r="A606" s="36" t="s">
        <v>147</v>
      </c>
    </row>
    <row r="607" spans="1:1" ht="19.5" x14ac:dyDescent="0.4">
      <c r="A607" s="36" t="s">
        <v>1283</v>
      </c>
    </row>
    <row r="608" spans="1:1" ht="19.5" x14ac:dyDescent="0.4">
      <c r="A608" s="36" t="s">
        <v>1284</v>
      </c>
    </row>
    <row r="609" spans="1:1" ht="19.5" x14ac:dyDescent="0.4">
      <c r="A609" s="36" t="s">
        <v>126</v>
      </c>
    </row>
    <row r="610" spans="1:1" ht="19.5" x14ac:dyDescent="0.4">
      <c r="A610" s="36" t="s">
        <v>1293</v>
      </c>
    </row>
    <row r="611" spans="1:1" ht="19.5" x14ac:dyDescent="0.4">
      <c r="A611" s="36" t="s">
        <v>142</v>
      </c>
    </row>
    <row r="612" spans="1:1" ht="19.5" x14ac:dyDescent="0.4">
      <c r="A612" s="36" t="s">
        <v>1292</v>
      </c>
    </row>
    <row r="613" spans="1:1" ht="19.5" x14ac:dyDescent="0.4">
      <c r="A613" s="36" t="s">
        <v>138</v>
      </c>
    </row>
    <row r="614" spans="1:1" ht="19.5" x14ac:dyDescent="0.4">
      <c r="A614" s="36" t="s">
        <v>1307</v>
      </c>
    </row>
    <row r="615" spans="1:1" ht="19.5" x14ac:dyDescent="0.4">
      <c r="A615" s="36" t="s">
        <v>107</v>
      </c>
    </row>
    <row r="616" spans="1:1" ht="19.5" x14ac:dyDescent="0.4">
      <c r="A616" s="36" t="s">
        <v>1299</v>
      </c>
    </row>
    <row r="617" spans="1:1" ht="19.5" x14ac:dyDescent="0.4">
      <c r="A617" s="36" t="s">
        <v>1300</v>
      </c>
    </row>
    <row r="618" spans="1:1" ht="19.5" x14ac:dyDescent="0.4">
      <c r="A618" s="37" t="s">
        <v>1308</v>
      </c>
    </row>
    <row r="619" spans="1:1" ht="19.5" x14ac:dyDescent="0.4">
      <c r="A619" s="36" t="s">
        <v>1279</v>
      </c>
    </row>
    <row r="620" spans="1:1" ht="19.5" x14ac:dyDescent="0.4">
      <c r="A620" s="36" t="s">
        <v>1275</v>
      </c>
    </row>
    <row r="621" spans="1:1" ht="19.5" x14ac:dyDescent="0.4">
      <c r="A621" s="36" t="s">
        <v>1276</v>
      </c>
    </row>
    <row r="622" spans="1:1" ht="19.5" x14ac:dyDescent="0.4">
      <c r="A622" s="36" t="s">
        <v>1280</v>
      </c>
    </row>
    <row r="623" spans="1:1" ht="19.5" x14ac:dyDescent="0.4">
      <c r="A623" s="37" t="s">
        <v>115</v>
      </c>
    </row>
    <row r="624" spans="1:1" ht="19.5" x14ac:dyDescent="0.4">
      <c r="A624" s="36" t="s">
        <v>996</v>
      </c>
    </row>
    <row r="625" spans="1:1" ht="19.5" x14ac:dyDescent="0.4">
      <c r="A625" s="36" t="s">
        <v>1010</v>
      </c>
    </row>
    <row r="626" spans="1:1" ht="19.5" x14ac:dyDescent="0.4">
      <c r="A626" s="36" t="s">
        <v>997</v>
      </c>
    </row>
    <row r="627" spans="1:1" ht="19.5" x14ac:dyDescent="0.4">
      <c r="A627" s="36" t="s">
        <v>998</v>
      </c>
    </row>
    <row r="628" spans="1:1" ht="19.5" x14ac:dyDescent="0.4">
      <c r="A628" s="36" t="s">
        <v>1120</v>
      </c>
    </row>
    <row r="629" spans="1:1" ht="19.5" x14ac:dyDescent="0.4">
      <c r="A629" s="36" t="s">
        <v>1005</v>
      </c>
    </row>
    <row r="630" spans="1:1" ht="19.5" x14ac:dyDescent="0.4">
      <c r="A630" s="36" t="s">
        <v>1006</v>
      </c>
    </row>
    <row r="631" spans="1:1" ht="19.5" x14ac:dyDescent="0.4">
      <c r="A631" s="36" t="s">
        <v>1007</v>
      </c>
    </row>
    <row r="632" spans="1:1" ht="19.5" x14ac:dyDescent="0.4">
      <c r="A632" s="36" t="s">
        <v>1121</v>
      </c>
    </row>
    <row r="633" spans="1:1" ht="19.5" x14ac:dyDescent="0.4">
      <c r="A633" s="37" t="s">
        <v>114</v>
      </c>
    </row>
    <row r="634" spans="1:1" ht="19.5" x14ac:dyDescent="0.4">
      <c r="A634" s="37" t="s">
        <v>154</v>
      </c>
    </row>
    <row r="635" spans="1:1" ht="19.5" x14ac:dyDescent="0.4">
      <c r="A635" s="36" t="s">
        <v>1277</v>
      </c>
    </row>
    <row r="636" spans="1:1" ht="19.5" x14ac:dyDescent="0.4">
      <c r="A636" s="36" t="s">
        <v>1278</v>
      </c>
    </row>
    <row r="637" spans="1:1" ht="19.5" x14ac:dyDescent="0.4">
      <c r="A637" s="36" t="s">
        <v>1281</v>
      </c>
    </row>
    <row r="638" spans="1:1" ht="19.5" x14ac:dyDescent="0.4">
      <c r="A638" s="36" t="s">
        <v>1001</v>
      </c>
    </row>
    <row r="639" spans="1:1" ht="19.5" x14ac:dyDescent="0.4">
      <c r="A639" s="36" t="s">
        <v>1002</v>
      </c>
    </row>
    <row r="640" spans="1:1" ht="19.5" x14ac:dyDescent="0.4">
      <c r="A640" s="37" t="s">
        <v>1282</v>
      </c>
    </row>
    <row r="641" spans="1:1" ht="19.5" x14ac:dyDescent="0.4">
      <c r="A641" s="37" t="s">
        <v>112</v>
      </c>
    </row>
    <row r="642" spans="1:1" ht="19.5" x14ac:dyDescent="0.4">
      <c r="A642" s="36" t="s">
        <v>151</v>
      </c>
    </row>
    <row r="643" spans="1:1" ht="19.5" x14ac:dyDescent="0.4">
      <c r="A643" s="36" t="s">
        <v>150</v>
      </c>
    </row>
    <row r="644" spans="1:1" ht="19.5" x14ac:dyDescent="0.4">
      <c r="A644" s="36" t="s">
        <v>1309</v>
      </c>
    </row>
    <row r="645" spans="1:1" ht="19.5" x14ac:dyDescent="0.4">
      <c r="A645" s="36" t="s">
        <v>1310</v>
      </c>
    </row>
    <row r="646" spans="1:1" ht="19.5" x14ac:dyDescent="0.4">
      <c r="A646" s="36" t="s">
        <v>1287</v>
      </c>
    </row>
    <row r="647" spans="1:1" ht="19.5" x14ac:dyDescent="0.4">
      <c r="A647" s="36" t="s">
        <v>1288</v>
      </c>
    </row>
    <row r="648" spans="1:1" ht="19.5" x14ac:dyDescent="0.4">
      <c r="A648" s="36" t="s">
        <v>1285</v>
      </c>
    </row>
    <row r="649" spans="1:1" ht="19.5" x14ac:dyDescent="0.4">
      <c r="A649" s="36" t="s">
        <v>1294</v>
      </c>
    </row>
    <row r="650" spans="1:1" ht="19.5" x14ac:dyDescent="0.4">
      <c r="A650" s="36" t="s">
        <v>1295</v>
      </c>
    </row>
    <row r="651" spans="1:1" ht="19.5" x14ac:dyDescent="0.4">
      <c r="A651" s="36" t="s">
        <v>1297</v>
      </c>
    </row>
    <row r="652" spans="1:1" ht="19.5" x14ac:dyDescent="0.4">
      <c r="A652" s="36" t="s">
        <v>1298</v>
      </c>
    </row>
    <row r="653" spans="1:1" ht="19.5" x14ac:dyDescent="0.4">
      <c r="A653" s="36" t="s">
        <v>1289</v>
      </c>
    </row>
    <row r="654" spans="1:1" ht="19.5" x14ac:dyDescent="0.4">
      <c r="A654" s="36" t="s">
        <v>108</v>
      </c>
    </row>
    <row r="655" spans="1:1" ht="19.5" x14ac:dyDescent="0.4">
      <c r="A655" s="36" t="s">
        <v>1301</v>
      </c>
    </row>
    <row r="656" spans="1:1" ht="19.5" x14ac:dyDescent="0.4">
      <c r="A656" s="36" t="s">
        <v>129</v>
      </c>
    </row>
    <row r="657" spans="1:1" ht="19.5" x14ac:dyDescent="0.4">
      <c r="A657" s="36" t="s">
        <v>1311</v>
      </c>
    </row>
    <row r="658" spans="1:1" ht="19.5" x14ac:dyDescent="0.4">
      <c r="A658" s="37" t="s">
        <v>137</v>
      </c>
    </row>
    <row r="659" spans="1:1" ht="19.5" x14ac:dyDescent="0.4">
      <c r="A659" s="37" t="s">
        <v>130</v>
      </c>
    </row>
    <row r="660" spans="1:1" ht="19.5" x14ac:dyDescent="0.4">
      <c r="A660" s="37" t="s">
        <v>136</v>
      </c>
    </row>
    <row r="661" spans="1:1" ht="19.5" x14ac:dyDescent="0.4">
      <c r="A661" s="36" t="s">
        <v>1312</v>
      </c>
    </row>
    <row r="662" spans="1:1" ht="19.5" x14ac:dyDescent="0.4">
      <c r="A662" s="36" t="s">
        <v>1313</v>
      </c>
    </row>
    <row r="663" spans="1:1" ht="19.5" x14ac:dyDescent="0.4">
      <c r="A663" s="36" t="s">
        <v>1047</v>
      </c>
    </row>
    <row r="664" spans="1:1" ht="19.5" x14ac:dyDescent="0.4">
      <c r="A664" s="36" t="s">
        <v>1497</v>
      </c>
    </row>
    <row r="665" spans="1:1" ht="19.5" x14ac:dyDescent="0.4">
      <c r="A665" s="36" t="s">
        <v>1498</v>
      </c>
    </row>
    <row r="666" spans="1:1" ht="19.5" x14ac:dyDescent="0.4">
      <c r="A666" s="36" t="s">
        <v>1037</v>
      </c>
    </row>
    <row r="667" spans="1:1" ht="19.5" x14ac:dyDescent="0.4">
      <c r="A667" s="36" t="s">
        <v>1052</v>
      </c>
    </row>
    <row r="668" spans="1:1" ht="19.5" x14ac:dyDescent="0.4">
      <c r="A668" s="36" t="s">
        <v>1053</v>
      </c>
    </row>
    <row r="669" spans="1:1" ht="19.5" x14ac:dyDescent="0.4">
      <c r="A669" s="36" t="s">
        <v>1542</v>
      </c>
    </row>
    <row r="670" spans="1:1" ht="19.5" x14ac:dyDescent="0.4">
      <c r="A670" s="36" t="s">
        <v>1543</v>
      </c>
    </row>
    <row r="671" spans="1:1" ht="19.5" x14ac:dyDescent="0.4">
      <c r="A671" s="36" t="s">
        <v>109</v>
      </c>
    </row>
    <row r="672" spans="1:1" ht="19.5" x14ac:dyDescent="0.4">
      <c r="A672" s="36" t="s">
        <v>1484</v>
      </c>
    </row>
    <row r="673" spans="1:1" ht="19.5" x14ac:dyDescent="0.4">
      <c r="A673" s="36" t="s">
        <v>1539</v>
      </c>
    </row>
    <row r="674" spans="1:1" ht="19.5" x14ac:dyDescent="0.4">
      <c r="A674" s="36" t="s">
        <v>1540</v>
      </c>
    </row>
    <row r="675" spans="1:1" ht="19.5" x14ac:dyDescent="0.4">
      <c r="A675" s="36" t="s">
        <v>1515</v>
      </c>
    </row>
    <row r="676" spans="1:1" ht="19.5" x14ac:dyDescent="0.4">
      <c r="A676" s="36" t="s">
        <v>1503</v>
      </c>
    </row>
    <row r="677" spans="1:1" ht="19.5" x14ac:dyDescent="0.4">
      <c r="A677" s="36" t="s">
        <v>1492</v>
      </c>
    </row>
    <row r="678" spans="1:1" ht="19.5" x14ac:dyDescent="0.4">
      <c r="A678" s="36" t="s">
        <v>1499</v>
      </c>
    </row>
    <row r="679" spans="1:1" ht="19.5" x14ac:dyDescent="0.4">
      <c r="A679" s="36" t="s">
        <v>1038</v>
      </c>
    </row>
    <row r="680" spans="1:1" ht="19.5" x14ac:dyDescent="0.4">
      <c r="A680" s="36" t="s">
        <v>1055</v>
      </c>
    </row>
    <row r="681" spans="1:1" ht="19.5" x14ac:dyDescent="0.4">
      <c r="A681" s="36" t="s">
        <v>1056</v>
      </c>
    </row>
    <row r="682" spans="1:1" ht="19.5" x14ac:dyDescent="0.4">
      <c r="A682" s="36" t="s">
        <v>1493</v>
      </c>
    </row>
    <row r="683" spans="1:1" ht="19.5" x14ac:dyDescent="0.4">
      <c r="A683" s="36" t="s">
        <v>1496</v>
      </c>
    </row>
    <row r="684" spans="1:1" ht="19.5" x14ac:dyDescent="0.4">
      <c r="A684" s="36" t="s">
        <v>1526</v>
      </c>
    </row>
    <row r="685" spans="1:1" ht="19.5" x14ac:dyDescent="0.4">
      <c r="A685" s="36" t="s">
        <v>1541</v>
      </c>
    </row>
    <row r="686" spans="1:1" ht="19.5" x14ac:dyDescent="0.4">
      <c r="A686" s="36" t="s">
        <v>1553</v>
      </c>
    </row>
    <row r="687" spans="1:1" ht="19.5" x14ac:dyDescent="0.4">
      <c r="A687" s="36" t="s">
        <v>1554</v>
      </c>
    </row>
    <row r="688" spans="1:1" ht="19.5" x14ac:dyDescent="0.4">
      <c r="A688" s="36" t="s">
        <v>1547</v>
      </c>
    </row>
    <row r="689" spans="1:1" ht="19.5" x14ac:dyDescent="0.4">
      <c r="A689" s="36" t="s">
        <v>1548</v>
      </c>
    </row>
    <row r="690" spans="1:1" ht="19.5" x14ac:dyDescent="0.4">
      <c r="A690" s="36" t="s">
        <v>1519</v>
      </c>
    </row>
    <row r="691" spans="1:1" ht="19.5" x14ac:dyDescent="0.4">
      <c r="A691" s="36" t="s">
        <v>1506</v>
      </c>
    </row>
    <row r="692" spans="1:1" ht="19.5" x14ac:dyDescent="0.4">
      <c r="A692" s="36" t="s">
        <v>1516</v>
      </c>
    </row>
    <row r="693" spans="1:1" ht="19.5" x14ac:dyDescent="0.4">
      <c r="A693" s="36" t="s">
        <v>1063</v>
      </c>
    </row>
    <row r="694" spans="1:1" ht="19.5" x14ac:dyDescent="0.4">
      <c r="A694" s="36" t="s">
        <v>1517</v>
      </c>
    </row>
    <row r="695" spans="1:1" ht="19.5" x14ac:dyDescent="0.4">
      <c r="A695" s="36" t="s">
        <v>1022</v>
      </c>
    </row>
    <row r="696" spans="1:1" ht="19.5" x14ac:dyDescent="0.4">
      <c r="A696" s="36" t="s">
        <v>1507</v>
      </c>
    </row>
    <row r="697" spans="1:1" ht="19.5" x14ac:dyDescent="0.4">
      <c r="A697" s="36" t="s">
        <v>1508</v>
      </c>
    </row>
    <row r="698" spans="1:1" ht="19.5" x14ac:dyDescent="0.4">
      <c r="A698" s="36" t="s">
        <v>1023</v>
      </c>
    </row>
    <row r="699" spans="1:1" ht="19.5" x14ac:dyDescent="0.4">
      <c r="A699" s="36" t="s">
        <v>1500</v>
      </c>
    </row>
    <row r="700" spans="1:1" ht="19.5" x14ac:dyDescent="0.4">
      <c r="A700" s="36" t="s">
        <v>1501</v>
      </c>
    </row>
    <row r="701" spans="1:1" ht="19.5" x14ac:dyDescent="0.4">
      <c r="A701" s="36" t="s">
        <v>105</v>
      </c>
    </row>
    <row r="702" spans="1:1" ht="19.5" x14ac:dyDescent="0.4">
      <c r="A702" s="36" t="s">
        <v>1562</v>
      </c>
    </row>
    <row r="703" spans="1:1" ht="19.5" x14ac:dyDescent="0.4">
      <c r="A703" s="36" t="s">
        <v>106</v>
      </c>
    </row>
    <row r="704" spans="1:1" ht="19.5" x14ac:dyDescent="0.4">
      <c r="A704" s="36" t="s">
        <v>104</v>
      </c>
    </row>
    <row r="705" spans="1:1" ht="19.5" x14ac:dyDescent="0.4">
      <c r="A705" s="36" t="s">
        <v>1557</v>
      </c>
    </row>
    <row r="706" spans="1:1" ht="19.5" x14ac:dyDescent="0.4">
      <c r="A706" s="37" t="s">
        <v>1558</v>
      </c>
    </row>
    <row r="707" spans="1:1" ht="19.5" x14ac:dyDescent="0.4">
      <c r="A707" s="36" t="s">
        <v>1555</v>
      </c>
    </row>
    <row r="708" spans="1:1" ht="19.5" x14ac:dyDescent="0.4">
      <c r="A708" s="37" t="s">
        <v>120</v>
      </c>
    </row>
    <row r="709" spans="1:1" ht="19.5" x14ac:dyDescent="0.4">
      <c r="A709" s="36" t="s">
        <v>1556</v>
      </c>
    </row>
    <row r="710" spans="1:1" ht="19.5" x14ac:dyDescent="0.4">
      <c r="A710" s="37" t="s">
        <v>113</v>
      </c>
    </row>
    <row r="711" spans="1:1" ht="19.5" x14ac:dyDescent="0.4">
      <c r="A711" s="37" t="s">
        <v>1559</v>
      </c>
    </row>
    <row r="712" spans="1:1" ht="19.5" x14ac:dyDescent="0.4">
      <c r="A712" s="36" t="s">
        <v>1477</v>
      </c>
    </row>
    <row r="713" spans="1:1" ht="19.5" x14ac:dyDescent="0.4">
      <c r="A713" s="37" t="s">
        <v>131</v>
      </c>
    </row>
    <row r="714" spans="1:1" ht="19.5" x14ac:dyDescent="0.4">
      <c r="A714" s="37" t="s">
        <v>128</v>
      </c>
    </row>
    <row r="715" spans="1:1" ht="19.5" x14ac:dyDescent="0.4">
      <c r="A715" s="36" t="s">
        <v>1476</v>
      </c>
    </row>
    <row r="716" spans="1:1" ht="19.5" x14ac:dyDescent="0.4">
      <c r="A716" s="37" t="s">
        <v>1013</v>
      </c>
    </row>
    <row r="717" spans="1:1" ht="19.5" x14ac:dyDescent="0.4">
      <c r="A717" s="36" t="s">
        <v>1544</v>
      </c>
    </row>
    <row r="718" spans="1:1" ht="19.5" x14ac:dyDescent="0.4">
      <c r="A718" s="36" t="s">
        <v>134</v>
      </c>
    </row>
    <row r="719" spans="1:1" ht="19.5" x14ac:dyDescent="0.4">
      <c r="A719" s="36" t="s">
        <v>133</v>
      </c>
    </row>
    <row r="720" spans="1:1" ht="19.5" x14ac:dyDescent="0.4">
      <c r="A720" s="37" t="s">
        <v>1088</v>
      </c>
    </row>
    <row r="721" spans="1:1" ht="19.5" x14ac:dyDescent="0.4">
      <c r="A721" s="37" t="s">
        <v>1089</v>
      </c>
    </row>
    <row r="722" spans="1:1" ht="19.5" x14ac:dyDescent="0.4">
      <c r="A722" s="37" t="s">
        <v>1090</v>
      </c>
    </row>
    <row r="723" spans="1:1" ht="19.5" x14ac:dyDescent="0.4">
      <c r="A723" s="37" t="s">
        <v>1091</v>
      </c>
    </row>
    <row r="724" spans="1:1" ht="19.5" x14ac:dyDescent="0.4">
      <c r="A724" s="37" t="s">
        <v>1092</v>
      </c>
    </row>
    <row r="725" spans="1:1" ht="19.5" x14ac:dyDescent="0.4">
      <c r="A725" s="37" t="s">
        <v>1093</v>
      </c>
    </row>
    <row r="726" spans="1:1" ht="19.5" x14ac:dyDescent="0.4">
      <c r="A726" s="37" t="s">
        <v>1094</v>
      </c>
    </row>
    <row r="727" spans="1:1" ht="19.5" x14ac:dyDescent="0.4">
      <c r="A727" s="37" t="s">
        <v>1095</v>
      </c>
    </row>
    <row r="728" spans="1:1" ht="19.5" x14ac:dyDescent="0.4">
      <c r="A728" s="37" t="s">
        <v>1096</v>
      </c>
    </row>
    <row r="729" spans="1:1" ht="19.5" x14ac:dyDescent="0.4">
      <c r="A729" s="37" t="s">
        <v>1097</v>
      </c>
    </row>
    <row r="730" spans="1:1" ht="19.5" x14ac:dyDescent="0.4">
      <c r="A730" s="36" t="s">
        <v>1117</v>
      </c>
    </row>
    <row r="731" spans="1:1" ht="19.5" x14ac:dyDescent="0.4">
      <c r="A731" s="37" t="s">
        <v>1251</v>
      </c>
    </row>
    <row r="732" spans="1:1" ht="19.5" x14ac:dyDescent="0.4">
      <c r="A732" s="37" t="s">
        <v>1252</v>
      </c>
    </row>
    <row r="733" spans="1:1" ht="19.5" x14ac:dyDescent="0.4">
      <c r="A733" s="36" t="s">
        <v>1224</v>
      </c>
    </row>
    <row r="734" spans="1:1" ht="19.5" x14ac:dyDescent="0.4">
      <c r="A734" s="37" t="s">
        <v>1118</v>
      </c>
    </row>
    <row r="735" spans="1:1" ht="19.5" x14ac:dyDescent="0.4">
      <c r="A735" s="36" t="s">
        <v>1064</v>
      </c>
    </row>
    <row r="736" spans="1:1" ht="19.5" x14ac:dyDescent="0.4">
      <c r="A736" s="36" t="s">
        <v>1191</v>
      </c>
    </row>
    <row r="737" spans="1:1" ht="19.5" x14ac:dyDescent="0.4">
      <c r="A737" s="36" t="s">
        <v>1129</v>
      </c>
    </row>
    <row r="738" spans="1:1" ht="19.5" x14ac:dyDescent="0.4">
      <c r="A738" s="36" t="s">
        <v>1019</v>
      </c>
    </row>
    <row r="739" spans="1:1" ht="19.5" x14ac:dyDescent="0.4">
      <c r="A739" s="37" t="s">
        <v>1020</v>
      </c>
    </row>
    <row r="740" spans="1:1" ht="19.5" x14ac:dyDescent="0.4">
      <c r="A740" s="36" t="s">
        <v>1137</v>
      </c>
    </row>
    <row r="741" spans="1:1" ht="19.5" x14ac:dyDescent="0.4">
      <c r="A741" s="37" t="s">
        <v>1253</v>
      </c>
    </row>
    <row r="742" spans="1:1" ht="19.5" x14ac:dyDescent="0.4">
      <c r="A742" s="36" t="s">
        <v>1254</v>
      </c>
    </row>
    <row r="743" spans="1:1" ht="19.5" x14ac:dyDescent="0.4">
      <c r="A743" s="36" t="s">
        <v>1147</v>
      </c>
    </row>
    <row r="744" spans="1:1" ht="19.5" x14ac:dyDescent="0.4">
      <c r="A744" s="36" t="s">
        <v>1148</v>
      </c>
    </row>
    <row r="745" spans="1:1" ht="19.5" x14ac:dyDescent="0.4">
      <c r="A745" s="36" t="s">
        <v>1014</v>
      </c>
    </row>
    <row r="746" spans="1:1" ht="19.5" x14ac:dyDescent="0.4">
      <c r="A746" s="37" t="s">
        <v>1255</v>
      </c>
    </row>
    <row r="747" spans="1:1" ht="19.5" x14ac:dyDescent="0.4">
      <c r="A747" s="36" t="s">
        <v>1256</v>
      </c>
    </row>
    <row r="748" spans="1:1" ht="19.5" x14ac:dyDescent="0.4">
      <c r="A748" s="36" t="s">
        <v>1257</v>
      </c>
    </row>
    <row r="749" spans="1:1" ht="19.5" x14ac:dyDescent="0.4">
      <c r="A749" s="36" t="s">
        <v>1015</v>
      </c>
    </row>
    <row r="750" spans="1:1" ht="19.5" x14ac:dyDescent="0.4">
      <c r="A750" s="36" t="s">
        <v>1126</v>
      </c>
    </row>
    <row r="751" spans="1:1" ht="19.5" x14ac:dyDescent="0.4">
      <c r="A751" s="36" t="s">
        <v>1565</v>
      </c>
    </row>
    <row r="752" spans="1:1" ht="19.5" x14ac:dyDescent="0.4">
      <c r="A752" s="36" t="s">
        <v>1566</v>
      </c>
    </row>
    <row r="753" spans="1:1" ht="19.5" x14ac:dyDescent="0.4">
      <c r="A753" s="36" t="s">
        <v>1567</v>
      </c>
    </row>
    <row r="754" spans="1:1" ht="19.5" x14ac:dyDescent="0.4">
      <c r="A754" s="36" t="s">
        <v>1488</v>
      </c>
    </row>
    <row r="755" spans="1:1" ht="19.5" x14ac:dyDescent="0.4">
      <c r="A755" s="36" t="s">
        <v>1489</v>
      </c>
    </row>
    <row r="756" spans="1:1" ht="19.5" x14ac:dyDescent="0.4">
      <c r="A756" s="36" t="s">
        <v>1490</v>
      </c>
    </row>
    <row r="757" spans="1:1" ht="19.5" x14ac:dyDescent="0.4">
      <c r="A757" s="36" t="s">
        <v>1545</v>
      </c>
    </row>
    <row r="758" spans="1:1" ht="19.5" x14ac:dyDescent="0.4">
      <c r="A758" s="36" t="s">
        <v>1546</v>
      </c>
    </row>
    <row r="759" spans="1:1" ht="19.5" x14ac:dyDescent="0.4">
      <c r="A759" s="36" t="s">
        <v>1527</v>
      </c>
    </row>
    <row r="760" spans="1:1" ht="19.5" x14ac:dyDescent="0.4">
      <c r="A760" s="36" t="s">
        <v>1509</v>
      </c>
    </row>
    <row r="761" spans="1:1" ht="19.5" x14ac:dyDescent="0.4">
      <c r="A761" s="36" t="s">
        <v>1510</v>
      </c>
    </row>
    <row r="762" spans="1:1" ht="19.5" x14ac:dyDescent="0.4">
      <c r="A762" s="36" t="s">
        <v>1529</v>
      </c>
    </row>
    <row r="763" spans="1:1" ht="19.5" x14ac:dyDescent="0.4">
      <c r="A763" s="36" t="s">
        <v>1530</v>
      </c>
    </row>
    <row r="764" spans="1:1" ht="19.5" x14ac:dyDescent="0.4">
      <c r="A764" s="36" t="s">
        <v>1568</v>
      </c>
    </row>
    <row r="765" spans="1:1" ht="19.5" x14ac:dyDescent="0.4">
      <c r="A765" s="36" t="s">
        <v>1475</v>
      </c>
    </row>
    <row r="766" spans="1:1" ht="19.5" x14ac:dyDescent="0.4">
      <c r="A766" s="36" t="s">
        <v>1472</v>
      </c>
    </row>
    <row r="767" spans="1:1" ht="19.5" x14ac:dyDescent="0.4">
      <c r="A767" s="36" t="s">
        <v>1470</v>
      </c>
    </row>
    <row r="768" spans="1:1" ht="19.5" x14ac:dyDescent="0.4">
      <c r="A768" s="36" t="s">
        <v>1471</v>
      </c>
    </row>
    <row r="769" spans="1:1" ht="19.5" x14ac:dyDescent="0.4">
      <c r="A769" s="36" t="s">
        <v>1473</v>
      </c>
    </row>
    <row r="770" spans="1:1" ht="19.5" x14ac:dyDescent="0.4">
      <c r="A770" s="36" t="s">
        <v>1474</v>
      </c>
    </row>
    <row r="771" spans="1:1" ht="19.5" x14ac:dyDescent="0.4">
      <c r="A771" s="36" t="s">
        <v>1098</v>
      </c>
    </row>
    <row r="772" spans="1:1" ht="19.5" x14ac:dyDescent="0.4">
      <c r="A772" s="36" t="s">
        <v>1457</v>
      </c>
    </row>
    <row r="773" spans="1:1" ht="19.5" x14ac:dyDescent="0.4">
      <c r="A773" s="36" t="s">
        <v>1458</v>
      </c>
    </row>
    <row r="774" spans="1:1" ht="19.5" x14ac:dyDescent="0.4">
      <c r="A774" s="36" t="s">
        <v>1459</v>
      </c>
    </row>
    <row r="775" spans="1:1" ht="19.5" x14ac:dyDescent="0.4">
      <c r="A775" s="36" t="s">
        <v>1066</v>
      </c>
    </row>
    <row r="776" spans="1:1" ht="19.5" x14ac:dyDescent="0.4">
      <c r="A776" s="36" t="s">
        <v>1460</v>
      </c>
    </row>
    <row r="777" spans="1:1" ht="19.5" x14ac:dyDescent="0.4">
      <c r="A777" s="36" t="s">
        <v>152</v>
      </c>
    </row>
    <row r="778" spans="1:1" ht="19.5" x14ac:dyDescent="0.4">
      <c r="A778" s="37" t="s">
        <v>160</v>
      </c>
    </row>
    <row r="779" spans="1:1" ht="19.5" x14ac:dyDescent="0.4">
      <c r="A779" s="37" t="s">
        <v>175</v>
      </c>
    </row>
    <row r="780" spans="1:1" ht="19.5" x14ac:dyDescent="0.4">
      <c r="A780" s="36" t="s">
        <v>1426</v>
      </c>
    </row>
    <row r="781" spans="1:1" ht="19.5" x14ac:dyDescent="0.4">
      <c r="A781" s="36" t="s">
        <v>1341</v>
      </c>
    </row>
    <row r="782" spans="1:1" ht="19.5" x14ac:dyDescent="0.4">
      <c r="A782" s="36" t="s">
        <v>1099</v>
      </c>
    </row>
    <row r="783" spans="1:1" ht="19.5" x14ac:dyDescent="0.4">
      <c r="A783" s="37" t="s">
        <v>1119</v>
      </c>
    </row>
    <row r="784" spans="1:1" ht="19.5" x14ac:dyDescent="0.4">
      <c r="A784" s="36" t="s">
        <v>1346</v>
      </c>
    </row>
    <row r="785" spans="1:1" ht="19.5" x14ac:dyDescent="0.4">
      <c r="A785" s="36" t="s">
        <v>1330</v>
      </c>
    </row>
    <row r="786" spans="1:1" ht="19.5" x14ac:dyDescent="0.4">
      <c r="A786" s="36" t="s">
        <v>1331</v>
      </c>
    </row>
    <row r="787" spans="1:1" ht="19.5" x14ac:dyDescent="0.4">
      <c r="A787" s="36" t="s">
        <v>1332</v>
      </c>
    </row>
    <row r="788" spans="1:1" ht="19.5" x14ac:dyDescent="0.4">
      <c r="A788" s="36" t="s">
        <v>1027</v>
      </c>
    </row>
    <row r="789" spans="1:1" ht="19.5" x14ac:dyDescent="0.4">
      <c r="A789" s="36" t="s">
        <v>1028</v>
      </c>
    </row>
    <row r="790" spans="1:1" ht="19.5" x14ac:dyDescent="0.4">
      <c r="A790" s="36" t="s">
        <v>1342</v>
      </c>
    </row>
    <row r="791" spans="1:1" ht="19.5" x14ac:dyDescent="0.4">
      <c r="A791" s="36" t="s">
        <v>1343</v>
      </c>
    </row>
    <row r="792" spans="1:1" ht="19.5" x14ac:dyDescent="0.4">
      <c r="A792" s="36" t="s">
        <v>1347</v>
      </c>
    </row>
    <row r="793" spans="1:1" ht="19.5" x14ac:dyDescent="0.4">
      <c r="A793" s="36" t="s">
        <v>1384</v>
      </c>
    </row>
    <row r="794" spans="1:1" ht="19.5" x14ac:dyDescent="0.4">
      <c r="A794" s="36" t="s">
        <v>1385</v>
      </c>
    </row>
    <row r="795" spans="1:1" ht="19.5" x14ac:dyDescent="0.4">
      <c r="A795" s="36" t="s">
        <v>1461</v>
      </c>
    </row>
    <row r="796" spans="1:1" ht="19.5" x14ac:dyDescent="0.4">
      <c r="A796" s="36" t="s">
        <v>1328</v>
      </c>
    </row>
    <row r="797" spans="1:1" ht="19.5" x14ac:dyDescent="0.4">
      <c r="A797" s="36" t="s">
        <v>1324</v>
      </c>
    </row>
    <row r="798" spans="1:1" ht="19.5" x14ac:dyDescent="0.4">
      <c r="A798" s="36" t="s">
        <v>1462</v>
      </c>
    </row>
    <row r="799" spans="1:1" ht="19.5" x14ac:dyDescent="0.4">
      <c r="A799" s="36" t="s">
        <v>1386</v>
      </c>
    </row>
    <row r="800" spans="1:1" ht="19.5" x14ac:dyDescent="0.4">
      <c r="A800" s="36" t="s">
        <v>1387</v>
      </c>
    </row>
    <row r="801" spans="1:1" ht="19.5" x14ac:dyDescent="0.4">
      <c r="A801" s="36" t="s">
        <v>1391</v>
      </c>
    </row>
    <row r="802" spans="1:1" ht="19.5" x14ac:dyDescent="0.4">
      <c r="A802" s="36" t="s">
        <v>1392</v>
      </c>
    </row>
    <row r="803" spans="1:1" ht="19.5" x14ac:dyDescent="0.4">
      <c r="A803" s="36" t="s">
        <v>1394</v>
      </c>
    </row>
    <row r="804" spans="1:1" ht="19.5" x14ac:dyDescent="0.4">
      <c r="A804" s="36" t="s">
        <v>1395</v>
      </c>
    </row>
    <row r="805" spans="1:1" ht="19.5" x14ac:dyDescent="0.4">
      <c r="A805" s="36" t="s">
        <v>1396</v>
      </c>
    </row>
    <row r="806" spans="1:1" ht="19.5" x14ac:dyDescent="0.4">
      <c r="A806" s="36" t="s">
        <v>1397</v>
      </c>
    </row>
    <row r="807" spans="1:1" ht="19.5" x14ac:dyDescent="0.4">
      <c r="A807" s="37" t="s">
        <v>176</v>
      </c>
    </row>
    <row r="808" spans="1:1" ht="19.5" x14ac:dyDescent="0.4">
      <c r="A808" s="37" t="s">
        <v>1100</v>
      </c>
    </row>
    <row r="809" spans="1:1" ht="19.5" x14ac:dyDescent="0.4">
      <c r="A809" s="36" t="s">
        <v>1101</v>
      </c>
    </row>
    <row r="810" spans="1:1" ht="19.5" x14ac:dyDescent="0.4">
      <c r="A810" s="36" t="s">
        <v>1048</v>
      </c>
    </row>
    <row r="811" spans="1:1" ht="19.5" x14ac:dyDescent="0.4">
      <c r="A811" s="36" t="s">
        <v>1102</v>
      </c>
    </row>
    <row r="812" spans="1:1" ht="19.5" x14ac:dyDescent="0.4">
      <c r="A812" s="36" t="s">
        <v>1361</v>
      </c>
    </row>
    <row r="813" spans="1:1" ht="19.5" x14ac:dyDescent="0.4">
      <c r="A813" s="36" t="s">
        <v>1362</v>
      </c>
    </row>
    <row r="814" spans="1:1" ht="19.5" x14ac:dyDescent="0.4">
      <c r="A814" s="36" t="s">
        <v>1436</v>
      </c>
    </row>
    <row r="815" spans="1:1" ht="19.5" x14ac:dyDescent="0.4">
      <c r="A815" s="36" t="s">
        <v>1437</v>
      </c>
    </row>
    <row r="816" spans="1:1" ht="19.5" x14ac:dyDescent="0.4">
      <c r="A816" s="36" t="s">
        <v>1433</v>
      </c>
    </row>
    <row r="817" spans="1:1" ht="19.5" x14ac:dyDescent="0.4">
      <c r="A817" s="37" t="s">
        <v>162</v>
      </c>
    </row>
    <row r="818" spans="1:1" ht="19.5" x14ac:dyDescent="0.4">
      <c r="A818" s="37" t="s">
        <v>169</v>
      </c>
    </row>
    <row r="819" spans="1:1" ht="19.5" x14ac:dyDescent="0.4">
      <c r="A819" s="37" t="s">
        <v>165</v>
      </c>
    </row>
    <row r="820" spans="1:1" ht="19.5" x14ac:dyDescent="0.4">
      <c r="A820" s="36" t="s">
        <v>1438</v>
      </c>
    </row>
    <row r="821" spans="1:1" ht="19.5" x14ac:dyDescent="0.4">
      <c r="A821" s="36" t="s">
        <v>1463</v>
      </c>
    </row>
    <row r="822" spans="1:1" ht="19.5" x14ac:dyDescent="0.4">
      <c r="A822" s="37" t="s">
        <v>163</v>
      </c>
    </row>
    <row r="823" spans="1:1" ht="19.5" x14ac:dyDescent="0.4">
      <c r="A823" s="36" t="s">
        <v>1464</v>
      </c>
    </row>
    <row r="824" spans="1:1" ht="19.5" x14ac:dyDescent="0.4">
      <c r="A824" s="36" t="s">
        <v>1349</v>
      </c>
    </row>
    <row r="825" spans="1:1" ht="19.5" x14ac:dyDescent="0.4">
      <c r="A825" s="36" t="s">
        <v>1350</v>
      </c>
    </row>
    <row r="826" spans="1:1" ht="19.5" x14ac:dyDescent="0.4">
      <c r="A826" s="36" t="s">
        <v>1338</v>
      </c>
    </row>
    <row r="827" spans="1:1" ht="19.5" x14ac:dyDescent="0.4">
      <c r="A827" s="36" t="s">
        <v>1339</v>
      </c>
    </row>
    <row r="828" spans="1:1" ht="19.5" x14ac:dyDescent="0.4">
      <c r="A828" s="36" t="s">
        <v>1356</v>
      </c>
    </row>
    <row r="829" spans="1:1" ht="19.5" x14ac:dyDescent="0.4">
      <c r="A829" s="36" t="s">
        <v>1379</v>
      </c>
    </row>
    <row r="830" spans="1:1" ht="19.5" x14ac:dyDescent="0.4">
      <c r="A830" s="36" t="s">
        <v>1393</v>
      </c>
    </row>
    <row r="831" spans="1:1" ht="19.5" x14ac:dyDescent="0.4">
      <c r="A831" s="36" t="s">
        <v>177</v>
      </c>
    </row>
    <row r="832" spans="1:1" ht="19.5" x14ac:dyDescent="0.4">
      <c r="A832" s="36" t="s">
        <v>178</v>
      </c>
    </row>
    <row r="833" spans="1:1" ht="19.5" x14ac:dyDescent="0.4">
      <c r="A833" s="36" t="s">
        <v>1406</v>
      </c>
    </row>
    <row r="834" spans="1:1" ht="19.5" x14ac:dyDescent="0.4">
      <c r="A834" s="36" t="s">
        <v>1352</v>
      </c>
    </row>
    <row r="835" spans="1:1" ht="19.5" x14ac:dyDescent="0.4">
      <c r="A835" s="36" t="s">
        <v>1405</v>
      </c>
    </row>
    <row r="836" spans="1:1" ht="19.5" x14ac:dyDescent="0.4">
      <c r="A836" s="36" t="s">
        <v>1376</v>
      </c>
    </row>
    <row r="837" spans="1:1" ht="19.5" x14ac:dyDescent="0.4">
      <c r="A837" s="36" t="s">
        <v>1377</v>
      </c>
    </row>
    <row r="838" spans="1:1" ht="19.5" x14ac:dyDescent="0.4">
      <c r="A838" s="36" t="s">
        <v>1378</v>
      </c>
    </row>
    <row r="839" spans="1:1" ht="19.5" x14ac:dyDescent="0.4">
      <c r="A839" s="36" t="s">
        <v>1380</v>
      </c>
    </row>
    <row r="840" spans="1:1" ht="19.5" x14ac:dyDescent="0.4">
      <c r="A840" s="36" t="s">
        <v>1400</v>
      </c>
    </row>
    <row r="841" spans="1:1" ht="19.5" x14ac:dyDescent="0.4">
      <c r="A841" s="36" t="s">
        <v>1401</v>
      </c>
    </row>
    <row r="842" spans="1:1" ht="19.5" x14ac:dyDescent="0.4">
      <c r="A842" s="36" t="s">
        <v>1402</v>
      </c>
    </row>
    <row r="843" spans="1:1" ht="19.5" x14ac:dyDescent="0.4">
      <c r="A843" s="36" t="s">
        <v>1039</v>
      </c>
    </row>
    <row r="844" spans="1:1" ht="19.5" x14ac:dyDescent="0.4">
      <c r="A844" s="36" t="s">
        <v>1040</v>
      </c>
    </row>
    <row r="845" spans="1:1" ht="19.5" x14ac:dyDescent="0.4">
      <c r="A845" s="36" t="s">
        <v>1340</v>
      </c>
    </row>
    <row r="846" spans="1:1" ht="19.5" x14ac:dyDescent="0.4">
      <c r="A846" s="36" t="s">
        <v>1353</v>
      </c>
    </row>
    <row r="847" spans="1:1" ht="19.5" x14ac:dyDescent="0.4">
      <c r="A847" s="36" t="s">
        <v>1409</v>
      </c>
    </row>
    <row r="848" spans="1:1" ht="19.5" x14ac:dyDescent="0.4">
      <c r="A848" s="36" t="s">
        <v>1398</v>
      </c>
    </row>
    <row r="849" spans="1:1" ht="19.5" x14ac:dyDescent="0.4">
      <c r="A849" s="36" t="s">
        <v>1399</v>
      </c>
    </row>
    <row r="850" spans="1:1" ht="19.5" x14ac:dyDescent="0.4">
      <c r="A850" s="36" t="s">
        <v>144</v>
      </c>
    </row>
    <row r="851" spans="1:1" ht="19.5" x14ac:dyDescent="0.4">
      <c r="A851" s="36" t="s">
        <v>1413</v>
      </c>
    </row>
    <row r="852" spans="1:1" ht="19.5" x14ac:dyDescent="0.4">
      <c r="A852" s="36" t="s">
        <v>1414</v>
      </c>
    </row>
    <row r="853" spans="1:1" ht="19.5" x14ac:dyDescent="0.4">
      <c r="A853" s="36" t="s">
        <v>1415</v>
      </c>
    </row>
    <row r="854" spans="1:1" ht="19.5" x14ac:dyDescent="0.4">
      <c r="A854" s="36" t="s">
        <v>1416</v>
      </c>
    </row>
    <row r="855" spans="1:1" ht="19.5" x14ac:dyDescent="0.4">
      <c r="A855" s="36" t="s">
        <v>1419</v>
      </c>
    </row>
    <row r="856" spans="1:1" ht="19.5" x14ac:dyDescent="0.4">
      <c r="A856" s="36" t="s">
        <v>1381</v>
      </c>
    </row>
    <row r="857" spans="1:1" ht="19.5" x14ac:dyDescent="0.4">
      <c r="A857" s="36" t="s">
        <v>1382</v>
      </c>
    </row>
    <row r="858" spans="1:1" ht="19.5" x14ac:dyDescent="0.4">
      <c r="A858" s="36" t="s">
        <v>1383</v>
      </c>
    </row>
    <row r="859" spans="1:1" ht="19.5" x14ac:dyDescent="0.4">
      <c r="A859" s="36" t="s">
        <v>1369</v>
      </c>
    </row>
    <row r="860" spans="1:1" ht="19.5" x14ac:dyDescent="0.4">
      <c r="A860" s="36" t="s">
        <v>1370</v>
      </c>
    </row>
    <row r="861" spans="1:1" ht="19.5" x14ac:dyDescent="0.4">
      <c r="A861" s="36" t="s">
        <v>1364</v>
      </c>
    </row>
    <row r="862" spans="1:1" ht="19.5" x14ac:dyDescent="0.4">
      <c r="A862" s="36" t="s">
        <v>1365</v>
      </c>
    </row>
    <row r="863" spans="1:1" ht="19.5" x14ac:dyDescent="0.4">
      <c r="A863" s="36" t="s">
        <v>1334</v>
      </c>
    </row>
    <row r="864" spans="1:1" ht="19.5" x14ac:dyDescent="0.4">
      <c r="A864" s="36" t="s">
        <v>1335</v>
      </c>
    </row>
    <row r="865" spans="1:1" ht="19.5" x14ac:dyDescent="0.4">
      <c r="A865" s="36" t="s">
        <v>1336</v>
      </c>
    </row>
    <row r="866" spans="1:1" ht="19.5" x14ac:dyDescent="0.4">
      <c r="A866" s="36" t="s">
        <v>1371</v>
      </c>
    </row>
    <row r="867" spans="1:1" ht="19.5" x14ac:dyDescent="0.4">
      <c r="A867" s="36" t="s">
        <v>1372</v>
      </c>
    </row>
    <row r="868" spans="1:1" ht="19.5" x14ac:dyDescent="0.4">
      <c r="A868" s="36" t="s">
        <v>1422</v>
      </c>
    </row>
    <row r="869" spans="1:1" ht="19.5" x14ac:dyDescent="0.4">
      <c r="A869" s="36" t="s">
        <v>1423</v>
      </c>
    </row>
    <row r="870" spans="1:1" ht="19.5" x14ac:dyDescent="0.4">
      <c r="A870" s="36" t="s">
        <v>1351</v>
      </c>
    </row>
    <row r="871" spans="1:1" ht="19.5" x14ac:dyDescent="0.4">
      <c r="A871" s="36" t="s">
        <v>1407</v>
      </c>
    </row>
    <row r="872" spans="1:1" ht="19.5" x14ac:dyDescent="0.4">
      <c r="A872" s="36" t="s">
        <v>1408</v>
      </c>
    </row>
    <row r="873" spans="1:1" ht="19.5" x14ac:dyDescent="0.4">
      <c r="A873" s="36" t="s">
        <v>1429</v>
      </c>
    </row>
    <row r="874" spans="1:1" ht="19.5" x14ac:dyDescent="0.4">
      <c r="A874" s="36" t="s">
        <v>1430</v>
      </c>
    </row>
    <row r="875" spans="1:1" ht="19.5" x14ac:dyDescent="0.4">
      <c r="A875" s="36" t="s">
        <v>1439</v>
      </c>
    </row>
    <row r="876" spans="1:1" ht="19.5" x14ac:dyDescent="0.4">
      <c r="A876" s="36" t="s">
        <v>1440</v>
      </c>
    </row>
    <row r="877" spans="1:1" ht="19.5" x14ac:dyDescent="0.4">
      <c r="A877" s="36" t="s">
        <v>1441</v>
      </c>
    </row>
    <row r="878" spans="1:1" ht="19.5" x14ac:dyDescent="0.4">
      <c r="A878" s="36" t="s">
        <v>1442</v>
      </c>
    </row>
    <row r="879" spans="1:1" ht="19.5" x14ac:dyDescent="0.4">
      <c r="A879" s="37" t="s">
        <v>1067</v>
      </c>
    </row>
    <row r="880" spans="1:1" ht="19.5" x14ac:dyDescent="0.4">
      <c r="A880" s="36" t="s">
        <v>1068</v>
      </c>
    </row>
    <row r="881" spans="1:1" ht="19.5" x14ac:dyDescent="0.4">
      <c r="A881" s="36" t="s">
        <v>1443</v>
      </c>
    </row>
    <row r="882" spans="1:1" ht="19.5" x14ac:dyDescent="0.4">
      <c r="A882" s="36" t="s">
        <v>1316</v>
      </c>
    </row>
    <row r="883" spans="1:1" ht="19.5" x14ac:dyDescent="0.4">
      <c r="A883" s="36" t="s">
        <v>1317</v>
      </c>
    </row>
    <row r="884" spans="1:1" ht="19.5" x14ac:dyDescent="0.4">
      <c r="A884" s="36" t="s">
        <v>1444</v>
      </c>
    </row>
    <row r="885" spans="1:1" ht="19.5" x14ac:dyDescent="0.4">
      <c r="A885" s="36" t="s">
        <v>1445</v>
      </c>
    </row>
    <row r="886" spans="1:1" ht="19.5" x14ac:dyDescent="0.4">
      <c r="A886" s="36" t="s">
        <v>1446</v>
      </c>
    </row>
    <row r="887" spans="1:1" ht="19.5" x14ac:dyDescent="0.4">
      <c r="A887" s="36" t="s">
        <v>1465</v>
      </c>
    </row>
    <row r="888" spans="1:1" ht="19.5" x14ac:dyDescent="0.4">
      <c r="A888" s="36" t="s">
        <v>1466</v>
      </c>
    </row>
    <row r="889" spans="1:1" ht="19.5" x14ac:dyDescent="0.4">
      <c r="A889" s="36" t="s">
        <v>1467</v>
      </c>
    </row>
    <row r="890" spans="1:1" ht="19.5" x14ac:dyDescent="0.4">
      <c r="A890" s="36" t="s">
        <v>1468</v>
      </c>
    </row>
    <row r="891" spans="1:1" ht="19.5" x14ac:dyDescent="0.4">
      <c r="A891" s="37" t="s">
        <v>167</v>
      </c>
    </row>
    <row r="892" spans="1:1" ht="19.5" x14ac:dyDescent="0.4">
      <c r="A892" s="37" t="s">
        <v>1469</v>
      </c>
    </row>
    <row r="893" spans="1:1" ht="19.5" x14ac:dyDescent="0.4">
      <c r="A893" s="37" t="s">
        <v>156</v>
      </c>
    </row>
    <row r="894" spans="1:1" ht="19.5" x14ac:dyDescent="0.4">
      <c r="A894" s="37" t="s">
        <v>1319</v>
      </c>
    </row>
    <row r="895" spans="1:1" ht="19.5" x14ac:dyDescent="0.4">
      <c r="A895" s="37" t="s">
        <v>1320</v>
      </c>
    </row>
    <row r="896" spans="1:1" ht="19.5" x14ac:dyDescent="0.4">
      <c r="A896" s="36" t="s">
        <v>1431</v>
      </c>
    </row>
    <row r="897" spans="1:1" ht="19.5" x14ac:dyDescent="0.4">
      <c r="A897" s="36" t="s">
        <v>173</v>
      </c>
    </row>
    <row r="898" spans="1:1" ht="19.5" x14ac:dyDescent="0.4">
      <c r="A898" s="36" t="s">
        <v>1003</v>
      </c>
    </row>
    <row r="899" spans="1:1" ht="19.5" x14ac:dyDescent="0.4">
      <c r="A899" s="36" t="s">
        <v>1004</v>
      </c>
    </row>
    <row r="900" spans="1:1" ht="19.5" x14ac:dyDescent="0.4">
      <c r="A900" s="37" t="s">
        <v>170</v>
      </c>
    </row>
    <row r="901" spans="1:1" ht="19.5" x14ac:dyDescent="0.4">
      <c r="A901" s="37" t="s">
        <v>168</v>
      </c>
    </row>
    <row r="902" spans="1:1" ht="19.5" x14ac:dyDescent="0.4">
      <c r="A902" s="36" t="s">
        <v>1329</v>
      </c>
    </row>
    <row r="903" spans="1:1" ht="19.5" x14ac:dyDescent="0.4">
      <c r="A903" s="36" t="s">
        <v>1322</v>
      </c>
    </row>
    <row r="904" spans="1:1" ht="19.5" x14ac:dyDescent="0.4">
      <c r="A904" s="36" t="s">
        <v>1366</v>
      </c>
    </row>
    <row r="905" spans="1:1" ht="19.5" x14ac:dyDescent="0.4">
      <c r="A905" s="36" t="s">
        <v>1427</v>
      </c>
    </row>
    <row r="906" spans="1:1" ht="19.5" x14ac:dyDescent="0.4">
      <c r="A906" s="37" t="s">
        <v>157</v>
      </c>
    </row>
    <row r="907" spans="1:1" ht="19.5" x14ac:dyDescent="0.4">
      <c r="A907" s="37" t="s">
        <v>1323</v>
      </c>
    </row>
    <row r="908" spans="1:1" ht="19.5" x14ac:dyDescent="0.4">
      <c r="A908" s="37" t="s">
        <v>174</v>
      </c>
    </row>
    <row r="909" spans="1:1" ht="19.5" x14ac:dyDescent="0.4">
      <c r="A909" s="36" t="s">
        <v>1434</v>
      </c>
    </row>
    <row r="910" spans="1:1" ht="19.5" x14ac:dyDescent="0.4">
      <c r="A910" s="36" t="s">
        <v>1435</v>
      </c>
    </row>
    <row r="911" spans="1:1" ht="19.5" x14ac:dyDescent="0.4">
      <c r="A911" s="36" t="s">
        <v>1008</v>
      </c>
    </row>
    <row r="912" spans="1:1" ht="19.5" x14ac:dyDescent="0.4">
      <c r="A912" s="37" t="s">
        <v>158</v>
      </c>
    </row>
    <row r="913" spans="1:1" ht="19.5" x14ac:dyDescent="0.4">
      <c r="A913" s="37" t="s">
        <v>1318</v>
      </c>
    </row>
    <row r="914" spans="1:1" ht="19.5" x14ac:dyDescent="0.4">
      <c r="A914" s="36" t="s">
        <v>1357</v>
      </c>
    </row>
    <row r="915" spans="1:1" ht="19.5" x14ac:dyDescent="0.4">
      <c r="A915" s="36" t="s">
        <v>1358</v>
      </c>
    </row>
    <row r="916" spans="1:1" ht="19.5" x14ac:dyDescent="0.4">
      <c r="A916" s="36" t="s">
        <v>1103</v>
      </c>
    </row>
    <row r="917" spans="1:1" ht="19.5" x14ac:dyDescent="0.4">
      <c r="A917" s="37" t="s">
        <v>1104</v>
      </c>
    </row>
    <row r="918" spans="1:1" ht="19.5" x14ac:dyDescent="0.4">
      <c r="A918" s="37" t="s">
        <v>1105</v>
      </c>
    </row>
    <row r="919" spans="1:1" ht="19.5" x14ac:dyDescent="0.4">
      <c r="A919" s="36" t="s">
        <v>1106</v>
      </c>
    </row>
    <row r="920" spans="1:1" ht="19.5" x14ac:dyDescent="0.4">
      <c r="A920" s="37" t="s">
        <v>1107</v>
      </c>
    </row>
    <row r="921" spans="1:1" ht="19.5" x14ac:dyDescent="0.4">
      <c r="A921" s="37" t="s">
        <v>172</v>
      </c>
    </row>
    <row r="922" spans="1:1" ht="19.5" x14ac:dyDescent="0.4">
      <c r="A922" s="36" t="s">
        <v>1344</v>
      </c>
    </row>
    <row r="923" spans="1:1" ht="19.5" x14ac:dyDescent="0.4">
      <c r="A923" s="36" t="s">
        <v>1432</v>
      </c>
    </row>
    <row r="924" spans="1:1" ht="19.5" x14ac:dyDescent="0.4">
      <c r="A924" s="36" t="s">
        <v>1348</v>
      </c>
    </row>
    <row r="925" spans="1:1" ht="19.5" x14ac:dyDescent="0.4">
      <c r="A925" s="36" t="s">
        <v>1108</v>
      </c>
    </row>
    <row r="926" spans="1:1" ht="19.5" x14ac:dyDescent="0.4">
      <c r="A926" s="36" t="s">
        <v>1109</v>
      </c>
    </row>
    <row r="927" spans="1:1" ht="19.5" x14ac:dyDescent="0.4">
      <c r="A927" s="36" t="s">
        <v>1110</v>
      </c>
    </row>
    <row r="928" spans="1:1" ht="19.5" x14ac:dyDescent="0.4">
      <c r="A928" s="36" t="s">
        <v>1111</v>
      </c>
    </row>
    <row r="929" spans="1:1" ht="19.5" x14ac:dyDescent="0.4">
      <c r="A929" s="36" t="s">
        <v>1345</v>
      </c>
    </row>
    <row r="930" spans="1:1" ht="19.5" x14ac:dyDescent="0.4">
      <c r="A930" s="36" t="s">
        <v>1388</v>
      </c>
    </row>
    <row r="931" spans="1:1" ht="19.5" x14ac:dyDescent="0.4">
      <c r="A931" s="36" t="s">
        <v>1389</v>
      </c>
    </row>
    <row r="932" spans="1:1" ht="19.5" x14ac:dyDescent="0.4">
      <c r="A932" s="36" t="s">
        <v>1390</v>
      </c>
    </row>
    <row r="933" spans="1:1" ht="19.5" x14ac:dyDescent="0.4">
      <c r="A933" s="36" t="s">
        <v>1359</v>
      </c>
    </row>
    <row r="934" spans="1:1" ht="19.5" x14ac:dyDescent="0.4">
      <c r="A934" s="36" t="s">
        <v>1403</v>
      </c>
    </row>
    <row r="935" spans="1:1" ht="19.5" x14ac:dyDescent="0.4">
      <c r="A935" s="36" t="s">
        <v>1404</v>
      </c>
    </row>
    <row r="936" spans="1:1" ht="19.5" x14ac:dyDescent="0.4">
      <c r="A936" s="36" t="s">
        <v>1049</v>
      </c>
    </row>
    <row r="937" spans="1:1" ht="19.5" x14ac:dyDescent="0.4">
      <c r="A937" s="36" t="s">
        <v>1112</v>
      </c>
    </row>
    <row r="938" spans="1:1" ht="19.5" x14ac:dyDescent="0.4">
      <c r="A938" s="36" t="s">
        <v>171</v>
      </c>
    </row>
    <row r="939" spans="1:1" ht="19.5" x14ac:dyDescent="0.4">
      <c r="A939" s="36" t="s">
        <v>1354</v>
      </c>
    </row>
    <row r="940" spans="1:1" ht="19.5" x14ac:dyDescent="0.4">
      <c r="A940" s="36" t="s">
        <v>1355</v>
      </c>
    </row>
    <row r="941" spans="1:1" ht="19.5" x14ac:dyDescent="0.4">
      <c r="A941" s="36" t="s">
        <v>1428</v>
      </c>
    </row>
    <row r="942" spans="1:1" ht="19.5" x14ac:dyDescent="0.4">
      <c r="A942" s="36" t="s">
        <v>1410</v>
      </c>
    </row>
    <row r="943" spans="1:1" ht="19.5" x14ac:dyDescent="0.4">
      <c r="A943" s="36" t="s">
        <v>1411</v>
      </c>
    </row>
    <row r="944" spans="1:1" ht="19.5" x14ac:dyDescent="0.4">
      <c r="A944" s="36" t="s">
        <v>1412</v>
      </c>
    </row>
    <row r="945" spans="1:1" ht="19.5" x14ac:dyDescent="0.4">
      <c r="A945" s="36" t="s">
        <v>1417</v>
      </c>
    </row>
    <row r="946" spans="1:1" ht="19.5" x14ac:dyDescent="0.4">
      <c r="A946" s="36" t="s">
        <v>1418</v>
      </c>
    </row>
    <row r="947" spans="1:1" ht="19.5" x14ac:dyDescent="0.4">
      <c r="A947" s="36" t="s">
        <v>1373</v>
      </c>
    </row>
    <row r="948" spans="1:1" ht="19.5" x14ac:dyDescent="0.4">
      <c r="A948" s="36" t="s">
        <v>1374</v>
      </c>
    </row>
    <row r="949" spans="1:1" ht="19.5" x14ac:dyDescent="0.4">
      <c r="A949" s="36" t="s">
        <v>1420</v>
      </c>
    </row>
    <row r="950" spans="1:1" ht="19.5" x14ac:dyDescent="0.4">
      <c r="A950" s="36" t="s">
        <v>1421</v>
      </c>
    </row>
    <row r="951" spans="1:1" ht="19.5" x14ac:dyDescent="0.4">
      <c r="A951" s="36" t="s">
        <v>1375</v>
      </c>
    </row>
    <row r="952" spans="1:1" ht="19.5" x14ac:dyDescent="0.4">
      <c r="A952" s="36" t="s">
        <v>1337</v>
      </c>
    </row>
    <row r="953" spans="1:1" ht="19.5" x14ac:dyDescent="0.4">
      <c r="A953" s="36" t="s">
        <v>1424</v>
      </c>
    </row>
    <row r="954" spans="1:1" ht="19.5" x14ac:dyDescent="0.4">
      <c r="A954" s="36" t="s">
        <v>1425</v>
      </c>
    </row>
    <row r="955" spans="1:1" ht="19.5" x14ac:dyDescent="0.4">
      <c r="A955" s="36" t="s">
        <v>1363</v>
      </c>
    </row>
    <row r="956" spans="1:1" ht="19.5" x14ac:dyDescent="0.4">
      <c r="A956" s="36" t="s">
        <v>140</v>
      </c>
    </row>
    <row r="957" spans="1:1" ht="19.5" x14ac:dyDescent="0.4">
      <c r="A957" s="36" t="s">
        <v>127</v>
      </c>
    </row>
    <row r="958" spans="1:1" ht="19.5" x14ac:dyDescent="0.4">
      <c r="A958" s="36" t="s">
        <v>1360</v>
      </c>
    </row>
    <row r="959" spans="1:1" ht="19.5" x14ac:dyDescent="0.4">
      <c r="A959" s="36" t="s">
        <v>1333</v>
      </c>
    </row>
    <row r="960" spans="1:1" ht="19.5" x14ac:dyDescent="0.4">
      <c r="A960" s="36" t="s">
        <v>1367</v>
      </c>
    </row>
    <row r="961" spans="1:1" ht="19.5" x14ac:dyDescent="0.4">
      <c r="A961" s="36" t="s">
        <v>1368</v>
      </c>
    </row>
    <row r="962" spans="1:1" ht="19.5" x14ac:dyDescent="0.4">
      <c r="A962" s="37" t="s">
        <v>164</v>
      </c>
    </row>
    <row r="963" spans="1:1" ht="19.5" x14ac:dyDescent="0.4">
      <c r="A963" s="37" t="s">
        <v>166</v>
      </c>
    </row>
    <row r="964" spans="1:1" ht="19.5" x14ac:dyDescent="0.4">
      <c r="A964" s="36" t="s">
        <v>132</v>
      </c>
    </row>
    <row r="965" spans="1:1" ht="19.5" x14ac:dyDescent="0.4">
      <c r="A965" s="36" t="s">
        <v>141</v>
      </c>
    </row>
    <row r="966" spans="1:1" ht="19.5" x14ac:dyDescent="0.4">
      <c r="A966" s="36" t="s">
        <v>135</v>
      </c>
    </row>
    <row r="967" spans="1:1" ht="19.5" x14ac:dyDescent="0.4">
      <c r="A967" s="36" t="s">
        <v>1113</v>
      </c>
    </row>
    <row r="968" spans="1:1" ht="19.5" x14ac:dyDescent="0.4">
      <c r="A968" s="36" t="s">
        <v>1114</v>
      </c>
    </row>
    <row r="969" spans="1:1" ht="19.5" x14ac:dyDescent="0.4">
      <c r="A969" s="36" t="s">
        <v>1569</v>
      </c>
    </row>
    <row r="970" spans="1:1" ht="19.5" x14ac:dyDescent="0.4">
      <c r="A970" s="36" t="s">
        <v>1570</v>
      </c>
    </row>
    <row r="971" spans="1:1" ht="19.5" x14ac:dyDescent="0.4">
      <c r="A971" s="36" t="s">
        <v>1571</v>
      </c>
    </row>
    <row r="972" spans="1:1" ht="19.5" x14ac:dyDescent="0.4">
      <c r="A972" s="36" t="s">
        <v>1537</v>
      </c>
    </row>
    <row r="973" spans="1:1" ht="19.5" x14ac:dyDescent="0.4">
      <c r="A973" s="36" t="s">
        <v>1538</v>
      </c>
    </row>
    <row r="974" spans="1:1" ht="19.5" x14ac:dyDescent="0.4">
      <c r="A974" s="36" t="s">
        <v>1528</v>
      </c>
    </row>
    <row r="975" spans="1:1" ht="19.5" x14ac:dyDescent="0.4">
      <c r="A975" s="36" t="s">
        <v>1481</v>
      </c>
    </row>
    <row r="976" spans="1:1" ht="19.5" x14ac:dyDescent="0.4">
      <c r="A976" s="36" t="s">
        <v>1551</v>
      </c>
    </row>
    <row r="977" spans="1:1" ht="19.5" x14ac:dyDescent="0.4">
      <c r="A977" s="36" t="s">
        <v>1520</v>
      </c>
    </row>
    <row r="978" spans="1:1" ht="19.5" x14ac:dyDescent="0.4">
      <c r="A978" s="36" t="s">
        <v>1521</v>
      </c>
    </row>
    <row r="979" spans="1:1" ht="19.5" x14ac:dyDescent="0.4">
      <c r="A979" s="36" t="s">
        <v>1522</v>
      </c>
    </row>
    <row r="980" spans="1:1" ht="19.5" x14ac:dyDescent="0.4">
      <c r="A980" s="36" t="s">
        <v>1523</v>
      </c>
    </row>
    <row r="981" spans="1:1" ht="19.5" x14ac:dyDescent="0.4">
      <c r="A981" s="36" t="s">
        <v>1549</v>
      </c>
    </row>
    <row r="982" spans="1:1" ht="19.5" x14ac:dyDescent="0.4">
      <c r="A982" s="36" t="s">
        <v>1550</v>
      </c>
    </row>
    <row r="983" spans="1:1" ht="19.5" x14ac:dyDescent="0.4">
      <c r="A983" s="36" t="s">
        <v>1042</v>
      </c>
    </row>
    <row r="984" spans="1:1" ht="19.5" x14ac:dyDescent="0.4">
      <c r="A984" s="36" t="s">
        <v>1524</v>
      </c>
    </row>
    <row r="985" spans="1:1" ht="19.5" x14ac:dyDescent="0.4">
      <c r="A985" s="36" t="s">
        <v>1525</v>
      </c>
    </row>
    <row r="986" spans="1:1" ht="19.5" x14ac:dyDescent="0.4">
      <c r="A986" s="36" t="s">
        <v>1572</v>
      </c>
    </row>
    <row r="987" spans="1:1" ht="19.5" x14ac:dyDescent="0.4">
      <c r="A987" s="36" t="s">
        <v>1552</v>
      </c>
    </row>
    <row r="988" spans="1:1" ht="19.5" x14ac:dyDescent="0.4">
      <c r="A988" s="36" t="s">
        <v>1513</v>
      </c>
    </row>
    <row r="989" spans="1:1" ht="19.5" x14ac:dyDescent="0.4">
      <c r="A989" s="36" t="s">
        <v>1514</v>
      </c>
    </row>
    <row r="990" spans="1:1" ht="19.5" x14ac:dyDescent="0.4">
      <c r="A990" s="36" t="s">
        <v>1065</v>
      </c>
    </row>
    <row r="991" spans="1:1" ht="19.5" x14ac:dyDescent="0.4">
      <c r="A991" s="36" t="s">
        <v>1511</v>
      </c>
    </row>
    <row r="992" spans="1:1" ht="19.5" x14ac:dyDescent="0.4">
      <c r="A992" s="36" t="s">
        <v>1512</v>
      </c>
    </row>
    <row r="993" spans="1:1" ht="19.5" x14ac:dyDescent="0.4">
      <c r="A993" s="36" t="s">
        <v>1573</v>
      </c>
    </row>
    <row r="994" spans="1:1" ht="19.5" x14ac:dyDescent="0.4">
      <c r="A994" s="36" t="s">
        <v>1574</v>
      </c>
    </row>
    <row r="995" spans="1:1" ht="19.5" x14ac:dyDescent="0.4">
      <c r="A995" s="36" t="s">
        <v>1575</v>
      </c>
    </row>
    <row r="996" spans="1:1" ht="19.5" x14ac:dyDescent="0.4">
      <c r="A996" s="36" t="s">
        <v>1576</v>
      </c>
    </row>
    <row r="997" spans="1:1" ht="19.5" x14ac:dyDescent="0.4">
      <c r="A997" s="36" t="s">
        <v>1577</v>
      </c>
    </row>
    <row r="998" spans="1:1" ht="19.5" x14ac:dyDescent="0.4">
      <c r="A998" s="36" t="s">
        <v>1578</v>
      </c>
    </row>
    <row r="999" spans="1:1" ht="19.5" x14ac:dyDescent="0.4">
      <c r="A999" s="36" t="s">
        <v>1579</v>
      </c>
    </row>
    <row r="1000" spans="1:1" ht="19.5" x14ac:dyDescent="0.4">
      <c r="A1000" s="37" t="s">
        <v>1479</v>
      </c>
    </row>
    <row r="1001" spans="1:1" ht="19.5" x14ac:dyDescent="0.4">
      <c r="A1001" s="37" t="s">
        <v>1480</v>
      </c>
    </row>
    <row r="1002" spans="1:1" ht="19.5" x14ac:dyDescent="0.4">
      <c r="A1002" s="36" t="s">
        <v>1485</v>
      </c>
    </row>
    <row r="1003" spans="1:1" ht="19.5" x14ac:dyDescent="0.4">
      <c r="A1003" s="36" t="s">
        <v>1486</v>
      </c>
    </row>
    <row r="1004" spans="1:1" ht="19.5" x14ac:dyDescent="0.4">
      <c r="A1004" s="36" t="s">
        <v>1563</v>
      </c>
    </row>
    <row r="1005" spans="1:1" ht="19.5" x14ac:dyDescent="0.4">
      <c r="A1005" s="36" t="s">
        <v>102</v>
      </c>
    </row>
    <row r="1006" spans="1:1" ht="19.5" x14ac:dyDescent="0.4">
      <c r="A1006" s="36" t="s">
        <v>1504</v>
      </c>
    </row>
    <row r="1007" spans="1:1" ht="19.5" x14ac:dyDescent="0.4">
      <c r="A1007" s="36" t="s">
        <v>1518</v>
      </c>
    </row>
    <row r="1008" spans="1:1" ht="19.5" x14ac:dyDescent="0.4">
      <c r="A1008" s="36" t="s">
        <v>1502</v>
      </c>
    </row>
    <row r="1009" spans="1:1" ht="19.5" x14ac:dyDescent="0.4">
      <c r="A1009" s="36" t="s">
        <v>1505</v>
      </c>
    </row>
    <row r="1010" spans="1:1" ht="19.5" x14ac:dyDescent="0.4">
      <c r="A1010" s="37" t="s">
        <v>122</v>
      </c>
    </row>
    <row r="1011" spans="1:1" ht="19.5" x14ac:dyDescent="0.4">
      <c r="A1011" s="37" t="s">
        <v>1560</v>
      </c>
    </row>
    <row r="1012" spans="1:1" ht="19.5" x14ac:dyDescent="0.4">
      <c r="A1012" s="36" t="s">
        <v>1534</v>
      </c>
    </row>
    <row r="1013" spans="1:1" ht="19.5" x14ac:dyDescent="0.4">
      <c r="A1013" s="36" t="s">
        <v>1532</v>
      </c>
    </row>
    <row r="1014" spans="1:1" ht="19.5" x14ac:dyDescent="0.4">
      <c r="A1014" s="36" t="s">
        <v>1054</v>
      </c>
    </row>
    <row r="1015" spans="1:1" ht="19.5" x14ac:dyDescent="0.4">
      <c r="A1015" s="36" t="s">
        <v>110</v>
      </c>
    </row>
    <row r="1016" spans="1:1" ht="19.5" x14ac:dyDescent="0.4">
      <c r="A1016" s="36" t="s">
        <v>1487</v>
      </c>
    </row>
    <row r="1017" spans="1:1" ht="19.5" x14ac:dyDescent="0.4">
      <c r="A1017" s="36" t="s">
        <v>1478</v>
      </c>
    </row>
    <row r="1018" spans="1:1" ht="19.5" x14ac:dyDescent="0.4">
      <c r="A1018" s="36" t="s">
        <v>743</v>
      </c>
    </row>
    <row r="1019" spans="1:1" ht="19.5" x14ac:dyDescent="0.4">
      <c r="A1019" s="36" t="s">
        <v>744</v>
      </c>
    </row>
    <row r="1020" spans="1:1" ht="19.5" x14ac:dyDescent="0.4">
      <c r="A1020" s="36" t="s">
        <v>745</v>
      </c>
    </row>
    <row r="1021" spans="1:1" ht="19.5" x14ac:dyDescent="0.4">
      <c r="A1021" s="36" t="s">
        <v>746</v>
      </c>
    </row>
    <row r="1022" spans="1:1" ht="19.5" x14ac:dyDescent="0.4">
      <c r="A1022" s="36" t="s">
        <v>762</v>
      </c>
    </row>
    <row r="1023" spans="1:1" ht="19.5" x14ac:dyDescent="0.4">
      <c r="A1023" s="36" t="s">
        <v>763</v>
      </c>
    </row>
    <row r="1024" spans="1:1" ht="19.5" x14ac:dyDescent="0.4">
      <c r="A1024" s="36" t="s">
        <v>844</v>
      </c>
    </row>
    <row r="1025" spans="1:1" ht="19.5" x14ac:dyDescent="0.4">
      <c r="A1025" s="36" t="s">
        <v>845</v>
      </c>
    </row>
    <row r="1026" spans="1:1" ht="19.5" x14ac:dyDescent="0.4">
      <c r="A1026" s="37" t="s">
        <v>865</v>
      </c>
    </row>
    <row r="1027" spans="1:1" ht="19.5" x14ac:dyDescent="0.4">
      <c r="A1027" s="37" t="s">
        <v>878</v>
      </c>
    </row>
    <row r="1028" spans="1:1" ht="19.5" x14ac:dyDescent="0.4">
      <c r="A1028" s="36" t="s">
        <v>879</v>
      </c>
    </row>
    <row r="1029" spans="1:1" ht="19.5" x14ac:dyDescent="0.4">
      <c r="A1029" s="36" t="s">
        <v>880</v>
      </c>
    </row>
    <row r="1030" spans="1:1" ht="19.5" x14ac:dyDescent="0.4">
      <c r="A1030" s="37" t="s">
        <v>889</v>
      </c>
    </row>
    <row r="1031" spans="1:1" ht="19.5" x14ac:dyDescent="0.4">
      <c r="A1031" s="36" t="s">
        <v>871</v>
      </c>
    </row>
    <row r="1032" spans="1:1" ht="19.5" x14ac:dyDescent="0.4">
      <c r="A1032" s="36" t="s">
        <v>872</v>
      </c>
    </row>
    <row r="1033" spans="1:1" ht="19.5" x14ac:dyDescent="0.4">
      <c r="A1033" s="36" t="s">
        <v>873</v>
      </c>
    </row>
    <row r="1034" spans="1:1" ht="19.5" x14ac:dyDescent="0.4">
      <c r="A1034" s="36" t="s">
        <v>846</v>
      </c>
    </row>
    <row r="1035" spans="1:1" ht="19.5" x14ac:dyDescent="0.4">
      <c r="A1035" s="36" t="s">
        <v>816</v>
      </c>
    </row>
    <row r="1036" spans="1:1" ht="19.5" x14ac:dyDescent="0.4">
      <c r="A1036" s="36" t="s">
        <v>802</v>
      </c>
    </row>
    <row r="1037" spans="1:1" ht="19.5" x14ac:dyDescent="0.4">
      <c r="A1037" s="37" t="s">
        <v>861</v>
      </c>
    </row>
    <row r="1038" spans="1:1" ht="19.5" x14ac:dyDescent="0.4">
      <c r="A1038" s="37" t="s">
        <v>862</v>
      </c>
    </row>
    <row r="1039" spans="1:1" ht="19.5" x14ac:dyDescent="0.4">
      <c r="A1039" s="36" t="s">
        <v>874</v>
      </c>
    </row>
    <row r="1040" spans="1:1" ht="19.5" x14ac:dyDescent="0.4">
      <c r="A1040" s="36" t="s">
        <v>815</v>
      </c>
    </row>
    <row r="1041" spans="1:1" ht="19.5" x14ac:dyDescent="0.4">
      <c r="A1041" s="36" t="s">
        <v>764</v>
      </c>
    </row>
    <row r="1042" spans="1:1" ht="19.5" x14ac:dyDescent="0.4">
      <c r="A1042" s="36" t="s">
        <v>765</v>
      </c>
    </row>
    <row r="1043" spans="1:1" ht="19.5" x14ac:dyDescent="0.4">
      <c r="A1043" s="36" t="s">
        <v>792</v>
      </c>
    </row>
    <row r="1044" spans="1:1" ht="19.5" x14ac:dyDescent="0.4">
      <c r="A1044" s="36" t="s">
        <v>875</v>
      </c>
    </row>
    <row r="1045" spans="1:1" ht="19.5" x14ac:dyDescent="0.4">
      <c r="A1045" s="36" t="s">
        <v>847</v>
      </c>
    </row>
    <row r="1046" spans="1:1" ht="19.5" x14ac:dyDescent="0.4">
      <c r="A1046" s="36" t="s">
        <v>881</v>
      </c>
    </row>
    <row r="1047" spans="1:1" ht="19.5" x14ac:dyDescent="0.4">
      <c r="A1047" s="36" t="s">
        <v>882</v>
      </c>
    </row>
    <row r="1048" spans="1:1" ht="19.5" x14ac:dyDescent="0.4">
      <c r="A1048" s="36" t="s">
        <v>799</v>
      </c>
    </row>
    <row r="1049" spans="1:1" ht="19.5" x14ac:dyDescent="0.4">
      <c r="A1049" s="36" t="s">
        <v>832</v>
      </c>
    </row>
    <row r="1050" spans="1:1" ht="19.5" x14ac:dyDescent="0.4">
      <c r="A1050" s="36" t="s">
        <v>833</v>
      </c>
    </row>
    <row r="1051" spans="1:1" ht="19.5" x14ac:dyDescent="0.4">
      <c r="A1051" s="36" t="s">
        <v>768</v>
      </c>
    </row>
    <row r="1052" spans="1:1" ht="19.5" x14ac:dyDescent="0.4">
      <c r="A1052" s="36" t="s">
        <v>793</v>
      </c>
    </row>
    <row r="1053" spans="1:1" ht="19.5" x14ac:dyDescent="0.4">
      <c r="A1053" s="36" t="s">
        <v>794</v>
      </c>
    </row>
    <row r="1054" spans="1:1" ht="19.5" x14ac:dyDescent="0.4">
      <c r="A1054" s="36" t="s">
        <v>795</v>
      </c>
    </row>
    <row r="1055" spans="1:1" ht="19.5" x14ac:dyDescent="0.4">
      <c r="A1055" s="36" t="s">
        <v>803</v>
      </c>
    </row>
    <row r="1056" spans="1:1" ht="19.5" x14ac:dyDescent="0.4">
      <c r="A1056" s="37" t="s">
        <v>890</v>
      </c>
    </row>
    <row r="1057" spans="1:1" ht="19.5" x14ac:dyDescent="0.4">
      <c r="A1057" s="37" t="s">
        <v>891</v>
      </c>
    </row>
    <row r="1058" spans="1:1" ht="19.5" x14ac:dyDescent="0.4">
      <c r="A1058" s="37" t="s">
        <v>892</v>
      </c>
    </row>
    <row r="1059" spans="1:1" ht="19.5" x14ac:dyDescent="0.4">
      <c r="A1059" s="37" t="s">
        <v>893</v>
      </c>
    </row>
    <row r="1060" spans="1:1" ht="19.5" x14ac:dyDescent="0.4">
      <c r="A1060" s="36" t="s">
        <v>851</v>
      </c>
    </row>
    <row r="1061" spans="1:1" ht="19.5" x14ac:dyDescent="0.4">
      <c r="A1061" s="36" t="s">
        <v>852</v>
      </c>
    </row>
    <row r="1062" spans="1:1" ht="19.5" x14ac:dyDescent="0.4">
      <c r="A1062" s="36" t="s">
        <v>766</v>
      </c>
    </row>
    <row r="1063" spans="1:1" ht="19.5" x14ac:dyDescent="0.4">
      <c r="A1063" s="36" t="s">
        <v>796</v>
      </c>
    </row>
    <row r="1064" spans="1:1" ht="19.5" x14ac:dyDescent="0.4">
      <c r="A1064" s="36" t="s">
        <v>804</v>
      </c>
    </row>
    <row r="1065" spans="1:1" ht="19.5" x14ac:dyDescent="0.4">
      <c r="A1065" s="36" t="s">
        <v>811</v>
      </c>
    </row>
    <row r="1066" spans="1:1" ht="19.5" x14ac:dyDescent="0.4">
      <c r="A1066" s="36" t="s">
        <v>812</v>
      </c>
    </row>
    <row r="1067" spans="1:1" ht="19.5" x14ac:dyDescent="0.4">
      <c r="A1067" s="36" t="s">
        <v>853</v>
      </c>
    </row>
    <row r="1068" spans="1:1" ht="19.5" x14ac:dyDescent="0.4">
      <c r="A1068" s="36" t="s">
        <v>854</v>
      </c>
    </row>
    <row r="1069" spans="1:1" ht="19.5" x14ac:dyDescent="0.4">
      <c r="A1069" s="37" t="s">
        <v>855</v>
      </c>
    </row>
    <row r="1070" spans="1:1" ht="19.5" x14ac:dyDescent="0.4">
      <c r="A1070" s="36" t="s">
        <v>856</v>
      </c>
    </row>
    <row r="1071" spans="1:1" ht="19.5" x14ac:dyDescent="0.4">
      <c r="A1071" s="36" t="s">
        <v>797</v>
      </c>
    </row>
    <row r="1072" spans="1:1" ht="19.5" x14ac:dyDescent="0.4">
      <c r="A1072" s="36" t="s">
        <v>843</v>
      </c>
    </row>
    <row r="1073" spans="1:1" ht="19.5" x14ac:dyDescent="0.4">
      <c r="A1073" s="36" t="s">
        <v>839</v>
      </c>
    </row>
    <row r="1074" spans="1:1" ht="19.5" x14ac:dyDescent="0.4">
      <c r="A1074" s="36" t="s">
        <v>840</v>
      </c>
    </row>
    <row r="1075" spans="1:1" ht="19.5" x14ac:dyDescent="0.4">
      <c r="A1075" s="36" t="s">
        <v>876</v>
      </c>
    </row>
    <row r="1076" spans="1:1" ht="19.5" x14ac:dyDescent="0.4">
      <c r="A1076" s="36" t="s">
        <v>798</v>
      </c>
    </row>
    <row r="1077" spans="1:1" ht="19.5" x14ac:dyDescent="0.4">
      <c r="A1077" s="36" t="s">
        <v>800</v>
      </c>
    </row>
    <row r="1078" spans="1:1" ht="19.5" x14ac:dyDescent="0.4">
      <c r="A1078" s="36" t="s">
        <v>776</v>
      </c>
    </row>
    <row r="1079" spans="1:1" ht="19.5" x14ac:dyDescent="0.4">
      <c r="A1079" s="36" t="s">
        <v>777</v>
      </c>
    </row>
    <row r="1080" spans="1:1" ht="19.5" x14ac:dyDescent="0.4">
      <c r="A1080" s="36" t="s">
        <v>834</v>
      </c>
    </row>
    <row r="1081" spans="1:1" ht="19.5" x14ac:dyDescent="0.4">
      <c r="A1081" s="37" t="s">
        <v>819</v>
      </c>
    </row>
    <row r="1082" spans="1:1" ht="19.5" x14ac:dyDescent="0.4">
      <c r="A1082" s="36" t="s">
        <v>754</v>
      </c>
    </row>
    <row r="1083" spans="1:1" ht="19.5" x14ac:dyDescent="0.4">
      <c r="A1083" s="37" t="s">
        <v>886</v>
      </c>
    </row>
    <row r="1084" spans="1:1" ht="19.5" x14ac:dyDescent="0.4">
      <c r="A1084" s="36" t="s">
        <v>788</v>
      </c>
    </row>
    <row r="1085" spans="1:1" ht="19.5" x14ac:dyDescent="0.4">
      <c r="A1085" s="36" t="s">
        <v>755</v>
      </c>
    </row>
    <row r="1086" spans="1:1" ht="19.5" x14ac:dyDescent="0.4">
      <c r="A1086" s="36" t="s">
        <v>805</v>
      </c>
    </row>
    <row r="1087" spans="1:1" ht="19.5" x14ac:dyDescent="0.4">
      <c r="A1087" s="36" t="s">
        <v>778</v>
      </c>
    </row>
    <row r="1088" spans="1:1" ht="19.5" x14ac:dyDescent="0.4">
      <c r="A1088" s="36" t="s">
        <v>779</v>
      </c>
    </row>
    <row r="1089" spans="1:1" ht="19.5" x14ac:dyDescent="0.4">
      <c r="A1089" s="36" t="s">
        <v>771</v>
      </c>
    </row>
    <row r="1090" spans="1:1" ht="19.5" x14ac:dyDescent="0.4">
      <c r="A1090" s="36" t="s">
        <v>772</v>
      </c>
    </row>
    <row r="1091" spans="1:1" ht="19.5" x14ac:dyDescent="0.4">
      <c r="A1091" s="36" t="s">
        <v>835</v>
      </c>
    </row>
    <row r="1092" spans="1:1" ht="19.5" x14ac:dyDescent="0.4">
      <c r="A1092" s="36" t="s">
        <v>820</v>
      </c>
    </row>
    <row r="1093" spans="1:1" ht="19.5" x14ac:dyDescent="0.4">
      <c r="A1093" s="37" t="s">
        <v>821</v>
      </c>
    </row>
    <row r="1094" spans="1:1" ht="19.5" x14ac:dyDescent="0.4">
      <c r="A1094" s="36" t="s">
        <v>822</v>
      </c>
    </row>
    <row r="1095" spans="1:1" ht="19.5" x14ac:dyDescent="0.4">
      <c r="A1095" s="37" t="s">
        <v>894</v>
      </c>
    </row>
    <row r="1096" spans="1:1" ht="19.5" x14ac:dyDescent="0.4">
      <c r="A1096" s="37" t="s">
        <v>895</v>
      </c>
    </row>
    <row r="1097" spans="1:1" ht="19.5" x14ac:dyDescent="0.4">
      <c r="A1097" s="36" t="s">
        <v>896</v>
      </c>
    </row>
    <row r="1098" spans="1:1" ht="19.5" x14ac:dyDescent="0.4">
      <c r="A1098" s="37" t="s">
        <v>897</v>
      </c>
    </row>
    <row r="1099" spans="1:1" ht="19.5" x14ac:dyDescent="0.4">
      <c r="A1099" s="37" t="s">
        <v>898</v>
      </c>
    </row>
    <row r="1100" spans="1:1" ht="19.5" x14ac:dyDescent="0.4">
      <c r="A1100" s="37" t="s">
        <v>899</v>
      </c>
    </row>
    <row r="1101" spans="1:1" ht="19.5" x14ac:dyDescent="0.4">
      <c r="A1101" s="37" t="s">
        <v>900</v>
      </c>
    </row>
    <row r="1102" spans="1:1" ht="19.5" x14ac:dyDescent="0.4">
      <c r="A1102" s="37" t="s">
        <v>901</v>
      </c>
    </row>
    <row r="1103" spans="1:1" ht="19.5" x14ac:dyDescent="0.4">
      <c r="A1103" s="37" t="s">
        <v>902</v>
      </c>
    </row>
    <row r="1104" spans="1:1" ht="19.5" x14ac:dyDescent="0.4">
      <c r="A1104" s="36" t="s">
        <v>809</v>
      </c>
    </row>
    <row r="1105" spans="1:1" ht="19.5" x14ac:dyDescent="0.4">
      <c r="A1105" s="36" t="s">
        <v>756</v>
      </c>
    </row>
    <row r="1106" spans="1:1" ht="19.5" x14ac:dyDescent="0.4">
      <c r="A1106" s="37" t="s">
        <v>903</v>
      </c>
    </row>
    <row r="1107" spans="1:1" ht="19.5" x14ac:dyDescent="0.4">
      <c r="A1107" s="37" t="s">
        <v>904</v>
      </c>
    </row>
    <row r="1108" spans="1:1" ht="19.5" x14ac:dyDescent="0.4">
      <c r="A1108" s="36" t="s">
        <v>877</v>
      </c>
    </row>
    <row r="1109" spans="1:1" ht="19.5" x14ac:dyDescent="0.4">
      <c r="A1109" s="36" t="s">
        <v>747</v>
      </c>
    </row>
    <row r="1110" spans="1:1" ht="19.5" x14ac:dyDescent="0.4">
      <c r="A1110" s="36" t="s">
        <v>801</v>
      </c>
    </row>
    <row r="1111" spans="1:1" ht="19.5" x14ac:dyDescent="0.4">
      <c r="A1111" s="36" t="s">
        <v>789</v>
      </c>
    </row>
    <row r="1112" spans="1:1" ht="19.5" x14ac:dyDescent="0.4">
      <c r="A1112" s="36" t="s">
        <v>748</v>
      </c>
    </row>
    <row r="1113" spans="1:1" ht="19.5" x14ac:dyDescent="0.4">
      <c r="A1113" s="36" t="s">
        <v>749</v>
      </c>
    </row>
    <row r="1114" spans="1:1" ht="19.5" x14ac:dyDescent="0.4">
      <c r="A1114" s="36" t="s">
        <v>767</v>
      </c>
    </row>
    <row r="1115" spans="1:1" ht="19.5" x14ac:dyDescent="0.4">
      <c r="A1115" s="36" t="s">
        <v>740</v>
      </c>
    </row>
    <row r="1116" spans="1:1" ht="19.5" x14ac:dyDescent="0.4">
      <c r="A1116" s="36" t="s">
        <v>750</v>
      </c>
    </row>
    <row r="1117" spans="1:1" ht="19.5" x14ac:dyDescent="0.4">
      <c r="A1117" s="36" t="s">
        <v>751</v>
      </c>
    </row>
    <row r="1118" spans="1:1" ht="19.5" x14ac:dyDescent="0.4">
      <c r="A1118" s="36" t="s">
        <v>752</v>
      </c>
    </row>
    <row r="1119" spans="1:1" ht="19.5" x14ac:dyDescent="0.4">
      <c r="A1119" s="36" t="s">
        <v>753</v>
      </c>
    </row>
    <row r="1120" spans="1:1" ht="19.5" x14ac:dyDescent="0.4">
      <c r="A1120" s="36" t="s">
        <v>741</v>
      </c>
    </row>
    <row r="1121" spans="1:1" ht="19.5" x14ac:dyDescent="0.4">
      <c r="A1121" s="36" t="s">
        <v>742</v>
      </c>
    </row>
    <row r="1122" spans="1:1" ht="19.5" x14ac:dyDescent="0.4">
      <c r="A1122" s="36" t="s">
        <v>790</v>
      </c>
    </row>
    <row r="1123" spans="1:1" ht="19.5" x14ac:dyDescent="0.4">
      <c r="A1123" s="36" t="s">
        <v>791</v>
      </c>
    </row>
    <row r="1124" spans="1:1" ht="19.5" x14ac:dyDescent="0.4">
      <c r="A1124" s="36" t="s">
        <v>769</v>
      </c>
    </row>
    <row r="1125" spans="1:1" ht="19.5" x14ac:dyDescent="0.4">
      <c r="A1125" s="36" t="s">
        <v>770</v>
      </c>
    </row>
    <row r="1126" spans="1:1" ht="19.5" x14ac:dyDescent="0.4">
      <c r="A1126" s="36" t="s">
        <v>806</v>
      </c>
    </row>
    <row r="1127" spans="1:1" ht="19.5" x14ac:dyDescent="0.4">
      <c r="A1127" s="36" t="s">
        <v>807</v>
      </c>
    </row>
    <row r="1128" spans="1:1" ht="19.5" x14ac:dyDescent="0.4">
      <c r="A1128" s="36" t="s">
        <v>757</v>
      </c>
    </row>
    <row r="1129" spans="1:1" ht="19.5" x14ac:dyDescent="0.4">
      <c r="A1129" s="36" t="s">
        <v>758</v>
      </c>
    </row>
    <row r="1130" spans="1:1" ht="19.5" x14ac:dyDescent="0.4">
      <c r="A1130" s="36" t="s">
        <v>759</v>
      </c>
    </row>
    <row r="1131" spans="1:1" ht="19.5" x14ac:dyDescent="0.4">
      <c r="A1131" s="36" t="s">
        <v>773</v>
      </c>
    </row>
    <row r="1132" spans="1:1" ht="19.5" x14ac:dyDescent="0.4">
      <c r="A1132" s="36" t="s">
        <v>774</v>
      </c>
    </row>
    <row r="1133" spans="1:1" ht="19.5" x14ac:dyDescent="0.4">
      <c r="A1133" s="36" t="s">
        <v>775</v>
      </c>
    </row>
    <row r="1134" spans="1:1" ht="19.5" x14ac:dyDescent="0.4">
      <c r="A1134" s="36" t="s">
        <v>780</v>
      </c>
    </row>
    <row r="1135" spans="1:1" ht="19.5" x14ac:dyDescent="0.4">
      <c r="A1135" s="36" t="s">
        <v>781</v>
      </c>
    </row>
    <row r="1136" spans="1:1" ht="19.5" x14ac:dyDescent="0.4">
      <c r="A1136" s="36" t="s">
        <v>782</v>
      </c>
    </row>
    <row r="1137" spans="1:1" ht="19.5" x14ac:dyDescent="0.4">
      <c r="A1137" s="36" t="s">
        <v>817</v>
      </c>
    </row>
    <row r="1138" spans="1:1" ht="19.5" x14ac:dyDescent="0.4">
      <c r="A1138" s="36" t="s">
        <v>836</v>
      </c>
    </row>
    <row r="1139" spans="1:1" ht="19.5" x14ac:dyDescent="0.4">
      <c r="A1139" s="36" t="s">
        <v>813</v>
      </c>
    </row>
    <row r="1140" spans="1:1" ht="19.5" x14ac:dyDescent="0.4">
      <c r="A1140" s="36" t="s">
        <v>814</v>
      </c>
    </row>
    <row r="1141" spans="1:1" ht="19.5" x14ac:dyDescent="0.4">
      <c r="A1141" s="36" t="s">
        <v>818</v>
      </c>
    </row>
    <row r="1142" spans="1:1" ht="19.5" x14ac:dyDescent="0.4">
      <c r="A1142" s="37" t="s">
        <v>823</v>
      </c>
    </row>
    <row r="1143" spans="1:1" ht="19.5" x14ac:dyDescent="0.4">
      <c r="A1143" s="37" t="s">
        <v>824</v>
      </c>
    </row>
    <row r="1144" spans="1:1" ht="19.5" x14ac:dyDescent="0.4">
      <c r="A1144" s="36" t="s">
        <v>825</v>
      </c>
    </row>
    <row r="1145" spans="1:1" ht="19.5" x14ac:dyDescent="0.4">
      <c r="A1145" s="37" t="s">
        <v>826</v>
      </c>
    </row>
    <row r="1146" spans="1:1" ht="19.5" x14ac:dyDescent="0.4">
      <c r="A1146" s="37" t="s">
        <v>905</v>
      </c>
    </row>
    <row r="1147" spans="1:1" ht="19.5" x14ac:dyDescent="0.4">
      <c r="A1147" s="37" t="s">
        <v>906</v>
      </c>
    </row>
    <row r="1148" spans="1:1" ht="19.5" x14ac:dyDescent="0.4">
      <c r="A1148" s="37" t="s">
        <v>907</v>
      </c>
    </row>
    <row r="1149" spans="1:1" ht="19.5" x14ac:dyDescent="0.4">
      <c r="A1149" s="37" t="s">
        <v>908</v>
      </c>
    </row>
    <row r="1150" spans="1:1" ht="19.5" x14ac:dyDescent="0.4">
      <c r="A1150" s="37" t="s">
        <v>909</v>
      </c>
    </row>
    <row r="1151" spans="1:1" ht="19.5" x14ac:dyDescent="0.4">
      <c r="A1151" s="37" t="s">
        <v>910</v>
      </c>
    </row>
    <row r="1152" spans="1:1" ht="19.5" x14ac:dyDescent="0.4">
      <c r="A1152" s="37" t="s">
        <v>911</v>
      </c>
    </row>
    <row r="1153" spans="1:1" ht="19.5" x14ac:dyDescent="0.4">
      <c r="A1153" s="37" t="s">
        <v>912</v>
      </c>
    </row>
    <row r="1154" spans="1:1" ht="19.5" x14ac:dyDescent="0.4">
      <c r="A1154" s="37" t="s">
        <v>913</v>
      </c>
    </row>
    <row r="1155" spans="1:1" ht="19.5" x14ac:dyDescent="0.4">
      <c r="A1155" s="36" t="s">
        <v>914</v>
      </c>
    </row>
    <row r="1156" spans="1:1" ht="19.5" x14ac:dyDescent="0.4">
      <c r="A1156" s="37" t="s">
        <v>850</v>
      </c>
    </row>
    <row r="1157" spans="1:1" ht="19.5" x14ac:dyDescent="0.4">
      <c r="A1157" s="37" t="s">
        <v>915</v>
      </c>
    </row>
    <row r="1158" spans="1:1" ht="19.5" x14ac:dyDescent="0.4">
      <c r="A1158" s="37" t="s">
        <v>916</v>
      </c>
    </row>
    <row r="1159" spans="1:1" ht="19.5" x14ac:dyDescent="0.4">
      <c r="A1159" s="37" t="s">
        <v>917</v>
      </c>
    </row>
    <row r="1160" spans="1:1" ht="19.5" x14ac:dyDescent="0.4">
      <c r="A1160" s="37" t="s">
        <v>918</v>
      </c>
    </row>
    <row r="1161" spans="1:1" ht="19.5" x14ac:dyDescent="0.4">
      <c r="A1161" s="37" t="s">
        <v>919</v>
      </c>
    </row>
    <row r="1162" spans="1:1" ht="19.5" x14ac:dyDescent="0.4">
      <c r="A1162" s="37" t="s">
        <v>920</v>
      </c>
    </row>
    <row r="1163" spans="1:1" ht="19.5" x14ac:dyDescent="0.4">
      <c r="A1163" s="37" t="s">
        <v>841</v>
      </c>
    </row>
    <row r="1164" spans="1:1" ht="19.5" x14ac:dyDescent="0.4">
      <c r="A1164" s="37" t="s">
        <v>842</v>
      </c>
    </row>
    <row r="1165" spans="1:1" ht="19.5" x14ac:dyDescent="0.4">
      <c r="A1165" s="36" t="s">
        <v>857</v>
      </c>
    </row>
    <row r="1166" spans="1:1" ht="19.5" x14ac:dyDescent="0.4">
      <c r="A1166" s="36" t="s">
        <v>858</v>
      </c>
    </row>
    <row r="1167" spans="1:1" ht="19.5" x14ac:dyDescent="0.4">
      <c r="A1167" s="37" t="s">
        <v>859</v>
      </c>
    </row>
    <row r="1168" spans="1:1" ht="19.5" x14ac:dyDescent="0.4">
      <c r="A1168" s="36" t="s">
        <v>860</v>
      </c>
    </row>
    <row r="1169" spans="1:1" ht="19.5" x14ac:dyDescent="0.4">
      <c r="A1169" s="37" t="s">
        <v>866</v>
      </c>
    </row>
    <row r="1170" spans="1:1" ht="19.5" x14ac:dyDescent="0.4">
      <c r="A1170" s="37" t="s">
        <v>867</v>
      </c>
    </row>
    <row r="1171" spans="1:1" ht="19.5" x14ac:dyDescent="0.4">
      <c r="A1171" s="37" t="s">
        <v>868</v>
      </c>
    </row>
    <row r="1172" spans="1:1" ht="19.5" x14ac:dyDescent="0.4">
      <c r="A1172" s="36" t="s">
        <v>869</v>
      </c>
    </row>
    <row r="1173" spans="1:1" ht="19.5" x14ac:dyDescent="0.4">
      <c r="A1173" s="37" t="s">
        <v>870</v>
      </c>
    </row>
    <row r="1174" spans="1:1" ht="19.5" x14ac:dyDescent="0.4">
      <c r="A1174" s="36" t="s">
        <v>883</v>
      </c>
    </row>
    <row r="1175" spans="1:1" ht="19.5" x14ac:dyDescent="0.4">
      <c r="A1175" s="36" t="s">
        <v>810</v>
      </c>
    </row>
    <row r="1176" spans="1:1" ht="19.5" x14ac:dyDescent="0.4">
      <c r="A1176" s="37" t="s">
        <v>863</v>
      </c>
    </row>
    <row r="1177" spans="1:1" ht="19.5" x14ac:dyDescent="0.4">
      <c r="A1177" s="36" t="s">
        <v>864</v>
      </c>
    </row>
    <row r="1178" spans="1:1" ht="19.5" x14ac:dyDescent="0.4">
      <c r="A1178" s="36" t="s">
        <v>887</v>
      </c>
    </row>
    <row r="1179" spans="1:1" ht="19.5" x14ac:dyDescent="0.4">
      <c r="A1179" s="36" t="s">
        <v>888</v>
      </c>
    </row>
    <row r="1180" spans="1:1" ht="19.5" x14ac:dyDescent="0.4">
      <c r="A1180" s="36" t="s">
        <v>884</v>
      </c>
    </row>
    <row r="1181" spans="1:1" ht="19.5" x14ac:dyDescent="0.4">
      <c r="A1181" s="36" t="s">
        <v>885</v>
      </c>
    </row>
    <row r="1182" spans="1:1" ht="19.5" x14ac:dyDescent="0.4">
      <c r="A1182" s="36" t="s">
        <v>783</v>
      </c>
    </row>
    <row r="1183" spans="1:1" ht="19.5" x14ac:dyDescent="0.4">
      <c r="A1183" s="37" t="s">
        <v>827</v>
      </c>
    </row>
    <row r="1184" spans="1:1" ht="19.5" x14ac:dyDescent="0.4">
      <c r="A1184" s="36" t="s">
        <v>828</v>
      </c>
    </row>
    <row r="1185" spans="1:1" ht="19.5" x14ac:dyDescent="0.4">
      <c r="A1185" s="37" t="s">
        <v>848</v>
      </c>
    </row>
    <row r="1186" spans="1:1" ht="19.5" x14ac:dyDescent="0.4">
      <c r="A1186" s="37" t="s">
        <v>849</v>
      </c>
    </row>
    <row r="1187" spans="1:1" ht="19.5" x14ac:dyDescent="0.4">
      <c r="A1187" s="36" t="s">
        <v>784</v>
      </c>
    </row>
    <row r="1188" spans="1:1" ht="19.5" x14ac:dyDescent="0.4">
      <c r="A1188" s="36" t="s">
        <v>837</v>
      </c>
    </row>
    <row r="1189" spans="1:1" ht="19.5" x14ac:dyDescent="0.4">
      <c r="A1189" s="36" t="s">
        <v>838</v>
      </c>
    </row>
    <row r="1190" spans="1:1" ht="19.5" x14ac:dyDescent="0.4">
      <c r="A1190" s="36" t="s">
        <v>760</v>
      </c>
    </row>
    <row r="1191" spans="1:1" ht="19.5" x14ac:dyDescent="0.4">
      <c r="A1191" s="36" t="s">
        <v>808</v>
      </c>
    </row>
    <row r="1192" spans="1:1" ht="19.5" x14ac:dyDescent="0.4">
      <c r="A1192" s="36" t="s">
        <v>785</v>
      </c>
    </row>
    <row r="1193" spans="1:1" ht="19.5" x14ac:dyDescent="0.4">
      <c r="A1193" s="36" t="s">
        <v>761</v>
      </c>
    </row>
    <row r="1194" spans="1:1" ht="19.5" x14ac:dyDescent="0.4">
      <c r="A1194" s="36" t="s">
        <v>786</v>
      </c>
    </row>
    <row r="1195" spans="1:1" ht="19.5" x14ac:dyDescent="0.4">
      <c r="A1195" s="36" t="s">
        <v>787</v>
      </c>
    </row>
    <row r="1196" spans="1:1" ht="19.5" x14ac:dyDescent="0.4">
      <c r="A1196" s="37" t="s">
        <v>829</v>
      </c>
    </row>
    <row r="1197" spans="1:1" ht="19.5" x14ac:dyDescent="0.4">
      <c r="A1197" s="36" t="s">
        <v>830</v>
      </c>
    </row>
    <row r="1198" spans="1:1" ht="19.5" x14ac:dyDescent="0.4">
      <c r="A1198" s="36" t="s">
        <v>831</v>
      </c>
    </row>
    <row r="1199" spans="1:1" ht="19.5" x14ac:dyDescent="0.4">
      <c r="A1199" s="37" t="s">
        <v>921</v>
      </c>
    </row>
    <row r="1200" spans="1:1" ht="19.5" x14ac:dyDescent="0.4">
      <c r="A1200" s="37" t="s">
        <v>922</v>
      </c>
    </row>
    <row r="1201" spans="1:1" ht="19.5" x14ac:dyDescent="0.4">
      <c r="A1201" s="37" t="s">
        <v>923</v>
      </c>
    </row>
    <row r="1202" spans="1:1" ht="19.5" x14ac:dyDescent="0.4">
      <c r="A1202" s="36" t="s">
        <v>518</v>
      </c>
    </row>
    <row r="1203" spans="1:1" ht="19.5" x14ac:dyDescent="0.4">
      <c r="A1203" s="37" t="s">
        <v>673</v>
      </c>
    </row>
    <row r="1204" spans="1:1" ht="19.5" x14ac:dyDescent="0.4">
      <c r="A1204" s="36" t="s">
        <v>700</v>
      </c>
    </row>
    <row r="1205" spans="1:1" ht="19.5" x14ac:dyDescent="0.4">
      <c r="A1205" s="36" t="s">
        <v>717</v>
      </c>
    </row>
    <row r="1206" spans="1:1" ht="19.5" x14ac:dyDescent="0.4">
      <c r="A1206" s="36" t="s">
        <v>718</v>
      </c>
    </row>
    <row r="1207" spans="1:1" ht="19.5" x14ac:dyDescent="0.4">
      <c r="A1207" s="36" t="s">
        <v>603</v>
      </c>
    </row>
    <row r="1208" spans="1:1" ht="19.5" x14ac:dyDescent="0.4">
      <c r="A1208" s="36" t="s">
        <v>536</v>
      </c>
    </row>
    <row r="1209" spans="1:1" ht="19.5" x14ac:dyDescent="0.4">
      <c r="A1209" s="36" t="s">
        <v>537</v>
      </c>
    </row>
    <row r="1210" spans="1:1" ht="19.5" x14ac:dyDescent="0.4">
      <c r="A1210" s="36" t="s">
        <v>572</v>
      </c>
    </row>
    <row r="1211" spans="1:1" ht="19.5" x14ac:dyDescent="0.4">
      <c r="A1211" s="36" t="s">
        <v>573</v>
      </c>
    </row>
    <row r="1212" spans="1:1" ht="19.5" x14ac:dyDescent="0.4">
      <c r="A1212" s="36" t="s">
        <v>585</v>
      </c>
    </row>
    <row r="1213" spans="1:1" ht="19.5" x14ac:dyDescent="0.4">
      <c r="A1213" s="36" t="s">
        <v>586</v>
      </c>
    </row>
    <row r="1214" spans="1:1" ht="19.5" x14ac:dyDescent="0.4">
      <c r="A1214" s="36" t="s">
        <v>587</v>
      </c>
    </row>
    <row r="1215" spans="1:1" ht="19.5" x14ac:dyDescent="0.4">
      <c r="A1215" s="36" t="s">
        <v>538</v>
      </c>
    </row>
    <row r="1216" spans="1:1" ht="19.5" x14ac:dyDescent="0.4">
      <c r="A1216" s="36" t="s">
        <v>595</v>
      </c>
    </row>
    <row r="1217" spans="1:1" ht="19.5" x14ac:dyDescent="0.4">
      <c r="A1217" s="36" t="s">
        <v>596</v>
      </c>
    </row>
    <row r="1218" spans="1:1" ht="19.5" x14ac:dyDescent="0.4">
      <c r="A1218" s="36" t="s">
        <v>597</v>
      </c>
    </row>
    <row r="1219" spans="1:1" ht="19.5" x14ac:dyDescent="0.4">
      <c r="A1219" s="36" t="s">
        <v>598</v>
      </c>
    </row>
    <row r="1220" spans="1:1" ht="19.5" x14ac:dyDescent="0.4">
      <c r="A1220" s="36" t="s">
        <v>634</v>
      </c>
    </row>
    <row r="1221" spans="1:1" ht="19.5" x14ac:dyDescent="0.4">
      <c r="A1221" s="36" t="s">
        <v>635</v>
      </c>
    </row>
    <row r="1222" spans="1:1" ht="19.5" x14ac:dyDescent="0.4">
      <c r="A1222" s="36" t="s">
        <v>734</v>
      </c>
    </row>
    <row r="1223" spans="1:1" ht="19.5" x14ac:dyDescent="0.4">
      <c r="A1223" s="37" t="s">
        <v>735</v>
      </c>
    </row>
    <row r="1224" spans="1:1" ht="19.5" x14ac:dyDescent="0.4">
      <c r="A1224" s="36" t="s">
        <v>736</v>
      </c>
    </row>
    <row r="1225" spans="1:1" ht="19.5" x14ac:dyDescent="0.4">
      <c r="A1225" s="36" t="s">
        <v>690</v>
      </c>
    </row>
    <row r="1226" spans="1:1" ht="19.5" x14ac:dyDescent="0.4">
      <c r="A1226" s="36" t="s">
        <v>691</v>
      </c>
    </row>
    <row r="1227" spans="1:1" ht="19.5" x14ac:dyDescent="0.4">
      <c r="A1227" s="36" t="s">
        <v>692</v>
      </c>
    </row>
    <row r="1228" spans="1:1" ht="19.5" x14ac:dyDescent="0.4">
      <c r="A1228" s="36" t="s">
        <v>519</v>
      </c>
    </row>
    <row r="1229" spans="1:1" ht="19.5" x14ac:dyDescent="0.4">
      <c r="A1229" s="36" t="s">
        <v>539</v>
      </c>
    </row>
    <row r="1230" spans="1:1" ht="19.5" x14ac:dyDescent="0.4">
      <c r="A1230" s="36" t="s">
        <v>636</v>
      </c>
    </row>
    <row r="1231" spans="1:1" ht="19.5" x14ac:dyDescent="0.4">
      <c r="A1231" s="36" t="s">
        <v>637</v>
      </c>
    </row>
    <row r="1232" spans="1:1" ht="19.5" x14ac:dyDescent="0.4">
      <c r="A1232" s="36" t="s">
        <v>574</v>
      </c>
    </row>
    <row r="1233" spans="1:1" ht="19.5" x14ac:dyDescent="0.4">
      <c r="A1233" s="36" t="s">
        <v>575</v>
      </c>
    </row>
    <row r="1234" spans="1:1" ht="19.5" x14ac:dyDescent="0.4">
      <c r="A1234" s="36" t="s">
        <v>576</v>
      </c>
    </row>
    <row r="1235" spans="1:1" ht="19.5" x14ac:dyDescent="0.4">
      <c r="A1235" s="36" t="s">
        <v>560</v>
      </c>
    </row>
    <row r="1236" spans="1:1" ht="19.5" x14ac:dyDescent="0.4">
      <c r="A1236" s="37" t="s">
        <v>643</v>
      </c>
    </row>
    <row r="1237" spans="1:1" ht="19.5" x14ac:dyDescent="0.4">
      <c r="A1237" s="36" t="s">
        <v>644</v>
      </c>
    </row>
    <row r="1238" spans="1:1" ht="19.5" x14ac:dyDescent="0.4">
      <c r="A1238" s="36" t="s">
        <v>663</v>
      </c>
    </row>
    <row r="1239" spans="1:1" ht="19.5" x14ac:dyDescent="0.4">
      <c r="A1239" s="36" t="s">
        <v>664</v>
      </c>
    </row>
    <row r="1240" spans="1:1" ht="19.5" x14ac:dyDescent="0.4">
      <c r="A1240" s="36" t="s">
        <v>665</v>
      </c>
    </row>
    <row r="1241" spans="1:1" ht="19.5" x14ac:dyDescent="0.4">
      <c r="A1241" s="36" t="s">
        <v>684</v>
      </c>
    </row>
    <row r="1242" spans="1:1" ht="19.5" x14ac:dyDescent="0.4">
      <c r="A1242" s="37" t="s">
        <v>685</v>
      </c>
    </row>
    <row r="1243" spans="1:1" ht="19.5" x14ac:dyDescent="0.4">
      <c r="A1243" s="36" t="s">
        <v>686</v>
      </c>
    </row>
    <row r="1244" spans="1:1" ht="19.5" x14ac:dyDescent="0.4">
      <c r="A1244" s="36" t="s">
        <v>611</v>
      </c>
    </row>
    <row r="1245" spans="1:1" ht="19.5" x14ac:dyDescent="0.4">
      <c r="A1245" s="36" t="s">
        <v>674</v>
      </c>
    </row>
    <row r="1246" spans="1:1" ht="19.5" x14ac:dyDescent="0.4">
      <c r="A1246" s="36" t="s">
        <v>706</v>
      </c>
    </row>
    <row r="1247" spans="1:1" ht="19.5" x14ac:dyDescent="0.4">
      <c r="A1247" s="36" t="s">
        <v>707</v>
      </c>
    </row>
    <row r="1248" spans="1:1" ht="19.5" x14ac:dyDescent="0.4">
      <c r="A1248" s="36" t="s">
        <v>708</v>
      </c>
    </row>
    <row r="1249" spans="1:1" ht="19.5" x14ac:dyDescent="0.4">
      <c r="A1249" s="36" t="s">
        <v>701</v>
      </c>
    </row>
    <row r="1250" spans="1:1" ht="19.5" x14ac:dyDescent="0.4">
      <c r="A1250" s="36" t="s">
        <v>719</v>
      </c>
    </row>
    <row r="1251" spans="1:1" ht="19.5" x14ac:dyDescent="0.4">
      <c r="A1251" s="36" t="s">
        <v>720</v>
      </c>
    </row>
    <row r="1252" spans="1:1" ht="19.5" x14ac:dyDescent="0.4">
      <c r="A1252" s="36" t="s">
        <v>721</v>
      </c>
    </row>
    <row r="1253" spans="1:1" ht="19.5" x14ac:dyDescent="0.4">
      <c r="A1253" s="36" t="s">
        <v>702</v>
      </c>
    </row>
    <row r="1254" spans="1:1" ht="19.5" x14ac:dyDescent="0.4">
      <c r="A1254" s="36" t="s">
        <v>709</v>
      </c>
    </row>
    <row r="1255" spans="1:1" ht="19.5" x14ac:dyDescent="0.4">
      <c r="A1255" s="36" t="s">
        <v>710</v>
      </c>
    </row>
    <row r="1256" spans="1:1" ht="19.5" x14ac:dyDescent="0.4">
      <c r="A1256" s="37" t="s">
        <v>711</v>
      </c>
    </row>
    <row r="1257" spans="1:1" ht="19.5" x14ac:dyDescent="0.4">
      <c r="A1257" s="36" t="s">
        <v>527</v>
      </c>
    </row>
    <row r="1258" spans="1:1" ht="19.5" x14ac:dyDescent="0.4">
      <c r="A1258" s="36" t="s">
        <v>528</v>
      </c>
    </row>
    <row r="1259" spans="1:1" ht="19.5" x14ac:dyDescent="0.4">
      <c r="A1259" s="36" t="s">
        <v>540</v>
      </c>
    </row>
    <row r="1260" spans="1:1" ht="19.5" x14ac:dyDescent="0.4">
      <c r="A1260" s="36" t="s">
        <v>541</v>
      </c>
    </row>
    <row r="1261" spans="1:1" ht="19.5" x14ac:dyDescent="0.4">
      <c r="A1261" s="36" t="s">
        <v>542</v>
      </c>
    </row>
    <row r="1262" spans="1:1" ht="19.5" x14ac:dyDescent="0.4">
      <c r="A1262" s="36" t="s">
        <v>622</v>
      </c>
    </row>
    <row r="1263" spans="1:1" ht="19.5" x14ac:dyDescent="0.4">
      <c r="A1263" s="36" t="s">
        <v>623</v>
      </c>
    </row>
    <row r="1264" spans="1:1" ht="19.5" x14ac:dyDescent="0.4">
      <c r="A1264" s="36" t="s">
        <v>624</v>
      </c>
    </row>
    <row r="1265" spans="1:1" ht="19.5" x14ac:dyDescent="0.4">
      <c r="A1265" s="36" t="s">
        <v>731</v>
      </c>
    </row>
    <row r="1266" spans="1:1" ht="19.5" x14ac:dyDescent="0.4">
      <c r="A1266" s="36" t="s">
        <v>712</v>
      </c>
    </row>
    <row r="1267" spans="1:1" ht="19.5" x14ac:dyDescent="0.4">
      <c r="A1267" s="36" t="s">
        <v>722</v>
      </c>
    </row>
    <row r="1268" spans="1:1" ht="19.5" x14ac:dyDescent="0.4">
      <c r="A1268" s="36" t="s">
        <v>522</v>
      </c>
    </row>
    <row r="1269" spans="1:1" ht="19.5" x14ac:dyDescent="0.4">
      <c r="A1269" s="36" t="s">
        <v>523</v>
      </c>
    </row>
    <row r="1270" spans="1:1" ht="19.5" x14ac:dyDescent="0.4">
      <c r="A1270" s="36" t="s">
        <v>675</v>
      </c>
    </row>
    <row r="1271" spans="1:1" ht="19.5" x14ac:dyDescent="0.4">
      <c r="A1271" s="36" t="s">
        <v>577</v>
      </c>
    </row>
    <row r="1272" spans="1:1" ht="19.5" x14ac:dyDescent="0.4">
      <c r="A1272" s="36" t="s">
        <v>578</v>
      </c>
    </row>
    <row r="1273" spans="1:1" ht="19.5" x14ac:dyDescent="0.4">
      <c r="A1273" s="36" t="s">
        <v>529</v>
      </c>
    </row>
    <row r="1274" spans="1:1" ht="19.5" x14ac:dyDescent="0.4">
      <c r="A1274" s="36" t="s">
        <v>625</v>
      </c>
    </row>
    <row r="1275" spans="1:1" ht="19.5" x14ac:dyDescent="0.4">
      <c r="A1275" s="36" t="s">
        <v>732</v>
      </c>
    </row>
    <row r="1276" spans="1:1" ht="19.5" x14ac:dyDescent="0.4">
      <c r="A1276" s="36" t="s">
        <v>569</v>
      </c>
    </row>
    <row r="1277" spans="1:1" ht="19.5" x14ac:dyDescent="0.4">
      <c r="A1277" s="36" t="s">
        <v>570</v>
      </c>
    </row>
    <row r="1278" spans="1:1" ht="19.5" x14ac:dyDescent="0.4">
      <c r="A1278" s="36" t="s">
        <v>599</v>
      </c>
    </row>
    <row r="1279" spans="1:1" ht="19.5" x14ac:dyDescent="0.4">
      <c r="A1279" s="36" t="s">
        <v>638</v>
      </c>
    </row>
    <row r="1280" spans="1:1" ht="19.5" x14ac:dyDescent="0.4">
      <c r="A1280" s="37" t="s">
        <v>653</v>
      </c>
    </row>
    <row r="1281" spans="1:1" ht="19.5" x14ac:dyDescent="0.4">
      <c r="A1281" s="36" t="s">
        <v>604</v>
      </c>
    </row>
    <row r="1282" spans="1:1" ht="19.5" x14ac:dyDescent="0.4">
      <c r="A1282" s="36" t="s">
        <v>605</v>
      </c>
    </row>
    <row r="1283" spans="1:1" ht="19.5" x14ac:dyDescent="0.4">
      <c r="A1283" s="36" t="s">
        <v>579</v>
      </c>
    </row>
    <row r="1284" spans="1:1" ht="19.5" x14ac:dyDescent="0.4">
      <c r="A1284" s="36" t="s">
        <v>580</v>
      </c>
    </row>
    <row r="1285" spans="1:1" ht="19.5" x14ac:dyDescent="0.4">
      <c r="A1285" s="36" t="s">
        <v>581</v>
      </c>
    </row>
    <row r="1286" spans="1:1" ht="19.5" x14ac:dyDescent="0.4">
      <c r="A1286" s="36" t="s">
        <v>588</v>
      </c>
    </row>
    <row r="1287" spans="1:1" ht="19.5" x14ac:dyDescent="0.4">
      <c r="A1287" s="36" t="s">
        <v>589</v>
      </c>
    </row>
    <row r="1288" spans="1:1" ht="19.5" x14ac:dyDescent="0.4">
      <c r="A1288" s="36" t="s">
        <v>590</v>
      </c>
    </row>
    <row r="1289" spans="1:1" ht="19.5" x14ac:dyDescent="0.4">
      <c r="A1289" s="36" t="s">
        <v>530</v>
      </c>
    </row>
    <row r="1290" spans="1:1" ht="19.5" x14ac:dyDescent="0.4">
      <c r="A1290" s="36" t="s">
        <v>531</v>
      </c>
    </row>
    <row r="1291" spans="1:1" ht="19.5" x14ac:dyDescent="0.4">
      <c r="A1291" s="36" t="s">
        <v>532</v>
      </c>
    </row>
    <row r="1292" spans="1:1" ht="19.5" x14ac:dyDescent="0.4">
      <c r="A1292" s="36" t="s">
        <v>533</v>
      </c>
    </row>
    <row r="1293" spans="1:1" ht="19.5" x14ac:dyDescent="0.4">
      <c r="A1293" s="36" t="s">
        <v>626</v>
      </c>
    </row>
    <row r="1294" spans="1:1" ht="19.5" x14ac:dyDescent="0.4">
      <c r="A1294" s="36" t="s">
        <v>627</v>
      </c>
    </row>
    <row r="1295" spans="1:1" ht="19.5" x14ac:dyDescent="0.4">
      <c r="A1295" s="36" t="s">
        <v>628</v>
      </c>
    </row>
    <row r="1296" spans="1:1" ht="19.5" x14ac:dyDescent="0.4">
      <c r="A1296" s="36" t="s">
        <v>629</v>
      </c>
    </row>
    <row r="1297" spans="1:1" ht="19.5" x14ac:dyDescent="0.4">
      <c r="A1297" s="36" t="s">
        <v>630</v>
      </c>
    </row>
    <row r="1298" spans="1:1" ht="19.5" x14ac:dyDescent="0.4">
      <c r="A1298" s="36" t="s">
        <v>631</v>
      </c>
    </row>
    <row r="1299" spans="1:1" ht="19.5" x14ac:dyDescent="0.4">
      <c r="A1299" s="36" t="s">
        <v>632</v>
      </c>
    </row>
    <row r="1300" spans="1:1" ht="19.5" x14ac:dyDescent="0.4">
      <c r="A1300" s="36" t="s">
        <v>672</v>
      </c>
    </row>
    <row r="1301" spans="1:1" ht="19.5" x14ac:dyDescent="0.4">
      <c r="A1301" s="36" t="s">
        <v>652</v>
      </c>
    </row>
    <row r="1302" spans="1:1" ht="19.5" x14ac:dyDescent="0.4">
      <c r="A1302" s="36" t="s">
        <v>713</v>
      </c>
    </row>
    <row r="1303" spans="1:1" ht="19.5" x14ac:dyDescent="0.4">
      <c r="A1303" s="37" t="s">
        <v>676</v>
      </c>
    </row>
    <row r="1304" spans="1:1" ht="19.5" x14ac:dyDescent="0.4">
      <c r="A1304" s="36" t="s">
        <v>613</v>
      </c>
    </row>
    <row r="1305" spans="1:1" ht="19.5" x14ac:dyDescent="0.4">
      <c r="A1305" s="37" t="s">
        <v>723</v>
      </c>
    </row>
    <row r="1306" spans="1:1" ht="19.5" x14ac:dyDescent="0.4">
      <c r="A1306" s="36" t="s">
        <v>677</v>
      </c>
    </row>
    <row r="1307" spans="1:1" ht="19.5" x14ac:dyDescent="0.4">
      <c r="A1307" s="36" t="s">
        <v>693</v>
      </c>
    </row>
    <row r="1308" spans="1:1" ht="19.5" x14ac:dyDescent="0.4">
      <c r="A1308" s="36" t="s">
        <v>724</v>
      </c>
    </row>
    <row r="1309" spans="1:1" ht="19.5" x14ac:dyDescent="0.4">
      <c r="A1309" s="36" t="s">
        <v>725</v>
      </c>
    </row>
    <row r="1310" spans="1:1" ht="19.5" x14ac:dyDescent="0.4">
      <c r="A1310" s="36" t="s">
        <v>656</v>
      </c>
    </row>
    <row r="1311" spans="1:1" ht="19.5" x14ac:dyDescent="0.4">
      <c r="A1311" s="36" t="s">
        <v>662</v>
      </c>
    </row>
    <row r="1312" spans="1:1" ht="19.5" x14ac:dyDescent="0.4">
      <c r="A1312" s="37" t="s">
        <v>654</v>
      </c>
    </row>
    <row r="1313" spans="1:1" ht="19.5" x14ac:dyDescent="0.4">
      <c r="A1313" s="36" t="s">
        <v>520</v>
      </c>
    </row>
    <row r="1314" spans="1:1" ht="19.5" x14ac:dyDescent="0.4">
      <c r="A1314" s="36" t="s">
        <v>521</v>
      </c>
    </row>
    <row r="1315" spans="1:1" ht="19.5" x14ac:dyDescent="0.4">
      <c r="A1315" s="36" t="s">
        <v>614</v>
      </c>
    </row>
    <row r="1316" spans="1:1" ht="19.5" x14ac:dyDescent="0.4">
      <c r="A1316" s="36" t="s">
        <v>524</v>
      </c>
    </row>
    <row r="1317" spans="1:1" ht="19.5" x14ac:dyDescent="0.4">
      <c r="A1317" s="36" t="s">
        <v>525</v>
      </c>
    </row>
    <row r="1318" spans="1:1" ht="19.5" x14ac:dyDescent="0.4">
      <c r="A1318" s="36" t="s">
        <v>526</v>
      </c>
    </row>
    <row r="1319" spans="1:1" ht="19.5" x14ac:dyDescent="0.4">
      <c r="A1319" s="36" t="s">
        <v>591</v>
      </c>
    </row>
    <row r="1320" spans="1:1" ht="19.5" x14ac:dyDescent="0.4">
      <c r="A1320" s="36" t="s">
        <v>592</v>
      </c>
    </row>
    <row r="1321" spans="1:1" ht="19.5" x14ac:dyDescent="0.4">
      <c r="A1321" s="36" t="s">
        <v>615</v>
      </c>
    </row>
    <row r="1322" spans="1:1" ht="19.5" x14ac:dyDescent="0.4">
      <c r="A1322" s="36" t="s">
        <v>593</v>
      </c>
    </row>
    <row r="1323" spans="1:1" ht="19.5" x14ac:dyDescent="0.4">
      <c r="A1323" s="36" t="s">
        <v>594</v>
      </c>
    </row>
    <row r="1324" spans="1:1" ht="19.5" x14ac:dyDescent="0.4">
      <c r="A1324" s="36" t="s">
        <v>543</v>
      </c>
    </row>
    <row r="1325" spans="1:1" ht="19.5" x14ac:dyDescent="0.4">
      <c r="A1325" s="36" t="s">
        <v>544</v>
      </c>
    </row>
    <row r="1326" spans="1:1" ht="19.5" x14ac:dyDescent="0.4">
      <c r="A1326" s="36" t="s">
        <v>545</v>
      </c>
    </row>
    <row r="1327" spans="1:1" ht="19.5" x14ac:dyDescent="0.4">
      <c r="A1327" s="36" t="s">
        <v>546</v>
      </c>
    </row>
    <row r="1328" spans="1:1" ht="19.5" x14ac:dyDescent="0.4">
      <c r="A1328" s="36" t="s">
        <v>547</v>
      </c>
    </row>
    <row r="1329" spans="1:1" ht="19.5" x14ac:dyDescent="0.4">
      <c r="A1329" s="36" t="s">
        <v>548</v>
      </c>
    </row>
    <row r="1330" spans="1:1" ht="19.5" x14ac:dyDescent="0.4">
      <c r="A1330" s="36" t="s">
        <v>534</v>
      </c>
    </row>
    <row r="1331" spans="1:1" ht="19.5" x14ac:dyDescent="0.4">
      <c r="A1331" s="36" t="s">
        <v>535</v>
      </c>
    </row>
    <row r="1332" spans="1:1" ht="19.5" x14ac:dyDescent="0.4">
      <c r="A1332" s="36" t="s">
        <v>549</v>
      </c>
    </row>
    <row r="1333" spans="1:1" ht="19.5" x14ac:dyDescent="0.4">
      <c r="A1333" s="36" t="s">
        <v>550</v>
      </c>
    </row>
    <row r="1334" spans="1:1" ht="19.5" x14ac:dyDescent="0.4">
      <c r="A1334" s="36" t="s">
        <v>600</v>
      </c>
    </row>
    <row r="1335" spans="1:1" ht="19.5" x14ac:dyDescent="0.4">
      <c r="A1335" s="36" t="s">
        <v>601</v>
      </c>
    </row>
    <row r="1336" spans="1:1" ht="19.5" x14ac:dyDescent="0.4">
      <c r="A1336" s="36" t="s">
        <v>609</v>
      </c>
    </row>
    <row r="1337" spans="1:1" ht="19.5" x14ac:dyDescent="0.4">
      <c r="A1337" s="36" t="s">
        <v>610</v>
      </c>
    </row>
    <row r="1338" spans="1:1" ht="19.5" x14ac:dyDescent="0.4">
      <c r="A1338" s="36" t="s">
        <v>551</v>
      </c>
    </row>
    <row r="1339" spans="1:1" ht="19.5" x14ac:dyDescent="0.4">
      <c r="A1339" s="36" t="s">
        <v>616</v>
      </c>
    </row>
    <row r="1340" spans="1:1" ht="19.5" x14ac:dyDescent="0.4">
      <c r="A1340" s="36" t="s">
        <v>617</v>
      </c>
    </row>
    <row r="1341" spans="1:1" ht="19.5" x14ac:dyDescent="0.4">
      <c r="A1341" s="36" t="s">
        <v>620</v>
      </c>
    </row>
    <row r="1342" spans="1:1" ht="19.5" x14ac:dyDescent="0.4">
      <c r="A1342" s="36" t="s">
        <v>639</v>
      </c>
    </row>
    <row r="1343" spans="1:1" ht="19.5" x14ac:dyDescent="0.4">
      <c r="A1343" s="36" t="s">
        <v>640</v>
      </c>
    </row>
    <row r="1344" spans="1:1" ht="19.5" x14ac:dyDescent="0.4">
      <c r="A1344" s="36" t="s">
        <v>641</v>
      </c>
    </row>
    <row r="1345" spans="1:1" ht="19.5" x14ac:dyDescent="0.4">
      <c r="A1345" s="36" t="s">
        <v>642</v>
      </c>
    </row>
    <row r="1346" spans="1:1" ht="19.5" x14ac:dyDescent="0.4">
      <c r="A1346" s="37" t="s">
        <v>645</v>
      </c>
    </row>
    <row r="1347" spans="1:1" ht="19.5" x14ac:dyDescent="0.4">
      <c r="A1347" s="37" t="s">
        <v>646</v>
      </c>
    </row>
    <row r="1348" spans="1:1" ht="19.5" x14ac:dyDescent="0.4">
      <c r="A1348" s="36" t="s">
        <v>678</v>
      </c>
    </row>
    <row r="1349" spans="1:1" ht="19.5" x14ac:dyDescent="0.4">
      <c r="A1349" s="36" t="s">
        <v>679</v>
      </c>
    </row>
    <row r="1350" spans="1:1" ht="19.5" x14ac:dyDescent="0.4">
      <c r="A1350" s="36" t="s">
        <v>680</v>
      </c>
    </row>
    <row r="1351" spans="1:1" ht="19.5" x14ac:dyDescent="0.4">
      <c r="A1351" s="37" t="s">
        <v>666</v>
      </c>
    </row>
    <row r="1352" spans="1:1" ht="19.5" x14ac:dyDescent="0.4">
      <c r="A1352" s="37" t="s">
        <v>667</v>
      </c>
    </row>
    <row r="1353" spans="1:1" ht="19.5" x14ac:dyDescent="0.4">
      <c r="A1353" s="37" t="s">
        <v>650</v>
      </c>
    </row>
    <row r="1354" spans="1:1" ht="19.5" x14ac:dyDescent="0.4">
      <c r="A1354" s="37" t="s">
        <v>651</v>
      </c>
    </row>
    <row r="1355" spans="1:1" ht="19.5" x14ac:dyDescent="0.4">
      <c r="A1355" s="36" t="s">
        <v>668</v>
      </c>
    </row>
    <row r="1356" spans="1:1" ht="19.5" x14ac:dyDescent="0.4">
      <c r="A1356" s="36" t="s">
        <v>669</v>
      </c>
    </row>
    <row r="1357" spans="1:1" ht="19.5" x14ac:dyDescent="0.4">
      <c r="A1357" s="36" t="s">
        <v>670</v>
      </c>
    </row>
    <row r="1358" spans="1:1" ht="19.5" x14ac:dyDescent="0.4">
      <c r="A1358" s="36" t="s">
        <v>657</v>
      </c>
    </row>
    <row r="1359" spans="1:1" ht="19.5" x14ac:dyDescent="0.4">
      <c r="A1359" s="36" t="s">
        <v>658</v>
      </c>
    </row>
    <row r="1360" spans="1:1" ht="19.5" x14ac:dyDescent="0.4">
      <c r="A1360" s="37" t="s">
        <v>659</v>
      </c>
    </row>
    <row r="1361" spans="1:1" ht="19.5" x14ac:dyDescent="0.4">
      <c r="A1361" s="36" t="s">
        <v>687</v>
      </c>
    </row>
    <row r="1362" spans="1:1" ht="19.5" x14ac:dyDescent="0.4">
      <c r="A1362" s="36" t="s">
        <v>621</v>
      </c>
    </row>
    <row r="1363" spans="1:1" ht="19.5" x14ac:dyDescent="0.4">
      <c r="A1363" s="37" t="s">
        <v>714</v>
      </c>
    </row>
    <row r="1364" spans="1:1" ht="19.5" x14ac:dyDescent="0.4">
      <c r="A1364" s="37" t="s">
        <v>726</v>
      </c>
    </row>
    <row r="1365" spans="1:1" ht="19.5" x14ac:dyDescent="0.4">
      <c r="A1365" s="37" t="s">
        <v>727</v>
      </c>
    </row>
    <row r="1366" spans="1:1" ht="19.5" x14ac:dyDescent="0.4">
      <c r="A1366" s="37" t="s">
        <v>688</v>
      </c>
    </row>
    <row r="1367" spans="1:1" ht="19.5" x14ac:dyDescent="0.4">
      <c r="A1367" s="37" t="s">
        <v>689</v>
      </c>
    </row>
    <row r="1368" spans="1:1" ht="19.5" x14ac:dyDescent="0.4">
      <c r="A1368" s="37" t="s">
        <v>683</v>
      </c>
    </row>
    <row r="1369" spans="1:1" ht="19.5" x14ac:dyDescent="0.4">
      <c r="A1369" s="36" t="s">
        <v>606</v>
      </c>
    </row>
    <row r="1370" spans="1:1" ht="19.5" x14ac:dyDescent="0.4">
      <c r="A1370" s="36" t="s">
        <v>681</v>
      </c>
    </row>
    <row r="1371" spans="1:1" ht="19.5" x14ac:dyDescent="0.4">
      <c r="A1371" s="36" t="s">
        <v>607</v>
      </c>
    </row>
    <row r="1372" spans="1:1" ht="19.5" x14ac:dyDescent="0.4">
      <c r="A1372" s="36" t="s">
        <v>618</v>
      </c>
    </row>
    <row r="1373" spans="1:1" ht="19.5" x14ac:dyDescent="0.4">
      <c r="A1373" s="36" t="s">
        <v>619</v>
      </c>
    </row>
    <row r="1374" spans="1:1" ht="19.5" x14ac:dyDescent="0.4">
      <c r="A1374" s="36" t="s">
        <v>612</v>
      </c>
    </row>
    <row r="1375" spans="1:1" ht="19.5" x14ac:dyDescent="0.4">
      <c r="A1375" s="36" t="s">
        <v>733</v>
      </c>
    </row>
    <row r="1376" spans="1:1" ht="19.5" x14ac:dyDescent="0.4">
      <c r="A1376" s="36" t="s">
        <v>715</v>
      </c>
    </row>
    <row r="1377" spans="1:1" ht="19.5" x14ac:dyDescent="0.4">
      <c r="A1377" s="36" t="s">
        <v>716</v>
      </c>
    </row>
    <row r="1378" spans="1:1" ht="19.5" x14ac:dyDescent="0.4">
      <c r="A1378" s="36" t="s">
        <v>703</v>
      </c>
    </row>
    <row r="1379" spans="1:1" ht="19.5" x14ac:dyDescent="0.4">
      <c r="A1379" s="36" t="s">
        <v>728</v>
      </c>
    </row>
    <row r="1380" spans="1:1" ht="19.5" x14ac:dyDescent="0.4">
      <c r="A1380" s="37" t="s">
        <v>729</v>
      </c>
    </row>
    <row r="1381" spans="1:1" ht="19.5" x14ac:dyDescent="0.4">
      <c r="A1381" s="36" t="s">
        <v>704</v>
      </c>
    </row>
    <row r="1382" spans="1:1" ht="19.5" x14ac:dyDescent="0.4">
      <c r="A1382" s="36" t="s">
        <v>552</v>
      </c>
    </row>
    <row r="1383" spans="1:1" ht="19.5" x14ac:dyDescent="0.4">
      <c r="A1383" s="36" t="s">
        <v>553</v>
      </c>
    </row>
    <row r="1384" spans="1:1" ht="19.5" x14ac:dyDescent="0.4">
      <c r="A1384" s="36" t="s">
        <v>554</v>
      </c>
    </row>
    <row r="1385" spans="1:1" ht="19.5" x14ac:dyDescent="0.4">
      <c r="A1385" s="36" t="s">
        <v>555</v>
      </c>
    </row>
    <row r="1386" spans="1:1" ht="19.5" x14ac:dyDescent="0.4">
      <c r="A1386" s="36" t="s">
        <v>556</v>
      </c>
    </row>
    <row r="1387" spans="1:1" ht="19.5" x14ac:dyDescent="0.4">
      <c r="A1387" s="36" t="s">
        <v>602</v>
      </c>
    </row>
    <row r="1388" spans="1:1" ht="19.5" x14ac:dyDescent="0.4">
      <c r="A1388" s="36" t="s">
        <v>582</v>
      </c>
    </row>
    <row r="1389" spans="1:1" ht="19.5" x14ac:dyDescent="0.4">
      <c r="A1389" s="36" t="s">
        <v>583</v>
      </c>
    </row>
    <row r="1390" spans="1:1" ht="19.5" x14ac:dyDescent="0.4">
      <c r="A1390" s="36" t="s">
        <v>584</v>
      </c>
    </row>
    <row r="1391" spans="1:1" ht="19.5" x14ac:dyDescent="0.4">
      <c r="A1391" s="36" t="s">
        <v>561</v>
      </c>
    </row>
    <row r="1392" spans="1:1" ht="19.5" x14ac:dyDescent="0.4">
      <c r="A1392" s="36" t="s">
        <v>562</v>
      </c>
    </row>
    <row r="1393" spans="1:1" ht="19.5" x14ac:dyDescent="0.4">
      <c r="A1393" s="36" t="s">
        <v>647</v>
      </c>
    </row>
    <row r="1394" spans="1:1" ht="19.5" x14ac:dyDescent="0.4">
      <c r="A1394" s="37" t="s">
        <v>648</v>
      </c>
    </row>
    <row r="1395" spans="1:1" ht="19.5" x14ac:dyDescent="0.4">
      <c r="A1395" s="36" t="s">
        <v>737</v>
      </c>
    </row>
    <row r="1396" spans="1:1" ht="19.5" x14ac:dyDescent="0.4">
      <c r="A1396" s="37" t="s">
        <v>738</v>
      </c>
    </row>
    <row r="1397" spans="1:1" ht="19.5" x14ac:dyDescent="0.4">
      <c r="A1397" s="37" t="s">
        <v>739</v>
      </c>
    </row>
    <row r="1398" spans="1:1" ht="19.5" x14ac:dyDescent="0.4">
      <c r="A1398" s="37" t="s">
        <v>694</v>
      </c>
    </row>
    <row r="1399" spans="1:1" ht="19.5" x14ac:dyDescent="0.4">
      <c r="A1399" s="36" t="s">
        <v>608</v>
      </c>
    </row>
    <row r="1400" spans="1:1" ht="19.5" x14ac:dyDescent="0.4">
      <c r="A1400" s="36" t="s">
        <v>633</v>
      </c>
    </row>
    <row r="1401" spans="1:1" ht="19.5" x14ac:dyDescent="0.4">
      <c r="A1401" s="36" t="s">
        <v>571</v>
      </c>
    </row>
    <row r="1402" spans="1:1" ht="19.5" x14ac:dyDescent="0.4">
      <c r="A1402" s="36" t="s">
        <v>563</v>
      </c>
    </row>
    <row r="1403" spans="1:1" ht="19.5" x14ac:dyDescent="0.4">
      <c r="A1403" s="36" t="s">
        <v>564</v>
      </c>
    </row>
    <row r="1404" spans="1:1" ht="19.5" x14ac:dyDescent="0.4">
      <c r="A1404" s="36" t="s">
        <v>565</v>
      </c>
    </row>
    <row r="1405" spans="1:1" ht="19.5" x14ac:dyDescent="0.4">
      <c r="A1405" s="36" t="s">
        <v>566</v>
      </c>
    </row>
    <row r="1406" spans="1:1" ht="19.5" x14ac:dyDescent="0.4">
      <c r="A1406" s="36" t="s">
        <v>567</v>
      </c>
    </row>
    <row r="1407" spans="1:1" ht="19.5" x14ac:dyDescent="0.4">
      <c r="A1407" s="36" t="s">
        <v>671</v>
      </c>
    </row>
    <row r="1408" spans="1:1" ht="19.5" x14ac:dyDescent="0.4">
      <c r="A1408" s="36" t="s">
        <v>660</v>
      </c>
    </row>
    <row r="1409" spans="1:2" ht="19.5" x14ac:dyDescent="0.4">
      <c r="A1409" s="36" t="s">
        <v>661</v>
      </c>
    </row>
    <row r="1410" spans="1:2" ht="19.5" x14ac:dyDescent="0.4">
      <c r="A1410" s="36" t="s">
        <v>682</v>
      </c>
    </row>
    <row r="1411" spans="1:2" ht="19.5" x14ac:dyDescent="0.4">
      <c r="A1411" s="36" t="s">
        <v>655</v>
      </c>
    </row>
    <row r="1412" spans="1:2" ht="19.5" x14ac:dyDescent="0.4">
      <c r="A1412" s="36" t="s">
        <v>695</v>
      </c>
    </row>
    <row r="1413" spans="1:2" ht="19.5" x14ac:dyDescent="0.4">
      <c r="A1413" s="36" t="s">
        <v>705</v>
      </c>
    </row>
    <row r="1414" spans="1:2" ht="19.5" x14ac:dyDescent="0.4">
      <c r="A1414" s="36" t="s">
        <v>696</v>
      </c>
    </row>
    <row r="1415" spans="1:2" ht="19.5" x14ac:dyDescent="0.4">
      <c r="A1415" s="36" t="s">
        <v>730</v>
      </c>
    </row>
    <row r="1416" spans="1:2" ht="19.5" x14ac:dyDescent="0.4">
      <c r="A1416" s="36" t="s">
        <v>557</v>
      </c>
    </row>
    <row r="1417" spans="1:2" ht="19.5" x14ac:dyDescent="0.4">
      <c r="A1417" s="36" t="s">
        <v>558</v>
      </c>
    </row>
    <row r="1418" spans="1:2" ht="19.5" x14ac:dyDescent="0.4">
      <c r="A1418" s="36" t="s">
        <v>559</v>
      </c>
    </row>
    <row r="1419" spans="1:2" ht="19.5" x14ac:dyDescent="0.4">
      <c r="A1419" s="36" t="s">
        <v>568</v>
      </c>
    </row>
    <row r="1420" spans="1:2" ht="19.5" x14ac:dyDescent="0.4">
      <c r="A1420" s="36" t="s">
        <v>649</v>
      </c>
    </row>
    <row r="1421" spans="1:2" ht="19.5" x14ac:dyDescent="0.4">
      <c r="A1421" s="36" t="s">
        <v>697</v>
      </c>
    </row>
    <row r="1422" spans="1:2" ht="19.5" x14ac:dyDescent="0.4">
      <c r="A1422" s="36" t="s">
        <v>698</v>
      </c>
    </row>
    <row r="1423" spans="1:2" ht="19.5" x14ac:dyDescent="0.4">
      <c r="A1423" s="36" t="s">
        <v>699</v>
      </c>
    </row>
    <row r="1424" spans="1:2" ht="19.5" x14ac:dyDescent="0.4">
      <c r="A1424" s="36" t="s">
        <v>330</v>
      </c>
      <c r="B1424" s="39" t="s">
        <v>3312</v>
      </c>
    </row>
    <row r="1425" spans="1:2" ht="19.5" x14ac:dyDescent="0.4">
      <c r="A1425" s="36" t="s">
        <v>491</v>
      </c>
    </row>
    <row r="1426" spans="1:2" ht="19.5" x14ac:dyDescent="0.4">
      <c r="A1426" s="36" t="s">
        <v>492</v>
      </c>
    </row>
    <row r="1427" spans="1:2" ht="19.5" x14ac:dyDescent="0.4">
      <c r="A1427" s="36" t="s">
        <v>398</v>
      </c>
    </row>
    <row r="1428" spans="1:2" ht="19.5" x14ac:dyDescent="0.4">
      <c r="A1428" s="36" t="s">
        <v>399</v>
      </c>
    </row>
    <row r="1429" spans="1:2" ht="19.5" x14ac:dyDescent="0.4">
      <c r="A1429" s="36" t="s">
        <v>400</v>
      </c>
    </row>
    <row r="1430" spans="1:2" ht="19.5" x14ac:dyDescent="0.4">
      <c r="A1430" s="36" t="s">
        <v>346</v>
      </c>
      <c r="B1430" s="39" t="s">
        <v>3312</v>
      </c>
    </row>
    <row r="1431" spans="1:2" ht="19.5" x14ac:dyDescent="0.4">
      <c r="A1431" s="36" t="s">
        <v>434</v>
      </c>
    </row>
    <row r="1432" spans="1:2" ht="19.5" x14ac:dyDescent="0.4">
      <c r="A1432" s="36" t="s">
        <v>435</v>
      </c>
    </row>
    <row r="1433" spans="1:2" ht="19.5" x14ac:dyDescent="0.4">
      <c r="A1433" s="36" t="s">
        <v>436</v>
      </c>
    </row>
    <row r="1434" spans="1:2" ht="19.5" x14ac:dyDescent="0.4">
      <c r="A1434" s="36" t="s">
        <v>347</v>
      </c>
      <c r="B1434" s="39" t="s">
        <v>3312</v>
      </c>
    </row>
    <row r="1435" spans="1:2" ht="19.5" x14ac:dyDescent="0.4">
      <c r="A1435" s="36" t="s">
        <v>348</v>
      </c>
      <c r="B1435" s="39" t="s">
        <v>3312</v>
      </c>
    </row>
    <row r="1436" spans="1:2" ht="19.5" x14ac:dyDescent="0.4">
      <c r="A1436" s="36" t="s">
        <v>349</v>
      </c>
    </row>
    <row r="1437" spans="1:2" ht="19.5" x14ac:dyDescent="0.4">
      <c r="A1437" s="36" t="s">
        <v>350</v>
      </c>
    </row>
    <row r="1438" spans="1:2" ht="19.5" x14ac:dyDescent="0.4">
      <c r="A1438" s="36" t="s">
        <v>483</v>
      </c>
    </row>
    <row r="1439" spans="1:2" ht="19.5" x14ac:dyDescent="0.4">
      <c r="A1439" s="36" t="s">
        <v>410</v>
      </c>
    </row>
    <row r="1440" spans="1:2" ht="19.5" x14ac:dyDescent="0.4">
      <c r="A1440" s="36" t="s">
        <v>411</v>
      </c>
    </row>
    <row r="1441" spans="1:2" ht="19.5" x14ac:dyDescent="0.4">
      <c r="A1441" s="36" t="s">
        <v>412</v>
      </c>
    </row>
    <row r="1442" spans="1:2" ht="19.5" x14ac:dyDescent="0.4">
      <c r="A1442" s="36" t="s">
        <v>500</v>
      </c>
    </row>
    <row r="1443" spans="1:2" ht="19.5" x14ac:dyDescent="0.4">
      <c r="A1443" s="36" t="s">
        <v>501</v>
      </c>
    </row>
    <row r="1444" spans="1:2" ht="19.5" x14ac:dyDescent="0.4">
      <c r="A1444" s="36" t="s">
        <v>517</v>
      </c>
    </row>
    <row r="1445" spans="1:2" ht="19.5" x14ac:dyDescent="0.4">
      <c r="A1445" s="36" t="s">
        <v>470</v>
      </c>
    </row>
    <row r="1446" spans="1:2" ht="19.5" x14ac:dyDescent="0.4">
      <c r="A1446" s="36" t="s">
        <v>471</v>
      </c>
    </row>
    <row r="1447" spans="1:2" ht="19.5" x14ac:dyDescent="0.4">
      <c r="A1447" s="36" t="s">
        <v>460</v>
      </c>
    </row>
    <row r="1448" spans="1:2" ht="19.5" x14ac:dyDescent="0.4">
      <c r="A1448" s="36" t="s">
        <v>373</v>
      </c>
    </row>
    <row r="1449" spans="1:2" ht="19.5" x14ac:dyDescent="0.4">
      <c r="A1449" s="36" t="s">
        <v>344</v>
      </c>
      <c r="B1449" s="39" t="s">
        <v>3312</v>
      </c>
    </row>
    <row r="1450" spans="1:2" ht="19.5" x14ac:dyDescent="0.4">
      <c r="A1450" s="36" t="s">
        <v>425</v>
      </c>
    </row>
    <row r="1451" spans="1:2" ht="19.5" x14ac:dyDescent="0.4">
      <c r="A1451" s="36" t="s">
        <v>345</v>
      </c>
      <c r="B1451" s="39" t="s">
        <v>3312</v>
      </c>
    </row>
    <row r="1452" spans="1:2" ht="19.5" x14ac:dyDescent="0.4">
      <c r="A1452" s="36" t="s">
        <v>472</v>
      </c>
    </row>
    <row r="1453" spans="1:2" ht="19.5" x14ac:dyDescent="0.4">
      <c r="A1453" s="36" t="s">
        <v>426</v>
      </c>
    </row>
    <row r="1454" spans="1:2" ht="19.5" x14ac:dyDescent="0.4">
      <c r="A1454" s="36" t="s">
        <v>413</v>
      </c>
    </row>
    <row r="1455" spans="1:2" ht="19.5" x14ac:dyDescent="0.4">
      <c r="A1455" s="36" t="s">
        <v>414</v>
      </c>
    </row>
    <row r="1456" spans="1:2" ht="19.5" x14ac:dyDescent="0.4">
      <c r="A1456" s="37" t="s">
        <v>502</v>
      </c>
    </row>
    <row r="1457" spans="1:1" ht="19.5" x14ac:dyDescent="0.4">
      <c r="A1457" s="36" t="s">
        <v>415</v>
      </c>
    </row>
    <row r="1458" spans="1:1" ht="19.5" x14ac:dyDescent="0.4">
      <c r="A1458" s="37" t="s">
        <v>503</v>
      </c>
    </row>
    <row r="1459" spans="1:1" ht="19.5" x14ac:dyDescent="0.4">
      <c r="A1459" s="36" t="s">
        <v>416</v>
      </c>
    </row>
    <row r="1460" spans="1:1" ht="19.5" x14ac:dyDescent="0.4">
      <c r="A1460" s="36" t="s">
        <v>504</v>
      </c>
    </row>
    <row r="1461" spans="1:1" ht="19.5" x14ac:dyDescent="0.4">
      <c r="A1461" s="36" t="s">
        <v>505</v>
      </c>
    </row>
    <row r="1462" spans="1:1" ht="19.5" x14ac:dyDescent="0.4">
      <c r="A1462" s="36" t="s">
        <v>408</v>
      </c>
    </row>
    <row r="1463" spans="1:1" ht="19.5" x14ac:dyDescent="0.4">
      <c r="A1463" s="36" t="s">
        <v>481</v>
      </c>
    </row>
    <row r="1464" spans="1:1" ht="19.5" x14ac:dyDescent="0.4">
      <c r="A1464" s="36" t="s">
        <v>364</v>
      </c>
    </row>
    <row r="1465" spans="1:1" ht="19.5" x14ac:dyDescent="0.4">
      <c r="A1465" s="36" t="s">
        <v>365</v>
      </c>
    </row>
    <row r="1466" spans="1:1" ht="19.5" x14ac:dyDescent="0.4">
      <c r="A1466" s="36" t="s">
        <v>455</v>
      </c>
    </row>
    <row r="1467" spans="1:1" ht="19.5" x14ac:dyDescent="0.4">
      <c r="A1467" s="36" t="s">
        <v>370</v>
      </c>
    </row>
    <row r="1468" spans="1:1" ht="19.5" x14ac:dyDescent="0.4">
      <c r="A1468" s="36" t="s">
        <v>374</v>
      </c>
    </row>
    <row r="1469" spans="1:1" ht="19.5" x14ac:dyDescent="0.4">
      <c r="A1469" s="36" t="s">
        <v>493</v>
      </c>
    </row>
    <row r="1470" spans="1:1" ht="19.5" x14ac:dyDescent="0.4">
      <c r="A1470" s="36" t="s">
        <v>401</v>
      </c>
    </row>
    <row r="1471" spans="1:1" ht="19.5" x14ac:dyDescent="0.4">
      <c r="A1471" s="36" t="s">
        <v>366</v>
      </c>
    </row>
    <row r="1472" spans="1:1" ht="19.5" x14ac:dyDescent="0.4">
      <c r="A1472" s="36" t="s">
        <v>375</v>
      </c>
    </row>
    <row r="1473" spans="1:1" ht="19.5" x14ac:dyDescent="0.4">
      <c r="A1473" s="36" t="s">
        <v>409</v>
      </c>
    </row>
    <row r="1474" spans="1:1" ht="19.5" x14ac:dyDescent="0.4">
      <c r="A1474" s="36" t="s">
        <v>489</v>
      </c>
    </row>
    <row r="1475" spans="1:1" ht="19.5" x14ac:dyDescent="0.4">
      <c r="A1475" s="36" t="s">
        <v>402</v>
      </c>
    </row>
    <row r="1476" spans="1:1" ht="19.5" x14ac:dyDescent="0.4">
      <c r="A1476" s="36" t="s">
        <v>494</v>
      </c>
    </row>
    <row r="1477" spans="1:1" ht="19.5" x14ac:dyDescent="0.4">
      <c r="A1477" s="36" t="s">
        <v>403</v>
      </c>
    </row>
    <row r="1478" spans="1:1" ht="19.5" x14ac:dyDescent="0.4">
      <c r="A1478" s="36" t="s">
        <v>456</v>
      </c>
    </row>
    <row r="1479" spans="1:1" ht="19.5" x14ac:dyDescent="0.4">
      <c r="A1479" s="36" t="s">
        <v>367</v>
      </c>
    </row>
    <row r="1480" spans="1:1" ht="19.5" x14ac:dyDescent="0.4">
      <c r="A1480" s="36" t="s">
        <v>457</v>
      </c>
    </row>
    <row r="1481" spans="1:1" ht="19.5" x14ac:dyDescent="0.4">
      <c r="A1481" s="36" t="s">
        <v>386</v>
      </c>
    </row>
    <row r="1482" spans="1:1" ht="19.5" x14ac:dyDescent="0.4">
      <c r="A1482" s="36" t="s">
        <v>387</v>
      </c>
    </row>
    <row r="1483" spans="1:1" ht="19.5" x14ac:dyDescent="0.4">
      <c r="A1483" s="36" t="s">
        <v>376</v>
      </c>
    </row>
    <row r="1484" spans="1:1" ht="19.5" x14ac:dyDescent="0.4">
      <c r="A1484" s="36" t="s">
        <v>461</v>
      </c>
    </row>
    <row r="1485" spans="1:1" ht="19.5" x14ac:dyDescent="0.4">
      <c r="A1485" s="36" t="s">
        <v>495</v>
      </c>
    </row>
    <row r="1486" spans="1:1" ht="19.5" x14ac:dyDescent="0.4">
      <c r="A1486" s="36" t="s">
        <v>404</v>
      </c>
    </row>
    <row r="1487" spans="1:1" ht="19.5" x14ac:dyDescent="0.4">
      <c r="A1487" s="36" t="s">
        <v>496</v>
      </c>
    </row>
    <row r="1488" spans="1:1" ht="19.5" x14ac:dyDescent="0.4">
      <c r="A1488" s="37" t="s">
        <v>405</v>
      </c>
    </row>
    <row r="1489" spans="1:2" ht="19.5" x14ac:dyDescent="0.4">
      <c r="A1489" s="36" t="s">
        <v>474</v>
      </c>
    </row>
    <row r="1490" spans="1:2" ht="19.5" x14ac:dyDescent="0.4">
      <c r="A1490" s="36" t="s">
        <v>383</v>
      </c>
    </row>
    <row r="1491" spans="1:2" ht="19.5" x14ac:dyDescent="0.4">
      <c r="A1491" s="36" t="s">
        <v>331</v>
      </c>
      <c r="B1491" s="39" t="s">
        <v>3312</v>
      </c>
    </row>
    <row r="1492" spans="1:2" ht="19.5" x14ac:dyDescent="0.4">
      <c r="A1492" s="36" t="s">
        <v>332</v>
      </c>
      <c r="B1492" s="39" t="s">
        <v>3312</v>
      </c>
    </row>
    <row r="1493" spans="1:2" ht="19.5" x14ac:dyDescent="0.4">
      <c r="A1493" s="36" t="s">
        <v>442</v>
      </c>
    </row>
    <row r="1494" spans="1:2" ht="19.5" x14ac:dyDescent="0.4">
      <c r="A1494" s="36" t="s">
        <v>443</v>
      </c>
    </row>
    <row r="1495" spans="1:2" ht="19.5" x14ac:dyDescent="0.4">
      <c r="A1495" s="36" t="s">
        <v>333</v>
      </c>
      <c r="B1495" s="39" t="s">
        <v>3312</v>
      </c>
    </row>
    <row r="1496" spans="1:2" ht="19.5" x14ac:dyDescent="0.4">
      <c r="A1496" s="36" t="s">
        <v>362</v>
      </c>
    </row>
    <row r="1497" spans="1:2" ht="19.5" x14ac:dyDescent="0.4">
      <c r="A1497" s="36" t="s">
        <v>377</v>
      </c>
    </row>
    <row r="1498" spans="1:2" ht="19.5" x14ac:dyDescent="0.4">
      <c r="A1498" s="36" t="s">
        <v>462</v>
      </c>
    </row>
    <row r="1499" spans="1:2" ht="19.5" x14ac:dyDescent="0.4">
      <c r="A1499" s="36" t="s">
        <v>378</v>
      </c>
    </row>
    <row r="1500" spans="1:2" ht="19.5" x14ac:dyDescent="0.4">
      <c r="A1500" s="36" t="s">
        <v>463</v>
      </c>
    </row>
    <row r="1501" spans="1:2" ht="19.5" x14ac:dyDescent="0.4">
      <c r="A1501" s="36" t="s">
        <v>363</v>
      </c>
    </row>
    <row r="1502" spans="1:2" ht="19.5" x14ac:dyDescent="0.4">
      <c r="A1502" s="36" t="s">
        <v>334</v>
      </c>
      <c r="B1502" s="39" t="s">
        <v>3312</v>
      </c>
    </row>
    <row r="1503" spans="1:2" ht="19.5" x14ac:dyDescent="0.4">
      <c r="A1503" s="36" t="s">
        <v>444</v>
      </c>
    </row>
    <row r="1504" spans="1:2" ht="19.5" x14ac:dyDescent="0.4">
      <c r="A1504" s="36" t="s">
        <v>335</v>
      </c>
      <c r="B1504" s="39" t="s">
        <v>3312</v>
      </c>
    </row>
    <row r="1505" spans="1:2" ht="19.5" x14ac:dyDescent="0.4">
      <c r="A1505" s="36" t="s">
        <v>445</v>
      </c>
    </row>
    <row r="1506" spans="1:2" ht="19.5" x14ac:dyDescent="0.4">
      <c r="A1506" s="37" t="s">
        <v>388</v>
      </c>
    </row>
    <row r="1507" spans="1:2" ht="19.5" x14ac:dyDescent="0.4">
      <c r="A1507" s="36" t="s">
        <v>384</v>
      </c>
    </row>
    <row r="1508" spans="1:2" ht="19.5" x14ac:dyDescent="0.4">
      <c r="A1508" s="37" t="s">
        <v>392</v>
      </c>
    </row>
    <row r="1509" spans="1:2" ht="19.5" x14ac:dyDescent="0.4">
      <c r="A1509" s="37" t="s">
        <v>506</v>
      </c>
    </row>
    <row r="1510" spans="1:2" ht="19.5" x14ac:dyDescent="0.4">
      <c r="A1510" s="37" t="s">
        <v>417</v>
      </c>
    </row>
    <row r="1511" spans="1:2" ht="19.5" x14ac:dyDescent="0.4">
      <c r="A1511" s="37" t="s">
        <v>507</v>
      </c>
    </row>
    <row r="1512" spans="1:2" ht="19.5" x14ac:dyDescent="0.4">
      <c r="A1512" s="37" t="s">
        <v>508</v>
      </c>
    </row>
    <row r="1513" spans="1:2" ht="19.5" x14ac:dyDescent="0.4">
      <c r="A1513" s="37" t="s">
        <v>509</v>
      </c>
    </row>
    <row r="1514" spans="1:2" ht="19.5" x14ac:dyDescent="0.4">
      <c r="A1514" s="37" t="s">
        <v>418</v>
      </c>
    </row>
    <row r="1515" spans="1:2" ht="19.5" x14ac:dyDescent="0.4">
      <c r="A1515" s="37" t="s">
        <v>419</v>
      </c>
    </row>
    <row r="1516" spans="1:2" ht="19.5" x14ac:dyDescent="0.4">
      <c r="A1516" s="36" t="s">
        <v>484</v>
      </c>
    </row>
    <row r="1517" spans="1:2" ht="19.5" x14ac:dyDescent="0.4">
      <c r="A1517" s="36" t="s">
        <v>446</v>
      </c>
    </row>
    <row r="1518" spans="1:2" ht="19.5" x14ac:dyDescent="0.4">
      <c r="A1518" s="36" t="s">
        <v>447</v>
      </c>
    </row>
    <row r="1519" spans="1:2" ht="19.5" x14ac:dyDescent="0.4">
      <c r="A1519" s="36" t="s">
        <v>448</v>
      </c>
    </row>
    <row r="1520" spans="1:2" ht="19.5" x14ac:dyDescent="0.4">
      <c r="A1520" s="36" t="s">
        <v>336</v>
      </c>
      <c r="B1520" s="39" t="s">
        <v>3312</v>
      </c>
    </row>
    <row r="1521" spans="1:2" ht="19.5" x14ac:dyDescent="0.4">
      <c r="A1521" s="36" t="s">
        <v>337</v>
      </c>
      <c r="B1521" s="39" t="s">
        <v>3312</v>
      </c>
    </row>
    <row r="1522" spans="1:2" ht="19.5" x14ac:dyDescent="0.4">
      <c r="A1522" s="36" t="s">
        <v>338</v>
      </c>
      <c r="B1522" s="39" t="s">
        <v>3312</v>
      </c>
    </row>
    <row r="1523" spans="1:2" ht="19.5" x14ac:dyDescent="0.4">
      <c r="A1523" s="36" t="s">
        <v>499</v>
      </c>
    </row>
    <row r="1524" spans="1:2" ht="19.5" x14ac:dyDescent="0.4">
      <c r="A1524" s="36" t="s">
        <v>339</v>
      </c>
      <c r="B1524" s="39" t="s">
        <v>3312</v>
      </c>
    </row>
    <row r="1525" spans="1:2" ht="19.5" x14ac:dyDescent="0.4">
      <c r="A1525" s="36" t="s">
        <v>449</v>
      </c>
    </row>
    <row r="1526" spans="1:2" ht="19.5" x14ac:dyDescent="0.4">
      <c r="A1526" s="36" t="s">
        <v>464</v>
      </c>
    </row>
    <row r="1527" spans="1:2" ht="19.5" x14ac:dyDescent="0.4">
      <c r="A1527" s="36" t="s">
        <v>379</v>
      </c>
    </row>
    <row r="1528" spans="1:2" ht="19.5" x14ac:dyDescent="0.4">
      <c r="A1528" s="36" t="s">
        <v>340</v>
      </c>
      <c r="B1528" s="39" t="s">
        <v>3312</v>
      </c>
    </row>
    <row r="1529" spans="1:2" ht="19.5" x14ac:dyDescent="0.4">
      <c r="A1529" s="36" t="s">
        <v>341</v>
      </c>
      <c r="B1529" s="39" t="s">
        <v>3312</v>
      </c>
    </row>
    <row r="1530" spans="1:2" ht="19.5" x14ac:dyDescent="0.4">
      <c r="A1530" s="36" t="s">
        <v>450</v>
      </c>
    </row>
    <row r="1531" spans="1:2" ht="19.5" x14ac:dyDescent="0.4">
      <c r="A1531" s="36" t="s">
        <v>451</v>
      </c>
    </row>
    <row r="1532" spans="1:2" ht="19.5" x14ac:dyDescent="0.4">
      <c r="A1532" s="36" t="s">
        <v>452</v>
      </c>
    </row>
    <row r="1533" spans="1:2" ht="19.5" x14ac:dyDescent="0.4">
      <c r="A1533" s="36" t="s">
        <v>342</v>
      </c>
      <c r="B1533" s="39" t="s">
        <v>3312</v>
      </c>
    </row>
    <row r="1534" spans="1:2" ht="19.5" x14ac:dyDescent="0.4">
      <c r="A1534" s="36" t="s">
        <v>343</v>
      </c>
      <c r="B1534" s="39" t="s">
        <v>3312</v>
      </c>
    </row>
    <row r="1535" spans="1:2" ht="19.5" x14ac:dyDescent="0.4">
      <c r="A1535" s="36" t="s">
        <v>453</v>
      </c>
    </row>
    <row r="1536" spans="1:2" ht="19.5" x14ac:dyDescent="0.4">
      <c r="A1536" s="36" t="s">
        <v>393</v>
      </c>
    </row>
    <row r="1537" spans="1:1" ht="19.5" x14ac:dyDescent="0.4">
      <c r="A1537" s="36" t="s">
        <v>420</v>
      </c>
    </row>
    <row r="1538" spans="1:1" ht="19.5" x14ac:dyDescent="0.4">
      <c r="A1538" s="36" t="s">
        <v>385</v>
      </c>
    </row>
    <row r="1539" spans="1:1" ht="19.5" x14ac:dyDescent="0.4">
      <c r="A1539" s="36" t="s">
        <v>351</v>
      </c>
    </row>
    <row r="1540" spans="1:1" ht="19.5" x14ac:dyDescent="0.4">
      <c r="A1540" s="36" t="s">
        <v>437</v>
      </c>
    </row>
    <row r="1541" spans="1:1" ht="19.5" x14ac:dyDescent="0.4">
      <c r="A1541" s="36" t="s">
        <v>469</v>
      </c>
    </row>
    <row r="1542" spans="1:1" ht="19.5" x14ac:dyDescent="0.4">
      <c r="A1542" s="36" t="s">
        <v>352</v>
      </c>
    </row>
    <row r="1543" spans="1:1" ht="19.5" x14ac:dyDescent="0.4">
      <c r="A1543" s="36" t="s">
        <v>427</v>
      </c>
    </row>
    <row r="1544" spans="1:1" ht="19.5" x14ac:dyDescent="0.4">
      <c r="A1544" s="36" t="s">
        <v>353</v>
      </c>
    </row>
    <row r="1545" spans="1:1" ht="19.5" x14ac:dyDescent="0.4">
      <c r="A1545" s="36" t="s">
        <v>354</v>
      </c>
    </row>
    <row r="1546" spans="1:1" ht="19.5" x14ac:dyDescent="0.4">
      <c r="A1546" s="36" t="s">
        <v>355</v>
      </c>
    </row>
    <row r="1547" spans="1:1" ht="19.5" x14ac:dyDescent="0.4">
      <c r="A1547" s="36" t="s">
        <v>475</v>
      </c>
    </row>
    <row r="1548" spans="1:1" ht="19.5" x14ac:dyDescent="0.4">
      <c r="A1548" s="36" t="s">
        <v>356</v>
      </c>
    </row>
    <row r="1549" spans="1:1" ht="19.5" x14ac:dyDescent="0.4">
      <c r="A1549" s="36" t="s">
        <v>477</v>
      </c>
    </row>
    <row r="1550" spans="1:1" ht="19.5" x14ac:dyDescent="0.4">
      <c r="A1550" s="36" t="s">
        <v>431</v>
      </c>
    </row>
    <row r="1551" spans="1:1" ht="19.5" x14ac:dyDescent="0.4">
      <c r="A1551" s="36" t="s">
        <v>360</v>
      </c>
    </row>
    <row r="1552" spans="1:1" ht="19.5" x14ac:dyDescent="0.4">
      <c r="A1552" s="36" t="s">
        <v>361</v>
      </c>
    </row>
    <row r="1553" spans="1:1" ht="19.5" x14ac:dyDescent="0.4">
      <c r="A1553" s="36" t="s">
        <v>432</v>
      </c>
    </row>
    <row r="1554" spans="1:1" ht="19.5" x14ac:dyDescent="0.4">
      <c r="A1554" s="36" t="s">
        <v>433</v>
      </c>
    </row>
    <row r="1555" spans="1:1" ht="19.5" x14ac:dyDescent="0.4">
      <c r="A1555" s="36" t="s">
        <v>428</v>
      </c>
    </row>
    <row r="1556" spans="1:1" ht="19.5" x14ac:dyDescent="0.4">
      <c r="A1556" s="36" t="s">
        <v>438</v>
      </c>
    </row>
    <row r="1557" spans="1:1" ht="19.5" x14ac:dyDescent="0.4">
      <c r="A1557" s="36" t="s">
        <v>429</v>
      </c>
    </row>
    <row r="1558" spans="1:1" ht="19.5" x14ac:dyDescent="0.4">
      <c r="A1558" s="36" t="s">
        <v>465</v>
      </c>
    </row>
    <row r="1559" spans="1:1" ht="19.5" x14ac:dyDescent="0.4">
      <c r="A1559" s="36" t="s">
        <v>380</v>
      </c>
    </row>
    <row r="1560" spans="1:1" ht="19.5" x14ac:dyDescent="0.4">
      <c r="A1560" s="36" t="s">
        <v>466</v>
      </c>
    </row>
    <row r="1561" spans="1:1" ht="19.5" x14ac:dyDescent="0.4">
      <c r="A1561" s="36" t="s">
        <v>381</v>
      </c>
    </row>
    <row r="1562" spans="1:1" ht="19.5" x14ac:dyDescent="0.4">
      <c r="A1562" s="36" t="s">
        <v>439</v>
      </c>
    </row>
    <row r="1563" spans="1:1" ht="19.5" x14ac:dyDescent="0.4">
      <c r="A1563" s="36" t="s">
        <v>357</v>
      </c>
    </row>
    <row r="1564" spans="1:1" ht="19.5" x14ac:dyDescent="0.4">
      <c r="A1564" s="36" t="s">
        <v>430</v>
      </c>
    </row>
    <row r="1565" spans="1:1" ht="19.5" x14ac:dyDescent="0.4">
      <c r="A1565" s="36" t="s">
        <v>358</v>
      </c>
    </row>
    <row r="1566" spans="1:1" ht="19.5" x14ac:dyDescent="0.4">
      <c r="A1566" s="36" t="s">
        <v>440</v>
      </c>
    </row>
    <row r="1567" spans="1:1" ht="19.5" x14ac:dyDescent="0.4">
      <c r="A1567" s="36" t="s">
        <v>441</v>
      </c>
    </row>
    <row r="1568" spans="1:1" ht="19.5" x14ac:dyDescent="0.4">
      <c r="A1568" s="36" t="s">
        <v>359</v>
      </c>
    </row>
    <row r="1569" spans="1:1" ht="19.5" x14ac:dyDescent="0.4">
      <c r="A1569" s="36" t="s">
        <v>389</v>
      </c>
    </row>
    <row r="1570" spans="1:1" ht="19.5" x14ac:dyDescent="0.4">
      <c r="A1570" s="36" t="s">
        <v>478</v>
      </c>
    </row>
    <row r="1571" spans="1:1" ht="19.5" x14ac:dyDescent="0.4">
      <c r="A1571" s="36" t="s">
        <v>479</v>
      </c>
    </row>
    <row r="1572" spans="1:1" ht="19.5" x14ac:dyDescent="0.4">
      <c r="A1572" s="36" t="s">
        <v>390</v>
      </c>
    </row>
    <row r="1573" spans="1:1" ht="19.5" x14ac:dyDescent="0.4">
      <c r="A1573" s="36" t="s">
        <v>480</v>
      </c>
    </row>
    <row r="1574" spans="1:1" ht="19.5" x14ac:dyDescent="0.4">
      <c r="A1574" s="37" t="s">
        <v>421</v>
      </c>
    </row>
    <row r="1575" spans="1:1" ht="19.5" x14ac:dyDescent="0.4">
      <c r="A1575" s="36" t="s">
        <v>394</v>
      </c>
    </row>
    <row r="1576" spans="1:1" ht="19.5" x14ac:dyDescent="0.4">
      <c r="A1576" s="37" t="s">
        <v>510</v>
      </c>
    </row>
    <row r="1577" spans="1:1" ht="19.5" x14ac:dyDescent="0.4">
      <c r="A1577" s="36" t="s">
        <v>422</v>
      </c>
    </row>
    <row r="1578" spans="1:1" ht="19.5" x14ac:dyDescent="0.4">
      <c r="A1578" s="37" t="s">
        <v>485</v>
      </c>
    </row>
    <row r="1579" spans="1:1" ht="19.5" x14ac:dyDescent="0.4">
      <c r="A1579" s="37" t="s">
        <v>511</v>
      </c>
    </row>
    <row r="1580" spans="1:1" ht="19.5" x14ac:dyDescent="0.4">
      <c r="A1580" s="36" t="s">
        <v>512</v>
      </c>
    </row>
    <row r="1581" spans="1:1" ht="19.5" x14ac:dyDescent="0.4">
      <c r="A1581" s="37" t="s">
        <v>482</v>
      </c>
    </row>
    <row r="1582" spans="1:1" ht="19.5" x14ac:dyDescent="0.4">
      <c r="A1582" s="36" t="s">
        <v>490</v>
      </c>
    </row>
    <row r="1583" spans="1:1" ht="19.5" x14ac:dyDescent="0.4">
      <c r="A1583" s="37" t="s">
        <v>515</v>
      </c>
    </row>
    <row r="1584" spans="1:1" ht="19.5" x14ac:dyDescent="0.4">
      <c r="A1584" s="37" t="s">
        <v>406</v>
      </c>
    </row>
    <row r="1585" spans="1:1" ht="19.5" x14ac:dyDescent="0.4">
      <c r="A1585" s="37" t="s">
        <v>497</v>
      </c>
    </row>
    <row r="1586" spans="1:1" ht="19.5" x14ac:dyDescent="0.4">
      <c r="A1586" s="36" t="s">
        <v>498</v>
      </c>
    </row>
    <row r="1587" spans="1:1" ht="19.5" x14ac:dyDescent="0.4">
      <c r="A1587" s="36" t="s">
        <v>407</v>
      </c>
    </row>
    <row r="1588" spans="1:1" ht="19.5" x14ac:dyDescent="0.4">
      <c r="A1588" s="36" t="s">
        <v>391</v>
      </c>
    </row>
    <row r="1589" spans="1:1" ht="19.5" x14ac:dyDescent="0.4">
      <c r="A1589" s="36" t="s">
        <v>468</v>
      </c>
    </row>
    <row r="1590" spans="1:1" ht="19.5" x14ac:dyDescent="0.4">
      <c r="A1590" s="36" t="s">
        <v>454</v>
      </c>
    </row>
    <row r="1591" spans="1:1" ht="19.5" x14ac:dyDescent="0.4">
      <c r="A1591" s="36" t="s">
        <v>516</v>
      </c>
    </row>
    <row r="1592" spans="1:1" ht="19.5" x14ac:dyDescent="0.4">
      <c r="A1592" s="36" t="s">
        <v>382</v>
      </c>
    </row>
    <row r="1593" spans="1:1" ht="19.5" x14ac:dyDescent="0.4">
      <c r="A1593" s="36" t="s">
        <v>395</v>
      </c>
    </row>
    <row r="1594" spans="1:1" ht="19.5" x14ac:dyDescent="0.4">
      <c r="A1594" s="36" t="s">
        <v>396</v>
      </c>
    </row>
    <row r="1595" spans="1:1" ht="19.5" x14ac:dyDescent="0.4">
      <c r="A1595" s="36" t="s">
        <v>397</v>
      </c>
    </row>
    <row r="1596" spans="1:1" ht="19.5" x14ac:dyDescent="0.4">
      <c r="A1596" s="36" t="s">
        <v>486</v>
      </c>
    </row>
    <row r="1597" spans="1:1" ht="19.5" x14ac:dyDescent="0.4">
      <c r="A1597" s="36" t="s">
        <v>487</v>
      </c>
    </row>
    <row r="1598" spans="1:1" ht="19.5" x14ac:dyDescent="0.4">
      <c r="A1598" s="36" t="s">
        <v>488</v>
      </c>
    </row>
    <row r="1599" spans="1:1" ht="19.5" x14ac:dyDescent="0.4">
      <c r="A1599" s="36" t="s">
        <v>467</v>
      </c>
    </row>
    <row r="1600" spans="1:1" ht="19.5" x14ac:dyDescent="0.4">
      <c r="A1600" s="36" t="s">
        <v>371</v>
      </c>
    </row>
    <row r="1601" spans="1:1" ht="19.5" x14ac:dyDescent="0.4">
      <c r="A1601" s="36" t="s">
        <v>458</v>
      </c>
    </row>
    <row r="1602" spans="1:1" ht="19.5" x14ac:dyDescent="0.4">
      <c r="A1602" s="36" t="s">
        <v>372</v>
      </c>
    </row>
    <row r="1603" spans="1:1" ht="19.5" x14ac:dyDescent="0.4">
      <c r="A1603" s="36" t="s">
        <v>459</v>
      </c>
    </row>
    <row r="1604" spans="1:1" ht="19.5" x14ac:dyDescent="0.4">
      <c r="A1604" s="36" t="s">
        <v>368</v>
      </c>
    </row>
    <row r="1605" spans="1:1" ht="19.5" x14ac:dyDescent="0.4">
      <c r="A1605" s="36" t="s">
        <v>369</v>
      </c>
    </row>
    <row r="1606" spans="1:1" ht="19.5" x14ac:dyDescent="0.4">
      <c r="A1606" s="36" t="s">
        <v>476</v>
      </c>
    </row>
    <row r="1607" spans="1:1" ht="19.5" x14ac:dyDescent="0.4">
      <c r="A1607" s="36" t="s">
        <v>473</v>
      </c>
    </row>
    <row r="1608" spans="1:1" ht="19.5" x14ac:dyDescent="0.4">
      <c r="A1608" s="37" t="s">
        <v>423</v>
      </c>
    </row>
    <row r="1609" spans="1:1" ht="19.5" x14ac:dyDescent="0.4">
      <c r="A1609" s="37" t="s">
        <v>424</v>
      </c>
    </row>
    <row r="1610" spans="1:1" ht="19.5" x14ac:dyDescent="0.4">
      <c r="A1610" s="37" t="s">
        <v>513</v>
      </c>
    </row>
    <row r="1611" spans="1:1" ht="19.5" x14ac:dyDescent="0.4">
      <c r="A1611" s="37" t="s">
        <v>514</v>
      </c>
    </row>
    <row r="1612" spans="1:1" ht="19.5" x14ac:dyDescent="0.4">
      <c r="A1612" s="36" t="s">
        <v>995</v>
      </c>
    </row>
    <row r="1613" spans="1:1" ht="19.5" x14ac:dyDescent="0.4">
      <c r="A1613" s="36" t="s">
        <v>924</v>
      </c>
    </row>
    <row r="1614" spans="1:1" ht="19.5" x14ac:dyDescent="0.4">
      <c r="A1614" s="36" t="s">
        <v>925</v>
      </c>
    </row>
    <row r="1615" spans="1:1" ht="19.5" x14ac:dyDescent="0.4">
      <c r="A1615" s="36" t="s">
        <v>926</v>
      </c>
    </row>
    <row r="1616" spans="1:1" ht="19.5" x14ac:dyDescent="0.4">
      <c r="A1616" s="36" t="s">
        <v>949</v>
      </c>
    </row>
    <row r="1617" spans="1:1" ht="19.5" x14ac:dyDescent="0.4">
      <c r="A1617" s="36" t="s">
        <v>927</v>
      </c>
    </row>
    <row r="1618" spans="1:1" ht="19.5" x14ac:dyDescent="0.4">
      <c r="A1618" s="36" t="s">
        <v>928</v>
      </c>
    </row>
    <row r="1619" spans="1:1" ht="19.5" x14ac:dyDescent="0.4">
      <c r="A1619" s="36" t="s">
        <v>929</v>
      </c>
    </row>
    <row r="1620" spans="1:1" ht="19.5" x14ac:dyDescent="0.4">
      <c r="A1620" s="36" t="s">
        <v>930</v>
      </c>
    </row>
    <row r="1621" spans="1:1" ht="19.5" x14ac:dyDescent="0.4">
      <c r="A1621" s="36" t="s">
        <v>931</v>
      </c>
    </row>
    <row r="1622" spans="1:1" ht="19.5" x14ac:dyDescent="0.4">
      <c r="A1622" s="36" t="s">
        <v>932</v>
      </c>
    </row>
    <row r="1623" spans="1:1" ht="19.5" x14ac:dyDescent="0.4">
      <c r="A1623" s="36" t="s">
        <v>959</v>
      </c>
    </row>
    <row r="1624" spans="1:1" ht="19.5" x14ac:dyDescent="0.4">
      <c r="A1624" s="36" t="s">
        <v>960</v>
      </c>
    </row>
    <row r="1625" spans="1:1" ht="19.5" x14ac:dyDescent="0.4">
      <c r="A1625" s="36" t="s">
        <v>961</v>
      </c>
    </row>
    <row r="1626" spans="1:1" ht="19.5" x14ac:dyDescent="0.4">
      <c r="A1626" s="36" t="s">
        <v>962</v>
      </c>
    </row>
    <row r="1627" spans="1:1" ht="19.5" x14ac:dyDescent="0.4">
      <c r="A1627" s="36" t="s">
        <v>963</v>
      </c>
    </row>
    <row r="1628" spans="1:1" ht="19.5" x14ac:dyDescent="0.4">
      <c r="A1628" s="36" t="s">
        <v>964</v>
      </c>
    </row>
    <row r="1629" spans="1:1" ht="19.5" x14ac:dyDescent="0.4">
      <c r="A1629" s="36" t="s">
        <v>965</v>
      </c>
    </row>
    <row r="1630" spans="1:1" ht="19.5" x14ac:dyDescent="0.4">
      <c r="A1630" s="36" t="s">
        <v>933</v>
      </c>
    </row>
    <row r="1631" spans="1:1" ht="19.5" x14ac:dyDescent="0.4">
      <c r="A1631" s="36" t="s">
        <v>934</v>
      </c>
    </row>
    <row r="1632" spans="1:1" ht="19.5" x14ac:dyDescent="0.4">
      <c r="A1632" s="36" t="s">
        <v>935</v>
      </c>
    </row>
    <row r="1633" spans="1:1" ht="19.5" x14ac:dyDescent="0.4">
      <c r="A1633" s="36" t="s">
        <v>950</v>
      </c>
    </row>
    <row r="1634" spans="1:1" ht="19.5" x14ac:dyDescent="0.4">
      <c r="A1634" s="36" t="s">
        <v>966</v>
      </c>
    </row>
    <row r="1635" spans="1:1" ht="19.5" x14ac:dyDescent="0.4">
      <c r="A1635" s="36" t="s">
        <v>967</v>
      </c>
    </row>
    <row r="1636" spans="1:1" ht="19.5" x14ac:dyDescent="0.4">
      <c r="A1636" s="36" t="s">
        <v>968</v>
      </c>
    </row>
    <row r="1637" spans="1:1" ht="19.5" x14ac:dyDescent="0.4">
      <c r="A1637" s="36" t="s">
        <v>936</v>
      </c>
    </row>
    <row r="1638" spans="1:1" ht="19.5" x14ac:dyDescent="0.4">
      <c r="A1638" s="36" t="s">
        <v>937</v>
      </c>
    </row>
    <row r="1639" spans="1:1" ht="19.5" x14ac:dyDescent="0.4">
      <c r="A1639" s="36" t="s">
        <v>938</v>
      </c>
    </row>
    <row r="1640" spans="1:1" ht="19.5" x14ac:dyDescent="0.4">
      <c r="A1640" s="36" t="s">
        <v>939</v>
      </c>
    </row>
    <row r="1641" spans="1:1" ht="19.5" x14ac:dyDescent="0.4">
      <c r="A1641" s="36" t="s">
        <v>940</v>
      </c>
    </row>
    <row r="1642" spans="1:1" ht="19.5" x14ac:dyDescent="0.4">
      <c r="A1642" s="36" t="s">
        <v>941</v>
      </c>
    </row>
    <row r="1643" spans="1:1" ht="19.5" x14ac:dyDescent="0.4">
      <c r="A1643" s="36" t="s">
        <v>942</v>
      </c>
    </row>
    <row r="1644" spans="1:1" ht="19.5" x14ac:dyDescent="0.4">
      <c r="A1644" s="36" t="s">
        <v>943</v>
      </c>
    </row>
    <row r="1645" spans="1:1" ht="19.5" x14ac:dyDescent="0.4">
      <c r="A1645" s="36" t="s">
        <v>944</v>
      </c>
    </row>
    <row r="1646" spans="1:1" ht="19.5" x14ac:dyDescent="0.4">
      <c r="A1646" s="36" t="s">
        <v>945</v>
      </c>
    </row>
    <row r="1647" spans="1:1" ht="19.5" x14ac:dyDescent="0.4">
      <c r="A1647" s="36" t="s">
        <v>951</v>
      </c>
    </row>
    <row r="1648" spans="1:1" ht="19.5" x14ac:dyDescent="0.4">
      <c r="A1648" s="36" t="s">
        <v>952</v>
      </c>
    </row>
    <row r="1649" spans="1:1" ht="19.5" x14ac:dyDescent="0.4">
      <c r="A1649" s="36" t="s">
        <v>953</v>
      </c>
    </row>
    <row r="1650" spans="1:1" ht="19.5" x14ac:dyDescent="0.4">
      <c r="A1650" s="36" t="s">
        <v>954</v>
      </c>
    </row>
    <row r="1651" spans="1:1" ht="19.5" x14ac:dyDescent="0.4">
      <c r="A1651" s="36" t="s">
        <v>969</v>
      </c>
    </row>
    <row r="1652" spans="1:1" ht="19.5" x14ac:dyDescent="0.4">
      <c r="A1652" s="36" t="s">
        <v>970</v>
      </c>
    </row>
    <row r="1653" spans="1:1" ht="19.5" x14ac:dyDescent="0.4">
      <c r="A1653" s="36" t="s">
        <v>971</v>
      </c>
    </row>
    <row r="1654" spans="1:1" ht="19.5" x14ac:dyDescent="0.4">
      <c r="A1654" s="36" t="s">
        <v>972</v>
      </c>
    </row>
    <row r="1655" spans="1:1" ht="19.5" x14ac:dyDescent="0.4">
      <c r="A1655" s="36" t="s">
        <v>973</v>
      </c>
    </row>
    <row r="1656" spans="1:1" ht="19.5" x14ac:dyDescent="0.4">
      <c r="A1656" s="36" t="s">
        <v>974</v>
      </c>
    </row>
    <row r="1657" spans="1:1" ht="19.5" x14ac:dyDescent="0.4">
      <c r="A1657" s="36" t="s">
        <v>989</v>
      </c>
    </row>
    <row r="1658" spans="1:1" ht="19.5" x14ac:dyDescent="0.4">
      <c r="A1658" s="36" t="s">
        <v>990</v>
      </c>
    </row>
    <row r="1659" spans="1:1" ht="19.5" x14ac:dyDescent="0.4">
      <c r="A1659" s="36" t="s">
        <v>946</v>
      </c>
    </row>
    <row r="1660" spans="1:1" ht="19.5" x14ac:dyDescent="0.4">
      <c r="A1660" s="36" t="s">
        <v>947</v>
      </c>
    </row>
    <row r="1661" spans="1:1" ht="19.5" x14ac:dyDescent="0.4">
      <c r="A1661" s="36" t="s">
        <v>948</v>
      </c>
    </row>
    <row r="1662" spans="1:1" ht="19.5" x14ac:dyDescent="0.4">
      <c r="A1662" s="36" t="s">
        <v>955</v>
      </c>
    </row>
    <row r="1663" spans="1:1" ht="19.5" x14ac:dyDescent="0.4">
      <c r="A1663" s="36" t="s">
        <v>956</v>
      </c>
    </row>
    <row r="1664" spans="1:1" ht="19.5" x14ac:dyDescent="0.4">
      <c r="A1664" s="36" t="s">
        <v>957</v>
      </c>
    </row>
    <row r="1665" spans="1:1" ht="19.5" x14ac:dyDescent="0.4">
      <c r="A1665" s="36" t="s">
        <v>958</v>
      </c>
    </row>
    <row r="1666" spans="1:1" ht="19.5" x14ac:dyDescent="0.4">
      <c r="A1666" s="36" t="s">
        <v>975</v>
      </c>
    </row>
    <row r="1667" spans="1:1" ht="19.5" x14ac:dyDescent="0.4">
      <c r="A1667" s="36" t="s">
        <v>976</v>
      </c>
    </row>
    <row r="1668" spans="1:1" ht="19.5" x14ac:dyDescent="0.4">
      <c r="A1668" s="36" t="s">
        <v>977</v>
      </c>
    </row>
    <row r="1669" spans="1:1" ht="19.5" x14ac:dyDescent="0.4">
      <c r="A1669" s="36" t="s">
        <v>978</v>
      </c>
    </row>
    <row r="1670" spans="1:1" ht="19.5" x14ac:dyDescent="0.4">
      <c r="A1670" s="36" t="s">
        <v>979</v>
      </c>
    </row>
    <row r="1671" spans="1:1" ht="19.5" x14ac:dyDescent="0.4">
      <c r="A1671" s="36" t="s">
        <v>980</v>
      </c>
    </row>
    <row r="1672" spans="1:1" ht="19.5" x14ac:dyDescent="0.4">
      <c r="A1672" s="36" t="s">
        <v>981</v>
      </c>
    </row>
    <row r="1673" spans="1:1" ht="19.5" x14ac:dyDescent="0.4">
      <c r="A1673" s="36" t="s">
        <v>982</v>
      </c>
    </row>
    <row r="1674" spans="1:1" ht="19.5" x14ac:dyDescent="0.4">
      <c r="A1674" s="36" t="s">
        <v>983</v>
      </c>
    </row>
    <row r="1675" spans="1:1" ht="19.5" x14ac:dyDescent="0.4">
      <c r="A1675" s="36" t="s">
        <v>984</v>
      </c>
    </row>
    <row r="1676" spans="1:1" ht="19.5" x14ac:dyDescent="0.4">
      <c r="A1676" s="36" t="s">
        <v>985</v>
      </c>
    </row>
    <row r="1677" spans="1:1" ht="19.5" x14ac:dyDescent="0.4">
      <c r="A1677" s="36" t="s">
        <v>986</v>
      </c>
    </row>
    <row r="1678" spans="1:1" ht="19.5" x14ac:dyDescent="0.4">
      <c r="A1678" s="36" t="s">
        <v>987</v>
      </c>
    </row>
    <row r="1679" spans="1:1" ht="19.5" x14ac:dyDescent="0.4">
      <c r="A1679" s="36" t="s">
        <v>988</v>
      </c>
    </row>
    <row r="1680" spans="1:1" ht="19.5" x14ac:dyDescent="0.4">
      <c r="A1680" s="36" t="s">
        <v>991</v>
      </c>
    </row>
    <row r="1681" spans="1:2" ht="19.5" x14ac:dyDescent="0.4">
      <c r="A1681" s="36" t="s">
        <v>992</v>
      </c>
    </row>
    <row r="1682" spans="1:2" ht="19.5" x14ac:dyDescent="0.4">
      <c r="A1682" s="36" t="s">
        <v>993</v>
      </c>
    </row>
    <row r="1683" spans="1:2" ht="19.5" x14ac:dyDescent="0.4">
      <c r="A1683" s="36" t="s">
        <v>994</v>
      </c>
    </row>
    <row r="1684" spans="1:2" ht="19.5" x14ac:dyDescent="0.4">
      <c r="A1684" s="36" t="s">
        <v>197</v>
      </c>
      <c r="B1684" s="39" t="s">
        <v>3310</v>
      </c>
    </row>
    <row r="1685" spans="1:2" ht="19.5" x14ac:dyDescent="0.4">
      <c r="A1685" s="36" t="s">
        <v>198</v>
      </c>
      <c r="B1685" s="39" t="s">
        <v>3310</v>
      </c>
    </row>
    <row r="1686" spans="1:2" ht="19.5" x14ac:dyDescent="0.4">
      <c r="A1686" s="36" t="s">
        <v>221</v>
      </c>
      <c r="B1686" s="39" t="s">
        <v>3310</v>
      </c>
    </row>
    <row r="1687" spans="1:2" ht="19.5" x14ac:dyDescent="0.4">
      <c r="A1687" s="36" t="s">
        <v>222</v>
      </c>
      <c r="B1687" s="39" t="s">
        <v>3310</v>
      </c>
    </row>
    <row r="1688" spans="1:2" ht="19.5" x14ac:dyDescent="0.4">
      <c r="A1688" s="36" t="s">
        <v>223</v>
      </c>
      <c r="B1688" s="39" t="s">
        <v>3310</v>
      </c>
    </row>
    <row r="1689" spans="1:2" ht="19.5" x14ac:dyDescent="0.4">
      <c r="A1689" s="36" t="s">
        <v>224</v>
      </c>
      <c r="B1689" s="39" t="s">
        <v>3310</v>
      </c>
    </row>
    <row r="1690" spans="1:2" ht="19.5" x14ac:dyDescent="0.4">
      <c r="A1690" s="36" t="s">
        <v>225</v>
      </c>
      <c r="B1690" s="39" t="s">
        <v>3310</v>
      </c>
    </row>
    <row r="1691" spans="1:2" ht="19.5" x14ac:dyDescent="0.4">
      <c r="A1691" s="36" t="s">
        <v>199</v>
      </c>
      <c r="B1691" s="39" t="s">
        <v>3310</v>
      </c>
    </row>
    <row r="1692" spans="1:2" ht="19.5" x14ac:dyDescent="0.4">
      <c r="A1692" s="36" t="s">
        <v>226</v>
      </c>
      <c r="B1692" s="39" t="s">
        <v>3310</v>
      </c>
    </row>
    <row r="1693" spans="1:2" ht="19.5" x14ac:dyDescent="0.4">
      <c r="A1693" s="36" t="s">
        <v>227</v>
      </c>
      <c r="B1693" s="39" t="s">
        <v>3310</v>
      </c>
    </row>
    <row r="1694" spans="1:2" ht="19.5" x14ac:dyDescent="0.4">
      <c r="A1694" s="36" t="s">
        <v>228</v>
      </c>
      <c r="B1694" s="39" t="s">
        <v>3310</v>
      </c>
    </row>
    <row r="1695" spans="1:2" ht="19.5" x14ac:dyDescent="0.4">
      <c r="A1695" s="36" t="s">
        <v>245</v>
      </c>
      <c r="B1695" s="39" t="s">
        <v>3310</v>
      </c>
    </row>
    <row r="1696" spans="1:2" ht="19.5" x14ac:dyDescent="0.4">
      <c r="A1696" s="36" t="s">
        <v>200</v>
      </c>
      <c r="B1696" s="39" t="s">
        <v>3310</v>
      </c>
    </row>
    <row r="1697" spans="1:2" ht="19.5" x14ac:dyDescent="0.4">
      <c r="A1697" s="36" t="s">
        <v>201</v>
      </c>
      <c r="B1697" s="39" t="s">
        <v>3310</v>
      </c>
    </row>
    <row r="1698" spans="1:2" ht="19.5" x14ac:dyDescent="0.4">
      <c r="A1698" s="36" t="s">
        <v>202</v>
      </c>
      <c r="B1698" s="39" t="s">
        <v>3310</v>
      </c>
    </row>
    <row r="1699" spans="1:2" ht="19.5" x14ac:dyDescent="0.4">
      <c r="A1699" s="36" t="s">
        <v>208</v>
      </c>
      <c r="B1699" s="39" t="s">
        <v>3310</v>
      </c>
    </row>
    <row r="1700" spans="1:2" ht="19.5" x14ac:dyDescent="0.4">
      <c r="A1700" s="36" t="s">
        <v>209</v>
      </c>
      <c r="B1700" s="39" t="s">
        <v>3310</v>
      </c>
    </row>
    <row r="1701" spans="1:2" ht="19.5" x14ac:dyDescent="0.4">
      <c r="A1701" s="36" t="s">
        <v>210</v>
      </c>
      <c r="B1701" s="39" t="s">
        <v>3310</v>
      </c>
    </row>
    <row r="1702" spans="1:2" ht="19.5" x14ac:dyDescent="0.4">
      <c r="A1702" s="36" t="s">
        <v>211</v>
      </c>
      <c r="B1702" s="39" t="s">
        <v>3310</v>
      </c>
    </row>
    <row r="1703" spans="1:2" ht="19.5" x14ac:dyDescent="0.4">
      <c r="A1703" s="36" t="s">
        <v>219</v>
      </c>
      <c r="B1703" s="39" t="s">
        <v>3310</v>
      </c>
    </row>
    <row r="1704" spans="1:2" ht="19.5" x14ac:dyDescent="0.4">
      <c r="A1704" s="36" t="s">
        <v>229</v>
      </c>
      <c r="B1704" s="39" t="s">
        <v>3310</v>
      </c>
    </row>
    <row r="1705" spans="1:2" ht="19.5" x14ac:dyDescent="0.4">
      <c r="A1705" s="36" t="s">
        <v>230</v>
      </c>
      <c r="B1705" s="39" t="s">
        <v>3310</v>
      </c>
    </row>
    <row r="1706" spans="1:2" ht="19.5" x14ac:dyDescent="0.4">
      <c r="A1706" s="36" t="s">
        <v>231</v>
      </c>
      <c r="B1706" s="39" t="s">
        <v>3310</v>
      </c>
    </row>
    <row r="1707" spans="1:2" ht="19.5" x14ac:dyDescent="0.4">
      <c r="A1707" s="36" t="s">
        <v>232</v>
      </c>
      <c r="B1707" s="39" t="s">
        <v>3310</v>
      </c>
    </row>
    <row r="1708" spans="1:2" ht="19.5" x14ac:dyDescent="0.4">
      <c r="A1708" s="36" t="s">
        <v>233</v>
      </c>
      <c r="B1708" s="39" t="s">
        <v>3310</v>
      </c>
    </row>
    <row r="1709" spans="1:2" ht="19.5" x14ac:dyDescent="0.4">
      <c r="A1709" s="36" t="s">
        <v>234</v>
      </c>
      <c r="B1709" s="39" t="s">
        <v>3310</v>
      </c>
    </row>
    <row r="1710" spans="1:2" ht="19.5" x14ac:dyDescent="0.4">
      <c r="A1710" s="36" t="s">
        <v>235</v>
      </c>
      <c r="B1710" s="39" t="s">
        <v>3310</v>
      </c>
    </row>
    <row r="1711" spans="1:2" ht="19.5" x14ac:dyDescent="0.4">
      <c r="A1711" s="36" t="s">
        <v>246</v>
      </c>
      <c r="B1711" s="39" t="s">
        <v>3310</v>
      </c>
    </row>
    <row r="1712" spans="1:2" ht="19.5" x14ac:dyDescent="0.4">
      <c r="A1712" s="36" t="s">
        <v>247</v>
      </c>
      <c r="B1712" s="39" t="s">
        <v>3310</v>
      </c>
    </row>
    <row r="1713" spans="1:2" ht="19.5" x14ac:dyDescent="0.4">
      <c r="A1713" s="36" t="s">
        <v>248</v>
      </c>
      <c r="B1713" s="39" t="s">
        <v>3310</v>
      </c>
    </row>
    <row r="1714" spans="1:2" ht="19.5" x14ac:dyDescent="0.4">
      <c r="A1714" s="36" t="s">
        <v>249</v>
      </c>
      <c r="B1714" s="39" t="s">
        <v>3310</v>
      </c>
    </row>
    <row r="1715" spans="1:2" ht="19.5" x14ac:dyDescent="0.4">
      <c r="A1715" s="36" t="s">
        <v>259</v>
      </c>
      <c r="B1715" s="39" t="s">
        <v>3311</v>
      </c>
    </row>
    <row r="1716" spans="1:2" ht="19.5" x14ac:dyDescent="0.4">
      <c r="A1716" s="36" t="s">
        <v>260</v>
      </c>
      <c r="B1716" s="39" t="s">
        <v>3311</v>
      </c>
    </row>
    <row r="1717" spans="1:2" ht="19.5" x14ac:dyDescent="0.4">
      <c r="A1717" s="36" t="s">
        <v>261</v>
      </c>
      <c r="B1717" s="39" t="s">
        <v>3311</v>
      </c>
    </row>
    <row r="1718" spans="1:2" ht="19.5" x14ac:dyDescent="0.4">
      <c r="A1718" s="36" t="s">
        <v>262</v>
      </c>
      <c r="B1718" s="39" t="s">
        <v>3311</v>
      </c>
    </row>
    <row r="1719" spans="1:2" ht="19.5" x14ac:dyDescent="0.4">
      <c r="A1719" s="36" t="s">
        <v>263</v>
      </c>
      <c r="B1719" s="39" t="s">
        <v>3311</v>
      </c>
    </row>
    <row r="1720" spans="1:2" ht="19.5" x14ac:dyDescent="0.4">
      <c r="A1720" s="36" t="s">
        <v>264</v>
      </c>
      <c r="B1720" s="39" t="s">
        <v>3311</v>
      </c>
    </row>
    <row r="1721" spans="1:2" ht="19.5" x14ac:dyDescent="0.4">
      <c r="A1721" s="36" t="s">
        <v>265</v>
      </c>
      <c r="B1721" s="39" t="s">
        <v>3311</v>
      </c>
    </row>
    <row r="1722" spans="1:2" ht="19.5" x14ac:dyDescent="0.4">
      <c r="A1722" s="36" t="s">
        <v>266</v>
      </c>
      <c r="B1722" s="39" t="s">
        <v>3311</v>
      </c>
    </row>
    <row r="1723" spans="1:2" ht="19.5" x14ac:dyDescent="0.4">
      <c r="A1723" s="36" t="s">
        <v>267</v>
      </c>
      <c r="B1723" s="39" t="s">
        <v>3311</v>
      </c>
    </row>
    <row r="1724" spans="1:2" ht="19.5" x14ac:dyDescent="0.4">
      <c r="A1724" s="36" t="s">
        <v>270</v>
      </c>
      <c r="B1724" s="39" t="s">
        <v>3311</v>
      </c>
    </row>
    <row r="1725" spans="1:2" ht="19.5" x14ac:dyDescent="0.4">
      <c r="A1725" s="36" t="s">
        <v>271</v>
      </c>
      <c r="B1725" s="39" t="s">
        <v>3311</v>
      </c>
    </row>
    <row r="1726" spans="1:2" ht="19.5" x14ac:dyDescent="0.4">
      <c r="A1726" s="36" t="s">
        <v>272</v>
      </c>
      <c r="B1726" s="39" t="s">
        <v>3311</v>
      </c>
    </row>
    <row r="1727" spans="1:2" ht="19.5" x14ac:dyDescent="0.4">
      <c r="A1727" s="36" t="s">
        <v>273</v>
      </c>
      <c r="B1727" s="39" t="s">
        <v>3311</v>
      </c>
    </row>
    <row r="1728" spans="1:2" ht="19.5" x14ac:dyDescent="0.4">
      <c r="A1728" s="36" t="s">
        <v>274</v>
      </c>
      <c r="B1728" s="39" t="s">
        <v>3311</v>
      </c>
    </row>
    <row r="1729" spans="1:2" ht="19.5" x14ac:dyDescent="0.4">
      <c r="A1729" s="36" t="s">
        <v>275</v>
      </c>
      <c r="B1729" s="39" t="s">
        <v>3311</v>
      </c>
    </row>
    <row r="1730" spans="1:2" ht="19.5" x14ac:dyDescent="0.4">
      <c r="A1730" s="36" t="s">
        <v>276</v>
      </c>
      <c r="B1730" s="39" t="s">
        <v>3311</v>
      </c>
    </row>
    <row r="1731" spans="1:2" ht="19.5" x14ac:dyDescent="0.4">
      <c r="A1731" s="36" t="s">
        <v>277</v>
      </c>
      <c r="B1731" s="39" t="s">
        <v>3311</v>
      </c>
    </row>
    <row r="1732" spans="1:2" ht="19.5" x14ac:dyDescent="0.4">
      <c r="A1732" s="36" t="s">
        <v>278</v>
      </c>
      <c r="B1732" s="39" t="s">
        <v>3311</v>
      </c>
    </row>
    <row r="1733" spans="1:2" ht="19.5" x14ac:dyDescent="0.4">
      <c r="A1733" s="36" t="s">
        <v>279</v>
      </c>
      <c r="B1733" s="39" t="s">
        <v>3311</v>
      </c>
    </row>
    <row r="1734" spans="1:2" ht="19.5" x14ac:dyDescent="0.4">
      <c r="A1734" s="36" t="s">
        <v>293</v>
      </c>
      <c r="B1734" s="39" t="s">
        <v>3311</v>
      </c>
    </row>
    <row r="1735" spans="1:2" ht="19.5" x14ac:dyDescent="0.4">
      <c r="A1735" s="36" t="s">
        <v>294</v>
      </c>
      <c r="B1735" s="39" t="s">
        <v>3311</v>
      </c>
    </row>
    <row r="1736" spans="1:2" ht="19.5" x14ac:dyDescent="0.4">
      <c r="A1736" s="36" t="s">
        <v>295</v>
      </c>
      <c r="B1736" s="39" t="s">
        <v>3311</v>
      </c>
    </row>
    <row r="1737" spans="1:2" ht="19.5" x14ac:dyDescent="0.4">
      <c r="A1737" s="36" t="s">
        <v>296</v>
      </c>
      <c r="B1737" s="39" t="s">
        <v>3311</v>
      </c>
    </row>
    <row r="1738" spans="1:2" ht="19.5" x14ac:dyDescent="0.4">
      <c r="A1738" s="36" t="s">
        <v>297</v>
      </c>
      <c r="B1738" s="39" t="s">
        <v>3311</v>
      </c>
    </row>
    <row r="1739" spans="1:2" ht="19.5" x14ac:dyDescent="0.4">
      <c r="A1739" s="36" t="s">
        <v>298</v>
      </c>
      <c r="B1739" s="39" t="s">
        <v>3311</v>
      </c>
    </row>
    <row r="1740" spans="1:2" ht="19.5" x14ac:dyDescent="0.4">
      <c r="A1740" s="36" t="s">
        <v>299</v>
      </c>
      <c r="B1740" s="39" t="s">
        <v>3311</v>
      </c>
    </row>
    <row r="1741" spans="1:2" ht="19.5" x14ac:dyDescent="0.4">
      <c r="A1741" s="36" t="s">
        <v>309</v>
      </c>
      <c r="B1741" s="39" t="s">
        <v>3311</v>
      </c>
    </row>
    <row r="1742" spans="1:2" ht="19.5" x14ac:dyDescent="0.4">
      <c r="A1742" s="36" t="s">
        <v>310</v>
      </c>
      <c r="B1742" s="39" t="s">
        <v>3311</v>
      </c>
    </row>
    <row r="1743" spans="1:2" ht="19.5" x14ac:dyDescent="0.4">
      <c r="A1743" s="36" t="s">
        <v>311</v>
      </c>
      <c r="B1743" s="39" t="s">
        <v>3311</v>
      </c>
    </row>
    <row r="1744" spans="1:2" ht="19.5" x14ac:dyDescent="0.4">
      <c r="A1744" s="36" t="s">
        <v>312</v>
      </c>
      <c r="B1744" s="39" t="s">
        <v>3311</v>
      </c>
    </row>
    <row r="1745" spans="1:2" ht="19.5" x14ac:dyDescent="0.4">
      <c r="A1745" s="36" t="s">
        <v>313</v>
      </c>
      <c r="B1745" s="39" t="s">
        <v>3311</v>
      </c>
    </row>
    <row r="1746" spans="1:2" ht="19.5" x14ac:dyDescent="0.4">
      <c r="A1746" s="36" t="s">
        <v>314</v>
      </c>
      <c r="B1746" s="39" t="s">
        <v>3311</v>
      </c>
    </row>
    <row r="1747" spans="1:2" ht="19.5" x14ac:dyDescent="0.4">
      <c r="A1747" s="36" t="s">
        <v>212</v>
      </c>
      <c r="B1747" s="39" t="s">
        <v>3310</v>
      </c>
    </row>
    <row r="1748" spans="1:2" ht="19.5" x14ac:dyDescent="0.4">
      <c r="A1748" s="36" t="s">
        <v>213</v>
      </c>
      <c r="B1748" s="39" t="s">
        <v>3310</v>
      </c>
    </row>
    <row r="1749" spans="1:2" ht="19.5" x14ac:dyDescent="0.4">
      <c r="A1749" s="36" t="s">
        <v>214</v>
      </c>
      <c r="B1749" s="39" t="s">
        <v>3310</v>
      </c>
    </row>
    <row r="1750" spans="1:2" ht="19.5" x14ac:dyDescent="0.4">
      <c r="A1750" s="36" t="s">
        <v>215</v>
      </c>
      <c r="B1750" s="39" t="s">
        <v>3310</v>
      </c>
    </row>
    <row r="1751" spans="1:2" ht="19.5" x14ac:dyDescent="0.4">
      <c r="A1751" s="36" t="s">
        <v>216</v>
      </c>
      <c r="B1751" s="39" t="s">
        <v>3310</v>
      </c>
    </row>
    <row r="1752" spans="1:2" ht="19.5" x14ac:dyDescent="0.4">
      <c r="A1752" s="36" t="s">
        <v>217</v>
      </c>
      <c r="B1752" s="39" t="s">
        <v>3310</v>
      </c>
    </row>
    <row r="1753" spans="1:2" ht="19.5" x14ac:dyDescent="0.4">
      <c r="A1753" s="36" t="s">
        <v>218</v>
      </c>
      <c r="B1753" s="39" t="s">
        <v>3310</v>
      </c>
    </row>
    <row r="1754" spans="1:2" ht="19.5" x14ac:dyDescent="0.4">
      <c r="A1754" s="36" t="s">
        <v>220</v>
      </c>
      <c r="B1754" s="39" t="s">
        <v>3310</v>
      </c>
    </row>
    <row r="1755" spans="1:2" ht="19.5" x14ac:dyDescent="0.4">
      <c r="A1755" s="36" t="s">
        <v>236</v>
      </c>
      <c r="B1755" s="39" t="s">
        <v>3310</v>
      </c>
    </row>
    <row r="1756" spans="1:2" ht="19.5" x14ac:dyDescent="0.4">
      <c r="A1756" s="36" t="s">
        <v>237</v>
      </c>
      <c r="B1756" s="39" t="s">
        <v>3310</v>
      </c>
    </row>
    <row r="1757" spans="1:2" ht="19.5" x14ac:dyDescent="0.4">
      <c r="A1757" s="36" t="s">
        <v>250</v>
      </c>
      <c r="B1757" s="39" t="s">
        <v>3310</v>
      </c>
    </row>
    <row r="1758" spans="1:2" ht="19.5" x14ac:dyDescent="0.4">
      <c r="A1758" s="36" t="s">
        <v>251</v>
      </c>
      <c r="B1758" s="39" t="s">
        <v>3310</v>
      </c>
    </row>
    <row r="1759" spans="1:2" ht="19.5" x14ac:dyDescent="0.4">
      <c r="A1759" s="36" t="s">
        <v>252</v>
      </c>
      <c r="B1759" s="39" t="s">
        <v>3310</v>
      </c>
    </row>
    <row r="1760" spans="1:2" ht="19.5" x14ac:dyDescent="0.4">
      <c r="A1760" s="36" t="s">
        <v>315</v>
      </c>
      <c r="B1760" s="39" t="s">
        <v>3311</v>
      </c>
    </row>
    <row r="1761" spans="1:2" ht="19.5" x14ac:dyDescent="0.4">
      <c r="A1761" s="36" t="s">
        <v>316</v>
      </c>
      <c r="B1761" s="39" t="s">
        <v>3311</v>
      </c>
    </row>
    <row r="1762" spans="1:2" ht="19.5" x14ac:dyDescent="0.4">
      <c r="A1762" s="36" t="s">
        <v>253</v>
      </c>
      <c r="B1762" s="39" t="s">
        <v>3310</v>
      </c>
    </row>
    <row r="1763" spans="1:2" ht="19.5" x14ac:dyDescent="0.4">
      <c r="A1763" s="36" t="s">
        <v>254</v>
      </c>
      <c r="B1763" s="39" t="s">
        <v>3310</v>
      </c>
    </row>
    <row r="1764" spans="1:2" ht="19.5" x14ac:dyDescent="0.4">
      <c r="A1764" s="36" t="s">
        <v>238</v>
      </c>
      <c r="B1764" s="39" t="s">
        <v>3310</v>
      </c>
    </row>
    <row r="1765" spans="1:2" ht="19.5" x14ac:dyDescent="0.4">
      <c r="A1765" s="36" t="s">
        <v>239</v>
      </c>
      <c r="B1765" s="39" t="s">
        <v>3310</v>
      </c>
    </row>
    <row r="1766" spans="1:2" ht="19.5" x14ac:dyDescent="0.4">
      <c r="A1766" s="36" t="s">
        <v>240</v>
      </c>
      <c r="B1766" s="39" t="s">
        <v>3310</v>
      </c>
    </row>
    <row r="1767" spans="1:2" ht="19.5" x14ac:dyDescent="0.4">
      <c r="A1767" s="36" t="s">
        <v>255</v>
      </c>
      <c r="B1767" s="39" t="s">
        <v>3310</v>
      </c>
    </row>
    <row r="1768" spans="1:2" ht="19.5" x14ac:dyDescent="0.4">
      <c r="A1768" s="36" t="s">
        <v>256</v>
      </c>
      <c r="B1768" s="39" t="s">
        <v>3310</v>
      </c>
    </row>
    <row r="1769" spans="1:2" ht="19.5" x14ac:dyDescent="0.4">
      <c r="A1769" s="36" t="s">
        <v>318</v>
      </c>
      <c r="B1769" s="39" t="s">
        <v>3311</v>
      </c>
    </row>
    <row r="1770" spans="1:2" ht="19.5" x14ac:dyDescent="0.4">
      <c r="A1770" s="36" t="s">
        <v>319</v>
      </c>
      <c r="B1770" s="39" t="s">
        <v>3311</v>
      </c>
    </row>
    <row r="1771" spans="1:2" ht="19.5" x14ac:dyDescent="0.4">
      <c r="A1771" s="36" t="s">
        <v>320</v>
      </c>
      <c r="B1771" s="39" t="s">
        <v>3311</v>
      </c>
    </row>
    <row r="1772" spans="1:2" ht="19.5" x14ac:dyDescent="0.4">
      <c r="A1772" s="36" t="s">
        <v>203</v>
      </c>
      <c r="B1772" s="39" t="s">
        <v>3310</v>
      </c>
    </row>
    <row r="1773" spans="1:2" ht="19.5" x14ac:dyDescent="0.4">
      <c r="A1773" s="36" t="s">
        <v>204</v>
      </c>
      <c r="B1773" s="39" t="s">
        <v>3310</v>
      </c>
    </row>
    <row r="1774" spans="1:2" ht="19.5" x14ac:dyDescent="0.4">
      <c r="A1774" s="36" t="s">
        <v>205</v>
      </c>
      <c r="B1774" s="39" t="s">
        <v>3310</v>
      </c>
    </row>
    <row r="1775" spans="1:2" ht="19.5" x14ac:dyDescent="0.4">
      <c r="A1775" s="36" t="s">
        <v>206</v>
      </c>
      <c r="B1775" s="39" t="s">
        <v>3310</v>
      </c>
    </row>
    <row r="1776" spans="1:2" ht="19.5" x14ac:dyDescent="0.4">
      <c r="A1776" s="36" t="s">
        <v>241</v>
      </c>
      <c r="B1776" s="39" t="s">
        <v>3310</v>
      </c>
    </row>
    <row r="1777" spans="1:2" ht="19.5" x14ac:dyDescent="0.4">
      <c r="A1777" s="36" t="s">
        <v>242</v>
      </c>
      <c r="B1777" s="39" t="s">
        <v>3310</v>
      </c>
    </row>
    <row r="1778" spans="1:2" ht="19.5" x14ac:dyDescent="0.4">
      <c r="A1778" s="36" t="s">
        <v>243</v>
      </c>
      <c r="B1778" s="39" t="s">
        <v>3310</v>
      </c>
    </row>
    <row r="1779" spans="1:2" ht="19.5" x14ac:dyDescent="0.4">
      <c r="A1779" s="36" t="s">
        <v>244</v>
      </c>
      <c r="B1779" s="39" t="s">
        <v>3310</v>
      </c>
    </row>
    <row r="1780" spans="1:2" ht="19.5" x14ac:dyDescent="0.4">
      <c r="A1780" s="36" t="s">
        <v>257</v>
      </c>
      <c r="B1780" s="39" t="s">
        <v>3311</v>
      </c>
    </row>
    <row r="1781" spans="1:2" ht="19.5" x14ac:dyDescent="0.4">
      <c r="A1781" s="36" t="s">
        <v>258</v>
      </c>
      <c r="B1781" s="39" t="s">
        <v>3311</v>
      </c>
    </row>
    <row r="1782" spans="1:2" ht="19.5" x14ac:dyDescent="0.4">
      <c r="A1782" s="36" t="s">
        <v>268</v>
      </c>
      <c r="B1782" s="39" t="s">
        <v>3311</v>
      </c>
    </row>
    <row r="1783" spans="1:2" ht="19.5" x14ac:dyDescent="0.4">
      <c r="A1783" s="36" t="s">
        <v>269</v>
      </c>
      <c r="B1783" s="39" t="s">
        <v>3311</v>
      </c>
    </row>
    <row r="1784" spans="1:2" ht="19.5" x14ac:dyDescent="0.4">
      <c r="A1784" s="36" t="s">
        <v>280</v>
      </c>
      <c r="B1784" s="39" t="s">
        <v>3311</v>
      </c>
    </row>
    <row r="1785" spans="1:2" ht="19.5" x14ac:dyDescent="0.4">
      <c r="A1785" s="36" t="s">
        <v>281</v>
      </c>
      <c r="B1785" s="39" t="s">
        <v>3311</v>
      </c>
    </row>
    <row r="1786" spans="1:2" ht="19.5" x14ac:dyDescent="0.4">
      <c r="A1786" s="36" t="s">
        <v>282</v>
      </c>
      <c r="B1786" s="39" t="s">
        <v>3311</v>
      </c>
    </row>
    <row r="1787" spans="1:2" ht="19.5" x14ac:dyDescent="0.4">
      <c r="A1787" s="36" t="s">
        <v>283</v>
      </c>
      <c r="B1787" s="39" t="s">
        <v>3311</v>
      </c>
    </row>
    <row r="1788" spans="1:2" ht="19.5" x14ac:dyDescent="0.4">
      <c r="A1788" s="36" t="s">
        <v>284</v>
      </c>
      <c r="B1788" s="39" t="s">
        <v>3311</v>
      </c>
    </row>
    <row r="1789" spans="1:2" ht="19.5" x14ac:dyDescent="0.4">
      <c r="A1789" s="36" t="s">
        <v>285</v>
      </c>
      <c r="B1789" s="39" t="s">
        <v>3311</v>
      </c>
    </row>
    <row r="1790" spans="1:2" ht="19.5" x14ac:dyDescent="0.4">
      <c r="A1790" s="36" t="s">
        <v>286</v>
      </c>
      <c r="B1790" s="39" t="s">
        <v>3311</v>
      </c>
    </row>
    <row r="1791" spans="1:2" ht="19.5" x14ac:dyDescent="0.4">
      <c r="A1791" s="36" t="s">
        <v>287</v>
      </c>
      <c r="B1791" s="39" t="s">
        <v>3311</v>
      </c>
    </row>
    <row r="1792" spans="1:2" ht="19.5" x14ac:dyDescent="0.4">
      <c r="A1792" s="36" t="s">
        <v>288</v>
      </c>
      <c r="B1792" s="39" t="s">
        <v>3311</v>
      </c>
    </row>
    <row r="1793" spans="1:2" ht="19.5" x14ac:dyDescent="0.4">
      <c r="A1793" s="36" t="s">
        <v>289</v>
      </c>
      <c r="B1793" s="39" t="s">
        <v>3311</v>
      </c>
    </row>
    <row r="1794" spans="1:2" ht="19.5" x14ac:dyDescent="0.4">
      <c r="A1794" s="36" t="s">
        <v>290</v>
      </c>
      <c r="B1794" s="39" t="s">
        <v>3311</v>
      </c>
    </row>
    <row r="1795" spans="1:2" ht="19.5" x14ac:dyDescent="0.4">
      <c r="A1795" s="36" t="s">
        <v>291</v>
      </c>
      <c r="B1795" s="39" t="s">
        <v>3311</v>
      </c>
    </row>
    <row r="1796" spans="1:2" ht="19.5" x14ac:dyDescent="0.4">
      <c r="A1796" s="36" t="s">
        <v>292</v>
      </c>
      <c r="B1796" s="39" t="s">
        <v>3311</v>
      </c>
    </row>
    <row r="1797" spans="1:2" ht="19.5" x14ac:dyDescent="0.4">
      <c r="A1797" s="36" t="s">
        <v>300</v>
      </c>
      <c r="B1797" s="39" t="s">
        <v>3311</v>
      </c>
    </row>
    <row r="1798" spans="1:2" ht="19.5" x14ac:dyDescent="0.4">
      <c r="A1798" s="36" t="s">
        <v>301</v>
      </c>
      <c r="B1798" s="39" t="s">
        <v>3311</v>
      </c>
    </row>
    <row r="1799" spans="1:2" ht="19.5" x14ac:dyDescent="0.4">
      <c r="A1799" s="36" t="s">
        <v>302</v>
      </c>
      <c r="B1799" s="39" t="s">
        <v>3311</v>
      </c>
    </row>
    <row r="1800" spans="1:2" ht="19.5" x14ac:dyDescent="0.4">
      <c r="A1800" s="36" t="s">
        <v>303</v>
      </c>
      <c r="B1800" s="39" t="s">
        <v>3311</v>
      </c>
    </row>
    <row r="1801" spans="1:2" ht="19.5" x14ac:dyDescent="0.4">
      <c r="A1801" s="36" t="s">
        <v>304</v>
      </c>
      <c r="B1801" s="39" t="s">
        <v>3311</v>
      </c>
    </row>
    <row r="1802" spans="1:2" ht="19.5" x14ac:dyDescent="0.4">
      <c r="A1802" s="36" t="s">
        <v>305</v>
      </c>
      <c r="B1802" s="39" t="s">
        <v>3311</v>
      </c>
    </row>
    <row r="1803" spans="1:2" ht="19.5" x14ac:dyDescent="0.4">
      <c r="A1803" s="36" t="s">
        <v>306</v>
      </c>
      <c r="B1803" s="39" t="s">
        <v>3311</v>
      </c>
    </row>
    <row r="1804" spans="1:2" ht="19.5" x14ac:dyDescent="0.4">
      <c r="A1804" s="36" t="s">
        <v>307</v>
      </c>
      <c r="B1804" s="39" t="s">
        <v>3311</v>
      </c>
    </row>
    <row r="1805" spans="1:2" ht="19.5" x14ac:dyDescent="0.4">
      <c r="A1805" s="36" t="s">
        <v>308</v>
      </c>
      <c r="B1805" s="39" t="s">
        <v>3311</v>
      </c>
    </row>
    <row r="1806" spans="1:2" ht="19.5" x14ac:dyDescent="0.4">
      <c r="A1806" s="36" t="s">
        <v>207</v>
      </c>
      <c r="B1806" s="39" t="s">
        <v>3310</v>
      </c>
    </row>
    <row r="1807" spans="1:2" ht="19.5" x14ac:dyDescent="0.4">
      <c r="A1807" s="36" t="s">
        <v>317</v>
      </c>
      <c r="B1807" s="39" t="s">
        <v>3311</v>
      </c>
    </row>
    <row r="1808" spans="1:2" ht="19.5" x14ac:dyDescent="0.4">
      <c r="A1808" s="36" t="s">
        <v>321</v>
      </c>
      <c r="B1808" s="39" t="s">
        <v>3311</v>
      </c>
    </row>
    <row r="1809" spans="1:2" ht="19.5" x14ac:dyDescent="0.4">
      <c r="A1809" s="36" t="s">
        <v>322</v>
      </c>
      <c r="B1809" s="39" t="s">
        <v>3311</v>
      </c>
    </row>
    <row r="1810" spans="1:2" ht="19.5" x14ac:dyDescent="0.4">
      <c r="A1810" s="36" t="s">
        <v>3090</v>
      </c>
    </row>
    <row r="1811" spans="1:2" ht="19.5" x14ac:dyDescent="0.4">
      <c r="A1811" s="36" t="s">
        <v>3091</v>
      </c>
    </row>
    <row r="1812" spans="1:2" ht="19.5" x14ac:dyDescent="0.4">
      <c r="A1812" s="36" t="s">
        <v>3092</v>
      </c>
    </row>
    <row r="1813" spans="1:2" ht="19.5" x14ac:dyDescent="0.4">
      <c r="A1813" s="36" t="s">
        <v>3005</v>
      </c>
    </row>
    <row r="1814" spans="1:2" ht="19.5" x14ac:dyDescent="0.4">
      <c r="A1814" s="36" t="s">
        <v>3006</v>
      </c>
    </row>
    <row r="1815" spans="1:2" ht="19.5" x14ac:dyDescent="0.4">
      <c r="A1815" s="36" t="s">
        <v>3093</v>
      </c>
    </row>
    <row r="1816" spans="1:2" ht="19.5" x14ac:dyDescent="0.4">
      <c r="A1816" s="37" t="s">
        <v>3055</v>
      </c>
    </row>
    <row r="1817" spans="1:2" ht="19.5" x14ac:dyDescent="0.4">
      <c r="A1817" s="37" t="s">
        <v>3056</v>
      </c>
    </row>
    <row r="1818" spans="1:2" ht="19.5" x14ac:dyDescent="0.4">
      <c r="A1818" s="36" t="s">
        <v>3096</v>
      </c>
    </row>
    <row r="1819" spans="1:2" ht="19.5" x14ac:dyDescent="0.4">
      <c r="A1819" s="36" t="s">
        <v>3097</v>
      </c>
    </row>
    <row r="1820" spans="1:2" ht="19.5" x14ac:dyDescent="0.4">
      <c r="A1820" s="36" t="s">
        <v>3098</v>
      </c>
    </row>
    <row r="1821" spans="1:2" ht="19.5" x14ac:dyDescent="0.4">
      <c r="A1821" s="36" t="s">
        <v>3099</v>
      </c>
    </row>
    <row r="1822" spans="1:2" ht="19.5" x14ac:dyDescent="0.4">
      <c r="A1822" s="36" t="s">
        <v>3007</v>
      </c>
    </row>
    <row r="1823" spans="1:2" ht="19.5" x14ac:dyDescent="0.4">
      <c r="A1823" s="36" t="s">
        <v>3008</v>
      </c>
    </row>
    <row r="1824" spans="1:2" ht="19.5" x14ac:dyDescent="0.4">
      <c r="A1824" s="37" t="s">
        <v>3057</v>
      </c>
    </row>
    <row r="1825" spans="1:1" ht="19.5" x14ac:dyDescent="0.4">
      <c r="A1825" s="37" t="s">
        <v>3058</v>
      </c>
    </row>
    <row r="1826" spans="1:1" ht="19.5" x14ac:dyDescent="0.4">
      <c r="A1826" s="36" t="s">
        <v>3060</v>
      </c>
    </row>
    <row r="1827" spans="1:1" ht="19.5" x14ac:dyDescent="0.4">
      <c r="A1827" s="37" t="s">
        <v>3061</v>
      </c>
    </row>
    <row r="1828" spans="1:1" ht="19.5" x14ac:dyDescent="0.4">
      <c r="A1828" s="36" t="s">
        <v>3000</v>
      </c>
    </row>
    <row r="1829" spans="1:1" ht="19.5" x14ac:dyDescent="0.4">
      <c r="A1829" s="36" t="s">
        <v>3009</v>
      </c>
    </row>
    <row r="1830" spans="1:1" ht="19.5" x14ac:dyDescent="0.4">
      <c r="A1830" s="36" t="s">
        <v>3010</v>
      </c>
    </row>
    <row r="1831" spans="1:1" ht="19.5" x14ac:dyDescent="0.4">
      <c r="A1831" s="36" t="s">
        <v>3011</v>
      </c>
    </row>
    <row r="1832" spans="1:1" ht="19.5" x14ac:dyDescent="0.4">
      <c r="A1832" s="36" t="s">
        <v>3012</v>
      </c>
    </row>
    <row r="1833" spans="1:1" ht="19.5" x14ac:dyDescent="0.4">
      <c r="A1833" s="36" t="s">
        <v>3013</v>
      </c>
    </row>
    <row r="1834" spans="1:1" ht="19.5" x14ac:dyDescent="0.4">
      <c r="A1834" s="36" t="s">
        <v>3047</v>
      </c>
    </row>
    <row r="1835" spans="1:1" ht="19.5" x14ac:dyDescent="0.4">
      <c r="A1835" s="36" t="s">
        <v>3048</v>
      </c>
    </row>
    <row r="1836" spans="1:1" ht="19.5" x14ac:dyDescent="0.4">
      <c r="A1836" s="36" t="s">
        <v>3049</v>
      </c>
    </row>
    <row r="1837" spans="1:1" ht="19.5" x14ac:dyDescent="0.4">
      <c r="A1837" s="36" t="s">
        <v>3050</v>
      </c>
    </row>
    <row r="1838" spans="1:1" ht="19.5" x14ac:dyDescent="0.4">
      <c r="A1838" s="36" t="s">
        <v>3103</v>
      </c>
    </row>
    <row r="1839" spans="1:1" ht="19.5" x14ac:dyDescent="0.4">
      <c r="A1839" s="36" t="s">
        <v>3104</v>
      </c>
    </row>
    <row r="1840" spans="1:1" ht="19.5" x14ac:dyDescent="0.4">
      <c r="A1840" s="36" t="s">
        <v>3105</v>
      </c>
    </row>
    <row r="1841" spans="1:1" ht="19.5" x14ac:dyDescent="0.4">
      <c r="A1841" s="36" t="s">
        <v>3106</v>
      </c>
    </row>
    <row r="1842" spans="1:1" ht="19.5" x14ac:dyDescent="0.4">
      <c r="A1842" s="36" t="s">
        <v>3054</v>
      </c>
    </row>
    <row r="1843" spans="1:1" ht="19.5" x14ac:dyDescent="0.4">
      <c r="A1843" s="36" t="s">
        <v>3014</v>
      </c>
    </row>
    <row r="1844" spans="1:1" ht="19.5" x14ac:dyDescent="0.4">
      <c r="A1844" s="36" t="s">
        <v>2708</v>
      </c>
    </row>
    <row r="1845" spans="1:1" ht="19.5" x14ac:dyDescent="0.4">
      <c r="A1845" s="36" t="s">
        <v>2709</v>
      </c>
    </row>
    <row r="1846" spans="1:1" ht="19.5" x14ac:dyDescent="0.4">
      <c r="A1846" s="36" t="s">
        <v>2720</v>
      </c>
    </row>
    <row r="1847" spans="1:1" ht="19.5" x14ac:dyDescent="0.4">
      <c r="A1847" s="36" t="s">
        <v>2721</v>
      </c>
    </row>
    <row r="1848" spans="1:1" ht="19.5" x14ac:dyDescent="0.4">
      <c r="A1848" s="36" t="s">
        <v>2722</v>
      </c>
    </row>
    <row r="1849" spans="1:1" ht="19.5" x14ac:dyDescent="0.4">
      <c r="A1849" s="36" t="s">
        <v>2710</v>
      </c>
    </row>
    <row r="1850" spans="1:1" ht="19.5" x14ac:dyDescent="0.4">
      <c r="A1850" s="36" t="s">
        <v>2723</v>
      </c>
    </row>
    <row r="1851" spans="1:1" ht="19.5" x14ac:dyDescent="0.4">
      <c r="A1851" s="36" t="s">
        <v>3059</v>
      </c>
    </row>
    <row r="1852" spans="1:1" ht="19.5" x14ac:dyDescent="0.4">
      <c r="A1852" s="36" t="s">
        <v>2711</v>
      </c>
    </row>
    <row r="1853" spans="1:1" ht="19.5" x14ac:dyDescent="0.4">
      <c r="A1853" s="36" t="s">
        <v>2712</v>
      </c>
    </row>
    <row r="1854" spans="1:1" ht="19.5" x14ac:dyDescent="0.4">
      <c r="A1854" s="36" t="s">
        <v>3149</v>
      </c>
    </row>
    <row r="1855" spans="1:1" ht="19.5" x14ac:dyDescent="0.4">
      <c r="A1855" s="37" t="s">
        <v>3140</v>
      </c>
    </row>
    <row r="1856" spans="1:1" ht="19.5" x14ac:dyDescent="0.4">
      <c r="A1856" s="36" t="s">
        <v>3141</v>
      </c>
    </row>
    <row r="1857" spans="1:1" ht="19.5" x14ac:dyDescent="0.4">
      <c r="A1857" s="36" t="s">
        <v>3142</v>
      </c>
    </row>
    <row r="1858" spans="1:1" ht="19.5" x14ac:dyDescent="0.4">
      <c r="A1858" s="36" t="s">
        <v>3150</v>
      </c>
    </row>
    <row r="1859" spans="1:1" ht="19.5" x14ac:dyDescent="0.4">
      <c r="A1859" s="36" t="s">
        <v>3111</v>
      </c>
    </row>
    <row r="1860" spans="1:1" ht="19.5" x14ac:dyDescent="0.4">
      <c r="A1860" s="36" t="s">
        <v>3110</v>
      </c>
    </row>
    <row r="1861" spans="1:1" ht="19.5" x14ac:dyDescent="0.4">
      <c r="A1861" s="36" t="s">
        <v>3128</v>
      </c>
    </row>
    <row r="1862" spans="1:1" ht="19.5" x14ac:dyDescent="0.4">
      <c r="A1862" s="36" t="s">
        <v>3123</v>
      </c>
    </row>
    <row r="1863" spans="1:1" ht="19.5" x14ac:dyDescent="0.4">
      <c r="A1863" s="36" t="s">
        <v>3124</v>
      </c>
    </row>
    <row r="1864" spans="1:1" ht="19.5" x14ac:dyDescent="0.4">
      <c r="A1864" s="36" t="s">
        <v>3125</v>
      </c>
    </row>
    <row r="1865" spans="1:1" ht="19.5" x14ac:dyDescent="0.4">
      <c r="A1865" s="36" t="s">
        <v>3126</v>
      </c>
    </row>
    <row r="1866" spans="1:1" ht="19.5" x14ac:dyDescent="0.4">
      <c r="A1866" s="36" t="s">
        <v>3136</v>
      </c>
    </row>
    <row r="1867" spans="1:1" ht="19.5" x14ac:dyDescent="0.4">
      <c r="A1867" s="36" t="s">
        <v>3137</v>
      </c>
    </row>
    <row r="1868" spans="1:1" ht="19.5" x14ac:dyDescent="0.4">
      <c r="A1868" s="36" t="s">
        <v>3138</v>
      </c>
    </row>
    <row r="1869" spans="1:1" ht="19.5" x14ac:dyDescent="0.4">
      <c r="A1869" s="36" t="s">
        <v>3153</v>
      </c>
    </row>
    <row r="1870" spans="1:1" ht="19.5" x14ac:dyDescent="0.4">
      <c r="A1870" s="36" t="s">
        <v>3154</v>
      </c>
    </row>
    <row r="1871" spans="1:1" ht="19.5" x14ac:dyDescent="0.4">
      <c r="A1871" s="36" t="s">
        <v>3155</v>
      </c>
    </row>
    <row r="1872" spans="1:1" ht="19.5" x14ac:dyDescent="0.4">
      <c r="A1872" s="36" t="s">
        <v>3156</v>
      </c>
    </row>
    <row r="1873" spans="1:1" ht="19.5" x14ac:dyDescent="0.4">
      <c r="A1873" s="36" t="s">
        <v>3139</v>
      </c>
    </row>
    <row r="1874" spans="1:1" ht="19.5" x14ac:dyDescent="0.4">
      <c r="A1874" s="36" t="s">
        <v>2727</v>
      </c>
    </row>
    <row r="1875" spans="1:1" ht="19.5" x14ac:dyDescent="0.4">
      <c r="A1875" s="36" t="s">
        <v>2729</v>
      </c>
    </row>
    <row r="1876" spans="1:1" ht="19.5" x14ac:dyDescent="0.4">
      <c r="A1876" s="36" t="s">
        <v>3143</v>
      </c>
    </row>
    <row r="1877" spans="1:1" ht="19.5" x14ac:dyDescent="0.4">
      <c r="A1877" s="37" t="s">
        <v>3064</v>
      </c>
    </row>
    <row r="1878" spans="1:1" ht="19.5" x14ac:dyDescent="0.4">
      <c r="A1878" s="37" t="s">
        <v>3065</v>
      </c>
    </row>
    <row r="1879" spans="1:1" ht="19.5" x14ac:dyDescent="0.4">
      <c r="A1879" s="36" t="s">
        <v>3019</v>
      </c>
    </row>
    <row r="1880" spans="1:1" ht="19.5" x14ac:dyDescent="0.4">
      <c r="A1880" s="36" t="s">
        <v>3094</v>
      </c>
    </row>
    <row r="1881" spans="1:1" ht="19.5" x14ac:dyDescent="0.4">
      <c r="A1881" s="36" t="s">
        <v>3095</v>
      </c>
    </row>
    <row r="1882" spans="1:1" ht="19.5" x14ac:dyDescent="0.4">
      <c r="A1882" s="36" t="s">
        <v>3022</v>
      </c>
    </row>
    <row r="1883" spans="1:1" ht="19.5" x14ac:dyDescent="0.4">
      <c r="A1883" s="36" t="s">
        <v>3026</v>
      </c>
    </row>
    <row r="1884" spans="1:1" ht="19.5" x14ac:dyDescent="0.4">
      <c r="A1884" s="36" t="s">
        <v>3038</v>
      </c>
    </row>
    <row r="1885" spans="1:1" ht="19.5" x14ac:dyDescent="0.4">
      <c r="A1885" s="36" t="s">
        <v>3039</v>
      </c>
    </row>
    <row r="1886" spans="1:1" ht="19.5" x14ac:dyDescent="0.4">
      <c r="A1886" s="37" t="s">
        <v>3066</v>
      </c>
    </row>
    <row r="1887" spans="1:1" ht="19.5" x14ac:dyDescent="0.4">
      <c r="A1887" s="37" t="s">
        <v>3083</v>
      </c>
    </row>
    <row r="1888" spans="1:1" ht="19.5" x14ac:dyDescent="0.4">
      <c r="A1888" s="36" t="s">
        <v>3067</v>
      </c>
    </row>
    <row r="1889" spans="1:1" ht="19.5" x14ac:dyDescent="0.4">
      <c r="A1889" s="36" t="s">
        <v>3068</v>
      </c>
    </row>
    <row r="1890" spans="1:1" ht="19.5" x14ac:dyDescent="0.4">
      <c r="A1890" s="36" t="s">
        <v>3069</v>
      </c>
    </row>
    <row r="1891" spans="1:1" ht="19.5" x14ac:dyDescent="0.4">
      <c r="A1891" s="36" t="s">
        <v>3084</v>
      </c>
    </row>
    <row r="1892" spans="1:1" ht="19.5" x14ac:dyDescent="0.4">
      <c r="A1892" s="36" t="s">
        <v>3070</v>
      </c>
    </row>
    <row r="1893" spans="1:1" ht="19.5" x14ac:dyDescent="0.4">
      <c r="A1893" s="36" t="s">
        <v>3071</v>
      </c>
    </row>
    <row r="1894" spans="1:1" ht="19.5" x14ac:dyDescent="0.4">
      <c r="A1894" s="36" t="s">
        <v>3072</v>
      </c>
    </row>
    <row r="1895" spans="1:1" ht="19.5" x14ac:dyDescent="0.4">
      <c r="A1895" s="36" t="s">
        <v>3027</v>
      </c>
    </row>
    <row r="1896" spans="1:1" ht="19.5" x14ac:dyDescent="0.4">
      <c r="A1896" s="36" t="s">
        <v>3081</v>
      </c>
    </row>
    <row r="1897" spans="1:1" ht="19.5" x14ac:dyDescent="0.4">
      <c r="A1897" s="36" t="s">
        <v>3023</v>
      </c>
    </row>
    <row r="1898" spans="1:1" ht="19.5" x14ac:dyDescent="0.4">
      <c r="A1898" s="36" t="s">
        <v>3024</v>
      </c>
    </row>
    <row r="1899" spans="1:1" ht="19.5" x14ac:dyDescent="0.4">
      <c r="A1899" s="36" t="s">
        <v>3051</v>
      </c>
    </row>
    <row r="1900" spans="1:1" ht="19.5" x14ac:dyDescent="0.4">
      <c r="A1900" s="36" t="s">
        <v>3028</v>
      </c>
    </row>
    <row r="1901" spans="1:1" ht="19.5" x14ac:dyDescent="0.4">
      <c r="A1901" s="36" t="s">
        <v>3029</v>
      </c>
    </row>
    <row r="1902" spans="1:1" ht="19.5" x14ac:dyDescent="0.4">
      <c r="A1902" s="36" t="s">
        <v>3033</v>
      </c>
    </row>
    <row r="1903" spans="1:1" ht="19.5" x14ac:dyDescent="0.4">
      <c r="A1903" s="36" t="s">
        <v>3034</v>
      </c>
    </row>
    <row r="1904" spans="1:1" ht="19.5" x14ac:dyDescent="0.4">
      <c r="A1904" s="36" t="s">
        <v>3040</v>
      </c>
    </row>
    <row r="1905" spans="1:1" ht="19.5" x14ac:dyDescent="0.4">
      <c r="A1905" s="36" t="s">
        <v>3041</v>
      </c>
    </row>
    <row r="1906" spans="1:1" ht="19.5" x14ac:dyDescent="0.4">
      <c r="A1906" s="36" t="s">
        <v>3042</v>
      </c>
    </row>
    <row r="1907" spans="1:1" ht="19.5" x14ac:dyDescent="0.4">
      <c r="A1907" s="36" t="s">
        <v>3043</v>
      </c>
    </row>
    <row r="1908" spans="1:1" ht="19.5" x14ac:dyDescent="0.4">
      <c r="A1908" s="36" t="s">
        <v>3044</v>
      </c>
    </row>
    <row r="1909" spans="1:1" ht="19.5" x14ac:dyDescent="0.4">
      <c r="A1909" s="37" t="s">
        <v>3085</v>
      </c>
    </row>
    <row r="1910" spans="1:1" ht="19.5" x14ac:dyDescent="0.4">
      <c r="A1910" s="37" t="s">
        <v>3086</v>
      </c>
    </row>
    <row r="1911" spans="1:1" ht="19.5" x14ac:dyDescent="0.4">
      <c r="A1911" s="37" t="s">
        <v>3087</v>
      </c>
    </row>
    <row r="1912" spans="1:1" ht="19.5" x14ac:dyDescent="0.4">
      <c r="A1912" s="37" t="s">
        <v>3088</v>
      </c>
    </row>
    <row r="1913" spans="1:1" ht="19.5" x14ac:dyDescent="0.4">
      <c r="A1913" s="37" t="s">
        <v>3073</v>
      </c>
    </row>
    <row r="1914" spans="1:1" ht="19.5" x14ac:dyDescent="0.4">
      <c r="A1914" s="37" t="s">
        <v>3074</v>
      </c>
    </row>
    <row r="1915" spans="1:1" ht="19.5" x14ac:dyDescent="0.4">
      <c r="A1915" s="36" t="s">
        <v>3020</v>
      </c>
    </row>
    <row r="1916" spans="1:1" ht="19.5" x14ac:dyDescent="0.4">
      <c r="A1916" s="36" t="s">
        <v>3100</v>
      </c>
    </row>
    <row r="1917" spans="1:1" ht="19.5" x14ac:dyDescent="0.4">
      <c r="A1917" s="36" t="s">
        <v>3101</v>
      </c>
    </row>
    <row r="1918" spans="1:1" ht="19.5" x14ac:dyDescent="0.4">
      <c r="A1918" s="36" t="s">
        <v>3030</v>
      </c>
    </row>
    <row r="1919" spans="1:1" ht="19.5" x14ac:dyDescent="0.4">
      <c r="A1919" s="36" t="s">
        <v>3021</v>
      </c>
    </row>
    <row r="1920" spans="1:1" ht="19.5" x14ac:dyDescent="0.4">
      <c r="A1920" s="36" t="s">
        <v>3102</v>
      </c>
    </row>
    <row r="1921" spans="1:1" ht="19.5" x14ac:dyDescent="0.4">
      <c r="A1921" s="36" t="s">
        <v>3045</v>
      </c>
    </row>
    <row r="1922" spans="1:1" ht="19.5" x14ac:dyDescent="0.4">
      <c r="A1922" s="36" t="s">
        <v>3046</v>
      </c>
    </row>
    <row r="1923" spans="1:1" ht="19.5" x14ac:dyDescent="0.4">
      <c r="A1923" s="37" t="s">
        <v>3089</v>
      </c>
    </row>
    <row r="1924" spans="1:1" ht="19.5" x14ac:dyDescent="0.4">
      <c r="A1924" s="36" t="s">
        <v>3001</v>
      </c>
    </row>
    <row r="1925" spans="1:1" ht="19.5" x14ac:dyDescent="0.4">
      <c r="A1925" s="36" t="s">
        <v>3002</v>
      </c>
    </row>
    <row r="1926" spans="1:1" ht="19.5" x14ac:dyDescent="0.4">
      <c r="A1926" s="36" t="s">
        <v>3037</v>
      </c>
    </row>
    <row r="1927" spans="1:1" ht="19.5" x14ac:dyDescent="0.4">
      <c r="A1927" s="36" t="s">
        <v>3062</v>
      </c>
    </row>
    <row r="1928" spans="1:1" ht="19.5" x14ac:dyDescent="0.4">
      <c r="A1928" s="36" t="s">
        <v>3003</v>
      </c>
    </row>
    <row r="1929" spans="1:1" ht="19.5" x14ac:dyDescent="0.4">
      <c r="A1929" s="36" t="s">
        <v>3015</v>
      </c>
    </row>
    <row r="1930" spans="1:1" ht="19.5" x14ac:dyDescent="0.4">
      <c r="A1930" s="36" t="s">
        <v>3016</v>
      </c>
    </row>
    <row r="1931" spans="1:1" ht="19.5" x14ac:dyDescent="0.4">
      <c r="A1931" s="36" t="s">
        <v>3017</v>
      </c>
    </row>
    <row r="1932" spans="1:1" ht="19.5" x14ac:dyDescent="0.4">
      <c r="A1932" s="36" t="s">
        <v>3004</v>
      </c>
    </row>
    <row r="1933" spans="1:1" ht="19.5" x14ac:dyDescent="0.4">
      <c r="A1933" s="36" t="s">
        <v>3018</v>
      </c>
    </row>
    <row r="1934" spans="1:1" ht="19.5" x14ac:dyDescent="0.4">
      <c r="A1934" s="36" t="s">
        <v>3107</v>
      </c>
    </row>
    <row r="1935" spans="1:1" ht="19.5" x14ac:dyDescent="0.4">
      <c r="A1935" s="36" t="s">
        <v>2713</v>
      </c>
    </row>
    <row r="1936" spans="1:1" ht="19.5" x14ac:dyDescent="0.4">
      <c r="A1936" s="36" t="s">
        <v>2714</v>
      </c>
    </row>
    <row r="1937" spans="1:1" ht="19.5" x14ac:dyDescent="0.4">
      <c r="A1937" s="36" t="s">
        <v>2715</v>
      </c>
    </row>
    <row r="1938" spans="1:1" ht="19.5" x14ac:dyDescent="0.4">
      <c r="A1938" s="36" t="s">
        <v>2716</v>
      </c>
    </row>
    <row r="1939" spans="1:1" ht="19.5" x14ac:dyDescent="0.4">
      <c r="A1939" s="36" t="s">
        <v>2717</v>
      </c>
    </row>
    <row r="1940" spans="1:1" ht="19.5" x14ac:dyDescent="0.4">
      <c r="A1940" s="36" t="s">
        <v>2718</v>
      </c>
    </row>
    <row r="1941" spans="1:1" ht="19.5" x14ac:dyDescent="0.4">
      <c r="A1941" s="36" t="s">
        <v>2724</v>
      </c>
    </row>
    <row r="1942" spans="1:1" ht="19.5" x14ac:dyDescent="0.4">
      <c r="A1942" s="36" t="s">
        <v>2719</v>
      </c>
    </row>
    <row r="1943" spans="1:1" ht="19.5" x14ac:dyDescent="0.4">
      <c r="A1943" s="36" t="s">
        <v>3075</v>
      </c>
    </row>
    <row r="1944" spans="1:1" ht="19.5" x14ac:dyDescent="0.4">
      <c r="A1944" s="36" t="s">
        <v>3076</v>
      </c>
    </row>
    <row r="1945" spans="1:1" ht="19.5" x14ac:dyDescent="0.4">
      <c r="A1945" s="36" t="s">
        <v>3082</v>
      </c>
    </row>
    <row r="1946" spans="1:1" ht="19.5" x14ac:dyDescent="0.4">
      <c r="A1946" s="36" t="s">
        <v>3077</v>
      </c>
    </row>
    <row r="1947" spans="1:1" ht="19.5" x14ac:dyDescent="0.4">
      <c r="A1947" s="36" t="s">
        <v>3052</v>
      </c>
    </row>
    <row r="1948" spans="1:1" ht="19.5" x14ac:dyDescent="0.4">
      <c r="A1948" s="36" t="s">
        <v>3053</v>
      </c>
    </row>
    <row r="1949" spans="1:1" ht="19.5" x14ac:dyDescent="0.4">
      <c r="A1949" s="36" t="s">
        <v>3031</v>
      </c>
    </row>
    <row r="1950" spans="1:1" ht="19.5" x14ac:dyDescent="0.4">
      <c r="A1950" s="36" t="s">
        <v>3035</v>
      </c>
    </row>
    <row r="1951" spans="1:1" ht="19.5" x14ac:dyDescent="0.4">
      <c r="A1951" s="36" t="s">
        <v>3036</v>
      </c>
    </row>
    <row r="1952" spans="1:1" ht="19.5" x14ac:dyDescent="0.4">
      <c r="A1952" s="36" t="s">
        <v>3063</v>
      </c>
    </row>
    <row r="1953" spans="1:1" ht="19.5" x14ac:dyDescent="0.4">
      <c r="A1953" s="36" t="s">
        <v>3078</v>
      </c>
    </row>
    <row r="1954" spans="1:1" ht="19.5" x14ac:dyDescent="0.4">
      <c r="A1954" s="36" t="s">
        <v>3079</v>
      </c>
    </row>
    <row r="1955" spans="1:1" ht="19.5" x14ac:dyDescent="0.4">
      <c r="A1955" s="36" t="s">
        <v>3080</v>
      </c>
    </row>
    <row r="1956" spans="1:1" ht="19.5" x14ac:dyDescent="0.4">
      <c r="A1956" s="36" t="s">
        <v>3025</v>
      </c>
    </row>
    <row r="1957" spans="1:1" ht="19.5" x14ac:dyDescent="0.4">
      <c r="A1957" s="36" t="s">
        <v>3032</v>
      </c>
    </row>
    <row r="1958" spans="1:1" ht="19.5" x14ac:dyDescent="0.4">
      <c r="A1958" s="36" t="s">
        <v>2725</v>
      </c>
    </row>
    <row r="1959" spans="1:1" ht="19.5" x14ac:dyDescent="0.4">
      <c r="A1959" s="36" t="s">
        <v>3112</v>
      </c>
    </row>
    <row r="1960" spans="1:1" ht="19.5" x14ac:dyDescent="0.4">
      <c r="A1960" s="36" t="s">
        <v>3113</v>
      </c>
    </row>
    <row r="1961" spans="1:1" ht="19.5" x14ac:dyDescent="0.4">
      <c r="A1961" s="36" t="s">
        <v>3114</v>
      </c>
    </row>
    <row r="1962" spans="1:1" ht="19.5" x14ac:dyDescent="0.4">
      <c r="A1962" s="37" t="s">
        <v>3144</v>
      </c>
    </row>
    <row r="1963" spans="1:1" ht="19.5" x14ac:dyDescent="0.4">
      <c r="A1963" s="36" t="s">
        <v>3115</v>
      </c>
    </row>
    <row r="1964" spans="1:1" ht="19.5" x14ac:dyDescent="0.4">
      <c r="A1964" s="36" t="s">
        <v>3116</v>
      </c>
    </row>
    <row r="1965" spans="1:1" ht="19.5" x14ac:dyDescent="0.4">
      <c r="A1965" s="36" t="s">
        <v>3151</v>
      </c>
    </row>
    <row r="1966" spans="1:1" ht="19.5" x14ac:dyDescent="0.4">
      <c r="A1966" s="37" t="s">
        <v>3145</v>
      </c>
    </row>
    <row r="1967" spans="1:1" ht="19.5" x14ac:dyDescent="0.4">
      <c r="A1967" s="36" t="s">
        <v>3129</v>
      </c>
    </row>
    <row r="1968" spans="1:1" ht="19.5" x14ac:dyDescent="0.4">
      <c r="A1968" s="36" t="s">
        <v>3117</v>
      </c>
    </row>
    <row r="1969" spans="1:1" ht="19.5" x14ac:dyDescent="0.4">
      <c r="A1969" s="36" t="s">
        <v>3118</v>
      </c>
    </row>
    <row r="1970" spans="1:1" ht="19.5" x14ac:dyDescent="0.4">
      <c r="A1970" s="36" t="s">
        <v>3119</v>
      </c>
    </row>
    <row r="1971" spans="1:1" ht="19.5" x14ac:dyDescent="0.4">
      <c r="A1971" s="36" t="s">
        <v>3120</v>
      </c>
    </row>
    <row r="1972" spans="1:1" ht="19.5" x14ac:dyDescent="0.4">
      <c r="A1972" s="36" t="s">
        <v>3121</v>
      </c>
    </row>
    <row r="1973" spans="1:1" ht="19.5" x14ac:dyDescent="0.4">
      <c r="A1973" s="36" t="s">
        <v>3135</v>
      </c>
    </row>
    <row r="1974" spans="1:1" ht="19.5" x14ac:dyDescent="0.4">
      <c r="A1974" s="36" t="s">
        <v>3130</v>
      </c>
    </row>
    <row r="1975" spans="1:1" ht="19.5" x14ac:dyDescent="0.4">
      <c r="A1975" s="36" t="s">
        <v>3131</v>
      </c>
    </row>
    <row r="1976" spans="1:1" ht="19.5" x14ac:dyDescent="0.4">
      <c r="A1976" s="36" t="s">
        <v>3132</v>
      </c>
    </row>
    <row r="1977" spans="1:1" ht="19.5" x14ac:dyDescent="0.4">
      <c r="A1977" s="37" t="s">
        <v>3152</v>
      </c>
    </row>
    <row r="1978" spans="1:1" ht="19.5" x14ac:dyDescent="0.4">
      <c r="A1978" s="36" t="s">
        <v>3122</v>
      </c>
    </row>
    <row r="1979" spans="1:1" ht="19.5" x14ac:dyDescent="0.4">
      <c r="A1979" s="36" t="s">
        <v>3146</v>
      </c>
    </row>
    <row r="1980" spans="1:1" ht="19.5" x14ac:dyDescent="0.4">
      <c r="A1980" s="36" t="s">
        <v>3147</v>
      </c>
    </row>
    <row r="1981" spans="1:1" ht="19.5" x14ac:dyDescent="0.4">
      <c r="A1981" s="36" t="s">
        <v>3148</v>
      </c>
    </row>
    <row r="1982" spans="1:1" ht="19.5" x14ac:dyDescent="0.4">
      <c r="A1982" s="36" t="s">
        <v>3108</v>
      </c>
    </row>
    <row r="1983" spans="1:1" ht="19.5" x14ac:dyDescent="0.4">
      <c r="A1983" s="36" t="s">
        <v>3109</v>
      </c>
    </row>
    <row r="1984" spans="1:1" ht="19.5" x14ac:dyDescent="0.4">
      <c r="A1984" s="36" t="s">
        <v>3133</v>
      </c>
    </row>
    <row r="1985" spans="1:1" ht="19.5" x14ac:dyDescent="0.4">
      <c r="A1985" s="36" t="s">
        <v>3134</v>
      </c>
    </row>
    <row r="1986" spans="1:1" ht="19.5" x14ac:dyDescent="0.4">
      <c r="A1986" s="36" t="s">
        <v>3127</v>
      </c>
    </row>
    <row r="1987" spans="1:1" ht="19.5" x14ac:dyDescent="0.4">
      <c r="A1987" s="37" t="s">
        <v>3157</v>
      </c>
    </row>
    <row r="1988" spans="1:1" ht="19.5" x14ac:dyDescent="0.4">
      <c r="A1988" s="36" t="s">
        <v>3158</v>
      </c>
    </row>
    <row r="1989" spans="1:1" ht="19.5" x14ac:dyDescent="0.4">
      <c r="A1989" s="36" t="s">
        <v>2726</v>
      </c>
    </row>
    <row r="1990" spans="1:1" ht="19.5" x14ac:dyDescent="0.4">
      <c r="A1990" s="36" t="s">
        <v>2728</v>
      </c>
    </row>
    <row r="1991" spans="1:1" ht="19.5" x14ac:dyDescent="0.4">
      <c r="A1991" s="36" t="s">
        <v>3159</v>
      </c>
    </row>
    <row r="1992" spans="1:1" ht="19.5" x14ac:dyDescent="0.4">
      <c r="A1992" s="36" t="s">
        <v>3196</v>
      </c>
    </row>
    <row r="1993" spans="1:1" ht="19.5" x14ac:dyDescent="0.4">
      <c r="A1993" s="36" t="s">
        <v>3160</v>
      </c>
    </row>
    <row r="1994" spans="1:1" ht="19.5" x14ac:dyDescent="0.4">
      <c r="A1994" s="36" t="s">
        <v>3197</v>
      </c>
    </row>
    <row r="1995" spans="1:1" ht="19.5" x14ac:dyDescent="0.4">
      <c r="A1995" s="36" t="s">
        <v>3183</v>
      </c>
    </row>
    <row r="1996" spans="1:1" ht="19.5" x14ac:dyDescent="0.4">
      <c r="A1996" s="36" t="s">
        <v>3184</v>
      </c>
    </row>
    <row r="1997" spans="1:1" ht="19.5" x14ac:dyDescent="0.4">
      <c r="A1997" s="36" t="s">
        <v>3185</v>
      </c>
    </row>
    <row r="1998" spans="1:1" ht="19.5" x14ac:dyDescent="0.4">
      <c r="A1998" s="36" t="s">
        <v>3198</v>
      </c>
    </row>
    <row r="1999" spans="1:1" ht="19.5" x14ac:dyDescent="0.4">
      <c r="A1999" s="36" t="s">
        <v>3163</v>
      </c>
    </row>
    <row r="2000" spans="1:1" ht="19.5" x14ac:dyDescent="0.4">
      <c r="A2000" s="36" t="s">
        <v>3186</v>
      </c>
    </row>
    <row r="2001" spans="1:1" ht="19.5" x14ac:dyDescent="0.4">
      <c r="A2001" s="36" t="s">
        <v>3187</v>
      </c>
    </row>
    <row r="2002" spans="1:1" ht="19.5" x14ac:dyDescent="0.4">
      <c r="A2002" s="36" t="s">
        <v>3188</v>
      </c>
    </row>
    <row r="2003" spans="1:1" ht="19.5" x14ac:dyDescent="0.4">
      <c r="A2003" s="36" t="s">
        <v>3178</v>
      </c>
    </row>
    <row r="2004" spans="1:1" ht="19.5" x14ac:dyDescent="0.4">
      <c r="A2004" s="36" t="s">
        <v>3199</v>
      </c>
    </row>
    <row r="2005" spans="1:1" ht="19.5" x14ac:dyDescent="0.4">
      <c r="A2005" s="36" t="s">
        <v>3169</v>
      </c>
    </row>
    <row r="2006" spans="1:1" ht="19.5" x14ac:dyDescent="0.4">
      <c r="A2006" s="36" t="s">
        <v>3171</v>
      </c>
    </row>
    <row r="2007" spans="1:1" ht="19.5" x14ac:dyDescent="0.4">
      <c r="A2007" s="36" t="s">
        <v>3172</v>
      </c>
    </row>
    <row r="2008" spans="1:1" ht="19.5" x14ac:dyDescent="0.4">
      <c r="A2008" s="36" t="s">
        <v>3189</v>
      </c>
    </row>
    <row r="2009" spans="1:1" ht="19.5" x14ac:dyDescent="0.4">
      <c r="A2009" s="36" t="s">
        <v>3164</v>
      </c>
    </row>
    <row r="2010" spans="1:1" ht="19.5" x14ac:dyDescent="0.4">
      <c r="A2010" s="36" t="s">
        <v>3180</v>
      </c>
    </row>
    <row r="2011" spans="1:1" ht="19.5" x14ac:dyDescent="0.4">
      <c r="A2011" s="36" t="s">
        <v>3165</v>
      </c>
    </row>
    <row r="2012" spans="1:1" ht="19.5" x14ac:dyDescent="0.4">
      <c r="A2012" s="36" t="s">
        <v>3166</v>
      </c>
    </row>
    <row r="2013" spans="1:1" ht="19.5" x14ac:dyDescent="0.4">
      <c r="A2013" s="36" t="s">
        <v>3167</v>
      </c>
    </row>
    <row r="2014" spans="1:1" ht="19.5" x14ac:dyDescent="0.4">
      <c r="A2014" s="36" t="s">
        <v>3168</v>
      </c>
    </row>
    <row r="2015" spans="1:1" ht="19.5" x14ac:dyDescent="0.4">
      <c r="A2015" s="36" t="s">
        <v>3181</v>
      </c>
    </row>
    <row r="2016" spans="1:1" ht="19.5" x14ac:dyDescent="0.4">
      <c r="A2016" s="36" t="s">
        <v>3170</v>
      </c>
    </row>
    <row r="2017" spans="1:1" ht="19.5" x14ac:dyDescent="0.4">
      <c r="A2017" s="36" t="s">
        <v>3182</v>
      </c>
    </row>
    <row r="2018" spans="1:1" ht="19.5" x14ac:dyDescent="0.4">
      <c r="A2018" s="36" t="s">
        <v>3173</v>
      </c>
    </row>
    <row r="2019" spans="1:1" ht="19.5" x14ac:dyDescent="0.4">
      <c r="A2019" s="36" t="s">
        <v>3174</v>
      </c>
    </row>
    <row r="2020" spans="1:1" ht="19.5" x14ac:dyDescent="0.4">
      <c r="A2020" s="36" t="s">
        <v>3175</v>
      </c>
    </row>
    <row r="2021" spans="1:1" ht="19.5" x14ac:dyDescent="0.4">
      <c r="A2021" s="36" t="s">
        <v>3176</v>
      </c>
    </row>
    <row r="2022" spans="1:1" ht="19.5" x14ac:dyDescent="0.4">
      <c r="A2022" s="37" t="s">
        <v>3190</v>
      </c>
    </row>
    <row r="2023" spans="1:1" ht="19.5" x14ac:dyDescent="0.4">
      <c r="A2023" s="37" t="s">
        <v>3191</v>
      </c>
    </row>
    <row r="2024" spans="1:1" ht="19.5" x14ac:dyDescent="0.4">
      <c r="A2024" s="36" t="s">
        <v>3192</v>
      </c>
    </row>
    <row r="2025" spans="1:1" ht="19.5" x14ac:dyDescent="0.4">
      <c r="A2025" s="37" t="s">
        <v>3193</v>
      </c>
    </row>
    <row r="2026" spans="1:1" ht="19.5" x14ac:dyDescent="0.4">
      <c r="A2026" s="37" t="s">
        <v>3194</v>
      </c>
    </row>
    <row r="2027" spans="1:1" ht="19.5" x14ac:dyDescent="0.4">
      <c r="A2027" s="36" t="s">
        <v>3161</v>
      </c>
    </row>
    <row r="2028" spans="1:1" ht="19.5" x14ac:dyDescent="0.4">
      <c r="A2028" s="36" t="s">
        <v>3162</v>
      </c>
    </row>
    <row r="2029" spans="1:1" ht="19.5" x14ac:dyDescent="0.4">
      <c r="A2029" s="36" t="s">
        <v>3179</v>
      </c>
    </row>
    <row r="2030" spans="1:1" ht="19.5" x14ac:dyDescent="0.4">
      <c r="A2030" s="36" t="s">
        <v>3177</v>
      </c>
    </row>
    <row r="2031" spans="1:1" ht="19.5" x14ac:dyDescent="0.4">
      <c r="A2031" s="36" t="s">
        <v>2730</v>
      </c>
    </row>
    <row r="2032" spans="1:1" ht="19.5" x14ac:dyDescent="0.4">
      <c r="A2032" s="36" t="s">
        <v>2731</v>
      </c>
    </row>
    <row r="2033" spans="1:1" ht="19.5" x14ac:dyDescent="0.4">
      <c r="A2033" s="36" t="s">
        <v>2732</v>
      </c>
    </row>
    <row r="2034" spans="1:1" ht="19.5" x14ac:dyDescent="0.4">
      <c r="A2034" s="36" t="s">
        <v>3195</v>
      </c>
    </row>
    <row r="2035" spans="1:1" ht="19.5" x14ac:dyDescent="0.4">
      <c r="A2035" s="36" t="s">
        <v>2959</v>
      </c>
    </row>
    <row r="2036" spans="1:1" ht="19.5" x14ac:dyDescent="0.4">
      <c r="A2036" s="36" t="s">
        <v>2960</v>
      </c>
    </row>
    <row r="2037" spans="1:1" ht="19.5" x14ac:dyDescent="0.4">
      <c r="A2037" s="36" t="s">
        <v>2756</v>
      </c>
    </row>
    <row r="2038" spans="1:1" ht="19.5" x14ac:dyDescent="0.4">
      <c r="A2038" s="36" t="s">
        <v>2793</v>
      </c>
    </row>
    <row r="2039" spans="1:1" ht="19.5" x14ac:dyDescent="0.4">
      <c r="A2039" s="36" t="s">
        <v>2794</v>
      </c>
    </row>
    <row r="2040" spans="1:1" ht="19.5" x14ac:dyDescent="0.4">
      <c r="A2040" s="36" t="s">
        <v>2795</v>
      </c>
    </row>
    <row r="2041" spans="1:1" ht="19.5" x14ac:dyDescent="0.4">
      <c r="A2041" s="36" t="s">
        <v>2796</v>
      </c>
    </row>
    <row r="2042" spans="1:1" ht="19.5" x14ac:dyDescent="0.4">
      <c r="A2042" s="36" t="s">
        <v>2764</v>
      </c>
    </row>
    <row r="2043" spans="1:1" ht="19.5" x14ac:dyDescent="0.4">
      <c r="A2043" s="36" t="s">
        <v>2765</v>
      </c>
    </row>
    <row r="2044" spans="1:1" ht="19.5" x14ac:dyDescent="0.4">
      <c r="A2044" s="37" t="s">
        <v>2961</v>
      </c>
    </row>
    <row r="2045" spans="1:1" ht="19.5" x14ac:dyDescent="0.4">
      <c r="A2045" s="36" t="s">
        <v>2841</v>
      </c>
    </row>
    <row r="2046" spans="1:1" ht="19.5" x14ac:dyDescent="0.4">
      <c r="A2046" s="36" t="s">
        <v>2842</v>
      </c>
    </row>
    <row r="2047" spans="1:1" ht="19.5" x14ac:dyDescent="0.4">
      <c r="A2047" s="36" t="s">
        <v>2962</v>
      </c>
    </row>
    <row r="2048" spans="1:1" ht="19.5" x14ac:dyDescent="0.4">
      <c r="A2048" s="36" t="s">
        <v>2997</v>
      </c>
    </row>
    <row r="2049" spans="1:1" ht="19.5" x14ac:dyDescent="0.4">
      <c r="A2049" s="37" t="s">
        <v>2982</v>
      </c>
    </row>
    <row r="2050" spans="1:1" ht="19.5" x14ac:dyDescent="0.4">
      <c r="A2050" s="36" t="s">
        <v>2820</v>
      </c>
    </row>
    <row r="2051" spans="1:1" ht="19.5" x14ac:dyDescent="0.4">
      <c r="A2051" s="36" t="s">
        <v>2755</v>
      </c>
    </row>
    <row r="2052" spans="1:1" ht="19.5" x14ac:dyDescent="0.4">
      <c r="A2052" s="36" t="s">
        <v>2733</v>
      </c>
    </row>
    <row r="2053" spans="1:1" ht="19.5" x14ac:dyDescent="0.4">
      <c r="A2053" s="36" t="s">
        <v>2843</v>
      </c>
    </row>
    <row r="2054" spans="1:1" ht="19.5" x14ac:dyDescent="0.4">
      <c r="A2054" s="36" t="s">
        <v>2866</v>
      </c>
    </row>
    <row r="2055" spans="1:1" ht="19.5" x14ac:dyDescent="0.4">
      <c r="A2055" s="36" t="s">
        <v>2867</v>
      </c>
    </row>
    <row r="2056" spans="1:1" ht="19.5" x14ac:dyDescent="0.4">
      <c r="A2056" s="36" t="s">
        <v>2868</v>
      </c>
    </row>
    <row r="2057" spans="1:1" ht="19.5" x14ac:dyDescent="0.4">
      <c r="A2057" s="36" t="s">
        <v>2869</v>
      </c>
    </row>
    <row r="2058" spans="1:1" ht="19.5" x14ac:dyDescent="0.4">
      <c r="A2058" s="36" t="s">
        <v>2829</v>
      </c>
    </row>
    <row r="2059" spans="1:1" ht="19.5" x14ac:dyDescent="0.4">
      <c r="A2059" s="37" t="s">
        <v>2963</v>
      </c>
    </row>
    <row r="2060" spans="1:1" ht="19.5" x14ac:dyDescent="0.4">
      <c r="A2060" s="36" t="s">
        <v>2760</v>
      </c>
    </row>
    <row r="2061" spans="1:1" ht="19.5" x14ac:dyDescent="0.4">
      <c r="A2061" s="37" t="s">
        <v>2975</v>
      </c>
    </row>
    <row r="2062" spans="1:1" ht="19.5" x14ac:dyDescent="0.4">
      <c r="A2062" s="36" t="s">
        <v>2857</v>
      </c>
    </row>
    <row r="2063" spans="1:1" ht="19.5" x14ac:dyDescent="0.4">
      <c r="A2063" s="37" t="s">
        <v>2976</v>
      </c>
    </row>
    <row r="2064" spans="1:1" ht="19.5" x14ac:dyDescent="0.4">
      <c r="A2064" s="37" t="s">
        <v>2977</v>
      </c>
    </row>
    <row r="2065" spans="1:1" ht="19.5" x14ac:dyDescent="0.4">
      <c r="A2065" s="37" t="s">
        <v>2978</v>
      </c>
    </row>
    <row r="2066" spans="1:1" ht="19.5" x14ac:dyDescent="0.4">
      <c r="A2066" s="36" t="s">
        <v>2983</v>
      </c>
    </row>
    <row r="2067" spans="1:1" ht="19.5" x14ac:dyDescent="0.4">
      <c r="A2067" s="36" t="s">
        <v>2984</v>
      </c>
    </row>
    <row r="2068" spans="1:1" ht="19.5" x14ac:dyDescent="0.4">
      <c r="A2068" s="36" t="s">
        <v>2797</v>
      </c>
    </row>
    <row r="2069" spans="1:1" ht="19.5" x14ac:dyDescent="0.4">
      <c r="A2069" s="36" t="s">
        <v>2839</v>
      </c>
    </row>
    <row r="2070" spans="1:1" ht="19.5" x14ac:dyDescent="0.4">
      <c r="A2070" s="37" t="s">
        <v>2964</v>
      </c>
    </row>
    <row r="2071" spans="1:1" ht="19.5" x14ac:dyDescent="0.4">
      <c r="A2071" s="36" t="s">
        <v>2757</v>
      </c>
    </row>
    <row r="2072" spans="1:1" ht="19.5" x14ac:dyDescent="0.4">
      <c r="A2072" s="36" t="s">
        <v>2758</v>
      </c>
    </row>
    <row r="2073" spans="1:1" ht="19.5" x14ac:dyDescent="0.4">
      <c r="A2073" s="37" t="s">
        <v>2965</v>
      </c>
    </row>
    <row r="2074" spans="1:1" ht="19.5" x14ac:dyDescent="0.4">
      <c r="A2074" s="36" t="s">
        <v>2828</v>
      </c>
    </row>
    <row r="2075" spans="1:1" ht="19.5" x14ac:dyDescent="0.4">
      <c r="A2075" s="36" t="s">
        <v>2861</v>
      </c>
    </row>
    <row r="2076" spans="1:1" ht="19.5" x14ac:dyDescent="0.4">
      <c r="A2076" s="36" t="s">
        <v>2966</v>
      </c>
    </row>
    <row r="2077" spans="1:1" ht="19.5" x14ac:dyDescent="0.4">
      <c r="A2077" s="36" t="s">
        <v>2967</v>
      </c>
    </row>
    <row r="2078" spans="1:1" ht="19.5" x14ac:dyDescent="0.4">
      <c r="A2078" s="36" t="s">
        <v>2979</v>
      </c>
    </row>
    <row r="2079" spans="1:1" ht="19.5" x14ac:dyDescent="0.4">
      <c r="A2079" s="36" t="s">
        <v>2759</v>
      </c>
    </row>
    <row r="2080" spans="1:1" ht="19.5" x14ac:dyDescent="0.4">
      <c r="A2080" s="37" t="s">
        <v>2968</v>
      </c>
    </row>
    <row r="2081" spans="1:1" ht="19.5" x14ac:dyDescent="0.4">
      <c r="A2081" s="37" t="s">
        <v>2948</v>
      </c>
    </row>
    <row r="2082" spans="1:1" ht="19.5" x14ac:dyDescent="0.4">
      <c r="A2082" s="37" t="s">
        <v>2969</v>
      </c>
    </row>
    <row r="2083" spans="1:1" ht="19.5" x14ac:dyDescent="0.4">
      <c r="A2083" s="36" t="s">
        <v>2821</v>
      </c>
    </row>
    <row r="2084" spans="1:1" ht="19.5" x14ac:dyDescent="0.4">
      <c r="A2084" s="36" t="s">
        <v>2766</v>
      </c>
    </row>
    <row r="2085" spans="1:1" ht="19.5" x14ac:dyDescent="0.4">
      <c r="A2085" s="36" t="s">
        <v>2767</v>
      </c>
    </row>
    <row r="2086" spans="1:1" ht="19.5" x14ac:dyDescent="0.4">
      <c r="A2086" s="36" t="s">
        <v>2840</v>
      </c>
    </row>
    <row r="2087" spans="1:1" ht="19.5" x14ac:dyDescent="0.4">
      <c r="A2087" s="36" t="s">
        <v>2844</v>
      </c>
    </row>
    <row r="2088" spans="1:1" ht="19.5" x14ac:dyDescent="0.4">
      <c r="A2088" s="36" t="s">
        <v>2845</v>
      </c>
    </row>
    <row r="2089" spans="1:1" ht="19.5" x14ac:dyDescent="0.4">
      <c r="A2089" s="36" t="s">
        <v>2659</v>
      </c>
    </row>
    <row r="2090" spans="1:1" ht="19.5" x14ac:dyDescent="0.4">
      <c r="A2090" s="36" t="s">
        <v>2663</v>
      </c>
    </row>
    <row r="2091" spans="1:1" ht="19.5" x14ac:dyDescent="0.4">
      <c r="A2091" s="36" t="s">
        <v>2664</v>
      </c>
    </row>
    <row r="2092" spans="1:1" ht="19.5" x14ac:dyDescent="0.4">
      <c r="A2092" s="36" t="s">
        <v>2665</v>
      </c>
    </row>
    <row r="2093" spans="1:1" ht="19.5" x14ac:dyDescent="0.4">
      <c r="A2093" s="36" t="s">
        <v>2666</v>
      </c>
    </row>
    <row r="2094" spans="1:1" ht="19.5" x14ac:dyDescent="0.4">
      <c r="A2094" s="36" t="s">
        <v>2675</v>
      </c>
    </row>
    <row r="2095" spans="1:1" ht="19.5" x14ac:dyDescent="0.4">
      <c r="A2095" s="36" t="s">
        <v>2681</v>
      </c>
    </row>
    <row r="2096" spans="1:1" ht="19.5" x14ac:dyDescent="0.4">
      <c r="A2096" s="37" t="s">
        <v>2682</v>
      </c>
    </row>
    <row r="2097" spans="1:1" ht="19.5" x14ac:dyDescent="0.4">
      <c r="A2097" s="36" t="s">
        <v>2683</v>
      </c>
    </row>
    <row r="2098" spans="1:1" ht="19.5" x14ac:dyDescent="0.4">
      <c r="A2098" s="36" t="s">
        <v>2684</v>
      </c>
    </row>
    <row r="2099" spans="1:1" ht="19.5" x14ac:dyDescent="0.4">
      <c r="A2099" s="36" t="s">
        <v>2685</v>
      </c>
    </row>
    <row r="2100" spans="1:1" ht="19.5" x14ac:dyDescent="0.4">
      <c r="A2100" s="36" t="s">
        <v>2686</v>
      </c>
    </row>
    <row r="2101" spans="1:1" ht="19.5" x14ac:dyDescent="0.4">
      <c r="A2101" s="37" t="s">
        <v>2687</v>
      </c>
    </row>
    <row r="2102" spans="1:1" ht="19.5" x14ac:dyDescent="0.4">
      <c r="A2102" s="36" t="s">
        <v>2703</v>
      </c>
    </row>
    <row r="2103" spans="1:1" ht="19.5" x14ac:dyDescent="0.4">
      <c r="A2103" s="36" t="s">
        <v>2704</v>
      </c>
    </row>
    <row r="2104" spans="1:1" ht="19.5" x14ac:dyDescent="0.4">
      <c r="A2104" s="36" t="s">
        <v>2667</v>
      </c>
    </row>
    <row r="2105" spans="1:1" ht="19.5" x14ac:dyDescent="0.4">
      <c r="A2105" s="36" t="s">
        <v>2668</v>
      </c>
    </row>
    <row r="2106" spans="1:1" ht="19.5" x14ac:dyDescent="0.4">
      <c r="A2106" s="36" t="s">
        <v>2669</v>
      </c>
    </row>
    <row r="2107" spans="1:1" ht="19.5" x14ac:dyDescent="0.4">
      <c r="A2107" s="37" t="s">
        <v>2705</v>
      </c>
    </row>
    <row r="2108" spans="1:1" ht="19.5" x14ac:dyDescent="0.4">
      <c r="A2108" s="37" t="s">
        <v>2706</v>
      </c>
    </row>
    <row r="2109" spans="1:1" ht="19.5" x14ac:dyDescent="0.4">
      <c r="A2109" s="36" t="s">
        <v>2656</v>
      </c>
    </row>
    <row r="2110" spans="1:1" ht="19.5" x14ac:dyDescent="0.4">
      <c r="A2110" s="36" t="s">
        <v>2657</v>
      </c>
    </row>
    <row r="2111" spans="1:1" ht="19.5" x14ac:dyDescent="0.4">
      <c r="A2111" s="36" t="s">
        <v>2660</v>
      </c>
    </row>
    <row r="2112" spans="1:1" ht="19.5" x14ac:dyDescent="0.4">
      <c r="A2112" s="37" t="s">
        <v>2676</v>
      </c>
    </row>
    <row r="2113" spans="1:1" ht="19.5" x14ac:dyDescent="0.4">
      <c r="A2113" s="36" t="s">
        <v>2670</v>
      </c>
    </row>
    <row r="2114" spans="1:1" ht="19.5" x14ac:dyDescent="0.4">
      <c r="A2114" s="37" t="s">
        <v>2688</v>
      </c>
    </row>
    <row r="2115" spans="1:1" ht="19.5" x14ac:dyDescent="0.4">
      <c r="A2115" s="36" t="s">
        <v>2677</v>
      </c>
    </row>
    <row r="2116" spans="1:1" ht="19.5" x14ac:dyDescent="0.4">
      <c r="A2116" s="37" t="s">
        <v>2689</v>
      </c>
    </row>
    <row r="2117" spans="1:1" ht="19.5" x14ac:dyDescent="0.4">
      <c r="A2117" s="37" t="s">
        <v>2690</v>
      </c>
    </row>
    <row r="2118" spans="1:1" ht="19.5" x14ac:dyDescent="0.4">
      <c r="A2118" s="37" t="s">
        <v>2691</v>
      </c>
    </row>
    <row r="2119" spans="1:1" ht="19.5" x14ac:dyDescent="0.4">
      <c r="A2119" s="36" t="s">
        <v>2692</v>
      </c>
    </row>
    <row r="2120" spans="1:1" ht="19.5" x14ac:dyDescent="0.4">
      <c r="A2120" s="36" t="s">
        <v>2661</v>
      </c>
    </row>
    <row r="2121" spans="1:1" ht="19.5" x14ac:dyDescent="0.4">
      <c r="A2121" s="37" t="s">
        <v>2693</v>
      </c>
    </row>
    <row r="2122" spans="1:1" ht="19.5" x14ac:dyDescent="0.4">
      <c r="A2122" s="37" t="s">
        <v>2694</v>
      </c>
    </row>
    <row r="2123" spans="1:1" ht="19.5" x14ac:dyDescent="0.4">
      <c r="A2123" s="37" t="s">
        <v>2695</v>
      </c>
    </row>
    <row r="2124" spans="1:1" ht="19.5" x14ac:dyDescent="0.4">
      <c r="A2124" s="37" t="s">
        <v>2696</v>
      </c>
    </row>
    <row r="2125" spans="1:1" ht="19.5" x14ac:dyDescent="0.4">
      <c r="A2125" s="37" t="s">
        <v>2697</v>
      </c>
    </row>
    <row r="2126" spans="1:1" ht="19.5" x14ac:dyDescent="0.4">
      <c r="A2126" s="36" t="s">
        <v>2671</v>
      </c>
    </row>
    <row r="2127" spans="1:1" ht="19.5" x14ac:dyDescent="0.4">
      <c r="A2127" s="36" t="s">
        <v>2678</v>
      </c>
    </row>
    <row r="2128" spans="1:1" ht="19.5" x14ac:dyDescent="0.4">
      <c r="A2128" s="36" t="s">
        <v>2672</v>
      </c>
    </row>
    <row r="2129" spans="1:1" ht="19.5" x14ac:dyDescent="0.4">
      <c r="A2129" s="36" t="s">
        <v>2673</v>
      </c>
    </row>
    <row r="2130" spans="1:1" ht="19.5" x14ac:dyDescent="0.4">
      <c r="A2130" s="37" t="s">
        <v>2949</v>
      </c>
    </row>
    <row r="2131" spans="1:1" ht="19.5" x14ac:dyDescent="0.4">
      <c r="A2131" s="37" t="s">
        <v>2970</v>
      </c>
    </row>
    <row r="2132" spans="1:1" ht="19.5" x14ac:dyDescent="0.4">
      <c r="A2132" s="36" t="s">
        <v>2998</v>
      </c>
    </row>
    <row r="2133" spans="1:1" ht="19.5" x14ac:dyDescent="0.4">
      <c r="A2133" s="37" t="s">
        <v>2985</v>
      </c>
    </row>
    <row r="2134" spans="1:1" ht="19.5" x14ac:dyDescent="0.4">
      <c r="A2134" s="37" t="s">
        <v>2986</v>
      </c>
    </row>
    <row r="2135" spans="1:1" ht="19.5" x14ac:dyDescent="0.4">
      <c r="A2135" s="37" t="s">
        <v>2987</v>
      </c>
    </row>
    <row r="2136" spans="1:1" ht="19.5" x14ac:dyDescent="0.4">
      <c r="A2136" s="36" t="s">
        <v>2822</v>
      </c>
    </row>
    <row r="2137" spans="1:1" ht="19.5" x14ac:dyDescent="0.4">
      <c r="A2137" s="36" t="s">
        <v>2761</v>
      </c>
    </row>
    <row r="2138" spans="1:1" ht="19.5" x14ac:dyDescent="0.4">
      <c r="A2138" s="36" t="s">
        <v>2778</v>
      </c>
    </row>
    <row r="2139" spans="1:1" ht="19.5" x14ac:dyDescent="0.4">
      <c r="A2139" s="37" t="s">
        <v>2971</v>
      </c>
    </row>
    <row r="2140" spans="1:1" ht="19.5" x14ac:dyDescent="0.4">
      <c r="A2140" s="37" t="s">
        <v>2972</v>
      </c>
    </row>
    <row r="2141" spans="1:1" ht="19.5" x14ac:dyDescent="0.4">
      <c r="A2141" s="36" t="s">
        <v>2988</v>
      </c>
    </row>
    <row r="2142" spans="1:1" ht="19.5" x14ac:dyDescent="0.4">
      <c r="A2142" s="36" t="s">
        <v>2989</v>
      </c>
    </row>
    <row r="2143" spans="1:1" ht="19.5" x14ac:dyDescent="0.4">
      <c r="A2143" s="36" t="s">
        <v>2698</v>
      </c>
    </row>
    <row r="2144" spans="1:1" ht="19.5" x14ac:dyDescent="0.4">
      <c r="A2144" s="36" t="s">
        <v>2928</v>
      </c>
    </row>
    <row r="2145" spans="1:1" ht="19.5" x14ac:dyDescent="0.4">
      <c r="A2145" s="36" t="s">
        <v>2929</v>
      </c>
    </row>
    <row r="2146" spans="1:1" ht="19.5" x14ac:dyDescent="0.4">
      <c r="A2146" s="36" t="s">
        <v>2930</v>
      </c>
    </row>
    <row r="2147" spans="1:1" ht="19.5" x14ac:dyDescent="0.4">
      <c r="A2147" s="36" t="s">
        <v>2931</v>
      </c>
    </row>
    <row r="2148" spans="1:1" ht="19.5" x14ac:dyDescent="0.4">
      <c r="A2148" s="36" t="s">
        <v>2779</v>
      </c>
    </row>
    <row r="2149" spans="1:1" ht="19.5" x14ac:dyDescent="0.4">
      <c r="A2149" s="36" t="s">
        <v>2990</v>
      </c>
    </row>
    <row r="2150" spans="1:1" ht="19.5" x14ac:dyDescent="0.4">
      <c r="A2150" s="37" t="s">
        <v>2991</v>
      </c>
    </row>
    <row r="2151" spans="1:1" ht="19.5" x14ac:dyDescent="0.4">
      <c r="A2151" s="36" t="s">
        <v>2780</v>
      </c>
    </row>
    <row r="2152" spans="1:1" ht="19.5" x14ac:dyDescent="0.4">
      <c r="A2152" s="36" t="s">
        <v>2781</v>
      </c>
    </row>
    <row r="2153" spans="1:1" ht="19.5" x14ac:dyDescent="0.4">
      <c r="A2153" s="36" t="s">
        <v>2798</v>
      </c>
    </row>
    <row r="2154" spans="1:1" ht="19.5" x14ac:dyDescent="0.4">
      <c r="A2154" s="36" t="s">
        <v>2799</v>
      </c>
    </row>
    <row r="2155" spans="1:1" ht="19.5" x14ac:dyDescent="0.4">
      <c r="A2155" s="36" t="s">
        <v>2768</v>
      </c>
    </row>
    <row r="2156" spans="1:1" ht="19.5" x14ac:dyDescent="0.4">
      <c r="A2156" s="36" t="s">
        <v>2769</v>
      </c>
    </row>
    <row r="2157" spans="1:1" ht="19.5" x14ac:dyDescent="0.4">
      <c r="A2157" s="36" t="s">
        <v>2823</v>
      </c>
    </row>
    <row r="2158" spans="1:1" ht="19.5" x14ac:dyDescent="0.4">
      <c r="A2158" s="36" t="s">
        <v>2824</v>
      </c>
    </row>
    <row r="2159" spans="1:1" ht="19.5" x14ac:dyDescent="0.4">
      <c r="A2159" s="36" t="s">
        <v>2846</v>
      </c>
    </row>
    <row r="2160" spans="1:1" ht="19.5" x14ac:dyDescent="0.4">
      <c r="A2160" s="36" t="s">
        <v>2883</v>
      </c>
    </row>
    <row r="2161" spans="1:1" ht="19.5" x14ac:dyDescent="0.4">
      <c r="A2161" s="37" t="s">
        <v>2932</v>
      </c>
    </row>
    <row r="2162" spans="1:1" ht="19.5" x14ac:dyDescent="0.4">
      <c r="A2162" s="36" t="s">
        <v>2933</v>
      </c>
    </row>
    <row r="2163" spans="1:1" ht="19.5" x14ac:dyDescent="0.4">
      <c r="A2163" s="36" t="s">
        <v>2934</v>
      </c>
    </row>
    <row r="2164" spans="1:1" ht="19.5" x14ac:dyDescent="0.4">
      <c r="A2164" s="36" t="s">
        <v>2935</v>
      </c>
    </row>
    <row r="2165" spans="1:1" ht="19.5" x14ac:dyDescent="0.4">
      <c r="A2165" s="36" t="s">
        <v>2782</v>
      </c>
    </row>
    <row r="2166" spans="1:1" ht="19.5" x14ac:dyDescent="0.4">
      <c r="A2166" s="36" t="s">
        <v>2800</v>
      </c>
    </row>
    <row r="2167" spans="1:1" ht="19.5" x14ac:dyDescent="0.4">
      <c r="A2167" s="36" t="s">
        <v>2801</v>
      </c>
    </row>
    <row r="2168" spans="1:1" ht="19.5" x14ac:dyDescent="0.4">
      <c r="A2168" s="36" t="s">
        <v>2825</v>
      </c>
    </row>
    <row r="2169" spans="1:1" ht="19.5" x14ac:dyDescent="0.4">
      <c r="A2169" s="36" t="s">
        <v>2870</v>
      </c>
    </row>
    <row r="2170" spans="1:1" ht="19.5" x14ac:dyDescent="0.4">
      <c r="A2170" s="36" t="s">
        <v>2871</v>
      </c>
    </row>
    <row r="2171" spans="1:1" ht="19.5" x14ac:dyDescent="0.4">
      <c r="A2171" s="36" t="s">
        <v>2770</v>
      </c>
    </row>
    <row r="2172" spans="1:1" ht="19.5" x14ac:dyDescent="0.4">
      <c r="A2172" s="36" t="s">
        <v>2830</v>
      </c>
    </row>
    <row r="2173" spans="1:1" ht="19.5" x14ac:dyDescent="0.4">
      <c r="A2173" s="36" t="s">
        <v>2891</v>
      </c>
    </row>
    <row r="2174" spans="1:1" ht="19.5" x14ac:dyDescent="0.4">
      <c r="A2174" s="36" t="s">
        <v>2892</v>
      </c>
    </row>
    <row r="2175" spans="1:1" ht="19.5" x14ac:dyDescent="0.4">
      <c r="A2175" s="36" t="s">
        <v>2783</v>
      </c>
    </row>
    <row r="2176" spans="1:1" ht="19.5" x14ac:dyDescent="0.4">
      <c r="A2176" s="36" t="s">
        <v>2784</v>
      </c>
    </row>
    <row r="2177" spans="1:1" ht="19.5" x14ac:dyDescent="0.4">
      <c r="A2177" s="36" t="s">
        <v>2785</v>
      </c>
    </row>
    <row r="2178" spans="1:1" ht="19.5" x14ac:dyDescent="0.4">
      <c r="A2178" s="36" t="s">
        <v>2771</v>
      </c>
    </row>
    <row r="2179" spans="1:1" ht="19.5" x14ac:dyDescent="0.4">
      <c r="A2179" s="36" t="s">
        <v>2734</v>
      </c>
    </row>
    <row r="2180" spans="1:1" ht="19.5" x14ac:dyDescent="0.4">
      <c r="A2180" s="36" t="s">
        <v>2735</v>
      </c>
    </row>
    <row r="2181" spans="1:1" ht="19.5" x14ac:dyDescent="0.4">
      <c r="A2181" s="36" t="s">
        <v>2826</v>
      </c>
    </row>
    <row r="2182" spans="1:1" ht="19.5" x14ac:dyDescent="0.4">
      <c r="A2182" s="36" t="s">
        <v>2872</v>
      </c>
    </row>
    <row r="2183" spans="1:1" ht="19.5" x14ac:dyDescent="0.4">
      <c r="A2183" s="36" t="s">
        <v>2873</v>
      </c>
    </row>
    <row r="2184" spans="1:1" ht="19.5" x14ac:dyDescent="0.4">
      <c r="A2184" s="37" t="s">
        <v>2874</v>
      </c>
    </row>
    <row r="2185" spans="1:1" ht="19.5" x14ac:dyDescent="0.4">
      <c r="A2185" s="37" t="s">
        <v>2875</v>
      </c>
    </row>
    <row r="2186" spans="1:1" ht="19.5" x14ac:dyDescent="0.4">
      <c r="A2186" s="36" t="s">
        <v>2862</v>
      </c>
    </row>
    <row r="2187" spans="1:1" ht="19.5" x14ac:dyDescent="0.4">
      <c r="A2187" s="36" t="s">
        <v>2999</v>
      </c>
    </row>
    <row r="2188" spans="1:1" ht="19.5" x14ac:dyDescent="0.4">
      <c r="A2188" s="36" t="s">
        <v>2936</v>
      </c>
    </row>
    <row r="2189" spans="1:1" ht="19.5" x14ac:dyDescent="0.4">
      <c r="A2189" s="37" t="s">
        <v>2937</v>
      </c>
    </row>
    <row r="2190" spans="1:1" ht="19.5" x14ac:dyDescent="0.4">
      <c r="A2190" s="37" t="s">
        <v>2938</v>
      </c>
    </row>
    <row r="2191" spans="1:1" ht="19.5" x14ac:dyDescent="0.4">
      <c r="A2191" s="36" t="s">
        <v>2939</v>
      </c>
    </row>
    <row r="2192" spans="1:1" ht="19.5" x14ac:dyDescent="0.4">
      <c r="A2192" s="37" t="s">
        <v>2893</v>
      </c>
    </row>
    <row r="2193" spans="1:1" ht="19.5" x14ac:dyDescent="0.4">
      <c r="A2193" s="36" t="s">
        <v>2894</v>
      </c>
    </row>
    <row r="2194" spans="1:1" ht="19.5" x14ac:dyDescent="0.4">
      <c r="A2194" s="36" t="s">
        <v>2904</v>
      </c>
    </row>
    <row r="2195" spans="1:1" ht="19.5" x14ac:dyDescent="0.4">
      <c r="A2195" s="36" t="s">
        <v>2905</v>
      </c>
    </row>
    <row r="2196" spans="1:1" ht="19.5" x14ac:dyDescent="0.4">
      <c r="A2196" s="36" t="s">
        <v>2906</v>
      </c>
    </row>
    <row r="2197" spans="1:1" ht="19.5" x14ac:dyDescent="0.4">
      <c r="A2197" s="37" t="s">
        <v>2907</v>
      </c>
    </row>
    <row r="2198" spans="1:1" ht="19.5" x14ac:dyDescent="0.4">
      <c r="A2198" s="36" t="s">
        <v>2908</v>
      </c>
    </row>
    <row r="2199" spans="1:1" ht="19.5" x14ac:dyDescent="0.4">
      <c r="A2199" s="36" t="s">
        <v>2743</v>
      </c>
    </row>
    <row r="2200" spans="1:1" ht="19.5" x14ac:dyDescent="0.4">
      <c r="A2200" s="36" t="s">
        <v>2895</v>
      </c>
    </row>
    <row r="2201" spans="1:1" ht="19.5" x14ac:dyDescent="0.4">
      <c r="A2201" s="36" t="s">
        <v>2896</v>
      </c>
    </row>
    <row r="2202" spans="1:1" ht="19.5" x14ac:dyDescent="0.4">
      <c r="A2202" s="36" t="s">
        <v>2786</v>
      </c>
    </row>
    <row r="2203" spans="1:1" ht="19.5" x14ac:dyDescent="0.4">
      <c r="A2203" s="36" t="s">
        <v>2736</v>
      </c>
    </row>
    <row r="2204" spans="1:1" ht="19.5" x14ac:dyDescent="0.4">
      <c r="A2204" s="36" t="s">
        <v>2744</v>
      </c>
    </row>
    <row r="2205" spans="1:1" ht="19.5" x14ac:dyDescent="0.4">
      <c r="A2205" s="36" t="s">
        <v>2745</v>
      </c>
    </row>
    <row r="2206" spans="1:1" ht="19.5" x14ac:dyDescent="0.4">
      <c r="A2206" s="36" t="s">
        <v>2802</v>
      </c>
    </row>
    <row r="2207" spans="1:1" ht="19.5" x14ac:dyDescent="0.4">
      <c r="A2207" s="36" t="s">
        <v>2803</v>
      </c>
    </row>
    <row r="2208" spans="1:1" ht="19.5" x14ac:dyDescent="0.4">
      <c r="A2208" s="36" t="s">
        <v>2804</v>
      </c>
    </row>
    <row r="2209" spans="1:1" ht="19.5" x14ac:dyDescent="0.4">
      <c r="A2209" s="36" t="s">
        <v>2772</v>
      </c>
    </row>
    <row r="2210" spans="1:1" ht="19.5" x14ac:dyDescent="0.4">
      <c r="A2210" s="36" t="s">
        <v>2737</v>
      </c>
    </row>
    <row r="2211" spans="1:1" ht="19.5" x14ac:dyDescent="0.4">
      <c r="A2211" s="36" t="s">
        <v>2738</v>
      </c>
    </row>
    <row r="2212" spans="1:1" ht="19.5" x14ac:dyDescent="0.4">
      <c r="A2212" s="37" t="s">
        <v>2909</v>
      </c>
    </row>
    <row r="2213" spans="1:1" ht="19.5" x14ac:dyDescent="0.4">
      <c r="A2213" s="36" t="s">
        <v>2847</v>
      </c>
    </row>
    <row r="2214" spans="1:1" ht="19.5" x14ac:dyDescent="0.4">
      <c r="A2214" s="37" t="s">
        <v>2910</v>
      </c>
    </row>
    <row r="2215" spans="1:1" ht="19.5" x14ac:dyDescent="0.4">
      <c r="A2215" s="37" t="s">
        <v>2992</v>
      </c>
    </row>
    <row r="2216" spans="1:1" ht="19.5" x14ac:dyDescent="0.4">
      <c r="A2216" s="36" t="s">
        <v>2884</v>
      </c>
    </row>
    <row r="2217" spans="1:1" ht="19.5" x14ac:dyDescent="0.4">
      <c r="A2217" s="36" t="s">
        <v>2885</v>
      </c>
    </row>
    <row r="2218" spans="1:1" ht="19.5" x14ac:dyDescent="0.4">
      <c r="A2218" s="36" t="s">
        <v>2886</v>
      </c>
    </row>
    <row r="2219" spans="1:1" ht="19.5" x14ac:dyDescent="0.4">
      <c r="A2219" s="36" t="s">
        <v>2876</v>
      </c>
    </row>
    <row r="2220" spans="1:1" ht="19.5" x14ac:dyDescent="0.4">
      <c r="A2220" s="36" t="s">
        <v>2877</v>
      </c>
    </row>
    <row r="2221" spans="1:1" ht="19.5" x14ac:dyDescent="0.4">
      <c r="A2221" s="36" t="s">
        <v>2878</v>
      </c>
    </row>
    <row r="2222" spans="1:1" ht="19.5" x14ac:dyDescent="0.4">
      <c r="A2222" s="36" t="s">
        <v>2879</v>
      </c>
    </row>
    <row r="2223" spans="1:1" ht="19.5" x14ac:dyDescent="0.4">
      <c r="A2223" s="37" t="s">
        <v>2993</v>
      </c>
    </row>
    <row r="2224" spans="1:1" ht="19.5" x14ac:dyDescent="0.4">
      <c r="A2224" s="36" t="s">
        <v>2897</v>
      </c>
    </row>
    <row r="2225" spans="1:1" ht="19.5" x14ac:dyDescent="0.4">
      <c r="A2225" s="36" t="s">
        <v>2898</v>
      </c>
    </row>
    <row r="2226" spans="1:1" ht="19.5" x14ac:dyDescent="0.4">
      <c r="A2226" s="36" t="s">
        <v>2899</v>
      </c>
    </row>
    <row r="2227" spans="1:1" ht="19.5" x14ac:dyDescent="0.4">
      <c r="A2227" s="36" t="s">
        <v>2739</v>
      </c>
    </row>
    <row r="2228" spans="1:1" ht="19.5" x14ac:dyDescent="0.4">
      <c r="A2228" s="36" t="s">
        <v>2831</v>
      </c>
    </row>
    <row r="2229" spans="1:1" ht="19.5" x14ac:dyDescent="0.4">
      <c r="A2229" s="36" t="s">
        <v>2832</v>
      </c>
    </row>
    <row r="2230" spans="1:1" ht="19.5" x14ac:dyDescent="0.4">
      <c r="A2230" s="36" t="s">
        <v>2833</v>
      </c>
    </row>
    <row r="2231" spans="1:1" ht="19.5" x14ac:dyDescent="0.4">
      <c r="A2231" s="36" t="s">
        <v>2834</v>
      </c>
    </row>
    <row r="2232" spans="1:1" ht="19.5" x14ac:dyDescent="0.4">
      <c r="A2232" s="36" t="s">
        <v>2848</v>
      </c>
    </row>
    <row r="2233" spans="1:1" ht="19.5" x14ac:dyDescent="0.4">
      <c r="A2233" s="36" t="s">
        <v>2851</v>
      </c>
    </row>
    <row r="2234" spans="1:1" ht="19.5" x14ac:dyDescent="0.4">
      <c r="A2234" s="36" t="s">
        <v>2852</v>
      </c>
    </row>
    <row r="2235" spans="1:1" ht="19.5" x14ac:dyDescent="0.4">
      <c r="A2235" s="36" t="s">
        <v>2940</v>
      </c>
    </row>
    <row r="2236" spans="1:1" ht="19.5" x14ac:dyDescent="0.4">
      <c r="A2236" s="37" t="s">
        <v>2941</v>
      </c>
    </row>
    <row r="2237" spans="1:1" ht="19.5" x14ac:dyDescent="0.4">
      <c r="A2237" s="37" t="s">
        <v>2942</v>
      </c>
    </row>
    <row r="2238" spans="1:1" ht="19.5" x14ac:dyDescent="0.4">
      <c r="A2238" s="37" t="s">
        <v>2943</v>
      </c>
    </row>
    <row r="2239" spans="1:1" ht="19.5" x14ac:dyDescent="0.4">
      <c r="A2239" s="37" t="s">
        <v>2900</v>
      </c>
    </row>
    <row r="2240" spans="1:1" ht="19.5" x14ac:dyDescent="0.4">
      <c r="A2240" s="36" t="s">
        <v>2901</v>
      </c>
    </row>
    <row r="2241" spans="1:1" ht="19.5" x14ac:dyDescent="0.4">
      <c r="A2241" s="36" t="s">
        <v>2911</v>
      </c>
    </row>
    <row r="2242" spans="1:1" ht="19.5" x14ac:dyDescent="0.4">
      <c r="A2242" s="37" t="s">
        <v>2912</v>
      </c>
    </row>
    <row r="2243" spans="1:1" ht="19.5" x14ac:dyDescent="0.4">
      <c r="A2243" s="36" t="s">
        <v>2913</v>
      </c>
    </row>
    <row r="2244" spans="1:1" ht="19.5" x14ac:dyDescent="0.4">
      <c r="A2244" s="36" t="s">
        <v>2914</v>
      </c>
    </row>
    <row r="2245" spans="1:1" ht="19.5" x14ac:dyDescent="0.4">
      <c r="A2245" s="36" t="s">
        <v>2915</v>
      </c>
    </row>
    <row r="2246" spans="1:1" ht="19.5" x14ac:dyDescent="0.4">
      <c r="A2246" s="36" t="s">
        <v>2950</v>
      </c>
    </row>
    <row r="2247" spans="1:1" ht="19.5" x14ac:dyDescent="0.4">
      <c r="A2247" s="36" t="s">
        <v>2951</v>
      </c>
    </row>
    <row r="2248" spans="1:1" ht="19.5" x14ac:dyDescent="0.4">
      <c r="A2248" s="37" t="s">
        <v>2902</v>
      </c>
    </row>
    <row r="2249" spans="1:1" ht="19.5" x14ac:dyDescent="0.4">
      <c r="A2249" s="37" t="s">
        <v>2903</v>
      </c>
    </row>
    <row r="2250" spans="1:1" ht="19.5" x14ac:dyDescent="0.4">
      <c r="A2250" s="36" t="s">
        <v>2746</v>
      </c>
    </row>
    <row r="2251" spans="1:1" ht="19.5" x14ac:dyDescent="0.4">
      <c r="A2251" s="36" t="s">
        <v>2747</v>
      </c>
    </row>
    <row r="2252" spans="1:1" ht="19.5" x14ac:dyDescent="0.4">
      <c r="A2252" s="36" t="s">
        <v>2952</v>
      </c>
    </row>
    <row r="2253" spans="1:1" ht="19.5" x14ac:dyDescent="0.4">
      <c r="A2253" s="36" t="s">
        <v>2858</v>
      </c>
    </row>
    <row r="2254" spans="1:1" ht="19.5" x14ac:dyDescent="0.4">
      <c r="A2254" s="36" t="s">
        <v>2787</v>
      </c>
    </row>
    <row r="2255" spans="1:1" ht="19.5" x14ac:dyDescent="0.4">
      <c r="A2255" s="36" t="s">
        <v>2788</v>
      </c>
    </row>
    <row r="2256" spans="1:1" ht="19.5" x14ac:dyDescent="0.4">
      <c r="A2256" s="36" t="s">
        <v>2789</v>
      </c>
    </row>
    <row r="2257" spans="1:1" ht="19.5" x14ac:dyDescent="0.4">
      <c r="A2257" s="36" t="s">
        <v>2740</v>
      </c>
    </row>
    <row r="2258" spans="1:1" ht="19.5" x14ac:dyDescent="0.4">
      <c r="A2258" s="36" t="s">
        <v>2741</v>
      </c>
    </row>
    <row r="2259" spans="1:1" ht="19.5" x14ac:dyDescent="0.4">
      <c r="A2259" s="36" t="s">
        <v>2742</v>
      </c>
    </row>
    <row r="2260" spans="1:1" ht="19.5" x14ac:dyDescent="0.4">
      <c r="A2260" s="36" t="s">
        <v>2748</v>
      </c>
    </row>
    <row r="2261" spans="1:1" ht="19.5" x14ac:dyDescent="0.4">
      <c r="A2261" s="36" t="s">
        <v>2762</v>
      </c>
    </row>
    <row r="2262" spans="1:1" ht="19.5" x14ac:dyDescent="0.4">
      <c r="A2262" s="36" t="s">
        <v>2805</v>
      </c>
    </row>
    <row r="2263" spans="1:1" ht="19.5" x14ac:dyDescent="0.4">
      <c r="A2263" s="36" t="s">
        <v>2806</v>
      </c>
    </row>
    <row r="2264" spans="1:1" ht="19.5" x14ac:dyDescent="0.4">
      <c r="A2264" s="36" t="s">
        <v>2807</v>
      </c>
    </row>
    <row r="2265" spans="1:1" ht="19.5" x14ac:dyDescent="0.4">
      <c r="A2265" s="36" t="s">
        <v>2808</v>
      </c>
    </row>
    <row r="2266" spans="1:1" ht="19.5" x14ac:dyDescent="0.4">
      <c r="A2266" s="36" t="s">
        <v>2809</v>
      </c>
    </row>
    <row r="2267" spans="1:1" ht="19.5" x14ac:dyDescent="0.4">
      <c r="A2267" s="36" t="s">
        <v>2810</v>
      </c>
    </row>
    <row r="2268" spans="1:1" ht="19.5" x14ac:dyDescent="0.4">
      <c r="A2268" s="36" t="s">
        <v>2773</v>
      </c>
    </row>
    <row r="2269" spans="1:1" ht="19.5" x14ac:dyDescent="0.4">
      <c r="A2269" s="36" t="s">
        <v>2774</v>
      </c>
    </row>
    <row r="2270" spans="1:1" ht="19.5" x14ac:dyDescent="0.4">
      <c r="A2270" s="37" t="s">
        <v>2916</v>
      </c>
    </row>
    <row r="2271" spans="1:1" ht="19.5" x14ac:dyDescent="0.4">
      <c r="A2271" s="37" t="s">
        <v>2917</v>
      </c>
    </row>
    <row r="2272" spans="1:1" ht="19.5" x14ac:dyDescent="0.4">
      <c r="A2272" s="36" t="s">
        <v>2855</v>
      </c>
    </row>
    <row r="2273" spans="1:1" ht="19.5" x14ac:dyDescent="0.4">
      <c r="A2273" s="36" t="s">
        <v>2887</v>
      </c>
    </row>
    <row r="2274" spans="1:1" ht="19.5" x14ac:dyDescent="0.4">
      <c r="A2274" s="36" t="s">
        <v>2888</v>
      </c>
    </row>
    <row r="2275" spans="1:1" ht="19.5" x14ac:dyDescent="0.4">
      <c r="A2275" s="36" t="s">
        <v>2835</v>
      </c>
    </row>
    <row r="2276" spans="1:1" ht="19.5" x14ac:dyDescent="0.4">
      <c r="A2276" s="36" t="s">
        <v>2836</v>
      </c>
    </row>
    <row r="2277" spans="1:1" ht="19.5" x14ac:dyDescent="0.4">
      <c r="A2277" s="36" t="s">
        <v>2944</v>
      </c>
    </row>
    <row r="2278" spans="1:1" ht="19.5" x14ac:dyDescent="0.4">
      <c r="A2278" s="37" t="s">
        <v>2945</v>
      </c>
    </row>
    <row r="2279" spans="1:1" ht="19.5" x14ac:dyDescent="0.4">
      <c r="A2279" s="37" t="s">
        <v>2946</v>
      </c>
    </row>
    <row r="2280" spans="1:1" ht="19.5" x14ac:dyDescent="0.4">
      <c r="A2280" s="36" t="s">
        <v>2947</v>
      </c>
    </row>
    <row r="2281" spans="1:1" ht="19.5" x14ac:dyDescent="0.4">
      <c r="A2281" s="36" t="s">
        <v>2918</v>
      </c>
    </row>
    <row r="2282" spans="1:1" ht="19.5" x14ac:dyDescent="0.4">
      <c r="A2282" s="36" t="s">
        <v>2919</v>
      </c>
    </row>
    <row r="2283" spans="1:1" ht="19.5" x14ac:dyDescent="0.4">
      <c r="A2283" s="36" t="s">
        <v>2920</v>
      </c>
    </row>
    <row r="2284" spans="1:1" ht="19.5" x14ac:dyDescent="0.4">
      <c r="A2284" s="36" t="s">
        <v>2921</v>
      </c>
    </row>
    <row r="2285" spans="1:1" ht="19.5" x14ac:dyDescent="0.4">
      <c r="A2285" s="36" t="s">
        <v>2922</v>
      </c>
    </row>
    <row r="2286" spans="1:1" ht="19.5" x14ac:dyDescent="0.4">
      <c r="A2286" s="36" t="s">
        <v>2923</v>
      </c>
    </row>
    <row r="2287" spans="1:1" ht="19.5" x14ac:dyDescent="0.4">
      <c r="A2287" s="37" t="s">
        <v>2924</v>
      </c>
    </row>
    <row r="2288" spans="1:1" ht="19.5" x14ac:dyDescent="0.4">
      <c r="A2288" s="37" t="s">
        <v>2925</v>
      </c>
    </row>
    <row r="2289" spans="1:1" ht="19.5" x14ac:dyDescent="0.4">
      <c r="A2289" s="36" t="s">
        <v>2926</v>
      </c>
    </row>
    <row r="2290" spans="1:1" ht="19.5" x14ac:dyDescent="0.4">
      <c r="A2290" s="36" t="s">
        <v>2927</v>
      </c>
    </row>
    <row r="2291" spans="1:1" ht="19.5" x14ac:dyDescent="0.4">
      <c r="A2291" s="36" t="s">
        <v>2749</v>
      </c>
    </row>
    <row r="2292" spans="1:1" ht="19.5" x14ac:dyDescent="0.4">
      <c r="A2292" s="36" t="s">
        <v>2750</v>
      </c>
    </row>
    <row r="2293" spans="1:1" ht="19.5" x14ac:dyDescent="0.4">
      <c r="A2293" s="36" t="s">
        <v>2751</v>
      </c>
    </row>
    <row r="2294" spans="1:1" ht="19.5" x14ac:dyDescent="0.4">
      <c r="A2294" s="36" t="s">
        <v>2752</v>
      </c>
    </row>
    <row r="2295" spans="1:1" ht="19.5" x14ac:dyDescent="0.4">
      <c r="A2295" s="36" t="s">
        <v>2763</v>
      </c>
    </row>
    <row r="2296" spans="1:1" ht="19.5" x14ac:dyDescent="0.4">
      <c r="A2296" s="36" t="s">
        <v>2790</v>
      </c>
    </row>
    <row r="2297" spans="1:1" ht="19.5" x14ac:dyDescent="0.4">
      <c r="A2297" s="36" t="s">
        <v>2753</v>
      </c>
    </row>
    <row r="2298" spans="1:1" ht="19.5" x14ac:dyDescent="0.4">
      <c r="A2298" s="36" t="s">
        <v>2754</v>
      </c>
    </row>
    <row r="2299" spans="1:1" ht="19.5" x14ac:dyDescent="0.4">
      <c r="A2299" s="36" t="s">
        <v>2811</v>
      </c>
    </row>
    <row r="2300" spans="1:1" ht="19.5" x14ac:dyDescent="0.4">
      <c r="A2300" s="36" t="s">
        <v>2812</v>
      </c>
    </row>
    <row r="2301" spans="1:1" ht="19.5" x14ac:dyDescent="0.4">
      <c r="A2301" s="36" t="s">
        <v>2813</v>
      </c>
    </row>
    <row r="2302" spans="1:1" ht="19.5" x14ac:dyDescent="0.4">
      <c r="A2302" s="36" t="s">
        <v>2856</v>
      </c>
    </row>
    <row r="2303" spans="1:1" ht="19.5" x14ac:dyDescent="0.4">
      <c r="A2303" s="36" t="s">
        <v>2889</v>
      </c>
    </row>
    <row r="2304" spans="1:1" ht="19.5" x14ac:dyDescent="0.4">
      <c r="A2304" s="36" t="s">
        <v>2890</v>
      </c>
    </row>
    <row r="2305" spans="1:1" ht="19.5" x14ac:dyDescent="0.4">
      <c r="A2305" s="36" t="s">
        <v>2880</v>
      </c>
    </row>
    <row r="2306" spans="1:1" ht="19.5" x14ac:dyDescent="0.4">
      <c r="A2306" s="36" t="s">
        <v>2881</v>
      </c>
    </row>
    <row r="2307" spans="1:1" ht="19.5" x14ac:dyDescent="0.4">
      <c r="A2307" s="36" t="s">
        <v>2882</v>
      </c>
    </row>
    <row r="2308" spans="1:1" ht="19.5" x14ac:dyDescent="0.4">
      <c r="A2308" s="36" t="s">
        <v>2953</v>
      </c>
    </row>
    <row r="2309" spans="1:1" ht="19.5" x14ac:dyDescent="0.4">
      <c r="A2309" s="36" t="s">
        <v>2954</v>
      </c>
    </row>
    <row r="2310" spans="1:1" ht="19.5" x14ac:dyDescent="0.4">
      <c r="A2310" s="36" t="s">
        <v>2955</v>
      </c>
    </row>
    <row r="2311" spans="1:1" ht="19.5" x14ac:dyDescent="0.4">
      <c r="A2311" s="36" t="s">
        <v>2956</v>
      </c>
    </row>
    <row r="2312" spans="1:1" ht="19.5" x14ac:dyDescent="0.4">
      <c r="A2312" s="36" t="s">
        <v>2859</v>
      </c>
    </row>
    <row r="2313" spans="1:1" ht="19.5" x14ac:dyDescent="0.4">
      <c r="A2313" s="36" t="s">
        <v>2957</v>
      </c>
    </row>
    <row r="2314" spans="1:1" ht="19.5" x14ac:dyDescent="0.4">
      <c r="A2314" s="36" t="s">
        <v>2860</v>
      </c>
    </row>
    <row r="2315" spans="1:1" ht="19.5" x14ac:dyDescent="0.4">
      <c r="A2315" s="36" t="s">
        <v>2958</v>
      </c>
    </row>
    <row r="2316" spans="1:1" ht="19.5" x14ac:dyDescent="0.4">
      <c r="A2316" s="36" t="s">
        <v>2814</v>
      </c>
    </row>
    <row r="2317" spans="1:1" ht="19.5" x14ac:dyDescent="0.4">
      <c r="A2317" s="36" t="s">
        <v>2775</v>
      </c>
    </row>
    <row r="2318" spans="1:1" ht="19.5" x14ac:dyDescent="0.4">
      <c r="A2318" s="36" t="s">
        <v>2837</v>
      </c>
    </row>
    <row r="2319" spans="1:1" ht="19.5" x14ac:dyDescent="0.4">
      <c r="A2319" s="36" t="s">
        <v>2838</v>
      </c>
    </row>
    <row r="2320" spans="1:1" ht="19.5" x14ac:dyDescent="0.4">
      <c r="A2320" s="36" t="s">
        <v>2853</v>
      </c>
    </row>
    <row r="2321" spans="1:1" ht="19.5" x14ac:dyDescent="0.4">
      <c r="A2321" s="36" t="s">
        <v>2854</v>
      </c>
    </row>
    <row r="2322" spans="1:1" ht="19.5" x14ac:dyDescent="0.4">
      <c r="A2322" s="36" t="s">
        <v>2863</v>
      </c>
    </row>
    <row r="2323" spans="1:1" ht="19.5" x14ac:dyDescent="0.4">
      <c r="A2323" s="36" t="s">
        <v>2864</v>
      </c>
    </row>
    <row r="2324" spans="1:1" ht="19.5" x14ac:dyDescent="0.4">
      <c r="A2324" s="36" t="s">
        <v>2865</v>
      </c>
    </row>
    <row r="2325" spans="1:1" ht="19.5" x14ac:dyDescent="0.4">
      <c r="A2325" s="37" t="s">
        <v>2994</v>
      </c>
    </row>
    <row r="2326" spans="1:1" ht="19.5" x14ac:dyDescent="0.4">
      <c r="A2326" s="37" t="s">
        <v>2995</v>
      </c>
    </row>
    <row r="2327" spans="1:1" ht="19.5" x14ac:dyDescent="0.4">
      <c r="A2327" s="36" t="s">
        <v>2996</v>
      </c>
    </row>
    <row r="2328" spans="1:1" ht="19.5" x14ac:dyDescent="0.4">
      <c r="A2328" s="37" t="s">
        <v>2973</v>
      </c>
    </row>
    <row r="2329" spans="1:1" ht="19.5" x14ac:dyDescent="0.4">
      <c r="A2329" s="36" t="s">
        <v>2827</v>
      </c>
    </row>
    <row r="2330" spans="1:1" ht="19.5" x14ac:dyDescent="0.4">
      <c r="A2330" s="36" t="s">
        <v>2791</v>
      </c>
    </row>
    <row r="2331" spans="1:1" ht="19.5" x14ac:dyDescent="0.4">
      <c r="A2331" s="36" t="s">
        <v>2792</v>
      </c>
    </row>
    <row r="2332" spans="1:1" ht="19.5" x14ac:dyDescent="0.4">
      <c r="A2332" s="36" t="s">
        <v>2815</v>
      </c>
    </row>
    <row r="2333" spans="1:1" ht="19.5" x14ac:dyDescent="0.4">
      <c r="A2333" s="36" t="s">
        <v>2816</v>
      </c>
    </row>
    <row r="2334" spans="1:1" ht="19.5" x14ac:dyDescent="0.4">
      <c r="A2334" s="36" t="s">
        <v>2817</v>
      </c>
    </row>
    <row r="2335" spans="1:1" ht="19.5" x14ac:dyDescent="0.4">
      <c r="A2335" s="36" t="s">
        <v>2818</v>
      </c>
    </row>
    <row r="2336" spans="1:1" ht="19.5" x14ac:dyDescent="0.4">
      <c r="A2336" s="36" t="s">
        <v>2819</v>
      </c>
    </row>
    <row r="2337" spans="1:1" ht="19.5" x14ac:dyDescent="0.4">
      <c r="A2337" s="36" t="s">
        <v>2776</v>
      </c>
    </row>
    <row r="2338" spans="1:1" ht="19.5" x14ac:dyDescent="0.4">
      <c r="A2338" s="36" t="s">
        <v>2777</v>
      </c>
    </row>
    <row r="2339" spans="1:1" ht="19.5" x14ac:dyDescent="0.4">
      <c r="A2339" s="37" t="s">
        <v>2980</v>
      </c>
    </row>
    <row r="2340" spans="1:1" ht="19.5" x14ac:dyDescent="0.4">
      <c r="A2340" s="37" t="s">
        <v>2981</v>
      </c>
    </row>
    <row r="2341" spans="1:1" ht="19.5" x14ac:dyDescent="0.4">
      <c r="A2341" s="36" t="s">
        <v>2849</v>
      </c>
    </row>
    <row r="2342" spans="1:1" ht="19.5" x14ac:dyDescent="0.4">
      <c r="A2342" s="36" t="s">
        <v>2850</v>
      </c>
    </row>
    <row r="2343" spans="1:1" ht="19.5" x14ac:dyDescent="0.4">
      <c r="A2343" s="36" t="s">
        <v>2974</v>
      </c>
    </row>
    <row r="2344" spans="1:1" ht="19.5" x14ac:dyDescent="0.4">
      <c r="A2344" s="36" t="s">
        <v>2658</v>
      </c>
    </row>
    <row r="2345" spans="1:1" ht="19.5" x14ac:dyDescent="0.4">
      <c r="A2345" s="36" t="s">
        <v>2662</v>
      </c>
    </row>
    <row r="2346" spans="1:1" ht="19.5" x14ac:dyDescent="0.4">
      <c r="A2346" s="36" t="s">
        <v>2674</v>
      </c>
    </row>
    <row r="2347" spans="1:1" ht="19.5" x14ac:dyDescent="0.4">
      <c r="A2347" s="37" t="s">
        <v>2679</v>
      </c>
    </row>
    <row r="2348" spans="1:1" ht="19.5" x14ac:dyDescent="0.4">
      <c r="A2348" s="37" t="s">
        <v>2699</v>
      </c>
    </row>
    <row r="2349" spans="1:1" ht="19.5" x14ac:dyDescent="0.4">
      <c r="A2349" s="37" t="s">
        <v>2700</v>
      </c>
    </row>
    <row r="2350" spans="1:1" ht="19.5" x14ac:dyDescent="0.4">
      <c r="A2350" s="36" t="s">
        <v>2680</v>
      </c>
    </row>
    <row r="2351" spans="1:1" ht="19.5" x14ac:dyDescent="0.4">
      <c r="A2351" s="36" t="s">
        <v>2707</v>
      </c>
    </row>
    <row r="2352" spans="1:1" ht="19.5" x14ac:dyDescent="0.4">
      <c r="A2352" s="36" t="s">
        <v>2701</v>
      </c>
    </row>
    <row r="2353" spans="1:1" ht="19.5" x14ac:dyDescent="0.4">
      <c r="A2353" s="37" t="s">
        <v>2702</v>
      </c>
    </row>
    <row r="2354" spans="1:1" ht="19.5" x14ac:dyDescent="0.4">
      <c r="A2354" s="36" t="s">
        <v>2152</v>
      </c>
    </row>
    <row r="2355" spans="1:1" ht="19.5" x14ac:dyDescent="0.4">
      <c r="A2355" s="37" t="s">
        <v>2235</v>
      </c>
    </row>
    <row r="2356" spans="1:1" ht="19.5" x14ac:dyDescent="0.4">
      <c r="A2356" s="36" t="s">
        <v>2236</v>
      </c>
    </row>
    <row r="2357" spans="1:1" ht="19.5" x14ac:dyDescent="0.4">
      <c r="A2357" s="37" t="s">
        <v>2237</v>
      </c>
    </row>
    <row r="2358" spans="1:1" ht="19.5" x14ac:dyDescent="0.4">
      <c r="A2358" s="37" t="s">
        <v>2238</v>
      </c>
    </row>
    <row r="2359" spans="1:1" ht="19.5" x14ac:dyDescent="0.4">
      <c r="A2359" s="36" t="s">
        <v>2106</v>
      </c>
    </row>
    <row r="2360" spans="1:1" ht="19.5" x14ac:dyDescent="0.4">
      <c r="A2360" s="36" t="s">
        <v>2107</v>
      </c>
    </row>
    <row r="2361" spans="1:1" ht="19.5" x14ac:dyDescent="0.4">
      <c r="A2361" s="36" t="s">
        <v>2108</v>
      </c>
    </row>
    <row r="2362" spans="1:1" ht="19.5" x14ac:dyDescent="0.4">
      <c r="A2362" s="36" t="s">
        <v>2109</v>
      </c>
    </row>
    <row r="2363" spans="1:1" ht="19.5" x14ac:dyDescent="0.4">
      <c r="A2363" s="36" t="s">
        <v>2115</v>
      </c>
    </row>
    <row r="2364" spans="1:1" ht="19.5" x14ac:dyDescent="0.4">
      <c r="A2364" s="36" t="s">
        <v>2116</v>
      </c>
    </row>
    <row r="2365" spans="1:1" ht="19.5" x14ac:dyDescent="0.4">
      <c r="A2365" s="36" t="s">
        <v>2130</v>
      </c>
    </row>
    <row r="2366" spans="1:1" ht="19.5" x14ac:dyDescent="0.4">
      <c r="A2366" s="36" t="s">
        <v>2191</v>
      </c>
    </row>
    <row r="2367" spans="1:1" ht="19.5" x14ac:dyDescent="0.4">
      <c r="A2367" s="36" t="s">
        <v>2192</v>
      </c>
    </row>
    <row r="2368" spans="1:1" ht="19.5" x14ac:dyDescent="0.4">
      <c r="A2368" s="36" t="s">
        <v>2200</v>
      </c>
    </row>
    <row r="2369" spans="1:1" ht="19.5" x14ac:dyDescent="0.4">
      <c r="A2369" s="36" t="s">
        <v>2209</v>
      </c>
    </row>
    <row r="2370" spans="1:1" ht="19.5" x14ac:dyDescent="0.4">
      <c r="A2370" s="36" t="s">
        <v>2091</v>
      </c>
    </row>
    <row r="2371" spans="1:1" ht="19.5" x14ac:dyDescent="0.4">
      <c r="A2371" s="36" t="s">
        <v>2092</v>
      </c>
    </row>
    <row r="2372" spans="1:1" ht="19.5" x14ac:dyDescent="0.4">
      <c r="A2372" s="36" t="s">
        <v>2057</v>
      </c>
    </row>
    <row r="2373" spans="1:1" ht="19.5" x14ac:dyDescent="0.4">
      <c r="A2373" s="36" t="s">
        <v>2097</v>
      </c>
    </row>
    <row r="2374" spans="1:1" ht="19.5" x14ac:dyDescent="0.4">
      <c r="A2374" s="36" t="s">
        <v>2098</v>
      </c>
    </row>
    <row r="2375" spans="1:1" ht="19.5" x14ac:dyDescent="0.4">
      <c r="A2375" s="36" t="s">
        <v>2080</v>
      </c>
    </row>
    <row r="2376" spans="1:1" ht="19.5" x14ac:dyDescent="0.4">
      <c r="A2376" s="36" t="s">
        <v>2131</v>
      </c>
    </row>
    <row r="2377" spans="1:1" ht="19.5" x14ac:dyDescent="0.4">
      <c r="A2377" s="36" t="s">
        <v>2132</v>
      </c>
    </row>
    <row r="2378" spans="1:1" ht="19.5" x14ac:dyDescent="0.4">
      <c r="A2378" s="36" t="s">
        <v>2133</v>
      </c>
    </row>
    <row r="2379" spans="1:1" ht="19.5" x14ac:dyDescent="0.4">
      <c r="A2379" s="36" t="s">
        <v>2193</v>
      </c>
    </row>
    <row r="2380" spans="1:1" ht="19.5" x14ac:dyDescent="0.4">
      <c r="A2380" s="37" t="s">
        <v>2168</v>
      </c>
    </row>
    <row r="2381" spans="1:1" ht="19.5" x14ac:dyDescent="0.4">
      <c r="A2381" s="37" t="s">
        <v>2169</v>
      </c>
    </row>
    <row r="2382" spans="1:1" ht="19.5" x14ac:dyDescent="0.4">
      <c r="A2382" s="37" t="s">
        <v>2170</v>
      </c>
    </row>
    <row r="2383" spans="1:1" ht="19.5" x14ac:dyDescent="0.4">
      <c r="A2383" s="36" t="s">
        <v>2210</v>
      </c>
    </row>
    <row r="2384" spans="1:1" ht="19.5" x14ac:dyDescent="0.4">
      <c r="A2384" s="36" t="s">
        <v>2075</v>
      </c>
    </row>
    <row r="2385" spans="1:1" ht="19.5" x14ac:dyDescent="0.4">
      <c r="A2385" s="37" t="s">
        <v>2243</v>
      </c>
    </row>
    <row r="2386" spans="1:1" ht="19.5" x14ac:dyDescent="0.4">
      <c r="A2386" s="36" t="s">
        <v>2244</v>
      </c>
    </row>
    <row r="2387" spans="1:1" ht="19.5" x14ac:dyDescent="0.4">
      <c r="A2387" s="36" t="s">
        <v>2245</v>
      </c>
    </row>
    <row r="2388" spans="1:1" ht="19.5" x14ac:dyDescent="0.4">
      <c r="A2388" s="36" t="s">
        <v>2139</v>
      </c>
    </row>
    <row r="2389" spans="1:1" ht="19.5" x14ac:dyDescent="0.4">
      <c r="A2389" s="36" t="s">
        <v>2194</v>
      </c>
    </row>
    <row r="2390" spans="1:1" ht="19.5" x14ac:dyDescent="0.4">
      <c r="A2390" s="36" t="s">
        <v>2246</v>
      </c>
    </row>
    <row r="2391" spans="1:1" ht="19.5" x14ac:dyDescent="0.4">
      <c r="A2391" s="36" t="s">
        <v>2239</v>
      </c>
    </row>
    <row r="2392" spans="1:1" ht="19.5" x14ac:dyDescent="0.4">
      <c r="A2392" s="36" t="s">
        <v>2247</v>
      </c>
    </row>
    <row r="2393" spans="1:1" ht="19.5" x14ac:dyDescent="0.4">
      <c r="A2393" s="36" t="s">
        <v>2248</v>
      </c>
    </row>
    <row r="2394" spans="1:1" ht="19.5" x14ac:dyDescent="0.4">
      <c r="A2394" s="37" t="s">
        <v>2212</v>
      </c>
    </row>
    <row r="2395" spans="1:1" ht="19.5" x14ac:dyDescent="0.4">
      <c r="A2395" s="36" t="s">
        <v>2249</v>
      </c>
    </row>
    <row r="2396" spans="1:1" ht="19.5" x14ac:dyDescent="0.4">
      <c r="A2396" s="37" t="s">
        <v>2250</v>
      </c>
    </row>
    <row r="2397" spans="1:1" ht="19.5" x14ac:dyDescent="0.4">
      <c r="A2397" s="36" t="s">
        <v>2213</v>
      </c>
    </row>
    <row r="2398" spans="1:1" ht="19.5" x14ac:dyDescent="0.4">
      <c r="A2398" s="36" t="s">
        <v>2251</v>
      </c>
    </row>
    <row r="2399" spans="1:1" ht="19.5" x14ac:dyDescent="0.4">
      <c r="A2399" s="37" t="s">
        <v>2252</v>
      </c>
    </row>
    <row r="2400" spans="1:1" ht="19.5" x14ac:dyDescent="0.4">
      <c r="A2400" s="36" t="s">
        <v>2253</v>
      </c>
    </row>
    <row r="2401" spans="1:1" ht="19.5" x14ac:dyDescent="0.4">
      <c r="A2401" s="36" t="s">
        <v>2134</v>
      </c>
    </row>
    <row r="2402" spans="1:1" ht="19.5" x14ac:dyDescent="0.4">
      <c r="A2402" s="36" t="s">
        <v>2122</v>
      </c>
    </row>
    <row r="2403" spans="1:1" ht="19.5" x14ac:dyDescent="0.4">
      <c r="A2403" s="36" t="s">
        <v>2058</v>
      </c>
    </row>
    <row r="2404" spans="1:1" ht="19.5" x14ac:dyDescent="0.4">
      <c r="A2404" s="36" t="s">
        <v>2254</v>
      </c>
    </row>
    <row r="2405" spans="1:1" ht="19.5" x14ac:dyDescent="0.4">
      <c r="A2405" s="36" t="s">
        <v>2099</v>
      </c>
    </row>
    <row r="2406" spans="1:1" ht="19.5" x14ac:dyDescent="0.4">
      <c r="A2406" s="36" t="s">
        <v>2100</v>
      </c>
    </row>
    <row r="2407" spans="1:1" ht="19.5" x14ac:dyDescent="0.4">
      <c r="A2407" s="36" t="s">
        <v>2255</v>
      </c>
    </row>
    <row r="2408" spans="1:1" ht="19.5" x14ac:dyDescent="0.4">
      <c r="A2408" s="36" t="s">
        <v>2256</v>
      </c>
    </row>
    <row r="2409" spans="1:1" ht="19.5" x14ac:dyDescent="0.4">
      <c r="A2409" s="36" t="s">
        <v>2223</v>
      </c>
    </row>
    <row r="2410" spans="1:1" ht="19.5" x14ac:dyDescent="0.4">
      <c r="A2410" s="36" t="s">
        <v>2214</v>
      </c>
    </row>
    <row r="2411" spans="1:1" ht="19.5" x14ac:dyDescent="0.4">
      <c r="A2411" s="36" t="s">
        <v>2163</v>
      </c>
    </row>
    <row r="2412" spans="1:1" ht="19.5" x14ac:dyDescent="0.4">
      <c r="A2412" s="36" t="s">
        <v>2257</v>
      </c>
    </row>
    <row r="2413" spans="1:1" ht="19.5" x14ac:dyDescent="0.4">
      <c r="A2413" s="36" t="s">
        <v>2258</v>
      </c>
    </row>
    <row r="2414" spans="1:1" ht="19.5" x14ac:dyDescent="0.4">
      <c r="A2414" s="36" t="s">
        <v>2259</v>
      </c>
    </row>
    <row r="2415" spans="1:1" ht="19.5" x14ac:dyDescent="0.4">
      <c r="A2415" s="36" t="s">
        <v>2260</v>
      </c>
    </row>
    <row r="2416" spans="1:1" ht="19.5" x14ac:dyDescent="0.4">
      <c r="A2416" s="36" t="s">
        <v>2076</v>
      </c>
    </row>
    <row r="2417" spans="1:1" ht="19.5" x14ac:dyDescent="0.4">
      <c r="A2417" s="36" t="s">
        <v>2224</v>
      </c>
    </row>
    <row r="2418" spans="1:1" ht="19.5" x14ac:dyDescent="0.4">
      <c r="A2418" s="36" t="s">
        <v>2123</v>
      </c>
    </row>
    <row r="2419" spans="1:1" ht="19.5" x14ac:dyDescent="0.4">
      <c r="A2419" s="36" t="s">
        <v>2135</v>
      </c>
    </row>
    <row r="2420" spans="1:1" ht="19.5" x14ac:dyDescent="0.4">
      <c r="A2420" s="37" t="s">
        <v>2199</v>
      </c>
    </row>
    <row r="2421" spans="1:1" ht="19.5" x14ac:dyDescent="0.4">
      <c r="A2421" s="36" t="s">
        <v>2177</v>
      </c>
    </row>
    <row r="2422" spans="1:1" ht="19.5" x14ac:dyDescent="0.4">
      <c r="A2422" s="36" t="s">
        <v>2261</v>
      </c>
    </row>
    <row r="2423" spans="1:1" ht="19.5" x14ac:dyDescent="0.4">
      <c r="A2423" s="36" t="s">
        <v>2262</v>
      </c>
    </row>
    <row r="2424" spans="1:1" ht="19.5" x14ac:dyDescent="0.4">
      <c r="A2424" s="36" t="s">
        <v>2117</v>
      </c>
    </row>
    <row r="2425" spans="1:1" ht="19.5" x14ac:dyDescent="0.4">
      <c r="A2425" s="36" t="s">
        <v>2118</v>
      </c>
    </row>
    <row r="2426" spans="1:1" ht="19.5" x14ac:dyDescent="0.4">
      <c r="A2426" s="36" t="s">
        <v>2263</v>
      </c>
    </row>
    <row r="2427" spans="1:1" ht="19.5" x14ac:dyDescent="0.4">
      <c r="A2427" s="36" t="s">
        <v>2264</v>
      </c>
    </row>
    <row r="2428" spans="1:1" ht="19.5" x14ac:dyDescent="0.4">
      <c r="A2428" s="36" t="s">
        <v>2215</v>
      </c>
    </row>
    <row r="2429" spans="1:1" ht="19.5" x14ac:dyDescent="0.4">
      <c r="A2429" s="36" t="s">
        <v>2066</v>
      </c>
    </row>
    <row r="2430" spans="1:1" ht="19.5" x14ac:dyDescent="0.4">
      <c r="A2430" s="36" t="s">
        <v>2067</v>
      </c>
    </row>
    <row r="2431" spans="1:1" ht="19.5" x14ac:dyDescent="0.4">
      <c r="A2431" s="36" t="s">
        <v>2068</v>
      </c>
    </row>
    <row r="2432" spans="1:1" ht="19.5" x14ac:dyDescent="0.4">
      <c r="A2432" s="36" t="s">
        <v>2069</v>
      </c>
    </row>
    <row r="2433" spans="1:1" ht="19.5" x14ac:dyDescent="0.4">
      <c r="A2433" s="36" t="s">
        <v>2070</v>
      </c>
    </row>
    <row r="2434" spans="1:1" ht="19.5" x14ac:dyDescent="0.4">
      <c r="A2434" s="36" t="s">
        <v>2071</v>
      </c>
    </row>
    <row r="2435" spans="1:1" ht="19.5" x14ac:dyDescent="0.4">
      <c r="A2435" s="36" t="s">
        <v>2141</v>
      </c>
    </row>
    <row r="2436" spans="1:1" ht="19.5" x14ac:dyDescent="0.4">
      <c r="A2436" s="36" t="s">
        <v>2142</v>
      </c>
    </row>
    <row r="2437" spans="1:1" ht="19.5" x14ac:dyDescent="0.4">
      <c r="A2437" s="36" t="s">
        <v>2143</v>
      </c>
    </row>
    <row r="2438" spans="1:1" ht="19.5" x14ac:dyDescent="0.4">
      <c r="A2438" s="36" t="s">
        <v>2144</v>
      </c>
    </row>
    <row r="2439" spans="1:1" ht="19.5" x14ac:dyDescent="0.4">
      <c r="A2439" s="36" t="s">
        <v>2072</v>
      </c>
    </row>
    <row r="2440" spans="1:1" ht="19.5" x14ac:dyDescent="0.4">
      <c r="A2440" s="36" t="s">
        <v>2073</v>
      </c>
    </row>
    <row r="2441" spans="1:1" ht="19.5" x14ac:dyDescent="0.4">
      <c r="A2441" s="36" t="s">
        <v>2074</v>
      </c>
    </row>
    <row r="2442" spans="1:1" ht="19.5" x14ac:dyDescent="0.4">
      <c r="A2442" s="36" t="s">
        <v>2124</v>
      </c>
    </row>
    <row r="2443" spans="1:1" ht="19.5" x14ac:dyDescent="0.4">
      <c r="A2443" s="36" t="s">
        <v>2081</v>
      </c>
    </row>
    <row r="2444" spans="1:1" ht="19.5" x14ac:dyDescent="0.4">
      <c r="A2444" s="36" t="s">
        <v>2082</v>
      </c>
    </row>
    <row r="2445" spans="1:1" ht="19.5" x14ac:dyDescent="0.4">
      <c r="A2445" s="36" t="s">
        <v>2083</v>
      </c>
    </row>
    <row r="2446" spans="1:1" ht="19.5" x14ac:dyDescent="0.4">
      <c r="A2446" s="36" t="s">
        <v>2084</v>
      </c>
    </row>
    <row r="2447" spans="1:1" ht="19.5" x14ac:dyDescent="0.4">
      <c r="A2447" s="36" t="s">
        <v>2085</v>
      </c>
    </row>
    <row r="2448" spans="1:1" ht="19.5" x14ac:dyDescent="0.4">
      <c r="A2448" s="36" t="s">
        <v>2149</v>
      </c>
    </row>
    <row r="2449" spans="1:1" ht="19.5" x14ac:dyDescent="0.4">
      <c r="A2449" s="36" t="s">
        <v>2150</v>
      </c>
    </row>
    <row r="2450" spans="1:1" ht="19.5" x14ac:dyDescent="0.4">
      <c r="A2450" s="36" t="s">
        <v>2145</v>
      </c>
    </row>
    <row r="2451" spans="1:1" ht="19.5" x14ac:dyDescent="0.4">
      <c r="A2451" s="36" t="s">
        <v>2265</v>
      </c>
    </row>
    <row r="2452" spans="1:1" ht="19.5" x14ac:dyDescent="0.4">
      <c r="A2452" s="36" t="s">
        <v>2266</v>
      </c>
    </row>
    <row r="2453" spans="1:1" ht="19.5" x14ac:dyDescent="0.4">
      <c r="A2453" s="36" t="s">
        <v>2267</v>
      </c>
    </row>
    <row r="2454" spans="1:1" ht="19.5" x14ac:dyDescent="0.4">
      <c r="A2454" s="36" t="s">
        <v>2268</v>
      </c>
    </row>
    <row r="2455" spans="1:1" ht="19.5" x14ac:dyDescent="0.4">
      <c r="A2455" s="36" t="s">
        <v>2269</v>
      </c>
    </row>
    <row r="2456" spans="1:1" ht="19.5" x14ac:dyDescent="0.4">
      <c r="A2456" s="36" t="s">
        <v>2205</v>
      </c>
    </row>
    <row r="2457" spans="1:1" ht="19.5" x14ac:dyDescent="0.4">
      <c r="A2457" s="36" t="s">
        <v>2206</v>
      </c>
    </row>
    <row r="2458" spans="1:1" ht="19.5" x14ac:dyDescent="0.4">
      <c r="A2458" s="36" t="s">
        <v>2270</v>
      </c>
    </row>
    <row r="2459" spans="1:1" ht="19.5" x14ac:dyDescent="0.4">
      <c r="A2459" s="36" t="s">
        <v>2201</v>
      </c>
    </row>
    <row r="2460" spans="1:1" ht="19.5" x14ac:dyDescent="0.4">
      <c r="A2460" s="36" t="s">
        <v>2178</v>
      </c>
    </row>
    <row r="2461" spans="1:1" ht="19.5" x14ac:dyDescent="0.4">
      <c r="A2461" s="36" t="s">
        <v>2179</v>
      </c>
    </row>
    <row r="2462" spans="1:1" ht="19.5" x14ac:dyDescent="0.4">
      <c r="A2462" s="36" t="s">
        <v>2180</v>
      </c>
    </row>
    <row r="2463" spans="1:1" ht="19.5" x14ac:dyDescent="0.4">
      <c r="A2463" s="36" t="s">
        <v>2225</v>
      </c>
    </row>
    <row r="2464" spans="1:1" ht="19.5" x14ac:dyDescent="0.4">
      <c r="A2464" s="36" t="s">
        <v>2086</v>
      </c>
    </row>
    <row r="2465" spans="1:1" ht="19.5" x14ac:dyDescent="0.4">
      <c r="A2465" s="36" t="s">
        <v>2226</v>
      </c>
    </row>
    <row r="2466" spans="1:1" ht="19.5" x14ac:dyDescent="0.4">
      <c r="A2466" s="36" t="s">
        <v>2153</v>
      </c>
    </row>
    <row r="2467" spans="1:1" ht="19.5" x14ac:dyDescent="0.4">
      <c r="A2467" s="36" t="s">
        <v>2181</v>
      </c>
    </row>
    <row r="2468" spans="1:1" ht="19.5" x14ac:dyDescent="0.4">
      <c r="A2468" s="36" t="s">
        <v>2182</v>
      </c>
    </row>
    <row r="2469" spans="1:1" ht="19.5" x14ac:dyDescent="0.4">
      <c r="A2469" s="36" t="s">
        <v>2183</v>
      </c>
    </row>
    <row r="2470" spans="1:1" ht="19.5" x14ac:dyDescent="0.4">
      <c r="A2470" s="36" t="s">
        <v>2087</v>
      </c>
    </row>
    <row r="2471" spans="1:1" ht="19.5" x14ac:dyDescent="0.4">
      <c r="A2471" s="36" t="s">
        <v>2240</v>
      </c>
    </row>
    <row r="2472" spans="1:1" ht="19.5" x14ac:dyDescent="0.4">
      <c r="A2472" s="36" t="s">
        <v>2241</v>
      </c>
    </row>
    <row r="2473" spans="1:1" ht="19.5" x14ac:dyDescent="0.4">
      <c r="A2473" s="36" t="s">
        <v>2242</v>
      </c>
    </row>
    <row r="2474" spans="1:1" ht="19.5" x14ac:dyDescent="0.4">
      <c r="A2474" s="36" t="s">
        <v>2110</v>
      </c>
    </row>
    <row r="2475" spans="1:1" ht="19.5" x14ac:dyDescent="0.4">
      <c r="A2475" s="36" t="s">
        <v>2125</v>
      </c>
    </row>
    <row r="2476" spans="1:1" ht="19.5" x14ac:dyDescent="0.4">
      <c r="A2476" s="36" t="s">
        <v>2111</v>
      </c>
    </row>
    <row r="2477" spans="1:1" ht="19.5" x14ac:dyDescent="0.4">
      <c r="A2477" s="36" t="s">
        <v>2112</v>
      </c>
    </row>
    <row r="2478" spans="1:1" ht="19.5" x14ac:dyDescent="0.4">
      <c r="A2478" s="36" t="s">
        <v>2127</v>
      </c>
    </row>
    <row r="2479" spans="1:1" ht="19.5" x14ac:dyDescent="0.4">
      <c r="A2479" s="37" t="s">
        <v>2154</v>
      </c>
    </row>
    <row r="2480" spans="1:1" ht="19.5" x14ac:dyDescent="0.4">
      <c r="A2480" s="37" t="s">
        <v>2155</v>
      </c>
    </row>
    <row r="2481" spans="1:1" ht="19.5" x14ac:dyDescent="0.4">
      <c r="A2481" s="37" t="s">
        <v>2156</v>
      </c>
    </row>
    <row r="2482" spans="1:1" ht="19.5" x14ac:dyDescent="0.4">
      <c r="A2482" s="37" t="s">
        <v>2157</v>
      </c>
    </row>
    <row r="2483" spans="1:1" ht="19.5" x14ac:dyDescent="0.4">
      <c r="A2483" s="36" t="s">
        <v>2202</v>
      </c>
    </row>
    <row r="2484" spans="1:1" ht="19.5" x14ac:dyDescent="0.4">
      <c r="A2484" s="36" t="s">
        <v>2203</v>
      </c>
    </row>
    <row r="2485" spans="1:1" ht="19.5" x14ac:dyDescent="0.4">
      <c r="A2485" s="36" t="s">
        <v>2207</v>
      </c>
    </row>
    <row r="2486" spans="1:1" ht="19.5" x14ac:dyDescent="0.4">
      <c r="A2486" s="36" t="s">
        <v>2208</v>
      </c>
    </row>
    <row r="2487" spans="1:1" ht="19.5" x14ac:dyDescent="0.4">
      <c r="A2487" s="36" t="s">
        <v>2171</v>
      </c>
    </row>
    <row r="2488" spans="1:1" ht="19.5" x14ac:dyDescent="0.4">
      <c r="A2488" s="36" t="s">
        <v>2172</v>
      </c>
    </row>
    <row r="2489" spans="1:1" ht="19.5" x14ac:dyDescent="0.4">
      <c r="A2489" s="36" t="s">
        <v>2173</v>
      </c>
    </row>
    <row r="2490" spans="1:1" ht="19.5" x14ac:dyDescent="0.4">
      <c r="A2490" s="36" t="s">
        <v>2195</v>
      </c>
    </row>
    <row r="2491" spans="1:1" ht="19.5" x14ac:dyDescent="0.4">
      <c r="A2491" s="36" t="s">
        <v>2196</v>
      </c>
    </row>
    <row r="2492" spans="1:1" ht="19.5" x14ac:dyDescent="0.4">
      <c r="A2492" s="36" t="s">
        <v>2174</v>
      </c>
    </row>
    <row r="2493" spans="1:1" ht="19.5" x14ac:dyDescent="0.4">
      <c r="A2493" s="36" t="s">
        <v>2175</v>
      </c>
    </row>
    <row r="2494" spans="1:1" ht="19.5" x14ac:dyDescent="0.4">
      <c r="A2494" s="37" t="s">
        <v>2227</v>
      </c>
    </row>
    <row r="2495" spans="1:1" ht="19.5" x14ac:dyDescent="0.4">
      <c r="A2495" s="37" t="s">
        <v>2228</v>
      </c>
    </row>
    <row r="2496" spans="1:1" ht="19.5" x14ac:dyDescent="0.4">
      <c r="A2496" s="37" t="s">
        <v>2230</v>
      </c>
    </row>
    <row r="2497" spans="1:1" ht="19.5" x14ac:dyDescent="0.4">
      <c r="A2497" s="36" t="s">
        <v>2216</v>
      </c>
    </row>
    <row r="2498" spans="1:1" ht="19.5" x14ac:dyDescent="0.4">
      <c r="A2498" s="36" t="s">
        <v>2220</v>
      </c>
    </row>
    <row r="2499" spans="1:1" ht="19.5" x14ac:dyDescent="0.4">
      <c r="A2499" s="36" t="s">
        <v>2077</v>
      </c>
    </row>
    <row r="2500" spans="1:1" ht="19.5" x14ac:dyDescent="0.4">
      <c r="A2500" s="36" t="s">
        <v>2119</v>
      </c>
    </row>
    <row r="2501" spans="1:1" ht="19.5" x14ac:dyDescent="0.4">
      <c r="A2501" s="36" t="s">
        <v>2088</v>
      </c>
    </row>
    <row r="2502" spans="1:1" ht="19.5" x14ac:dyDescent="0.4">
      <c r="A2502" s="36" t="s">
        <v>2126</v>
      </c>
    </row>
    <row r="2503" spans="1:1" ht="19.5" x14ac:dyDescent="0.4">
      <c r="A2503" s="36" t="s">
        <v>2164</v>
      </c>
    </row>
    <row r="2504" spans="1:1" ht="19.5" x14ac:dyDescent="0.4">
      <c r="A2504" s="37" t="s">
        <v>2184</v>
      </c>
    </row>
    <row r="2505" spans="1:1" ht="19.5" x14ac:dyDescent="0.4">
      <c r="A2505" s="36" t="s">
        <v>2185</v>
      </c>
    </row>
    <row r="2506" spans="1:1" ht="19.5" x14ac:dyDescent="0.4">
      <c r="A2506" s="36" t="s">
        <v>2186</v>
      </c>
    </row>
    <row r="2507" spans="1:1" ht="19.5" x14ac:dyDescent="0.4">
      <c r="A2507" s="37" t="s">
        <v>2217</v>
      </c>
    </row>
    <row r="2508" spans="1:1" ht="19.5" x14ac:dyDescent="0.4">
      <c r="A2508" s="36" t="s">
        <v>2136</v>
      </c>
    </row>
    <row r="2509" spans="1:1" ht="19.5" x14ac:dyDescent="0.4">
      <c r="A2509" s="36" t="s">
        <v>2218</v>
      </c>
    </row>
    <row r="2510" spans="1:1" ht="19.5" x14ac:dyDescent="0.4">
      <c r="A2510" s="36" t="s">
        <v>2219</v>
      </c>
    </row>
    <row r="2511" spans="1:1" ht="19.5" x14ac:dyDescent="0.4">
      <c r="A2511" s="36" t="s">
        <v>2078</v>
      </c>
    </row>
    <row r="2512" spans="1:1" ht="19.5" x14ac:dyDescent="0.4">
      <c r="A2512" s="36" t="s">
        <v>2165</v>
      </c>
    </row>
    <row r="2513" spans="1:1" ht="19.5" x14ac:dyDescent="0.4">
      <c r="A2513" s="36" t="s">
        <v>2061</v>
      </c>
    </row>
    <row r="2514" spans="1:1" ht="19.5" x14ac:dyDescent="0.4">
      <c r="A2514" s="36" t="s">
        <v>2062</v>
      </c>
    </row>
    <row r="2515" spans="1:1" ht="19.5" x14ac:dyDescent="0.4">
      <c r="A2515" s="36" t="s">
        <v>2079</v>
      </c>
    </row>
    <row r="2516" spans="1:1" ht="19.5" x14ac:dyDescent="0.4">
      <c r="A2516" s="36" t="s">
        <v>2162</v>
      </c>
    </row>
    <row r="2517" spans="1:1" ht="19.5" x14ac:dyDescent="0.4">
      <c r="A2517" s="36" t="s">
        <v>2059</v>
      </c>
    </row>
    <row r="2518" spans="1:1" ht="19.5" x14ac:dyDescent="0.4">
      <c r="A2518" s="36" t="s">
        <v>2060</v>
      </c>
    </row>
    <row r="2519" spans="1:1" ht="19.5" x14ac:dyDescent="0.4">
      <c r="A2519" s="36" t="s">
        <v>2120</v>
      </c>
    </row>
    <row r="2520" spans="1:1" ht="19.5" x14ac:dyDescent="0.4">
      <c r="A2520" s="36" t="s">
        <v>2121</v>
      </c>
    </row>
    <row r="2521" spans="1:1" ht="19.5" x14ac:dyDescent="0.4">
      <c r="A2521" s="36" t="s">
        <v>2063</v>
      </c>
    </row>
    <row r="2522" spans="1:1" ht="19.5" x14ac:dyDescent="0.4">
      <c r="A2522" s="36" t="s">
        <v>2064</v>
      </c>
    </row>
    <row r="2523" spans="1:1" ht="19.5" x14ac:dyDescent="0.4">
      <c r="A2523" s="36" t="s">
        <v>2113</v>
      </c>
    </row>
    <row r="2524" spans="1:1" ht="19.5" x14ac:dyDescent="0.4">
      <c r="A2524" s="36" t="s">
        <v>2089</v>
      </c>
    </row>
    <row r="2525" spans="1:1" ht="19.5" x14ac:dyDescent="0.4">
      <c r="A2525" s="36" t="s">
        <v>2090</v>
      </c>
    </row>
    <row r="2526" spans="1:1" ht="19.5" x14ac:dyDescent="0.4">
      <c r="A2526" s="36" t="s">
        <v>2114</v>
      </c>
    </row>
    <row r="2527" spans="1:1" ht="19.5" x14ac:dyDescent="0.4">
      <c r="A2527" s="36" t="s">
        <v>2093</v>
      </c>
    </row>
    <row r="2528" spans="1:1" ht="19.5" x14ac:dyDescent="0.4">
      <c r="A2528" s="36" t="s">
        <v>2094</v>
      </c>
    </row>
    <row r="2529" spans="1:1" ht="19.5" x14ac:dyDescent="0.4">
      <c r="A2529" s="36" t="s">
        <v>2101</v>
      </c>
    </row>
    <row r="2530" spans="1:1" ht="19.5" x14ac:dyDescent="0.4">
      <c r="A2530" s="36" t="s">
        <v>2102</v>
      </c>
    </row>
    <row r="2531" spans="1:1" ht="19.5" x14ac:dyDescent="0.4">
      <c r="A2531" s="36" t="s">
        <v>2103</v>
      </c>
    </row>
    <row r="2532" spans="1:1" ht="19.5" x14ac:dyDescent="0.4">
      <c r="A2532" s="36" t="s">
        <v>2104</v>
      </c>
    </row>
    <row r="2533" spans="1:1" ht="19.5" x14ac:dyDescent="0.4">
      <c r="A2533" s="36" t="s">
        <v>2140</v>
      </c>
    </row>
    <row r="2534" spans="1:1" ht="19.5" x14ac:dyDescent="0.4">
      <c r="A2534" s="36" t="s">
        <v>2095</v>
      </c>
    </row>
    <row r="2535" spans="1:1" ht="19.5" x14ac:dyDescent="0.4">
      <c r="A2535" s="36" t="s">
        <v>2096</v>
      </c>
    </row>
    <row r="2536" spans="1:1" ht="19.5" x14ac:dyDescent="0.4">
      <c r="A2536" s="36" t="s">
        <v>2065</v>
      </c>
    </row>
    <row r="2537" spans="1:1" ht="19.5" x14ac:dyDescent="0.4">
      <c r="A2537" s="36" t="s">
        <v>2166</v>
      </c>
    </row>
    <row r="2538" spans="1:1" ht="19.5" x14ac:dyDescent="0.4">
      <c r="A2538" s="36" t="s">
        <v>2167</v>
      </c>
    </row>
    <row r="2539" spans="1:1" ht="19.5" x14ac:dyDescent="0.4">
      <c r="A2539" s="36" t="s">
        <v>2128</v>
      </c>
    </row>
    <row r="2540" spans="1:1" ht="19.5" x14ac:dyDescent="0.4">
      <c r="A2540" s="36" t="s">
        <v>2146</v>
      </c>
    </row>
    <row r="2541" spans="1:1" ht="19.5" x14ac:dyDescent="0.4">
      <c r="A2541" s="36" t="s">
        <v>2147</v>
      </c>
    </row>
    <row r="2542" spans="1:1" ht="19.5" x14ac:dyDescent="0.4">
      <c r="A2542" s="36" t="s">
        <v>2148</v>
      </c>
    </row>
    <row r="2543" spans="1:1" ht="19.5" x14ac:dyDescent="0.4">
      <c r="A2543" s="36" t="s">
        <v>2151</v>
      </c>
    </row>
    <row r="2544" spans="1:1" ht="19.5" x14ac:dyDescent="0.4">
      <c r="A2544" s="37" t="s">
        <v>2158</v>
      </c>
    </row>
    <row r="2545" spans="1:1" ht="19.5" x14ac:dyDescent="0.4">
      <c r="A2545" s="36" t="s">
        <v>2159</v>
      </c>
    </row>
    <row r="2546" spans="1:1" ht="19.5" x14ac:dyDescent="0.4">
      <c r="A2546" s="36" t="s">
        <v>2160</v>
      </c>
    </row>
    <row r="2547" spans="1:1" ht="19.5" x14ac:dyDescent="0.4">
      <c r="A2547" s="36" t="s">
        <v>2161</v>
      </c>
    </row>
    <row r="2548" spans="1:1" ht="19.5" x14ac:dyDescent="0.4">
      <c r="A2548" s="37" t="s">
        <v>2271</v>
      </c>
    </row>
    <row r="2549" spans="1:1" ht="19.5" x14ac:dyDescent="0.4">
      <c r="A2549" s="36" t="s">
        <v>2272</v>
      </c>
    </row>
    <row r="2550" spans="1:1" ht="19.5" x14ac:dyDescent="0.4">
      <c r="A2550" s="36" t="s">
        <v>2273</v>
      </c>
    </row>
    <row r="2551" spans="1:1" ht="19.5" x14ac:dyDescent="0.4">
      <c r="A2551" s="37" t="s">
        <v>2274</v>
      </c>
    </row>
    <row r="2552" spans="1:1" ht="19.5" x14ac:dyDescent="0.4">
      <c r="A2552" s="36" t="s">
        <v>2275</v>
      </c>
    </row>
    <row r="2553" spans="1:1" ht="19.5" x14ac:dyDescent="0.4">
      <c r="A2553" s="36" t="s">
        <v>2276</v>
      </c>
    </row>
    <row r="2554" spans="1:1" ht="19.5" x14ac:dyDescent="0.4">
      <c r="A2554" s="36" t="s">
        <v>2277</v>
      </c>
    </row>
    <row r="2555" spans="1:1" ht="19.5" x14ac:dyDescent="0.4">
      <c r="A2555" s="36" t="s">
        <v>2278</v>
      </c>
    </row>
    <row r="2556" spans="1:1" ht="19.5" x14ac:dyDescent="0.4">
      <c r="A2556" s="36" t="s">
        <v>2279</v>
      </c>
    </row>
    <row r="2557" spans="1:1" ht="19.5" x14ac:dyDescent="0.4">
      <c r="A2557" s="37" t="s">
        <v>2280</v>
      </c>
    </row>
    <row r="2558" spans="1:1" ht="19.5" x14ac:dyDescent="0.4">
      <c r="A2558" s="36" t="s">
        <v>2281</v>
      </c>
    </row>
    <row r="2559" spans="1:1" ht="19.5" x14ac:dyDescent="0.4">
      <c r="A2559" s="36" t="s">
        <v>2197</v>
      </c>
    </row>
    <row r="2560" spans="1:1" ht="19.5" x14ac:dyDescent="0.4">
      <c r="A2560" s="36" t="s">
        <v>2198</v>
      </c>
    </row>
    <row r="2561" spans="1:1" ht="19.5" x14ac:dyDescent="0.4">
      <c r="A2561" s="36" t="s">
        <v>2187</v>
      </c>
    </row>
    <row r="2562" spans="1:1" ht="19.5" x14ac:dyDescent="0.4">
      <c r="A2562" s="36" t="s">
        <v>2188</v>
      </c>
    </row>
    <row r="2563" spans="1:1" ht="19.5" x14ac:dyDescent="0.4">
      <c r="A2563" s="36" t="s">
        <v>2189</v>
      </c>
    </row>
    <row r="2564" spans="1:1" ht="19.5" x14ac:dyDescent="0.4">
      <c r="A2564" s="37" t="s">
        <v>2190</v>
      </c>
    </row>
    <row r="2565" spans="1:1" ht="19.5" x14ac:dyDescent="0.4">
      <c r="A2565" s="36" t="s">
        <v>2233</v>
      </c>
    </row>
    <row r="2566" spans="1:1" ht="19.5" x14ac:dyDescent="0.4">
      <c r="A2566" s="36" t="s">
        <v>2234</v>
      </c>
    </row>
    <row r="2567" spans="1:1" ht="19.5" x14ac:dyDescent="0.4">
      <c r="A2567" s="36" t="s">
        <v>2221</v>
      </c>
    </row>
    <row r="2568" spans="1:1" ht="19.5" x14ac:dyDescent="0.4">
      <c r="A2568" s="36" t="s">
        <v>2222</v>
      </c>
    </row>
    <row r="2569" spans="1:1" ht="19.5" x14ac:dyDescent="0.4">
      <c r="A2569" s="37" t="s">
        <v>2232</v>
      </c>
    </row>
    <row r="2570" spans="1:1" ht="19.5" x14ac:dyDescent="0.4">
      <c r="A2570" s="36" t="s">
        <v>2231</v>
      </c>
    </row>
    <row r="2571" spans="1:1" ht="19.5" x14ac:dyDescent="0.4">
      <c r="A2571" s="37" t="s">
        <v>2229</v>
      </c>
    </row>
    <row r="2572" spans="1:1" ht="19.5" x14ac:dyDescent="0.4">
      <c r="A2572" s="36" t="s">
        <v>2137</v>
      </c>
    </row>
    <row r="2573" spans="1:1" ht="19.5" x14ac:dyDescent="0.4">
      <c r="A2573" s="36" t="s">
        <v>2138</v>
      </c>
    </row>
    <row r="2574" spans="1:1" ht="19.5" x14ac:dyDescent="0.4">
      <c r="A2574" s="36" t="s">
        <v>2211</v>
      </c>
    </row>
    <row r="2575" spans="1:1" ht="19.5" x14ac:dyDescent="0.4">
      <c r="A2575" s="37" t="s">
        <v>2204</v>
      </c>
    </row>
    <row r="2576" spans="1:1" ht="19.5" x14ac:dyDescent="0.4">
      <c r="A2576" s="36" t="s">
        <v>2105</v>
      </c>
    </row>
    <row r="2577" spans="1:1" ht="19.5" x14ac:dyDescent="0.4">
      <c r="A2577" s="36" t="s">
        <v>2129</v>
      </c>
    </row>
    <row r="2578" spans="1:1" ht="19.5" x14ac:dyDescent="0.4">
      <c r="A2578" s="36" t="s">
        <v>2176</v>
      </c>
    </row>
    <row r="2579" spans="1:1" ht="19.5" x14ac:dyDescent="0.4">
      <c r="A2579" s="36" t="s">
        <v>2282</v>
      </c>
    </row>
    <row r="2580" spans="1:1" ht="19.5" x14ac:dyDescent="0.4">
      <c r="A2580" s="36" t="s">
        <v>2283</v>
      </c>
    </row>
    <row r="2581" spans="1:1" ht="19.5" x14ac:dyDescent="0.4">
      <c r="A2581" s="36" t="s">
        <v>2284</v>
      </c>
    </row>
    <row r="2582" spans="1:1" ht="19.5" x14ac:dyDescent="0.4">
      <c r="A2582" s="36" t="s">
        <v>2321</v>
      </c>
    </row>
    <row r="2583" spans="1:1" ht="19.5" x14ac:dyDescent="0.4">
      <c r="A2583" s="37" t="s">
        <v>2408</v>
      </c>
    </row>
    <row r="2584" spans="1:1" ht="19.5" x14ac:dyDescent="0.4">
      <c r="A2584" s="37" t="s">
        <v>2409</v>
      </c>
    </row>
    <row r="2585" spans="1:1" ht="19.5" x14ac:dyDescent="0.4">
      <c r="A2585" s="36" t="s">
        <v>2322</v>
      </c>
    </row>
    <row r="2586" spans="1:1" ht="19.5" x14ac:dyDescent="0.4">
      <c r="A2586" s="36" t="s">
        <v>2369</v>
      </c>
    </row>
    <row r="2587" spans="1:1" ht="19.5" x14ac:dyDescent="0.4">
      <c r="A2587" s="36" t="s">
        <v>2398</v>
      </c>
    </row>
    <row r="2588" spans="1:1" ht="19.5" x14ac:dyDescent="0.4">
      <c r="A2588" s="37" t="s">
        <v>2410</v>
      </c>
    </row>
    <row r="2589" spans="1:1" ht="19.5" x14ac:dyDescent="0.4">
      <c r="A2589" s="36" t="s">
        <v>2335</v>
      </c>
    </row>
    <row r="2590" spans="1:1" ht="19.5" x14ac:dyDescent="0.4">
      <c r="A2590" s="36" t="s">
        <v>2371</v>
      </c>
    </row>
    <row r="2591" spans="1:1" ht="19.5" x14ac:dyDescent="0.4">
      <c r="A2591" s="36" t="s">
        <v>2372</v>
      </c>
    </row>
    <row r="2592" spans="1:1" ht="19.5" x14ac:dyDescent="0.4">
      <c r="A2592" s="36" t="s">
        <v>2373</v>
      </c>
    </row>
    <row r="2593" spans="1:1" ht="19.5" x14ac:dyDescent="0.4">
      <c r="A2593" s="37" t="s">
        <v>2411</v>
      </c>
    </row>
    <row r="2594" spans="1:1" ht="19.5" x14ac:dyDescent="0.4">
      <c r="A2594" s="37" t="s">
        <v>2412</v>
      </c>
    </row>
    <row r="2595" spans="1:1" ht="19.5" x14ac:dyDescent="0.4">
      <c r="A2595" s="37" t="s">
        <v>2413</v>
      </c>
    </row>
    <row r="2596" spans="1:1" ht="19.5" x14ac:dyDescent="0.4">
      <c r="A2596" s="36" t="s">
        <v>2414</v>
      </c>
    </row>
    <row r="2597" spans="1:1" ht="19.5" x14ac:dyDescent="0.4">
      <c r="A2597" s="36" t="s">
        <v>2379</v>
      </c>
    </row>
    <row r="2598" spans="1:1" ht="19.5" x14ac:dyDescent="0.4">
      <c r="A2598" s="36" t="s">
        <v>2415</v>
      </c>
    </row>
    <row r="2599" spans="1:1" ht="19.5" x14ac:dyDescent="0.4">
      <c r="A2599" s="37" t="s">
        <v>2416</v>
      </c>
    </row>
    <row r="2600" spans="1:1" ht="19.5" x14ac:dyDescent="0.4">
      <c r="A2600" s="37" t="s">
        <v>2417</v>
      </c>
    </row>
    <row r="2601" spans="1:1" ht="19.5" x14ac:dyDescent="0.4">
      <c r="A2601" s="36" t="s">
        <v>2418</v>
      </c>
    </row>
    <row r="2602" spans="1:1" ht="19.5" x14ac:dyDescent="0.4">
      <c r="A2602" s="36" t="s">
        <v>2419</v>
      </c>
    </row>
    <row r="2603" spans="1:1" ht="19.5" x14ac:dyDescent="0.4">
      <c r="A2603" s="36" t="s">
        <v>2420</v>
      </c>
    </row>
    <row r="2604" spans="1:1" ht="19.5" x14ac:dyDescent="0.4">
      <c r="A2604" s="36" t="s">
        <v>2421</v>
      </c>
    </row>
    <row r="2605" spans="1:1" ht="19.5" x14ac:dyDescent="0.4">
      <c r="A2605" s="36" t="s">
        <v>2422</v>
      </c>
    </row>
    <row r="2606" spans="1:1" ht="19.5" x14ac:dyDescent="0.4">
      <c r="A2606" s="36" t="s">
        <v>2357</v>
      </c>
    </row>
    <row r="2607" spans="1:1" ht="19.5" x14ac:dyDescent="0.4">
      <c r="A2607" s="36" t="s">
        <v>2358</v>
      </c>
    </row>
    <row r="2608" spans="1:1" ht="19.5" x14ac:dyDescent="0.4">
      <c r="A2608" s="36" t="s">
        <v>2423</v>
      </c>
    </row>
    <row r="2609" spans="1:1" ht="19.5" x14ac:dyDescent="0.4">
      <c r="A2609" s="36" t="s">
        <v>2338</v>
      </c>
    </row>
    <row r="2610" spans="1:1" ht="19.5" x14ac:dyDescent="0.4">
      <c r="A2610" s="36" t="s">
        <v>2339</v>
      </c>
    </row>
    <row r="2611" spans="1:1" ht="19.5" x14ac:dyDescent="0.4">
      <c r="A2611" s="36" t="s">
        <v>2298</v>
      </c>
    </row>
    <row r="2612" spans="1:1" ht="19.5" x14ac:dyDescent="0.4">
      <c r="A2612" s="36" t="s">
        <v>2424</v>
      </c>
    </row>
    <row r="2613" spans="1:1" ht="19.5" x14ac:dyDescent="0.4">
      <c r="A2613" s="36" t="s">
        <v>2425</v>
      </c>
    </row>
    <row r="2614" spans="1:1" ht="19.5" x14ac:dyDescent="0.4">
      <c r="A2614" s="36" t="s">
        <v>2426</v>
      </c>
    </row>
    <row r="2615" spans="1:1" ht="19.5" x14ac:dyDescent="0.4">
      <c r="A2615" s="36" t="s">
        <v>2427</v>
      </c>
    </row>
    <row r="2616" spans="1:1" ht="19.5" x14ac:dyDescent="0.4">
      <c r="A2616" s="36" t="s">
        <v>2428</v>
      </c>
    </row>
    <row r="2617" spans="1:1" ht="19.5" x14ac:dyDescent="0.4">
      <c r="A2617" s="37" t="s">
        <v>2429</v>
      </c>
    </row>
    <row r="2618" spans="1:1" ht="19.5" x14ac:dyDescent="0.4">
      <c r="A2618" s="36" t="s">
        <v>2430</v>
      </c>
    </row>
    <row r="2619" spans="1:1" ht="19.5" x14ac:dyDescent="0.4">
      <c r="A2619" s="36" t="s">
        <v>2404</v>
      </c>
    </row>
    <row r="2620" spans="1:1" ht="19.5" x14ac:dyDescent="0.4">
      <c r="A2620" s="36" t="s">
        <v>2431</v>
      </c>
    </row>
    <row r="2621" spans="1:1" ht="19.5" x14ac:dyDescent="0.4">
      <c r="A2621" s="36" t="s">
        <v>2432</v>
      </c>
    </row>
    <row r="2622" spans="1:1" ht="19.5" x14ac:dyDescent="0.4">
      <c r="A2622" s="36" t="s">
        <v>2292</v>
      </c>
    </row>
    <row r="2623" spans="1:1" ht="19.5" x14ac:dyDescent="0.4">
      <c r="A2623" s="36" t="s">
        <v>2297</v>
      </c>
    </row>
    <row r="2624" spans="1:1" ht="19.5" x14ac:dyDescent="0.4">
      <c r="A2624" s="36" t="s">
        <v>2433</v>
      </c>
    </row>
    <row r="2625" spans="1:1" ht="19.5" x14ac:dyDescent="0.4">
      <c r="A2625" s="36" t="s">
        <v>2380</v>
      </c>
    </row>
    <row r="2626" spans="1:1" ht="19.5" x14ac:dyDescent="0.4">
      <c r="A2626" s="36" t="s">
        <v>2381</v>
      </c>
    </row>
    <row r="2627" spans="1:1" ht="19.5" x14ac:dyDescent="0.4">
      <c r="A2627" s="37" t="s">
        <v>2374</v>
      </c>
    </row>
    <row r="2628" spans="1:1" ht="19.5" x14ac:dyDescent="0.4">
      <c r="A2628" s="36" t="s">
        <v>2399</v>
      </c>
    </row>
    <row r="2629" spans="1:1" ht="19.5" x14ac:dyDescent="0.4">
      <c r="A2629" s="36" t="s">
        <v>2337</v>
      </c>
    </row>
    <row r="2630" spans="1:1" ht="19.5" x14ac:dyDescent="0.4">
      <c r="A2630" s="36" t="s">
        <v>2286</v>
      </c>
    </row>
    <row r="2631" spans="1:1" ht="19.5" x14ac:dyDescent="0.4">
      <c r="A2631" s="36" t="s">
        <v>2327</v>
      </c>
    </row>
    <row r="2632" spans="1:1" ht="19.5" x14ac:dyDescent="0.4">
      <c r="A2632" s="36" t="s">
        <v>2328</v>
      </c>
    </row>
    <row r="2633" spans="1:1" ht="19.5" x14ac:dyDescent="0.4">
      <c r="A2633" s="36" t="s">
        <v>2287</v>
      </c>
    </row>
    <row r="2634" spans="1:1" ht="19.5" x14ac:dyDescent="0.4">
      <c r="A2634" s="36" t="s">
        <v>2288</v>
      </c>
    </row>
    <row r="2635" spans="1:1" ht="19.5" x14ac:dyDescent="0.4">
      <c r="A2635" s="36" t="s">
        <v>2289</v>
      </c>
    </row>
    <row r="2636" spans="1:1" ht="19.5" x14ac:dyDescent="0.4">
      <c r="A2636" s="36" t="s">
        <v>2290</v>
      </c>
    </row>
    <row r="2637" spans="1:1" ht="19.5" x14ac:dyDescent="0.4">
      <c r="A2637" s="36" t="s">
        <v>2291</v>
      </c>
    </row>
    <row r="2638" spans="1:1" ht="19.5" x14ac:dyDescent="0.4">
      <c r="A2638" s="36" t="s">
        <v>2315</v>
      </c>
    </row>
    <row r="2639" spans="1:1" ht="19.5" x14ac:dyDescent="0.4">
      <c r="A2639" s="36" t="s">
        <v>2316</v>
      </c>
    </row>
    <row r="2640" spans="1:1" ht="19.5" x14ac:dyDescent="0.4">
      <c r="A2640" s="36" t="s">
        <v>2301</v>
      </c>
    </row>
    <row r="2641" spans="1:1" ht="19.5" x14ac:dyDescent="0.4">
      <c r="A2641" s="36" t="s">
        <v>2302</v>
      </c>
    </row>
    <row r="2642" spans="1:1" ht="19.5" x14ac:dyDescent="0.4">
      <c r="A2642" s="36" t="s">
        <v>2303</v>
      </c>
    </row>
    <row r="2643" spans="1:1" ht="19.5" x14ac:dyDescent="0.4">
      <c r="A2643" s="36" t="s">
        <v>2348</v>
      </c>
    </row>
    <row r="2644" spans="1:1" ht="19.5" x14ac:dyDescent="0.4">
      <c r="A2644" s="37" t="s">
        <v>2359</v>
      </c>
    </row>
    <row r="2645" spans="1:1" ht="19.5" x14ac:dyDescent="0.4">
      <c r="A2645" s="37" t="s">
        <v>2360</v>
      </c>
    </row>
    <row r="2646" spans="1:1" ht="19.5" x14ac:dyDescent="0.4">
      <c r="A2646" s="37" t="s">
        <v>2434</v>
      </c>
    </row>
    <row r="2647" spans="1:1" ht="19.5" x14ac:dyDescent="0.4">
      <c r="A2647" s="36" t="s">
        <v>2435</v>
      </c>
    </row>
    <row r="2648" spans="1:1" ht="19.5" x14ac:dyDescent="0.4">
      <c r="A2648" s="36" t="s">
        <v>2436</v>
      </c>
    </row>
    <row r="2649" spans="1:1" ht="19.5" x14ac:dyDescent="0.4">
      <c r="A2649" s="36" t="s">
        <v>2437</v>
      </c>
    </row>
    <row r="2650" spans="1:1" ht="19.5" x14ac:dyDescent="0.4">
      <c r="A2650" s="36" t="s">
        <v>2438</v>
      </c>
    </row>
    <row r="2651" spans="1:1" ht="19.5" x14ac:dyDescent="0.4">
      <c r="A2651" s="36" t="s">
        <v>2439</v>
      </c>
    </row>
    <row r="2652" spans="1:1" ht="19.5" x14ac:dyDescent="0.4">
      <c r="A2652" s="36" t="s">
        <v>2440</v>
      </c>
    </row>
    <row r="2653" spans="1:1" ht="19.5" x14ac:dyDescent="0.4">
      <c r="A2653" s="36" t="s">
        <v>2441</v>
      </c>
    </row>
    <row r="2654" spans="1:1" ht="19.5" x14ac:dyDescent="0.4">
      <c r="A2654" s="36" t="s">
        <v>2442</v>
      </c>
    </row>
    <row r="2655" spans="1:1" ht="19.5" x14ac:dyDescent="0.4">
      <c r="A2655" s="36" t="s">
        <v>2443</v>
      </c>
    </row>
    <row r="2656" spans="1:1" ht="19.5" x14ac:dyDescent="0.4">
      <c r="A2656" s="36" t="s">
        <v>2444</v>
      </c>
    </row>
    <row r="2657" spans="1:1" ht="19.5" x14ac:dyDescent="0.4">
      <c r="A2657" s="36" t="s">
        <v>2407</v>
      </c>
    </row>
    <row r="2658" spans="1:1" ht="19.5" x14ac:dyDescent="0.4">
      <c r="A2658" s="36" t="s">
        <v>2382</v>
      </c>
    </row>
    <row r="2659" spans="1:1" ht="19.5" x14ac:dyDescent="0.4">
      <c r="A2659" s="36" t="s">
        <v>2340</v>
      </c>
    </row>
    <row r="2660" spans="1:1" ht="19.5" x14ac:dyDescent="0.4">
      <c r="A2660" s="36" t="s">
        <v>2383</v>
      </c>
    </row>
    <row r="2661" spans="1:1" ht="19.5" x14ac:dyDescent="0.4">
      <c r="A2661" s="36" t="s">
        <v>2384</v>
      </c>
    </row>
    <row r="2662" spans="1:1" ht="19.5" x14ac:dyDescent="0.4">
      <c r="A2662" s="36" t="s">
        <v>2385</v>
      </c>
    </row>
    <row r="2663" spans="1:1" ht="19.5" x14ac:dyDescent="0.4">
      <c r="A2663" s="36" t="s">
        <v>2386</v>
      </c>
    </row>
    <row r="2664" spans="1:1" ht="19.5" x14ac:dyDescent="0.4">
      <c r="A2664" s="36" t="s">
        <v>2405</v>
      </c>
    </row>
    <row r="2665" spans="1:1" ht="19.5" x14ac:dyDescent="0.4">
      <c r="A2665" s="36" t="s">
        <v>2445</v>
      </c>
    </row>
    <row r="2666" spans="1:1" ht="19.5" x14ac:dyDescent="0.4">
      <c r="A2666" s="36" t="s">
        <v>2304</v>
      </c>
    </row>
    <row r="2667" spans="1:1" ht="19.5" x14ac:dyDescent="0.4">
      <c r="A2667" s="36" t="s">
        <v>2349</v>
      </c>
    </row>
    <row r="2668" spans="1:1" ht="19.5" x14ac:dyDescent="0.4">
      <c r="A2668" s="36" t="s">
        <v>2350</v>
      </c>
    </row>
    <row r="2669" spans="1:1" ht="19.5" x14ac:dyDescent="0.4">
      <c r="A2669" s="36" t="s">
        <v>2351</v>
      </c>
    </row>
    <row r="2670" spans="1:1" ht="19.5" x14ac:dyDescent="0.4">
      <c r="A2670" s="36" t="s">
        <v>2375</v>
      </c>
    </row>
    <row r="2671" spans="1:1" ht="19.5" x14ac:dyDescent="0.4">
      <c r="A2671" s="36" t="s">
        <v>2406</v>
      </c>
    </row>
    <row r="2672" spans="1:1" ht="19.5" x14ac:dyDescent="0.4">
      <c r="A2672" s="36" t="s">
        <v>2323</v>
      </c>
    </row>
    <row r="2673" spans="1:1" ht="19.5" x14ac:dyDescent="0.4">
      <c r="A2673" s="36" t="s">
        <v>2324</v>
      </c>
    </row>
    <row r="2674" spans="1:1" ht="19.5" x14ac:dyDescent="0.4">
      <c r="A2674" s="37" t="s">
        <v>2341</v>
      </c>
    </row>
    <row r="2675" spans="1:1" ht="19.5" x14ac:dyDescent="0.4">
      <c r="A2675" s="36" t="s">
        <v>2342</v>
      </c>
    </row>
    <row r="2676" spans="1:1" ht="19.5" x14ac:dyDescent="0.4">
      <c r="A2676" s="36" t="s">
        <v>2343</v>
      </c>
    </row>
    <row r="2677" spans="1:1" ht="19.5" x14ac:dyDescent="0.4">
      <c r="A2677" s="36" t="s">
        <v>2376</v>
      </c>
    </row>
    <row r="2678" spans="1:1" ht="19.5" x14ac:dyDescent="0.4">
      <c r="A2678" s="36" t="s">
        <v>2377</v>
      </c>
    </row>
    <row r="2679" spans="1:1" ht="19.5" x14ac:dyDescent="0.4">
      <c r="A2679" s="36" t="s">
        <v>2378</v>
      </c>
    </row>
    <row r="2680" spans="1:1" ht="19.5" x14ac:dyDescent="0.4">
      <c r="A2680" s="36" t="s">
        <v>2446</v>
      </c>
    </row>
    <row r="2681" spans="1:1" ht="19.5" x14ac:dyDescent="0.4">
      <c r="A2681" s="36" t="s">
        <v>2447</v>
      </c>
    </row>
    <row r="2682" spans="1:1" ht="19.5" x14ac:dyDescent="0.4">
      <c r="A2682" s="36" t="s">
        <v>2448</v>
      </c>
    </row>
    <row r="2683" spans="1:1" ht="19.5" x14ac:dyDescent="0.4">
      <c r="A2683" s="36" t="s">
        <v>2449</v>
      </c>
    </row>
    <row r="2684" spans="1:1" ht="19.5" x14ac:dyDescent="0.4">
      <c r="A2684" s="36" t="s">
        <v>2450</v>
      </c>
    </row>
    <row r="2685" spans="1:1" ht="19.5" x14ac:dyDescent="0.4">
      <c r="A2685" s="36" t="s">
        <v>2451</v>
      </c>
    </row>
    <row r="2686" spans="1:1" ht="19.5" x14ac:dyDescent="0.4">
      <c r="A2686" s="36" t="s">
        <v>2452</v>
      </c>
    </row>
    <row r="2687" spans="1:1" ht="19.5" x14ac:dyDescent="0.4">
      <c r="A2687" s="36" t="s">
        <v>2453</v>
      </c>
    </row>
    <row r="2688" spans="1:1" ht="19.5" x14ac:dyDescent="0.4">
      <c r="A2688" s="36" t="s">
        <v>2454</v>
      </c>
    </row>
    <row r="2689" spans="1:1" ht="19.5" x14ac:dyDescent="0.4">
      <c r="A2689" s="36" t="s">
        <v>2455</v>
      </c>
    </row>
    <row r="2690" spans="1:1" ht="19.5" x14ac:dyDescent="0.4">
      <c r="A2690" s="36" t="s">
        <v>2364</v>
      </c>
    </row>
    <row r="2691" spans="1:1" ht="19.5" x14ac:dyDescent="0.4">
      <c r="A2691" s="36" t="s">
        <v>2329</v>
      </c>
    </row>
    <row r="2692" spans="1:1" ht="19.5" x14ac:dyDescent="0.4">
      <c r="A2692" s="36" t="s">
        <v>2330</v>
      </c>
    </row>
    <row r="2693" spans="1:1" ht="19.5" x14ac:dyDescent="0.4">
      <c r="A2693" s="36" t="s">
        <v>2305</v>
      </c>
    </row>
    <row r="2694" spans="1:1" ht="19.5" x14ac:dyDescent="0.4">
      <c r="A2694" s="36" t="s">
        <v>2306</v>
      </c>
    </row>
    <row r="2695" spans="1:1" ht="19.5" x14ac:dyDescent="0.4">
      <c r="A2695" s="36" t="s">
        <v>2365</v>
      </c>
    </row>
    <row r="2696" spans="1:1" ht="19.5" x14ac:dyDescent="0.4">
      <c r="A2696" s="36" t="s">
        <v>2366</v>
      </c>
    </row>
    <row r="2697" spans="1:1" ht="19.5" x14ac:dyDescent="0.4">
      <c r="A2697" s="36" t="s">
        <v>2352</v>
      </c>
    </row>
    <row r="2698" spans="1:1" ht="19.5" x14ac:dyDescent="0.4">
      <c r="A2698" s="36" t="s">
        <v>2353</v>
      </c>
    </row>
    <row r="2699" spans="1:1" ht="19.5" x14ac:dyDescent="0.4">
      <c r="A2699" s="36" t="s">
        <v>2387</v>
      </c>
    </row>
    <row r="2700" spans="1:1" ht="19.5" x14ac:dyDescent="0.4">
      <c r="A2700" s="37" t="s">
        <v>2388</v>
      </c>
    </row>
    <row r="2701" spans="1:1" ht="19.5" x14ac:dyDescent="0.4">
      <c r="A2701" s="36" t="s">
        <v>2389</v>
      </c>
    </row>
    <row r="2702" spans="1:1" ht="19.5" x14ac:dyDescent="0.4">
      <c r="A2702" s="37" t="s">
        <v>2390</v>
      </c>
    </row>
    <row r="2703" spans="1:1" ht="19.5" x14ac:dyDescent="0.4">
      <c r="A2703" s="36" t="s">
        <v>2391</v>
      </c>
    </row>
    <row r="2704" spans="1:1" ht="19.5" x14ac:dyDescent="0.4">
      <c r="A2704" s="36" t="s">
        <v>2307</v>
      </c>
    </row>
    <row r="2705" spans="1:1" ht="19.5" x14ac:dyDescent="0.4">
      <c r="A2705" s="36" t="s">
        <v>2367</v>
      </c>
    </row>
    <row r="2706" spans="1:1" ht="19.5" x14ac:dyDescent="0.4">
      <c r="A2706" s="36" t="s">
        <v>2354</v>
      </c>
    </row>
    <row r="2707" spans="1:1" ht="19.5" x14ac:dyDescent="0.4">
      <c r="A2707" s="36" t="s">
        <v>2355</v>
      </c>
    </row>
    <row r="2708" spans="1:1" ht="19.5" x14ac:dyDescent="0.4">
      <c r="A2708" s="36" t="s">
        <v>2356</v>
      </c>
    </row>
    <row r="2709" spans="1:1" ht="19.5" x14ac:dyDescent="0.4">
      <c r="A2709" s="36" t="s">
        <v>2361</v>
      </c>
    </row>
    <row r="2710" spans="1:1" ht="19.5" x14ac:dyDescent="0.4">
      <c r="A2710" s="36" t="s">
        <v>2362</v>
      </c>
    </row>
    <row r="2711" spans="1:1" ht="19.5" x14ac:dyDescent="0.4">
      <c r="A2711" s="36" t="s">
        <v>2363</v>
      </c>
    </row>
    <row r="2712" spans="1:1" ht="19.5" x14ac:dyDescent="0.4">
      <c r="A2712" s="36" t="s">
        <v>2344</v>
      </c>
    </row>
    <row r="2713" spans="1:1" ht="19.5" x14ac:dyDescent="0.4">
      <c r="A2713" s="36" t="s">
        <v>2345</v>
      </c>
    </row>
    <row r="2714" spans="1:1" ht="19.5" x14ac:dyDescent="0.4">
      <c r="A2714" s="36" t="s">
        <v>2346</v>
      </c>
    </row>
    <row r="2715" spans="1:1" ht="19.5" x14ac:dyDescent="0.4">
      <c r="A2715" s="36" t="s">
        <v>2347</v>
      </c>
    </row>
    <row r="2716" spans="1:1" ht="19.5" x14ac:dyDescent="0.4">
      <c r="A2716" s="36" t="s">
        <v>2370</v>
      </c>
    </row>
    <row r="2717" spans="1:1" ht="19.5" x14ac:dyDescent="0.4">
      <c r="A2717" s="36" t="s">
        <v>2293</v>
      </c>
    </row>
    <row r="2718" spans="1:1" ht="19.5" x14ac:dyDescent="0.4">
      <c r="A2718" s="36" t="s">
        <v>2294</v>
      </c>
    </row>
    <row r="2719" spans="1:1" ht="19.5" x14ac:dyDescent="0.4">
      <c r="A2719" s="36" t="s">
        <v>2295</v>
      </c>
    </row>
    <row r="2720" spans="1:1" ht="19.5" x14ac:dyDescent="0.4">
      <c r="A2720" s="36" t="s">
        <v>2285</v>
      </c>
    </row>
    <row r="2721" spans="1:1" ht="19.5" x14ac:dyDescent="0.4">
      <c r="A2721" s="36" t="s">
        <v>2296</v>
      </c>
    </row>
    <row r="2722" spans="1:1" ht="19.5" x14ac:dyDescent="0.4">
      <c r="A2722" s="36" t="s">
        <v>2331</v>
      </c>
    </row>
    <row r="2723" spans="1:1" ht="19.5" x14ac:dyDescent="0.4">
      <c r="A2723" s="36" t="s">
        <v>2332</v>
      </c>
    </row>
    <row r="2724" spans="1:1" ht="19.5" x14ac:dyDescent="0.4">
      <c r="A2724" s="36" t="s">
        <v>2333</v>
      </c>
    </row>
    <row r="2725" spans="1:1" ht="19.5" x14ac:dyDescent="0.4">
      <c r="A2725" s="36" t="s">
        <v>2317</v>
      </c>
    </row>
    <row r="2726" spans="1:1" ht="19.5" x14ac:dyDescent="0.4">
      <c r="A2726" s="36" t="s">
        <v>2318</v>
      </c>
    </row>
    <row r="2727" spans="1:1" ht="19.5" x14ac:dyDescent="0.4">
      <c r="A2727" s="36" t="s">
        <v>2319</v>
      </c>
    </row>
    <row r="2728" spans="1:1" ht="19.5" x14ac:dyDescent="0.4">
      <c r="A2728" s="36" t="s">
        <v>2320</v>
      </c>
    </row>
    <row r="2729" spans="1:1" ht="19.5" x14ac:dyDescent="0.4">
      <c r="A2729" s="36" t="s">
        <v>2325</v>
      </c>
    </row>
    <row r="2730" spans="1:1" ht="19.5" x14ac:dyDescent="0.4">
      <c r="A2730" s="36" t="s">
        <v>2308</v>
      </c>
    </row>
    <row r="2731" spans="1:1" ht="19.5" x14ac:dyDescent="0.4">
      <c r="A2731" s="36" t="s">
        <v>2309</v>
      </c>
    </row>
    <row r="2732" spans="1:1" ht="19.5" x14ac:dyDescent="0.4">
      <c r="A2732" s="36" t="s">
        <v>2310</v>
      </c>
    </row>
    <row r="2733" spans="1:1" ht="19.5" x14ac:dyDescent="0.4">
      <c r="A2733" s="36" t="s">
        <v>2311</v>
      </c>
    </row>
    <row r="2734" spans="1:1" ht="19.5" x14ac:dyDescent="0.4">
      <c r="A2734" s="36" t="s">
        <v>2312</v>
      </c>
    </row>
    <row r="2735" spans="1:1" ht="19.5" x14ac:dyDescent="0.4">
      <c r="A2735" s="36" t="s">
        <v>2313</v>
      </c>
    </row>
    <row r="2736" spans="1:1" ht="19.5" x14ac:dyDescent="0.4">
      <c r="A2736" s="36" t="s">
        <v>2314</v>
      </c>
    </row>
    <row r="2737" spans="1:1" ht="19.5" x14ac:dyDescent="0.4">
      <c r="A2737" s="36" t="s">
        <v>2299</v>
      </c>
    </row>
    <row r="2738" spans="1:1" ht="19.5" x14ac:dyDescent="0.4">
      <c r="A2738" s="36" t="s">
        <v>2300</v>
      </c>
    </row>
    <row r="2739" spans="1:1" ht="19.5" x14ac:dyDescent="0.4">
      <c r="A2739" s="36" t="s">
        <v>2334</v>
      </c>
    </row>
    <row r="2740" spans="1:1" ht="19.5" x14ac:dyDescent="0.4">
      <c r="A2740" s="36" t="s">
        <v>2368</v>
      </c>
    </row>
    <row r="2741" spans="1:1" ht="19.5" x14ac:dyDescent="0.4">
      <c r="A2741" s="36" t="s">
        <v>2336</v>
      </c>
    </row>
    <row r="2742" spans="1:1" ht="19.5" x14ac:dyDescent="0.4">
      <c r="A2742" s="36" t="s">
        <v>2456</v>
      </c>
    </row>
    <row r="2743" spans="1:1" ht="19.5" x14ac:dyDescent="0.4">
      <c r="A2743" s="36" t="s">
        <v>2457</v>
      </c>
    </row>
    <row r="2744" spans="1:1" ht="19.5" x14ac:dyDescent="0.4">
      <c r="A2744" s="36" t="s">
        <v>2458</v>
      </c>
    </row>
    <row r="2745" spans="1:1" ht="19.5" x14ac:dyDescent="0.4">
      <c r="A2745" s="36" t="s">
        <v>2459</v>
      </c>
    </row>
    <row r="2746" spans="1:1" ht="19.5" x14ac:dyDescent="0.4">
      <c r="A2746" s="36" t="s">
        <v>2392</v>
      </c>
    </row>
    <row r="2747" spans="1:1" ht="19.5" x14ac:dyDescent="0.4">
      <c r="A2747" s="36" t="s">
        <v>2393</v>
      </c>
    </row>
    <row r="2748" spans="1:1" ht="19.5" x14ac:dyDescent="0.4">
      <c r="A2748" s="36" t="s">
        <v>2394</v>
      </c>
    </row>
    <row r="2749" spans="1:1" ht="19.5" x14ac:dyDescent="0.4">
      <c r="A2749" s="36" t="s">
        <v>2395</v>
      </c>
    </row>
    <row r="2750" spans="1:1" ht="19.5" x14ac:dyDescent="0.4">
      <c r="A2750" s="36" t="s">
        <v>2396</v>
      </c>
    </row>
    <row r="2751" spans="1:1" ht="19.5" x14ac:dyDescent="0.4">
      <c r="A2751" s="36" t="s">
        <v>2397</v>
      </c>
    </row>
    <row r="2752" spans="1:1" ht="19.5" x14ac:dyDescent="0.4">
      <c r="A2752" s="36" t="s">
        <v>2400</v>
      </c>
    </row>
    <row r="2753" spans="1:1" ht="19.5" x14ac:dyDescent="0.4">
      <c r="A2753" s="36" t="s">
        <v>2401</v>
      </c>
    </row>
    <row r="2754" spans="1:1" ht="19.5" x14ac:dyDescent="0.4">
      <c r="A2754" s="36" t="s">
        <v>2326</v>
      </c>
    </row>
    <row r="2755" spans="1:1" ht="19.5" x14ac:dyDescent="0.4">
      <c r="A2755" s="36" t="s">
        <v>2402</v>
      </c>
    </row>
    <row r="2756" spans="1:1" ht="19.5" x14ac:dyDescent="0.4">
      <c r="A2756" s="36" t="s">
        <v>2403</v>
      </c>
    </row>
    <row r="2757" spans="1:1" ht="19.5" x14ac:dyDescent="0.4">
      <c r="A2757" s="36" t="s">
        <v>2460</v>
      </c>
    </row>
    <row r="2758" spans="1:1" ht="19.5" x14ac:dyDescent="0.4">
      <c r="A2758" s="36" t="s">
        <v>2461</v>
      </c>
    </row>
    <row r="2759" spans="1:1" ht="19.5" x14ac:dyDescent="0.4">
      <c r="A2759" s="36" t="s">
        <v>2462</v>
      </c>
    </row>
    <row r="2760" spans="1:1" ht="19.5" x14ac:dyDescent="0.4">
      <c r="A2760" s="36" t="s">
        <v>2463</v>
      </c>
    </row>
    <row r="2761" spans="1:1" ht="19.5" x14ac:dyDescent="0.4">
      <c r="A2761" s="36" t="s">
        <v>2464</v>
      </c>
    </row>
    <row r="2762" spans="1:1" ht="19.5" x14ac:dyDescent="0.4">
      <c r="A2762" s="36" t="s">
        <v>2465</v>
      </c>
    </row>
    <row r="2763" spans="1:1" ht="19.5" x14ac:dyDescent="0.4">
      <c r="A2763" s="36" t="s">
        <v>1787</v>
      </c>
    </row>
    <row r="2764" spans="1:1" ht="19.5" x14ac:dyDescent="0.4">
      <c r="A2764" s="36" t="s">
        <v>1595</v>
      </c>
    </row>
    <row r="2765" spans="1:1" ht="19.5" x14ac:dyDescent="0.4">
      <c r="A2765" s="36" t="s">
        <v>1788</v>
      </c>
    </row>
    <row r="2766" spans="1:1" ht="19.5" x14ac:dyDescent="0.4">
      <c r="A2766" s="36" t="s">
        <v>1824</v>
      </c>
    </row>
    <row r="2767" spans="1:1" ht="19.5" x14ac:dyDescent="0.4">
      <c r="A2767" s="36" t="s">
        <v>1825</v>
      </c>
    </row>
    <row r="2768" spans="1:1" ht="19.5" x14ac:dyDescent="0.4">
      <c r="A2768" s="36" t="s">
        <v>1826</v>
      </c>
    </row>
    <row r="2769" spans="1:1" ht="19.5" x14ac:dyDescent="0.4">
      <c r="A2769" s="36" t="s">
        <v>1789</v>
      </c>
    </row>
    <row r="2770" spans="1:1" ht="19.5" x14ac:dyDescent="0.4">
      <c r="A2770" s="36" t="s">
        <v>1749</v>
      </c>
    </row>
    <row r="2771" spans="1:1" ht="19.5" x14ac:dyDescent="0.4">
      <c r="A2771" s="36" t="s">
        <v>1750</v>
      </c>
    </row>
    <row r="2772" spans="1:1" ht="19.5" x14ac:dyDescent="0.4">
      <c r="A2772" s="36" t="s">
        <v>1790</v>
      </c>
    </row>
    <row r="2773" spans="1:1" ht="19.5" x14ac:dyDescent="0.4">
      <c r="A2773" s="36" t="s">
        <v>1827</v>
      </c>
    </row>
    <row r="2774" spans="1:1" ht="19.5" x14ac:dyDescent="0.4">
      <c r="A2774" s="36" t="s">
        <v>1828</v>
      </c>
    </row>
    <row r="2775" spans="1:1" ht="19.5" x14ac:dyDescent="0.4">
      <c r="A2775" s="36" t="s">
        <v>1829</v>
      </c>
    </row>
    <row r="2776" spans="1:1" ht="19.5" x14ac:dyDescent="0.4">
      <c r="A2776" s="36" t="s">
        <v>1830</v>
      </c>
    </row>
    <row r="2777" spans="1:1" ht="19.5" x14ac:dyDescent="0.4">
      <c r="A2777" s="36" t="s">
        <v>1791</v>
      </c>
    </row>
    <row r="2778" spans="1:1" ht="19.5" x14ac:dyDescent="0.4">
      <c r="A2778" s="36" t="s">
        <v>1644</v>
      </c>
    </row>
    <row r="2779" spans="1:1" ht="19.5" x14ac:dyDescent="0.4">
      <c r="A2779" s="37" t="s">
        <v>1831</v>
      </c>
    </row>
    <row r="2780" spans="1:1" ht="19.5" x14ac:dyDescent="0.4">
      <c r="A2780" s="37" t="s">
        <v>1832</v>
      </c>
    </row>
    <row r="2781" spans="1:1" ht="19.5" x14ac:dyDescent="0.4">
      <c r="A2781" s="36" t="s">
        <v>1664</v>
      </c>
    </row>
    <row r="2782" spans="1:1" ht="19.5" x14ac:dyDescent="0.4">
      <c r="A2782" s="36" t="s">
        <v>1665</v>
      </c>
    </row>
    <row r="2783" spans="1:1" ht="19.5" x14ac:dyDescent="0.4">
      <c r="A2783" s="36" t="s">
        <v>1771</v>
      </c>
    </row>
    <row r="2784" spans="1:1" ht="19.5" x14ac:dyDescent="0.4">
      <c r="A2784" s="36" t="s">
        <v>1772</v>
      </c>
    </row>
    <row r="2785" spans="1:1" ht="19.5" x14ac:dyDescent="0.4">
      <c r="A2785" s="36" t="s">
        <v>1805</v>
      </c>
    </row>
    <row r="2786" spans="1:1" ht="19.5" x14ac:dyDescent="0.4">
      <c r="A2786" s="36" t="s">
        <v>1806</v>
      </c>
    </row>
    <row r="2787" spans="1:1" ht="19.5" x14ac:dyDescent="0.4">
      <c r="A2787" s="36" t="s">
        <v>1796</v>
      </c>
    </row>
    <row r="2788" spans="1:1" ht="19.5" x14ac:dyDescent="0.4">
      <c r="A2788" s="36" t="s">
        <v>1833</v>
      </c>
    </row>
    <row r="2789" spans="1:1" ht="19.5" x14ac:dyDescent="0.4">
      <c r="A2789" s="36" t="s">
        <v>1834</v>
      </c>
    </row>
    <row r="2790" spans="1:1" ht="19.5" x14ac:dyDescent="0.4">
      <c r="A2790" s="36" t="s">
        <v>1678</v>
      </c>
    </row>
    <row r="2791" spans="1:1" ht="19.5" x14ac:dyDescent="0.4">
      <c r="A2791" s="36" t="s">
        <v>1679</v>
      </c>
    </row>
    <row r="2792" spans="1:1" ht="19.5" x14ac:dyDescent="0.4">
      <c r="A2792" s="36" t="s">
        <v>1584</v>
      </c>
    </row>
    <row r="2793" spans="1:1" ht="19.5" x14ac:dyDescent="0.4">
      <c r="A2793" s="36" t="s">
        <v>1585</v>
      </c>
    </row>
    <row r="2794" spans="1:1" ht="19.5" x14ac:dyDescent="0.4">
      <c r="A2794" s="36" t="s">
        <v>1661</v>
      </c>
    </row>
    <row r="2795" spans="1:1" ht="19.5" x14ac:dyDescent="0.4">
      <c r="A2795" s="36" t="s">
        <v>1662</v>
      </c>
    </row>
    <row r="2796" spans="1:1" ht="19.5" x14ac:dyDescent="0.4">
      <c r="A2796" s="36" t="s">
        <v>1663</v>
      </c>
    </row>
    <row r="2797" spans="1:1" ht="19.5" x14ac:dyDescent="0.4">
      <c r="A2797" s="36" t="s">
        <v>1631</v>
      </c>
    </row>
    <row r="2798" spans="1:1" ht="19.5" x14ac:dyDescent="0.4">
      <c r="A2798" s="36" t="s">
        <v>1622</v>
      </c>
    </row>
    <row r="2799" spans="1:1" ht="19.5" x14ac:dyDescent="0.4">
      <c r="A2799" s="36" t="s">
        <v>1635</v>
      </c>
    </row>
    <row r="2800" spans="1:1" ht="19.5" x14ac:dyDescent="0.4">
      <c r="A2800" s="36" t="s">
        <v>1645</v>
      </c>
    </row>
    <row r="2801" spans="1:1" ht="19.5" x14ac:dyDescent="0.4">
      <c r="A2801" s="36" t="s">
        <v>1751</v>
      </c>
    </row>
    <row r="2802" spans="1:1" ht="19.5" x14ac:dyDescent="0.4">
      <c r="A2802" s="36" t="s">
        <v>1682</v>
      </c>
    </row>
    <row r="2803" spans="1:1" ht="19.5" x14ac:dyDescent="0.4">
      <c r="A2803" s="36" t="s">
        <v>1688</v>
      </c>
    </row>
    <row r="2804" spans="1:1" ht="19.5" x14ac:dyDescent="0.4">
      <c r="A2804" s="36" t="s">
        <v>1689</v>
      </c>
    </row>
    <row r="2805" spans="1:1" ht="19.5" x14ac:dyDescent="0.4">
      <c r="A2805" s="36" t="s">
        <v>1701</v>
      </c>
    </row>
    <row r="2806" spans="1:1" ht="19.5" x14ac:dyDescent="0.4">
      <c r="A2806" s="36" t="s">
        <v>1774</v>
      </c>
    </row>
    <row r="2807" spans="1:1" ht="19.5" x14ac:dyDescent="0.4">
      <c r="A2807" s="36" t="s">
        <v>1775</v>
      </c>
    </row>
    <row r="2808" spans="1:1" ht="19.5" x14ac:dyDescent="0.4">
      <c r="A2808" s="36" t="s">
        <v>1752</v>
      </c>
    </row>
    <row r="2809" spans="1:1" ht="19.5" x14ac:dyDescent="0.4">
      <c r="A2809" s="36" t="s">
        <v>1776</v>
      </c>
    </row>
    <row r="2810" spans="1:1" ht="19.5" x14ac:dyDescent="0.4">
      <c r="A2810" s="36" t="s">
        <v>1753</v>
      </c>
    </row>
    <row r="2811" spans="1:1" ht="19.5" x14ac:dyDescent="0.4">
      <c r="A2811" s="36" t="s">
        <v>1777</v>
      </c>
    </row>
    <row r="2812" spans="1:1" ht="19.5" x14ac:dyDescent="0.4">
      <c r="A2812" s="36" t="s">
        <v>1807</v>
      </c>
    </row>
    <row r="2813" spans="1:1" ht="19.5" x14ac:dyDescent="0.4">
      <c r="A2813" s="36" t="s">
        <v>1835</v>
      </c>
    </row>
    <row r="2814" spans="1:1" ht="19.5" x14ac:dyDescent="0.4">
      <c r="A2814" s="36" t="s">
        <v>1699</v>
      </c>
    </row>
    <row r="2815" spans="1:1" ht="19.5" x14ac:dyDescent="0.4">
      <c r="A2815" s="36" t="s">
        <v>1797</v>
      </c>
    </row>
    <row r="2816" spans="1:1" ht="19.5" x14ac:dyDescent="0.4">
      <c r="A2816" s="36" t="s">
        <v>1794</v>
      </c>
    </row>
    <row r="2817" spans="1:1" ht="19.5" x14ac:dyDescent="0.4">
      <c r="A2817" s="36" t="s">
        <v>1795</v>
      </c>
    </row>
    <row r="2818" spans="1:1" ht="19.5" x14ac:dyDescent="0.4">
      <c r="A2818" s="36" t="s">
        <v>1588</v>
      </c>
    </row>
    <row r="2819" spans="1:1" ht="19.5" x14ac:dyDescent="0.4">
      <c r="A2819" s="36" t="s">
        <v>1670</v>
      </c>
    </row>
    <row r="2820" spans="1:1" ht="19.5" x14ac:dyDescent="0.4">
      <c r="A2820" s="36" t="s">
        <v>1634</v>
      </c>
    </row>
    <row r="2821" spans="1:1" ht="19.5" x14ac:dyDescent="0.4">
      <c r="A2821" s="36" t="s">
        <v>1636</v>
      </c>
    </row>
    <row r="2822" spans="1:1" ht="19.5" x14ac:dyDescent="0.4">
      <c r="A2822" s="36" t="s">
        <v>1723</v>
      </c>
    </row>
    <row r="2823" spans="1:1" ht="19.5" x14ac:dyDescent="0.4">
      <c r="A2823" s="36" t="s">
        <v>1767</v>
      </c>
    </row>
    <row r="2824" spans="1:1" ht="19.5" x14ac:dyDescent="0.4">
      <c r="A2824" s="37" t="s">
        <v>1768</v>
      </c>
    </row>
    <row r="2825" spans="1:1" ht="19.5" x14ac:dyDescent="0.4">
      <c r="A2825" s="36" t="s">
        <v>1769</v>
      </c>
    </row>
    <row r="2826" spans="1:1" ht="19.5" x14ac:dyDescent="0.4">
      <c r="A2826" s="36" t="s">
        <v>1628</v>
      </c>
    </row>
    <row r="2827" spans="1:1" ht="19.5" x14ac:dyDescent="0.4">
      <c r="A2827" s="36" t="s">
        <v>1653</v>
      </c>
    </row>
    <row r="2828" spans="1:1" ht="19.5" x14ac:dyDescent="0.4">
      <c r="A2828" s="36" t="s">
        <v>1654</v>
      </c>
    </row>
    <row r="2829" spans="1:1" ht="19.5" x14ac:dyDescent="0.4">
      <c r="A2829" s="36" t="s">
        <v>1655</v>
      </c>
    </row>
    <row r="2830" spans="1:1" ht="19.5" x14ac:dyDescent="0.4">
      <c r="A2830" s="37" t="s">
        <v>1716</v>
      </c>
    </row>
    <row r="2831" spans="1:1" ht="19.5" x14ac:dyDescent="0.4">
      <c r="A2831" s="37" t="s">
        <v>1717</v>
      </c>
    </row>
    <row r="2832" spans="1:1" ht="19.5" x14ac:dyDescent="0.4">
      <c r="A2832" s="36" t="s">
        <v>1770</v>
      </c>
    </row>
    <row r="2833" spans="1:1" ht="19.5" x14ac:dyDescent="0.4">
      <c r="A2833" s="36" t="s">
        <v>1728</v>
      </c>
    </row>
    <row r="2834" spans="1:1" ht="19.5" x14ac:dyDescent="0.4">
      <c r="A2834" s="36" t="s">
        <v>1729</v>
      </c>
    </row>
    <row r="2835" spans="1:1" ht="19.5" x14ac:dyDescent="0.4">
      <c r="A2835" s="36" t="s">
        <v>1798</v>
      </c>
    </row>
    <row r="2836" spans="1:1" ht="19.5" x14ac:dyDescent="0.4">
      <c r="A2836" s="36" t="s">
        <v>1596</v>
      </c>
    </row>
    <row r="2837" spans="1:1" ht="19.5" x14ac:dyDescent="0.4">
      <c r="A2837" s="36" t="s">
        <v>1836</v>
      </c>
    </row>
    <row r="2838" spans="1:1" ht="19.5" x14ac:dyDescent="0.4">
      <c r="A2838" s="36" t="s">
        <v>1580</v>
      </c>
    </row>
    <row r="2839" spans="1:1" ht="19.5" x14ac:dyDescent="0.4">
      <c r="A2839" s="37" t="s">
        <v>1782</v>
      </c>
    </row>
    <row r="2840" spans="1:1" ht="19.5" x14ac:dyDescent="0.4">
      <c r="A2840" s="36" t="s">
        <v>1783</v>
      </c>
    </row>
    <row r="2841" spans="1:1" ht="19.5" x14ac:dyDescent="0.4">
      <c r="A2841" s="36" t="s">
        <v>1837</v>
      </c>
    </row>
    <row r="2842" spans="1:1" ht="19.5" x14ac:dyDescent="0.4">
      <c r="A2842" s="36" t="s">
        <v>1784</v>
      </c>
    </row>
    <row r="2843" spans="1:1" ht="19.5" x14ac:dyDescent="0.4">
      <c r="A2843" s="36" t="s">
        <v>1785</v>
      </c>
    </row>
    <row r="2844" spans="1:1" ht="19.5" x14ac:dyDescent="0.4">
      <c r="A2844" s="36" t="s">
        <v>1786</v>
      </c>
    </row>
    <row r="2845" spans="1:1" ht="19.5" x14ac:dyDescent="0.4">
      <c r="A2845" s="36" t="s">
        <v>1799</v>
      </c>
    </row>
    <row r="2846" spans="1:1" ht="19.5" x14ac:dyDescent="0.4">
      <c r="A2846" s="36" t="s">
        <v>1803</v>
      </c>
    </row>
    <row r="2847" spans="1:1" ht="19.5" x14ac:dyDescent="0.4">
      <c r="A2847" s="36" t="s">
        <v>1808</v>
      </c>
    </row>
    <row r="2848" spans="1:1" ht="19.5" x14ac:dyDescent="0.4">
      <c r="A2848" s="37" t="s">
        <v>1809</v>
      </c>
    </row>
    <row r="2849" spans="1:1" ht="19.5" x14ac:dyDescent="0.4">
      <c r="A2849" s="37" t="s">
        <v>1810</v>
      </c>
    </row>
    <row r="2850" spans="1:1" ht="19.5" x14ac:dyDescent="0.4">
      <c r="A2850" s="36" t="s">
        <v>1811</v>
      </c>
    </row>
    <row r="2851" spans="1:1" ht="19.5" x14ac:dyDescent="0.4">
      <c r="A2851" s="36" t="s">
        <v>1812</v>
      </c>
    </row>
    <row r="2852" spans="1:1" ht="19.5" x14ac:dyDescent="0.4">
      <c r="A2852" s="36" t="s">
        <v>1694</v>
      </c>
    </row>
    <row r="2853" spans="1:1" ht="19.5" x14ac:dyDescent="0.4">
      <c r="A2853" s="36" t="s">
        <v>1711</v>
      </c>
    </row>
    <row r="2854" spans="1:1" ht="19.5" x14ac:dyDescent="0.4">
      <c r="A2854" s="36" t="s">
        <v>1615</v>
      </c>
    </row>
    <row r="2855" spans="1:1" ht="19.5" x14ac:dyDescent="0.4">
      <c r="A2855" s="36" t="s">
        <v>1616</v>
      </c>
    </row>
    <row r="2856" spans="1:1" ht="19.5" x14ac:dyDescent="0.4">
      <c r="A2856" s="36" t="s">
        <v>1623</v>
      </c>
    </row>
    <row r="2857" spans="1:1" ht="19.5" x14ac:dyDescent="0.4">
      <c r="A2857" s="36" t="s">
        <v>1683</v>
      </c>
    </row>
    <row r="2858" spans="1:1" ht="19.5" x14ac:dyDescent="0.4">
      <c r="A2858" s="36" t="s">
        <v>1838</v>
      </c>
    </row>
    <row r="2859" spans="1:1" ht="19.5" x14ac:dyDescent="0.4">
      <c r="A2859" s="36" t="s">
        <v>1800</v>
      </c>
    </row>
    <row r="2860" spans="1:1" ht="19.5" x14ac:dyDescent="0.4">
      <c r="A2860" s="36" t="s">
        <v>1801</v>
      </c>
    </row>
    <row r="2861" spans="1:1" ht="19.5" x14ac:dyDescent="0.4">
      <c r="A2861" s="36" t="s">
        <v>1802</v>
      </c>
    </row>
    <row r="2862" spans="1:1" ht="19.5" x14ac:dyDescent="0.4">
      <c r="A2862" s="36" t="s">
        <v>1804</v>
      </c>
    </row>
    <row r="2863" spans="1:1" ht="19.5" x14ac:dyDescent="0.4">
      <c r="A2863" s="36" t="s">
        <v>1813</v>
      </c>
    </row>
    <row r="2864" spans="1:1" ht="19.5" x14ac:dyDescent="0.4">
      <c r="A2864" s="36" t="s">
        <v>1754</v>
      </c>
    </row>
    <row r="2865" spans="1:1" ht="19.5" x14ac:dyDescent="0.4">
      <c r="A2865" s="36" t="s">
        <v>1755</v>
      </c>
    </row>
    <row r="2866" spans="1:1" ht="19.5" x14ac:dyDescent="0.4">
      <c r="A2866" s="36" t="s">
        <v>1600</v>
      </c>
    </row>
    <row r="2867" spans="1:1" ht="19.5" x14ac:dyDescent="0.4">
      <c r="A2867" s="36" t="s">
        <v>1601</v>
      </c>
    </row>
    <row r="2868" spans="1:1" ht="19.5" x14ac:dyDescent="0.4">
      <c r="A2868" s="36" t="s">
        <v>1624</v>
      </c>
    </row>
    <row r="2869" spans="1:1" ht="19.5" x14ac:dyDescent="0.4">
      <c r="A2869" s="36" t="s">
        <v>1695</v>
      </c>
    </row>
    <row r="2870" spans="1:1" ht="19.5" x14ac:dyDescent="0.4">
      <c r="A2870" s="36" t="s">
        <v>1702</v>
      </c>
    </row>
    <row r="2871" spans="1:1" ht="19.5" x14ac:dyDescent="0.4">
      <c r="A2871" s="36" t="s">
        <v>1703</v>
      </c>
    </row>
    <row r="2872" spans="1:1" ht="19.5" x14ac:dyDescent="0.4">
      <c r="A2872" s="36" t="s">
        <v>1712</v>
      </c>
    </row>
    <row r="2873" spans="1:1" ht="19.5" x14ac:dyDescent="0.4">
      <c r="A2873" s="36" t="s">
        <v>1713</v>
      </c>
    </row>
    <row r="2874" spans="1:1" ht="19.5" x14ac:dyDescent="0.4">
      <c r="A2874" s="36" t="s">
        <v>1646</v>
      </c>
    </row>
    <row r="2875" spans="1:1" ht="19.5" x14ac:dyDescent="0.4">
      <c r="A2875" s="36" t="s">
        <v>1684</v>
      </c>
    </row>
    <row r="2876" spans="1:1" ht="19.5" x14ac:dyDescent="0.4">
      <c r="A2876" s="36" t="s">
        <v>1666</v>
      </c>
    </row>
    <row r="2877" spans="1:1" ht="19.5" x14ac:dyDescent="0.4">
      <c r="A2877" s="36" t="s">
        <v>1612</v>
      </c>
    </row>
    <row r="2878" spans="1:1" ht="19.5" x14ac:dyDescent="0.4">
      <c r="A2878" s="36" t="s">
        <v>1613</v>
      </c>
    </row>
    <row r="2879" spans="1:1" ht="19.5" x14ac:dyDescent="0.4">
      <c r="A2879" s="36" t="s">
        <v>1586</v>
      </c>
    </row>
    <row r="2880" spans="1:1" ht="19.5" x14ac:dyDescent="0.4">
      <c r="A2880" s="36" t="s">
        <v>1587</v>
      </c>
    </row>
    <row r="2881" spans="1:1" ht="19.5" x14ac:dyDescent="0.4">
      <c r="A2881" s="36" t="s">
        <v>1671</v>
      </c>
    </row>
    <row r="2882" spans="1:1" ht="19.5" x14ac:dyDescent="0.4">
      <c r="A2882" s="36" t="s">
        <v>1667</v>
      </c>
    </row>
    <row r="2883" spans="1:1" ht="19.5" x14ac:dyDescent="0.4">
      <c r="A2883" s="36" t="s">
        <v>1704</v>
      </c>
    </row>
    <row r="2884" spans="1:1" ht="19.5" x14ac:dyDescent="0.4">
      <c r="A2884" s="36" t="s">
        <v>1705</v>
      </c>
    </row>
    <row r="2885" spans="1:1" ht="19.5" x14ac:dyDescent="0.4">
      <c r="A2885" s="36" t="s">
        <v>1839</v>
      </c>
    </row>
    <row r="2886" spans="1:1" ht="19.5" x14ac:dyDescent="0.4">
      <c r="A2886" s="36" t="s">
        <v>1840</v>
      </c>
    </row>
    <row r="2887" spans="1:1" ht="19.5" x14ac:dyDescent="0.4">
      <c r="A2887" s="36" t="s">
        <v>1841</v>
      </c>
    </row>
    <row r="2888" spans="1:1" ht="19.5" x14ac:dyDescent="0.4">
      <c r="A2888" s="36" t="s">
        <v>1672</v>
      </c>
    </row>
    <row r="2889" spans="1:1" ht="19.5" x14ac:dyDescent="0.4">
      <c r="A2889" s="36" t="s">
        <v>1668</v>
      </c>
    </row>
    <row r="2890" spans="1:1" ht="19.5" x14ac:dyDescent="0.4">
      <c r="A2890" s="36" t="s">
        <v>1669</v>
      </c>
    </row>
    <row r="2891" spans="1:1" ht="19.5" x14ac:dyDescent="0.4">
      <c r="A2891" s="36" t="s">
        <v>1602</v>
      </c>
    </row>
    <row r="2892" spans="1:1" ht="19.5" x14ac:dyDescent="0.4">
      <c r="A2892" s="36" t="s">
        <v>1603</v>
      </c>
    </row>
    <row r="2893" spans="1:1" ht="19.5" x14ac:dyDescent="0.4">
      <c r="A2893" s="36" t="s">
        <v>1625</v>
      </c>
    </row>
    <row r="2894" spans="1:1" ht="19.5" x14ac:dyDescent="0.4">
      <c r="A2894" s="36" t="s">
        <v>1637</v>
      </c>
    </row>
    <row r="2895" spans="1:1" ht="19.5" x14ac:dyDescent="0.4">
      <c r="A2895" s="36" t="s">
        <v>1638</v>
      </c>
    </row>
    <row r="2896" spans="1:1" ht="19.5" x14ac:dyDescent="0.4">
      <c r="A2896" s="36" t="s">
        <v>1647</v>
      </c>
    </row>
    <row r="2897" spans="1:1" ht="19.5" x14ac:dyDescent="0.4">
      <c r="A2897" s="36" t="s">
        <v>1604</v>
      </c>
    </row>
    <row r="2898" spans="1:1" ht="19.5" x14ac:dyDescent="0.4">
      <c r="A2898" s="36" t="s">
        <v>1685</v>
      </c>
    </row>
    <row r="2899" spans="1:1" ht="19.5" x14ac:dyDescent="0.4">
      <c r="A2899" s="36" t="s">
        <v>1690</v>
      </c>
    </row>
    <row r="2900" spans="1:1" ht="19.5" x14ac:dyDescent="0.4">
      <c r="A2900" s="36" t="s">
        <v>1691</v>
      </c>
    </row>
    <row r="2901" spans="1:1" ht="19.5" x14ac:dyDescent="0.4">
      <c r="A2901" s="36" t="s">
        <v>1706</v>
      </c>
    </row>
    <row r="2902" spans="1:1" ht="19.5" x14ac:dyDescent="0.4">
      <c r="A2902" s="36" t="s">
        <v>1718</v>
      </c>
    </row>
    <row r="2903" spans="1:1" ht="19.5" x14ac:dyDescent="0.4">
      <c r="A2903" s="36" t="s">
        <v>1842</v>
      </c>
    </row>
    <row r="2904" spans="1:1" ht="19.5" x14ac:dyDescent="0.4">
      <c r="A2904" s="36" t="s">
        <v>1843</v>
      </c>
    </row>
    <row r="2905" spans="1:1" ht="19.5" x14ac:dyDescent="0.4">
      <c r="A2905" s="36" t="s">
        <v>1844</v>
      </c>
    </row>
    <row r="2906" spans="1:1" ht="19.5" x14ac:dyDescent="0.4">
      <c r="A2906" s="37" t="s">
        <v>1792</v>
      </c>
    </row>
    <row r="2907" spans="1:1" ht="19.5" x14ac:dyDescent="0.4">
      <c r="A2907" s="37" t="s">
        <v>1793</v>
      </c>
    </row>
    <row r="2908" spans="1:1" ht="19.5" x14ac:dyDescent="0.4">
      <c r="A2908" s="36" t="s">
        <v>1814</v>
      </c>
    </row>
    <row r="2909" spans="1:1" ht="19.5" x14ac:dyDescent="0.4">
      <c r="A2909" s="36" t="s">
        <v>1845</v>
      </c>
    </row>
    <row r="2910" spans="1:1" ht="19.5" x14ac:dyDescent="0.4">
      <c r="A2910" s="36" t="s">
        <v>1736</v>
      </c>
    </row>
    <row r="2911" spans="1:1" ht="19.5" x14ac:dyDescent="0.4">
      <c r="A2911" s="36" t="s">
        <v>1737</v>
      </c>
    </row>
    <row r="2912" spans="1:1" ht="19.5" x14ac:dyDescent="0.4">
      <c r="A2912" s="36" t="s">
        <v>1815</v>
      </c>
    </row>
    <row r="2913" spans="1:1" ht="19.5" x14ac:dyDescent="0.4">
      <c r="A2913" s="36" t="s">
        <v>1816</v>
      </c>
    </row>
    <row r="2914" spans="1:1" ht="19.5" x14ac:dyDescent="0.4">
      <c r="A2914" s="36" t="s">
        <v>1738</v>
      </c>
    </row>
    <row r="2915" spans="1:1" ht="19.5" x14ac:dyDescent="0.4">
      <c r="A2915" s="36" t="s">
        <v>1756</v>
      </c>
    </row>
    <row r="2916" spans="1:1" ht="19.5" x14ac:dyDescent="0.4">
      <c r="A2916" s="36" t="s">
        <v>1757</v>
      </c>
    </row>
    <row r="2917" spans="1:1" ht="19.5" x14ac:dyDescent="0.4">
      <c r="A2917" s="36" t="s">
        <v>1758</v>
      </c>
    </row>
    <row r="2918" spans="1:1" ht="19.5" x14ac:dyDescent="0.4">
      <c r="A2918" s="37" t="s">
        <v>1759</v>
      </c>
    </row>
    <row r="2919" spans="1:1" ht="19.5" x14ac:dyDescent="0.4">
      <c r="A2919" s="36" t="s">
        <v>1760</v>
      </c>
    </row>
    <row r="2920" spans="1:1" ht="19.5" x14ac:dyDescent="0.4">
      <c r="A2920" s="36" t="s">
        <v>1761</v>
      </c>
    </row>
    <row r="2921" spans="1:1" ht="19.5" x14ac:dyDescent="0.4">
      <c r="A2921" s="36" t="s">
        <v>1762</v>
      </c>
    </row>
    <row r="2922" spans="1:1" ht="19.5" x14ac:dyDescent="0.4">
      <c r="A2922" s="36" t="s">
        <v>1763</v>
      </c>
    </row>
    <row r="2923" spans="1:1" ht="19.5" x14ac:dyDescent="0.4">
      <c r="A2923" s="36" t="s">
        <v>1764</v>
      </c>
    </row>
    <row r="2924" spans="1:1" ht="19.5" x14ac:dyDescent="0.4">
      <c r="A2924" s="36" t="s">
        <v>1765</v>
      </c>
    </row>
    <row r="2925" spans="1:1" ht="19.5" x14ac:dyDescent="0.4">
      <c r="A2925" s="36" t="s">
        <v>1766</v>
      </c>
    </row>
    <row r="2926" spans="1:1" ht="19.5" x14ac:dyDescent="0.4">
      <c r="A2926" s="36" t="s">
        <v>1597</v>
      </c>
    </row>
    <row r="2927" spans="1:1" ht="19.5" x14ac:dyDescent="0.4">
      <c r="A2927" s="36" t="s">
        <v>1614</v>
      </c>
    </row>
    <row r="2928" spans="1:1" ht="19.5" x14ac:dyDescent="0.4">
      <c r="A2928" s="36" t="s">
        <v>1619</v>
      </c>
    </row>
    <row r="2929" spans="1:1" ht="19.5" x14ac:dyDescent="0.4">
      <c r="A2929" s="36" t="s">
        <v>1581</v>
      </c>
    </row>
    <row r="2930" spans="1:1" ht="19.5" x14ac:dyDescent="0.4">
      <c r="A2930" s="36" t="s">
        <v>1582</v>
      </c>
    </row>
    <row r="2931" spans="1:1" ht="19.5" x14ac:dyDescent="0.4">
      <c r="A2931" s="36" t="s">
        <v>1583</v>
      </c>
    </row>
    <row r="2932" spans="1:1" ht="19.5" x14ac:dyDescent="0.4">
      <c r="A2932" s="36" t="s">
        <v>1632</v>
      </c>
    </row>
    <row r="2933" spans="1:1" ht="19.5" x14ac:dyDescent="0.4">
      <c r="A2933" s="36" t="s">
        <v>1633</v>
      </c>
    </row>
    <row r="2934" spans="1:1" ht="19.5" x14ac:dyDescent="0.4">
      <c r="A2934" s="36" t="s">
        <v>1617</v>
      </c>
    </row>
    <row r="2935" spans="1:1" ht="19.5" x14ac:dyDescent="0.4">
      <c r="A2935" s="36" t="s">
        <v>1648</v>
      </c>
    </row>
    <row r="2936" spans="1:1" ht="19.5" x14ac:dyDescent="0.4">
      <c r="A2936" s="36" t="s">
        <v>1649</v>
      </c>
    </row>
    <row r="2937" spans="1:1" ht="19.5" x14ac:dyDescent="0.4">
      <c r="A2937" s="36" t="s">
        <v>1652</v>
      </c>
    </row>
    <row r="2938" spans="1:1" ht="19.5" x14ac:dyDescent="0.4">
      <c r="A2938" s="36" t="s">
        <v>1605</v>
      </c>
    </row>
    <row r="2939" spans="1:1" ht="19.5" x14ac:dyDescent="0.4">
      <c r="A2939" s="36" t="s">
        <v>1606</v>
      </c>
    </row>
    <row r="2940" spans="1:1" ht="19.5" x14ac:dyDescent="0.4">
      <c r="A2940" s="36" t="s">
        <v>1630</v>
      </c>
    </row>
    <row r="2941" spans="1:1" ht="19.5" x14ac:dyDescent="0.4">
      <c r="A2941" s="36" t="s">
        <v>1680</v>
      </c>
    </row>
    <row r="2942" spans="1:1" ht="19.5" x14ac:dyDescent="0.4">
      <c r="A2942" s="36" t="s">
        <v>1681</v>
      </c>
    </row>
    <row r="2943" spans="1:1" ht="19.5" x14ac:dyDescent="0.4">
      <c r="A2943" s="36" t="s">
        <v>1639</v>
      </c>
    </row>
    <row r="2944" spans="1:1" ht="19.5" x14ac:dyDescent="0.4">
      <c r="A2944" s="36" t="s">
        <v>1640</v>
      </c>
    </row>
    <row r="2945" spans="1:1" ht="19.5" x14ac:dyDescent="0.4">
      <c r="A2945" s="36" t="s">
        <v>1641</v>
      </c>
    </row>
    <row r="2946" spans="1:1" ht="19.5" x14ac:dyDescent="0.4">
      <c r="A2946" s="36" t="s">
        <v>1642</v>
      </c>
    </row>
    <row r="2947" spans="1:1" ht="19.5" x14ac:dyDescent="0.4">
      <c r="A2947" s="36" t="s">
        <v>1650</v>
      </c>
    </row>
    <row r="2948" spans="1:1" ht="19.5" x14ac:dyDescent="0.4">
      <c r="A2948" s="36" t="s">
        <v>1651</v>
      </c>
    </row>
    <row r="2949" spans="1:1" ht="19.5" x14ac:dyDescent="0.4">
      <c r="A2949" s="36" t="s">
        <v>1698</v>
      </c>
    </row>
    <row r="2950" spans="1:1" ht="19.5" x14ac:dyDescent="0.4">
      <c r="A2950" s="36" t="s">
        <v>1697</v>
      </c>
    </row>
    <row r="2951" spans="1:1" ht="19.5" x14ac:dyDescent="0.4">
      <c r="A2951" s="36" t="s">
        <v>1686</v>
      </c>
    </row>
    <row r="2952" spans="1:1" ht="19.5" x14ac:dyDescent="0.4">
      <c r="A2952" s="36" t="s">
        <v>1692</v>
      </c>
    </row>
    <row r="2953" spans="1:1" ht="19.5" x14ac:dyDescent="0.4">
      <c r="A2953" s="36" t="s">
        <v>1693</v>
      </c>
    </row>
    <row r="2954" spans="1:1" ht="19.5" x14ac:dyDescent="0.4">
      <c r="A2954" s="36" t="s">
        <v>1725</v>
      </c>
    </row>
    <row r="2955" spans="1:1" ht="19.5" x14ac:dyDescent="0.4">
      <c r="A2955" s="36" t="s">
        <v>1726</v>
      </c>
    </row>
    <row r="2956" spans="1:1" ht="19.5" x14ac:dyDescent="0.4">
      <c r="A2956" s="36" t="s">
        <v>1707</v>
      </c>
    </row>
    <row r="2957" spans="1:1" ht="19.5" x14ac:dyDescent="0.4">
      <c r="A2957" s="36" t="s">
        <v>1708</v>
      </c>
    </row>
    <row r="2958" spans="1:1" ht="19.5" x14ac:dyDescent="0.4">
      <c r="A2958" s="36" t="s">
        <v>1709</v>
      </c>
    </row>
    <row r="2959" spans="1:1" ht="19.5" x14ac:dyDescent="0.4">
      <c r="A2959" s="36" t="s">
        <v>1846</v>
      </c>
    </row>
    <row r="2960" spans="1:1" ht="19.5" x14ac:dyDescent="0.4">
      <c r="A2960" s="36" t="s">
        <v>1714</v>
      </c>
    </row>
    <row r="2961" spans="1:1" ht="19.5" x14ac:dyDescent="0.4">
      <c r="A2961" s="36" t="s">
        <v>1715</v>
      </c>
    </row>
    <row r="2962" spans="1:1" ht="19.5" x14ac:dyDescent="0.4">
      <c r="A2962" s="36" t="s">
        <v>1710</v>
      </c>
    </row>
    <row r="2963" spans="1:1" ht="19.5" x14ac:dyDescent="0.4">
      <c r="A2963" s="37" t="s">
        <v>1847</v>
      </c>
    </row>
    <row r="2964" spans="1:1" ht="19.5" x14ac:dyDescent="0.4">
      <c r="A2964" s="36" t="s">
        <v>1848</v>
      </c>
    </row>
    <row r="2965" spans="1:1" ht="19.5" x14ac:dyDescent="0.4">
      <c r="A2965" s="36" t="s">
        <v>1849</v>
      </c>
    </row>
    <row r="2966" spans="1:1" ht="19.5" x14ac:dyDescent="0.4">
      <c r="A2966" s="36" t="s">
        <v>1730</v>
      </c>
    </row>
    <row r="2967" spans="1:1" ht="19.5" x14ac:dyDescent="0.4">
      <c r="A2967" s="36" t="s">
        <v>1778</v>
      </c>
    </row>
    <row r="2968" spans="1:1" ht="19.5" x14ac:dyDescent="0.4">
      <c r="A2968" s="36" t="s">
        <v>1779</v>
      </c>
    </row>
    <row r="2969" spans="1:1" ht="19.5" x14ac:dyDescent="0.4">
      <c r="A2969" s="36" t="s">
        <v>1780</v>
      </c>
    </row>
    <row r="2970" spans="1:1" ht="19.5" x14ac:dyDescent="0.4">
      <c r="A2970" s="36" t="s">
        <v>1781</v>
      </c>
    </row>
    <row r="2971" spans="1:1" ht="19.5" x14ac:dyDescent="0.4">
      <c r="A2971" s="36" t="s">
        <v>1731</v>
      </c>
    </row>
    <row r="2972" spans="1:1" ht="19.5" x14ac:dyDescent="0.4">
      <c r="A2972" s="36" t="s">
        <v>1850</v>
      </c>
    </row>
    <row r="2973" spans="1:1" ht="19.5" x14ac:dyDescent="0.4">
      <c r="A2973" s="36" t="s">
        <v>1851</v>
      </c>
    </row>
    <row r="2974" spans="1:1" ht="19.5" x14ac:dyDescent="0.4">
      <c r="A2974" s="36" t="s">
        <v>1852</v>
      </c>
    </row>
    <row r="2975" spans="1:1" ht="19.5" x14ac:dyDescent="0.4">
      <c r="A2975" s="36" t="s">
        <v>1853</v>
      </c>
    </row>
    <row r="2976" spans="1:1" ht="19.5" x14ac:dyDescent="0.4">
      <c r="A2976" s="36" t="s">
        <v>1854</v>
      </c>
    </row>
    <row r="2977" spans="1:1" ht="19.5" x14ac:dyDescent="0.4">
      <c r="A2977" s="36" t="s">
        <v>1855</v>
      </c>
    </row>
    <row r="2978" spans="1:1" ht="19.5" x14ac:dyDescent="0.4">
      <c r="A2978" s="36" t="s">
        <v>1856</v>
      </c>
    </row>
    <row r="2979" spans="1:1" ht="19.5" x14ac:dyDescent="0.4">
      <c r="A2979" s="36" t="s">
        <v>1857</v>
      </c>
    </row>
    <row r="2980" spans="1:1" ht="19.5" x14ac:dyDescent="0.4">
      <c r="A2980" s="36" t="s">
        <v>1858</v>
      </c>
    </row>
    <row r="2981" spans="1:1" ht="19.5" x14ac:dyDescent="0.4">
      <c r="A2981" s="36" t="s">
        <v>1859</v>
      </c>
    </row>
    <row r="2982" spans="1:1" ht="19.5" x14ac:dyDescent="0.4">
      <c r="A2982" s="36" t="s">
        <v>1739</v>
      </c>
    </row>
    <row r="2983" spans="1:1" ht="19.5" x14ac:dyDescent="0.4">
      <c r="A2983" s="36" t="s">
        <v>1740</v>
      </c>
    </row>
    <row r="2984" spans="1:1" ht="19.5" x14ac:dyDescent="0.4">
      <c r="A2984" s="36" t="s">
        <v>1741</v>
      </c>
    </row>
    <row r="2985" spans="1:1" ht="19.5" x14ac:dyDescent="0.4">
      <c r="A2985" s="36" t="s">
        <v>1860</v>
      </c>
    </row>
    <row r="2986" spans="1:1" ht="19.5" x14ac:dyDescent="0.4">
      <c r="A2986" s="36" t="s">
        <v>1861</v>
      </c>
    </row>
    <row r="2987" spans="1:1" ht="19.5" x14ac:dyDescent="0.4">
      <c r="A2987" s="36" t="s">
        <v>1742</v>
      </c>
    </row>
    <row r="2988" spans="1:1" ht="19.5" x14ac:dyDescent="0.4">
      <c r="A2988" s="36" t="s">
        <v>1817</v>
      </c>
    </row>
    <row r="2989" spans="1:1" ht="19.5" x14ac:dyDescent="0.4">
      <c r="A2989" s="36" t="s">
        <v>1818</v>
      </c>
    </row>
    <row r="2990" spans="1:1" ht="19.5" x14ac:dyDescent="0.4">
      <c r="A2990" s="36" t="s">
        <v>1819</v>
      </c>
    </row>
    <row r="2991" spans="1:1" ht="19.5" x14ac:dyDescent="0.4">
      <c r="A2991" s="36" t="s">
        <v>1820</v>
      </c>
    </row>
    <row r="2992" spans="1:1" ht="19.5" x14ac:dyDescent="0.4">
      <c r="A2992" s="36" t="s">
        <v>1821</v>
      </c>
    </row>
    <row r="2993" spans="1:1" ht="19.5" x14ac:dyDescent="0.4">
      <c r="A2993" s="36" t="s">
        <v>1696</v>
      </c>
    </row>
    <row r="2994" spans="1:1" ht="19.5" x14ac:dyDescent="0.4">
      <c r="A2994" s="37" t="s">
        <v>1734</v>
      </c>
    </row>
    <row r="2995" spans="1:1" ht="19.5" x14ac:dyDescent="0.4">
      <c r="A2995" s="37" t="s">
        <v>1735</v>
      </c>
    </row>
    <row r="2996" spans="1:1" ht="19.5" x14ac:dyDescent="0.4">
      <c r="A2996" s="36" t="s">
        <v>1862</v>
      </c>
    </row>
    <row r="2997" spans="1:1" ht="19.5" x14ac:dyDescent="0.4">
      <c r="A2997" s="36" t="s">
        <v>1863</v>
      </c>
    </row>
    <row r="2998" spans="1:1" ht="19.5" x14ac:dyDescent="0.4">
      <c r="A2998" s="36" t="s">
        <v>1864</v>
      </c>
    </row>
    <row r="2999" spans="1:1" ht="19.5" x14ac:dyDescent="0.4">
      <c r="A2999" s="36" t="s">
        <v>1865</v>
      </c>
    </row>
    <row r="3000" spans="1:1" ht="19.5" x14ac:dyDescent="0.4">
      <c r="A3000" s="36" t="s">
        <v>1866</v>
      </c>
    </row>
    <row r="3001" spans="1:1" ht="19.5" x14ac:dyDescent="0.4">
      <c r="A3001" s="36" t="s">
        <v>1867</v>
      </c>
    </row>
    <row r="3002" spans="1:1" ht="19.5" x14ac:dyDescent="0.4">
      <c r="A3002" s="36" t="s">
        <v>1868</v>
      </c>
    </row>
    <row r="3003" spans="1:1" ht="19.5" x14ac:dyDescent="0.4">
      <c r="A3003" s="36" t="s">
        <v>1869</v>
      </c>
    </row>
    <row r="3004" spans="1:1" ht="19.5" x14ac:dyDescent="0.4">
      <c r="A3004" s="36" t="s">
        <v>1870</v>
      </c>
    </row>
    <row r="3005" spans="1:1" ht="19.5" x14ac:dyDescent="0.4">
      <c r="A3005" s="36" t="s">
        <v>1871</v>
      </c>
    </row>
    <row r="3006" spans="1:1" ht="19.5" x14ac:dyDescent="0.4">
      <c r="A3006" s="36" t="s">
        <v>1700</v>
      </c>
    </row>
    <row r="3007" spans="1:1" ht="19.5" x14ac:dyDescent="0.4">
      <c r="A3007" s="36" t="s">
        <v>1724</v>
      </c>
    </row>
    <row r="3008" spans="1:1" ht="19.5" x14ac:dyDescent="0.4">
      <c r="A3008" s="36" t="s">
        <v>1872</v>
      </c>
    </row>
    <row r="3009" spans="1:1" ht="19.5" x14ac:dyDescent="0.4">
      <c r="A3009" s="36" t="s">
        <v>1873</v>
      </c>
    </row>
    <row r="3010" spans="1:1" ht="19.5" x14ac:dyDescent="0.4">
      <c r="A3010" s="36" t="s">
        <v>1589</v>
      </c>
    </row>
    <row r="3011" spans="1:1" ht="19.5" x14ac:dyDescent="0.4">
      <c r="A3011" s="36" t="s">
        <v>1719</v>
      </c>
    </row>
    <row r="3012" spans="1:1" ht="19.5" x14ac:dyDescent="0.4">
      <c r="A3012" s="36" t="s">
        <v>1720</v>
      </c>
    </row>
    <row r="3013" spans="1:1" ht="19.5" x14ac:dyDescent="0.4">
      <c r="A3013" s="36" t="s">
        <v>1874</v>
      </c>
    </row>
    <row r="3014" spans="1:1" ht="19.5" x14ac:dyDescent="0.4">
      <c r="A3014" s="36" t="s">
        <v>1875</v>
      </c>
    </row>
    <row r="3015" spans="1:1" ht="19.5" x14ac:dyDescent="0.4">
      <c r="A3015" s="36" t="s">
        <v>1876</v>
      </c>
    </row>
    <row r="3016" spans="1:1" ht="19.5" x14ac:dyDescent="0.4">
      <c r="A3016" s="36" t="s">
        <v>1877</v>
      </c>
    </row>
    <row r="3017" spans="1:1" ht="19.5" x14ac:dyDescent="0.4">
      <c r="A3017" s="36" t="s">
        <v>1878</v>
      </c>
    </row>
    <row r="3018" spans="1:1" ht="19.5" x14ac:dyDescent="0.4">
      <c r="A3018" s="36" t="s">
        <v>1590</v>
      </c>
    </row>
    <row r="3019" spans="1:1" ht="19.5" x14ac:dyDescent="0.4">
      <c r="A3019" s="36" t="s">
        <v>1591</v>
      </c>
    </row>
    <row r="3020" spans="1:1" ht="19.5" x14ac:dyDescent="0.4">
      <c r="A3020" s="36" t="s">
        <v>1592</v>
      </c>
    </row>
    <row r="3021" spans="1:1" ht="19.5" x14ac:dyDescent="0.4">
      <c r="A3021" s="36" t="s">
        <v>1593</v>
      </c>
    </row>
    <row r="3022" spans="1:1" ht="19.5" x14ac:dyDescent="0.4">
      <c r="A3022" s="36" t="s">
        <v>1598</v>
      </c>
    </row>
    <row r="3023" spans="1:1" ht="19.5" x14ac:dyDescent="0.4">
      <c r="A3023" s="36" t="s">
        <v>1620</v>
      </c>
    </row>
    <row r="3024" spans="1:1" ht="19.5" x14ac:dyDescent="0.4">
      <c r="A3024" s="36" t="s">
        <v>1621</v>
      </c>
    </row>
    <row r="3025" spans="1:1" ht="19.5" x14ac:dyDescent="0.4">
      <c r="A3025" s="36" t="s">
        <v>1626</v>
      </c>
    </row>
    <row r="3026" spans="1:1" ht="19.5" x14ac:dyDescent="0.4">
      <c r="A3026" s="36" t="s">
        <v>1673</v>
      </c>
    </row>
    <row r="3027" spans="1:1" ht="19.5" x14ac:dyDescent="0.4">
      <c r="A3027" s="36" t="s">
        <v>1674</v>
      </c>
    </row>
    <row r="3028" spans="1:1" ht="19.5" x14ac:dyDescent="0.4">
      <c r="A3028" s="36" t="s">
        <v>1675</v>
      </c>
    </row>
    <row r="3029" spans="1:1" ht="19.5" x14ac:dyDescent="0.4">
      <c r="A3029" s="36" t="s">
        <v>1656</v>
      </c>
    </row>
    <row r="3030" spans="1:1" ht="19.5" x14ac:dyDescent="0.4">
      <c r="A3030" s="36" t="s">
        <v>1657</v>
      </c>
    </row>
    <row r="3031" spans="1:1" ht="19.5" x14ac:dyDescent="0.4">
      <c r="A3031" s="36" t="s">
        <v>1658</v>
      </c>
    </row>
    <row r="3032" spans="1:1" ht="19.5" x14ac:dyDescent="0.4">
      <c r="A3032" s="36" t="s">
        <v>1879</v>
      </c>
    </row>
    <row r="3033" spans="1:1" ht="19.5" x14ac:dyDescent="0.4">
      <c r="A3033" s="36" t="s">
        <v>1880</v>
      </c>
    </row>
    <row r="3034" spans="1:1" ht="19.5" x14ac:dyDescent="0.4">
      <c r="A3034" s="36" t="s">
        <v>1732</v>
      </c>
    </row>
    <row r="3035" spans="1:1" ht="19.5" x14ac:dyDescent="0.4">
      <c r="A3035" s="36" t="s">
        <v>1733</v>
      </c>
    </row>
    <row r="3036" spans="1:1" ht="19.5" x14ac:dyDescent="0.4">
      <c r="A3036" s="36" t="s">
        <v>1599</v>
      </c>
    </row>
    <row r="3037" spans="1:1" ht="19.5" x14ac:dyDescent="0.4">
      <c r="A3037" s="36" t="s">
        <v>1629</v>
      </c>
    </row>
    <row r="3038" spans="1:1" ht="19.5" x14ac:dyDescent="0.4">
      <c r="A3038" s="36" t="s">
        <v>1618</v>
      </c>
    </row>
    <row r="3039" spans="1:1" ht="19.5" x14ac:dyDescent="0.4">
      <c r="A3039" s="36" t="s">
        <v>1607</v>
      </c>
    </row>
    <row r="3040" spans="1:1" ht="19.5" x14ac:dyDescent="0.4">
      <c r="A3040" s="36" t="s">
        <v>1608</v>
      </c>
    </row>
    <row r="3041" spans="1:1" ht="19.5" x14ac:dyDescent="0.4">
      <c r="A3041" s="36" t="s">
        <v>1676</v>
      </c>
    </row>
    <row r="3042" spans="1:1" ht="19.5" x14ac:dyDescent="0.4">
      <c r="A3042" s="36" t="s">
        <v>1609</v>
      </c>
    </row>
    <row r="3043" spans="1:1" ht="19.5" x14ac:dyDescent="0.4">
      <c r="A3043" s="36" t="s">
        <v>1610</v>
      </c>
    </row>
    <row r="3044" spans="1:1" ht="19.5" x14ac:dyDescent="0.4">
      <c r="A3044" s="36" t="s">
        <v>1659</v>
      </c>
    </row>
    <row r="3045" spans="1:1" ht="19.5" x14ac:dyDescent="0.4">
      <c r="A3045" s="36" t="s">
        <v>1660</v>
      </c>
    </row>
    <row r="3046" spans="1:1" ht="19.5" x14ac:dyDescent="0.4">
      <c r="A3046" s="36" t="s">
        <v>1773</v>
      </c>
    </row>
    <row r="3047" spans="1:1" ht="19.5" x14ac:dyDescent="0.4">
      <c r="A3047" s="36" t="s">
        <v>1727</v>
      </c>
    </row>
    <row r="3048" spans="1:1" ht="19.5" x14ac:dyDescent="0.4">
      <c r="A3048" s="36" t="s">
        <v>1743</v>
      </c>
    </row>
    <row r="3049" spans="1:1" ht="19.5" x14ac:dyDescent="0.4">
      <c r="A3049" s="36" t="s">
        <v>1744</v>
      </c>
    </row>
    <row r="3050" spans="1:1" ht="19.5" x14ac:dyDescent="0.4">
      <c r="A3050" s="36" t="s">
        <v>1745</v>
      </c>
    </row>
    <row r="3051" spans="1:1" ht="19.5" x14ac:dyDescent="0.4">
      <c r="A3051" s="36" t="s">
        <v>1746</v>
      </c>
    </row>
    <row r="3052" spans="1:1" ht="19.5" x14ac:dyDescent="0.4">
      <c r="A3052" s="36" t="s">
        <v>1747</v>
      </c>
    </row>
    <row r="3053" spans="1:1" ht="19.5" x14ac:dyDescent="0.4">
      <c r="A3053" s="36" t="s">
        <v>1822</v>
      </c>
    </row>
    <row r="3054" spans="1:1" ht="19.5" x14ac:dyDescent="0.4">
      <c r="A3054" s="36" t="s">
        <v>1823</v>
      </c>
    </row>
    <row r="3055" spans="1:1" ht="19.5" x14ac:dyDescent="0.4">
      <c r="A3055" s="36" t="s">
        <v>1721</v>
      </c>
    </row>
    <row r="3056" spans="1:1" ht="19.5" x14ac:dyDescent="0.4">
      <c r="A3056" s="36" t="s">
        <v>1594</v>
      </c>
    </row>
    <row r="3057" spans="1:1" ht="19.5" x14ac:dyDescent="0.4">
      <c r="A3057" s="36" t="s">
        <v>1643</v>
      </c>
    </row>
    <row r="3058" spans="1:1" ht="19.5" x14ac:dyDescent="0.4">
      <c r="A3058" s="36" t="s">
        <v>1687</v>
      </c>
    </row>
    <row r="3059" spans="1:1" ht="19.5" x14ac:dyDescent="0.4">
      <c r="A3059" s="36" t="s">
        <v>1722</v>
      </c>
    </row>
    <row r="3060" spans="1:1" ht="19.5" x14ac:dyDescent="0.4">
      <c r="A3060" s="36" t="s">
        <v>1748</v>
      </c>
    </row>
    <row r="3061" spans="1:1" ht="19.5" x14ac:dyDescent="0.4">
      <c r="A3061" s="36" t="s">
        <v>1611</v>
      </c>
    </row>
    <row r="3062" spans="1:1" ht="19.5" x14ac:dyDescent="0.4">
      <c r="A3062" s="36" t="s">
        <v>1627</v>
      </c>
    </row>
    <row r="3063" spans="1:1" ht="19.5" x14ac:dyDescent="0.4">
      <c r="A3063" s="36" t="s">
        <v>1677</v>
      </c>
    </row>
    <row r="3064" spans="1:1" ht="19.5" x14ac:dyDescent="0.4">
      <c r="A3064" s="36" t="s">
        <v>2038</v>
      </c>
    </row>
    <row r="3065" spans="1:1" ht="19.5" x14ac:dyDescent="0.4">
      <c r="A3065" s="36" t="s">
        <v>1958</v>
      </c>
    </row>
    <row r="3066" spans="1:1" ht="19.5" x14ac:dyDescent="0.4">
      <c r="A3066" s="36" t="s">
        <v>1948</v>
      </c>
    </row>
    <row r="3067" spans="1:1" ht="19.5" x14ac:dyDescent="0.4">
      <c r="A3067" s="36" t="s">
        <v>1977</v>
      </c>
    </row>
    <row r="3068" spans="1:1" ht="19.5" x14ac:dyDescent="0.4">
      <c r="A3068" s="36" t="s">
        <v>2041</v>
      </c>
    </row>
    <row r="3069" spans="1:1" ht="19.5" x14ac:dyDescent="0.4">
      <c r="A3069" s="36" t="s">
        <v>1882</v>
      </c>
    </row>
    <row r="3070" spans="1:1" ht="19.5" x14ac:dyDescent="0.4">
      <c r="A3070" s="36" t="s">
        <v>1934</v>
      </c>
    </row>
    <row r="3071" spans="1:1" ht="19.5" x14ac:dyDescent="0.4">
      <c r="A3071" s="36" t="s">
        <v>1935</v>
      </c>
    </row>
    <row r="3072" spans="1:1" ht="19.5" x14ac:dyDescent="0.4">
      <c r="A3072" s="37" t="s">
        <v>1986</v>
      </c>
    </row>
    <row r="3073" spans="1:1" ht="19.5" x14ac:dyDescent="0.4">
      <c r="A3073" s="37" t="s">
        <v>1987</v>
      </c>
    </row>
    <row r="3074" spans="1:1" ht="19.5" x14ac:dyDescent="0.4">
      <c r="A3074" s="37" t="s">
        <v>1988</v>
      </c>
    </row>
    <row r="3075" spans="1:1" ht="19.5" x14ac:dyDescent="0.4">
      <c r="A3075" s="37" t="s">
        <v>1996</v>
      </c>
    </row>
    <row r="3076" spans="1:1" ht="19.5" x14ac:dyDescent="0.4">
      <c r="A3076" s="36" t="s">
        <v>1936</v>
      </c>
    </row>
    <row r="3077" spans="1:1" ht="19.5" x14ac:dyDescent="0.4">
      <c r="A3077" s="36" t="s">
        <v>1921</v>
      </c>
    </row>
    <row r="3078" spans="1:1" ht="19.5" x14ac:dyDescent="0.4">
      <c r="A3078" s="36" t="s">
        <v>1922</v>
      </c>
    </row>
    <row r="3079" spans="1:1" ht="19.5" x14ac:dyDescent="0.4">
      <c r="A3079" s="36" t="s">
        <v>1923</v>
      </c>
    </row>
    <row r="3080" spans="1:1" ht="19.5" x14ac:dyDescent="0.4">
      <c r="A3080" s="36" t="s">
        <v>2002</v>
      </c>
    </row>
    <row r="3081" spans="1:1" ht="19.5" x14ac:dyDescent="0.4">
      <c r="A3081" s="36" t="s">
        <v>2003</v>
      </c>
    </row>
    <row r="3082" spans="1:1" ht="19.5" x14ac:dyDescent="0.4">
      <c r="A3082" s="36" t="s">
        <v>2004</v>
      </c>
    </row>
    <row r="3083" spans="1:1" ht="19.5" x14ac:dyDescent="0.4">
      <c r="A3083" s="36" t="s">
        <v>2013</v>
      </c>
    </row>
    <row r="3084" spans="1:1" ht="19.5" x14ac:dyDescent="0.4">
      <c r="A3084" s="36" t="s">
        <v>2014</v>
      </c>
    </row>
    <row r="3085" spans="1:1" ht="19.5" x14ac:dyDescent="0.4">
      <c r="A3085" s="36" t="s">
        <v>2015</v>
      </c>
    </row>
    <row r="3086" spans="1:1" ht="19.5" x14ac:dyDescent="0.4">
      <c r="A3086" s="36" t="s">
        <v>1883</v>
      </c>
    </row>
    <row r="3087" spans="1:1" ht="19.5" x14ac:dyDescent="0.4">
      <c r="A3087" s="36" t="s">
        <v>1884</v>
      </c>
    </row>
    <row r="3088" spans="1:1" ht="19.5" x14ac:dyDescent="0.4">
      <c r="A3088" s="36" t="s">
        <v>1885</v>
      </c>
    </row>
    <row r="3089" spans="1:1" ht="19.5" x14ac:dyDescent="0.4">
      <c r="A3089" s="36" t="s">
        <v>2048</v>
      </c>
    </row>
    <row r="3090" spans="1:1" ht="19.5" x14ac:dyDescent="0.4">
      <c r="A3090" s="36" t="s">
        <v>2049</v>
      </c>
    </row>
    <row r="3091" spans="1:1" ht="19.5" x14ac:dyDescent="0.4">
      <c r="A3091" s="36" t="s">
        <v>1886</v>
      </c>
    </row>
    <row r="3092" spans="1:1" ht="19.5" x14ac:dyDescent="0.4">
      <c r="A3092" s="36" t="s">
        <v>1887</v>
      </c>
    </row>
    <row r="3093" spans="1:1" ht="19.5" x14ac:dyDescent="0.4">
      <c r="A3093" s="36" t="s">
        <v>1888</v>
      </c>
    </row>
    <row r="3094" spans="1:1" ht="19.5" x14ac:dyDescent="0.4">
      <c r="A3094" s="36" t="s">
        <v>1937</v>
      </c>
    </row>
    <row r="3095" spans="1:1" ht="19.5" x14ac:dyDescent="0.4">
      <c r="A3095" s="36" t="s">
        <v>1938</v>
      </c>
    </row>
    <row r="3096" spans="1:1" ht="19.5" x14ac:dyDescent="0.4">
      <c r="A3096" s="36" t="s">
        <v>1909</v>
      </c>
    </row>
    <row r="3097" spans="1:1" ht="19.5" x14ac:dyDescent="0.4">
      <c r="A3097" s="36" t="s">
        <v>1910</v>
      </c>
    </row>
    <row r="3098" spans="1:1" ht="19.5" x14ac:dyDescent="0.4">
      <c r="A3098" s="36" t="s">
        <v>1911</v>
      </c>
    </row>
    <row r="3099" spans="1:1" ht="19.5" x14ac:dyDescent="0.4">
      <c r="A3099" s="36" t="s">
        <v>1947</v>
      </c>
    </row>
    <row r="3100" spans="1:1" ht="19.5" x14ac:dyDescent="0.4">
      <c r="A3100" s="36" t="s">
        <v>1961</v>
      </c>
    </row>
    <row r="3101" spans="1:1" ht="19.5" x14ac:dyDescent="0.4">
      <c r="A3101" s="36" t="s">
        <v>1906</v>
      </c>
    </row>
    <row r="3102" spans="1:1" ht="19.5" x14ac:dyDescent="0.4">
      <c r="A3102" s="36" t="s">
        <v>1907</v>
      </c>
    </row>
    <row r="3103" spans="1:1" ht="19.5" x14ac:dyDescent="0.4">
      <c r="A3103" s="36" t="s">
        <v>1908</v>
      </c>
    </row>
    <row r="3104" spans="1:1" ht="19.5" x14ac:dyDescent="0.4">
      <c r="A3104" s="36" t="s">
        <v>1949</v>
      </c>
    </row>
    <row r="3105" spans="1:1" ht="19.5" x14ac:dyDescent="0.4">
      <c r="A3105" s="36" t="s">
        <v>1950</v>
      </c>
    </row>
    <row r="3106" spans="1:1" ht="19.5" x14ac:dyDescent="0.4">
      <c r="A3106" s="36" t="s">
        <v>1889</v>
      </c>
    </row>
    <row r="3107" spans="1:1" ht="19.5" x14ac:dyDescent="0.4">
      <c r="A3107" s="36" t="s">
        <v>1890</v>
      </c>
    </row>
    <row r="3108" spans="1:1" ht="19.5" x14ac:dyDescent="0.4">
      <c r="A3108" s="36" t="s">
        <v>1891</v>
      </c>
    </row>
    <row r="3109" spans="1:1" ht="19.5" x14ac:dyDescent="0.4">
      <c r="A3109" s="36" t="s">
        <v>1892</v>
      </c>
    </row>
    <row r="3110" spans="1:1" ht="19.5" x14ac:dyDescent="0.4">
      <c r="A3110" s="36" t="s">
        <v>1989</v>
      </c>
    </row>
    <row r="3111" spans="1:1" ht="19.5" x14ac:dyDescent="0.4">
      <c r="A3111" s="36" t="s">
        <v>1990</v>
      </c>
    </row>
    <row r="3112" spans="1:1" ht="19.5" x14ac:dyDescent="0.4">
      <c r="A3112" s="36" t="s">
        <v>1991</v>
      </c>
    </row>
    <row r="3113" spans="1:1" ht="19.5" x14ac:dyDescent="0.4">
      <c r="A3113" s="36" t="s">
        <v>1979</v>
      </c>
    </row>
    <row r="3114" spans="1:1" ht="19.5" x14ac:dyDescent="0.4">
      <c r="A3114" s="36" t="s">
        <v>2050</v>
      </c>
    </row>
    <row r="3115" spans="1:1" ht="19.5" x14ac:dyDescent="0.4">
      <c r="A3115" s="37" t="s">
        <v>2051</v>
      </c>
    </row>
    <row r="3116" spans="1:1" ht="19.5" x14ac:dyDescent="0.4">
      <c r="A3116" s="37" t="s">
        <v>2052</v>
      </c>
    </row>
    <row r="3117" spans="1:1" ht="19.5" x14ac:dyDescent="0.4">
      <c r="A3117" s="36" t="s">
        <v>2016</v>
      </c>
    </row>
    <row r="3118" spans="1:1" ht="19.5" x14ac:dyDescent="0.4">
      <c r="A3118" s="36" t="s">
        <v>2017</v>
      </c>
    </row>
    <row r="3119" spans="1:1" ht="19.5" x14ac:dyDescent="0.4">
      <c r="A3119" s="36" t="s">
        <v>2053</v>
      </c>
    </row>
    <row r="3120" spans="1:1" ht="19.5" x14ac:dyDescent="0.4">
      <c r="A3120" s="36" t="s">
        <v>2054</v>
      </c>
    </row>
    <row r="3121" spans="1:1" ht="19.5" x14ac:dyDescent="0.4">
      <c r="A3121" s="36" t="s">
        <v>1966</v>
      </c>
    </row>
    <row r="3122" spans="1:1" ht="19.5" x14ac:dyDescent="0.4">
      <c r="A3122" s="36" t="s">
        <v>1967</v>
      </c>
    </row>
    <row r="3123" spans="1:1" ht="19.5" x14ac:dyDescent="0.4">
      <c r="A3123" s="36" t="s">
        <v>1912</v>
      </c>
    </row>
    <row r="3124" spans="1:1" ht="19.5" x14ac:dyDescent="0.4">
      <c r="A3124" s="36" t="s">
        <v>1913</v>
      </c>
    </row>
    <row r="3125" spans="1:1" ht="19.5" x14ac:dyDescent="0.4">
      <c r="A3125" s="36" t="s">
        <v>1929</v>
      </c>
    </row>
    <row r="3126" spans="1:1" ht="19.5" x14ac:dyDescent="0.4">
      <c r="A3126" s="36" t="s">
        <v>1893</v>
      </c>
    </row>
    <row r="3127" spans="1:1" ht="19.5" x14ac:dyDescent="0.4">
      <c r="A3127" s="36" t="s">
        <v>1968</v>
      </c>
    </row>
    <row r="3128" spans="1:1" ht="19.5" x14ac:dyDescent="0.4">
      <c r="A3128" s="36" t="s">
        <v>1914</v>
      </c>
    </row>
    <row r="3129" spans="1:1" ht="19.5" x14ac:dyDescent="0.4">
      <c r="A3129" s="36" t="s">
        <v>1915</v>
      </c>
    </row>
    <row r="3130" spans="1:1" ht="19.5" x14ac:dyDescent="0.4">
      <c r="A3130" s="36" t="s">
        <v>1916</v>
      </c>
    </row>
    <row r="3131" spans="1:1" ht="19.5" x14ac:dyDescent="0.4">
      <c r="A3131" s="36" t="s">
        <v>1930</v>
      </c>
    </row>
    <row r="3132" spans="1:1" ht="19.5" x14ac:dyDescent="0.4">
      <c r="A3132" s="36" t="s">
        <v>1939</v>
      </c>
    </row>
    <row r="3133" spans="1:1" ht="19.5" x14ac:dyDescent="0.4">
      <c r="A3133" s="36" t="s">
        <v>1940</v>
      </c>
    </row>
    <row r="3134" spans="1:1" ht="19.5" x14ac:dyDescent="0.4">
      <c r="A3134" s="36" t="s">
        <v>1969</v>
      </c>
    </row>
    <row r="3135" spans="1:1" ht="19.5" x14ac:dyDescent="0.4">
      <c r="A3135" s="36" t="s">
        <v>1970</v>
      </c>
    </row>
    <row r="3136" spans="1:1" ht="19.5" x14ac:dyDescent="0.4">
      <c r="A3136" s="36" t="s">
        <v>1924</v>
      </c>
    </row>
    <row r="3137" spans="1:1" ht="19.5" x14ac:dyDescent="0.4">
      <c r="A3137" s="36" t="s">
        <v>1925</v>
      </c>
    </row>
    <row r="3138" spans="1:1" ht="19.5" x14ac:dyDescent="0.4">
      <c r="A3138" s="36" t="s">
        <v>1997</v>
      </c>
    </row>
    <row r="3139" spans="1:1" ht="19.5" x14ac:dyDescent="0.4">
      <c r="A3139" s="36" t="s">
        <v>1998</v>
      </c>
    </row>
    <row r="3140" spans="1:1" ht="19.5" x14ac:dyDescent="0.4">
      <c r="A3140" s="36" t="s">
        <v>2005</v>
      </c>
    </row>
    <row r="3141" spans="1:1" ht="19.5" x14ac:dyDescent="0.4">
      <c r="A3141" s="36" t="s">
        <v>2006</v>
      </c>
    </row>
    <row r="3142" spans="1:1" ht="19.5" x14ac:dyDescent="0.4">
      <c r="A3142" s="36" t="s">
        <v>1962</v>
      </c>
    </row>
    <row r="3143" spans="1:1" ht="19.5" x14ac:dyDescent="0.4">
      <c r="A3143" s="36" t="s">
        <v>1894</v>
      </c>
    </row>
    <row r="3144" spans="1:1" ht="19.5" x14ac:dyDescent="0.4">
      <c r="A3144" s="36" t="s">
        <v>1895</v>
      </c>
    </row>
    <row r="3145" spans="1:1" ht="19.5" x14ac:dyDescent="0.4">
      <c r="A3145" s="36" t="s">
        <v>2018</v>
      </c>
    </row>
    <row r="3146" spans="1:1" ht="19.5" x14ac:dyDescent="0.4">
      <c r="A3146" s="36" t="s">
        <v>2009</v>
      </c>
    </row>
    <row r="3147" spans="1:1" ht="19.5" x14ac:dyDescent="0.4">
      <c r="A3147" s="36" t="s">
        <v>2010</v>
      </c>
    </row>
    <row r="3148" spans="1:1" ht="19.5" x14ac:dyDescent="0.4">
      <c r="A3148" s="36" t="s">
        <v>2019</v>
      </c>
    </row>
    <row r="3149" spans="1:1" ht="19.5" x14ac:dyDescent="0.4">
      <c r="A3149" s="36" t="s">
        <v>2020</v>
      </c>
    </row>
    <row r="3150" spans="1:1" ht="19.5" x14ac:dyDescent="0.4">
      <c r="A3150" s="36" t="s">
        <v>2021</v>
      </c>
    </row>
    <row r="3151" spans="1:1" ht="19.5" x14ac:dyDescent="0.4">
      <c r="A3151" s="36" t="s">
        <v>2022</v>
      </c>
    </row>
    <row r="3152" spans="1:1" ht="19.5" x14ac:dyDescent="0.4">
      <c r="A3152" s="36" t="s">
        <v>1896</v>
      </c>
    </row>
    <row r="3153" spans="1:1" ht="19.5" x14ac:dyDescent="0.4">
      <c r="A3153" s="36" t="s">
        <v>2011</v>
      </c>
    </row>
    <row r="3154" spans="1:1" ht="19.5" x14ac:dyDescent="0.4">
      <c r="A3154" s="36" t="s">
        <v>2012</v>
      </c>
    </row>
    <row r="3155" spans="1:1" ht="19.5" x14ac:dyDescent="0.4">
      <c r="A3155" s="37" t="s">
        <v>2023</v>
      </c>
    </row>
    <row r="3156" spans="1:1" ht="19.5" x14ac:dyDescent="0.4">
      <c r="A3156" s="36" t="s">
        <v>2024</v>
      </c>
    </row>
    <row r="3157" spans="1:1" ht="19.5" x14ac:dyDescent="0.4">
      <c r="A3157" s="36" t="s">
        <v>2025</v>
      </c>
    </row>
    <row r="3158" spans="1:1" ht="19.5" x14ac:dyDescent="0.4">
      <c r="A3158" s="36" t="s">
        <v>2026</v>
      </c>
    </row>
    <row r="3159" spans="1:1" ht="19.5" x14ac:dyDescent="0.4">
      <c r="A3159" s="36" t="s">
        <v>2027</v>
      </c>
    </row>
    <row r="3160" spans="1:1" ht="19.5" x14ac:dyDescent="0.4">
      <c r="A3160" s="36" t="s">
        <v>2028</v>
      </c>
    </row>
    <row r="3161" spans="1:1" ht="19.5" x14ac:dyDescent="0.4">
      <c r="A3161" s="37" t="s">
        <v>2042</v>
      </c>
    </row>
    <row r="3162" spans="1:1" ht="19.5" x14ac:dyDescent="0.4">
      <c r="A3162" s="37" t="s">
        <v>2043</v>
      </c>
    </row>
    <row r="3163" spans="1:1" ht="19.5" x14ac:dyDescent="0.4">
      <c r="A3163" s="36" t="s">
        <v>1999</v>
      </c>
    </row>
    <row r="3164" spans="1:1" ht="19.5" x14ac:dyDescent="0.4">
      <c r="A3164" s="36" t="s">
        <v>2000</v>
      </c>
    </row>
    <row r="3165" spans="1:1" ht="19.5" x14ac:dyDescent="0.4">
      <c r="A3165" s="36" t="s">
        <v>2001</v>
      </c>
    </row>
    <row r="3166" spans="1:1" ht="19.5" x14ac:dyDescent="0.4">
      <c r="A3166" s="36" t="s">
        <v>1992</v>
      </c>
    </row>
    <row r="3167" spans="1:1" ht="19.5" x14ac:dyDescent="0.4">
      <c r="A3167" s="36" t="s">
        <v>1993</v>
      </c>
    </row>
    <row r="3168" spans="1:1" ht="19.5" x14ac:dyDescent="0.4">
      <c r="A3168" s="36" t="s">
        <v>1959</v>
      </c>
    </row>
    <row r="3169" spans="1:1" ht="19.5" x14ac:dyDescent="0.4">
      <c r="A3169" s="36" t="s">
        <v>1917</v>
      </c>
    </row>
    <row r="3170" spans="1:1" ht="19.5" x14ac:dyDescent="0.4">
      <c r="A3170" s="36" t="s">
        <v>1881</v>
      </c>
    </row>
    <row r="3171" spans="1:1" ht="19.5" x14ac:dyDescent="0.4">
      <c r="A3171" s="36" t="s">
        <v>1960</v>
      </c>
    </row>
    <row r="3172" spans="1:1" ht="19.5" x14ac:dyDescent="0.4">
      <c r="A3172" s="36" t="s">
        <v>2044</v>
      </c>
    </row>
    <row r="3173" spans="1:1" ht="19.5" x14ac:dyDescent="0.4">
      <c r="A3173" s="36" t="s">
        <v>2045</v>
      </c>
    </row>
    <row r="3174" spans="1:1" ht="19.5" x14ac:dyDescent="0.4">
      <c r="A3174" s="36" t="s">
        <v>1971</v>
      </c>
    </row>
    <row r="3175" spans="1:1" ht="19.5" x14ac:dyDescent="0.4">
      <c r="A3175" s="36" t="s">
        <v>1972</v>
      </c>
    </row>
    <row r="3176" spans="1:1" ht="19.5" x14ac:dyDescent="0.4">
      <c r="A3176" s="36" t="s">
        <v>1926</v>
      </c>
    </row>
    <row r="3177" spans="1:1" ht="19.5" x14ac:dyDescent="0.4">
      <c r="A3177" s="36" t="s">
        <v>1927</v>
      </c>
    </row>
    <row r="3178" spans="1:1" ht="19.5" x14ac:dyDescent="0.4">
      <c r="A3178" s="36" t="s">
        <v>1928</v>
      </c>
    </row>
    <row r="3179" spans="1:1" ht="19.5" x14ac:dyDescent="0.4">
      <c r="A3179" s="36" t="s">
        <v>1951</v>
      </c>
    </row>
    <row r="3180" spans="1:1" ht="19.5" x14ac:dyDescent="0.4">
      <c r="A3180" s="36" t="s">
        <v>1952</v>
      </c>
    </row>
    <row r="3181" spans="1:1" ht="19.5" x14ac:dyDescent="0.4">
      <c r="A3181" s="36" t="s">
        <v>1964</v>
      </c>
    </row>
    <row r="3182" spans="1:1" ht="19.5" x14ac:dyDescent="0.4">
      <c r="A3182" s="36" t="s">
        <v>1965</v>
      </c>
    </row>
    <row r="3183" spans="1:1" ht="19.5" x14ac:dyDescent="0.4">
      <c r="A3183" s="36" t="s">
        <v>1976</v>
      </c>
    </row>
    <row r="3184" spans="1:1" ht="19.5" x14ac:dyDescent="0.4">
      <c r="A3184" s="36" t="s">
        <v>1897</v>
      </c>
    </row>
    <row r="3185" spans="1:1" ht="19.5" x14ac:dyDescent="0.4">
      <c r="A3185" s="36" t="s">
        <v>1898</v>
      </c>
    </row>
    <row r="3186" spans="1:1" ht="19.5" x14ac:dyDescent="0.4">
      <c r="A3186" s="36" t="s">
        <v>1899</v>
      </c>
    </row>
    <row r="3187" spans="1:1" ht="19.5" x14ac:dyDescent="0.4">
      <c r="A3187" s="36" t="s">
        <v>1900</v>
      </c>
    </row>
    <row r="3188" spans="1:1" ht="19.5" x14ac:dyDescent="0.4">
      <c r="A3188" s="36" t="s">
        <v>1901</v>
      </c>
    </row>
    <row r="3189" spans="1:1" ht="19.5" x14ac:dyDescent="0.4">
      <c r="A3189" s="36" t="s">
        <v>1902</v>
      </c>
    </row>
    <row r="3190" spans="1:1" ht="19.5" x14ac:dyDescent="0.4">
      <c r="A3190" s="36" t="s">
        <v>2007</v>
      </c>
    </row>
    <row r="3191" spans="1:1" ht="19.5" x14ac:dyDescent="0.4">
      <c r="A3191" s="36" t="s">
        <v>2008</v>
      </c>
    </row>
    <row r="3192" spans="1:1" ht="19.5" x14ac:dyDescent="0.4">
      <c r="A3192" s="36" t="s">
        <v>1980</v>
      </c>
    </row>
    <row r="3193" spans="1:1" ht="19.5" x14ac:dyDescent="0.4">
      <c r="A3193" s="36" t="s">
        <v>1981</v>
      </c>
    </row>
    <row r="3194" spans="1:1" ht="19.5" x14ac:dyDescent="0.4">
      <c r="A3194" s="36" t="s">
        <v>1982</v>
      </c>
    </row>
    <row r="3195" spans="1:1" ht="19.5" x14ac:dyDescent="0.4">
      <c r="A3195" s="36" t="s">
        <v>2039</v>
      </c>
    </row>
    <row r="3196" spans="1:1" ht="19.5" x14ac:dyDescent="0.4">
      <c r="A3196" s="36" t="s">
        <v>2040</v>
      </c>
    </row>
    <row r="3197" spans="1:1" ht="19.5" x14ac:dyDescent="0.4">
      <c r="A3197" s="36" t="s">
        <v>2029</v>
      </c>
    </row>
    <row r="3198" spans="1:1" ht="19.5" x14ac:dyDescent="0.4">
      <c r="A3198" s="36" t="s">
        <v>2030</v>
      </c>
    </row>
    <row r="3199" spans="1:1" ht="19.5" x14ac:dyDescent="0.4">
      <c r="A3199" s="36" t="s">
        <v>2031</v>
      </c>
    </row>
    <row r="3200" spans="1:1" ht="19.5" x14ac:dyDescent="0.4">
      <c r="A3200" s="36" t="s">
        <v>2032</v>
      </c>
    </row>
    <row r="3201" spans="1:1" ht="19.5" x14ac:dyDescent="0.4">
      <c r="A3201" s="36" t="s">
        <v>2033</v>
      </c>
    </row>
    <row r="3202" spans="1:1" ht="19.5" x14ac:dyDescent="0.4">
      <c r="A3202" s="36" t="s">
        <v>2046</v>
      </c>
    </row>
    <row r="3203" spans="1:1" ht="19.5" x14ac:dyDescent="0.4">
      <c r="A3203" s="36" t="s">
        <v>2047</v>
      </c>
    </row>
    <row r="3204" spans="1:1" ht="19.5" x14ac:dyDescent="0.4">
      <c r="A3204" s="36" t="s">
        <v>1963</v>
      </c>
    </row>
    <row r="3205" spans="1:1" ht="19.5" x14ac:dyDescent="0.4">
      <c r="A3205" s="36" t="s">
        <v>2055</v>
      </c>
    </row>
    <row r="3206" spans="1:1" ht="19.5" x14ac:dyDescent="0.4">
      <c r="A3206" s="36" t="s">
        <v>1953</v>
      </c>
    </row>
    <row r="3207" spans="1:1" ht="19.5" x14ac:dyDescent="0.4">
      <c r="A3207" s="36" t="s">
        <v>1954</v>
      </c>
    </row>
    <row r="3208" spans="1:1" ht="19.5" x14ac:dyDescent="0.4">
      <c r="A3208" s="36" t="s">
        <v>1955</v>
      </c>
    </row>
    <row r="3209" spans="1:1" ht="19.5" x14ac:dyDescent="0.4">
      <c r="A3209" s="36" t="s">
        <v>1956</v>
      </c>
    </row>
    <row r="3210" spans="1:1" ht="19.5" x14ac:dyDescent="0.4">
      <c r="A3210" s="36" t="s">
        <v>1994</v>
      </c>
    </row>
    <row r="3211" spans="1:1" ht="19.5" x14ac:dyDescent="0.4">
      <c r="A3211" s="36" t="s">
        <v>1995</v>
      </c>
    </row>
    <row r="3212" spans="1:1" ht="19.5" x14ac:dyDescent="0.4">
      <c r="A3212" s="36" t="s">
        <v>1978</v>
      </c>
    </row>
    <row r="3213" spans="1:1" ht="19.5" x14ac:dyDescent="0.4">
      <c r="A3213" s="36" t="s">
        <v>1903</v>
      </c>
    </row>
    <row r="3214" spans="1:1" ht="19.5" x14ac:dyDescent="0.4">
      <c r="A3214" s="36" t="s">
        <v>1904</v>
      </c>
    </row>
    <row r="3215" spans="1:1" ht="19.5" x14ac:dyDescent="0.4">
      <c r="A3215" s="36" t="s">
        <v>1905</v>
      </c>
    </row>
    <row r="3216" spans="1:1" ht="19.5" x14ac:dyDescent="0.4">
      <c r="A3216" s="36" t="s">
        <v>2056</v>
      </c>
    </row>
    <row r="3217" spans="1:1" ht="19.5" x14ac:dyDescent="0.4">
      <c r="A3217" s="36" t="s">
        <v>1983</v>
      </c>
    </row>
    <row r="3218" spans="1:1" ht="19.5" x14ac:dyDescent="0.4">
      <c r="A3218" s="36" t="s">
        <v>1984</v>
      </c>
    </row>
    <row r="3219" spans="1:1" ht="19.5" x14ac:dyDescent="0.4">
      <c r="A3219" s="36" t="s">
        <v>1985</v>
      </c>
    </row>
    <row r="3220" spans="1:1" ht="19.5" x14ac:dyDescent="0.4">
      <c r="A3220" s="36" t="s">
        <v>2034</v>
      </c>
    </row>
    <row r="3221" spans="1:1" ht="19.5" x14ac:dyDescent="0.4">
      <c r="A3221" s="36" t="s">
        <v>1957</v>
      </c>
    </row>
    <row r="3222" spans="1:1" ht="19.5" x14ac:dyDescent="0.4">
      <c r="A3222" s="36" t="s">
        <v>2035</v>
      </c>
    </row>
    <row r="3223" spans="1:1" ht="19.5" x14ac:dyDescent="0.4">
      <c r="A3223" s="36" t="s">
        <v>2036</v>
      </c>
    </row>
    <row r="3224" spans="1:1" ht="19.5" x14ac:dyDescent="0.4">
      <c r="A3224" s="36" t="s">
        <v>1918</v>
      </c>
    </row>
    <row r="3225" spans="1:1" ht="19.5" x14ac:dyDescent="0.4">
      <c r="A3225" s="36" t="s">
        <v>1973</v>
      </c>
    </row>
    <row r="3226" spans="1:1" ht="19.5" x14ac:dyDescent="0.4">
      <c r="A3226" s="36" t="s">
        <v>1931</v>
      </c>
    </row>
    <row r="3227" spans="1:1" ht="19.5" x14ac:dyDescent="0.4">
      <c r="A3227" s="36" t="s">
        <v>1941</v>
      </c>
    </row>
    <row r="3228" spans="1:1" ht="19.5" x14ac:dyDescent="0.4">
      <c r="A3228" s="36" t="s">
        <v>1942</v>
      </c>
    </row>
    <row r="3229" spans="1:1" ht="19.5" x14ac:dyDescent="0.4">
      <c r="A3229" s="36" t="s">
        <v>1932</v>
      </c>
    </row>
    <row r="3230" spans="1:1" ht="19.5" x14ac:dyDescent="0.4">
      <c r="A3230" s="36" t="s">
        <v>1943</v>
      </c>
    </row>
    <row r="3231" spans="1:1" ht="19.5" x14ac:dyDescent="0.4">
      <c r="A3231" s="36" t="s">
        <v>1944</v>
      </c>
    </row>
    <row r="3232" spans="1:1" ht="19.5" x14ac:dyDescent="0.4">
      <c r="A3232" s="36" t="s">
        <v>1945</v>
      </c>
    </row>
    <row r="3233" spans="1:1" ht="19.5" x14ac:dyDescent="0.4">
      <c r="A3233" s="36" t="s">
        <v>1946</v>
      </c>
    </row>
    <row r="3234" spans="1:1" ht="19.5" x14ac:dyDescent="0.4">
      <c r="A3234" s="36" t="s">
        <v>2037</v>
      </c>
    </row>
    <row r="3235" spans="1:1" ht="19.5" x14ac:dyDescent="0.4">
      <c r="A3235" s="36" t="s">
        <v>1974</v>
      </c>
    </row>
    <row r="3236" spans="1:1" ht="19.5" x14ac:dyDescent="0.4">
      <c r="A3236" s="36" t="s">
        <v>1975</v>
      </c>
    </row>
    <row r="3237" spans="1:1" ht="19.5" x14ac:dyDescent="0.4">
      <c r="A3237" s="36" t="s">
        <v>1919</v>
      </c>
    </row>
    <row r="3238" spans="1:1" ht="19.5" x14ac:dyDescent="0.4">
      <c r="A3238" s="36" t="s">
        <v>1920</v>
      </c>
    </row>
    <row r="3239" spans="1:1" ht="19.5" x14ac:dyDescent="0.4">
      <c r="A3239" s="36" t="s">
        <v>1933</v>
      </c>
    </row>
  </sheetData>
  <sortState xmlns:xlrd2="http://schemas.microsoft.com/office/spreadsheetml/2017/richdata2" ref="A2:B3239">
    <sortCondition ref="A3217:A32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ZONE (1)</vt:lpstr>
      <vt:lpstr>Feuil1</vt:lpstr>
      <vt:lpstr>Listes</vt:lpstr>
      <vt:lpstr>Code Barre</vt:lpstr>
      <vt:lpstr>Boxes</vt:lpstr>
      <vt:lpstr>Compartiments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GEMO</dc:creator>
  <cp:lastModifiedBy>francis henniaux</cp:lastModifiedBy>
  <cp:lastPrinted>2024-04-03T10:45:06Z</cp:lastPrinted>
  <dcterms:created xsi:type="dcterms:W3CDTF">2024-03-23T12:40:21Z</dcterms:created>
  <dcterms:modified xsi:type="dcterms:W3CDTF">2024-04-04T14:58:27Z</dcterms:modified>
</cp:coreProperties>
</file>