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A9CFAEC8-6336-4D7D-83D2-387F8BFC4EC8}" xr6:coauthVersionLast="47" xr6:coauthVersionMax="47" xr10:uidLastSave="{00000000-0000-0000-0000-000000000000}"/>
  <bookViews>
    <workbookView xWindow="-120" yWindow="-120" windowWidth="29040" windowHeight="15720" xr2:uid="{18B5AA9D-D230-4707-9CCD-1B6232C3F56B}"/>
  </bookViews>
  <sheets>
    <sheet name="base de travail" sheetId="1" r:id="rId1"/>
    <sheet name="rem par age" sheetId="2" r:id="rId2"/>
    <sheet name="rem par ancienneté" sheetId="3" r:id="rId3"/>
    <sheet name="rem par directeur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2" i="1"/>
  <c r="L5" i="1"/>
  <c r="L4" i="1"/>
  <c r="L3" i="1"/>
  <c r="L2" i="1"/>
</calcChain>
</file>

<file path=xl/sharedStrings.xml><?xml version="1.0" encoding="utf-8"?>
<sst xmlns="http://schemas.openxmlformats.org/spreadsheetml/2006/main" count="29" uniqueCount="21">
  <si>
    <t>Directeur</t>
  </si>
  <si>
    <t>Entreprise</t>
  </si>
  <si>
    <t>Nom/prénom</t>
  </si>
  <si>
    <t>Sexe</t>
  </si>
  <si>
    <t>Age</t>
  </si>
  <si>
    <t>Anc.</t>
  </si>
  <si>
    <t>Position</t>
  </si>
  <si>
    <t>Brut mensuel 2024</t>
  </si>
  <si>
    <t>Intéressement</t>
  </si>
  <si>
    <t>Participation</t>
  </si>
  <si>
    <t>Rémuneration Brute 2024</t>
  </si>
  <si>
    <t>XXX</t>
  </si>
  <si>
    <t>A</t>
  </si>
  <si>
    <t>H</t>
  </si>
  <si>
    <t>B</t>
  </si>
  <si>
    <t>C</t>
  </si>
  <si>
    <t>D</t>
  </si>
  <si>
    <t>Primes exc</t>
  </si>
  <si>
    <t xml:space="preserve">A </t>
  </si>
  <si>
    <t>F</t>
  </si>
  <si>
    <t>Etiquette pour le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</si>
</sst>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rgb="FFFFFFFF"/>
        <bgColor rgb="FFFFFFFF"/>
      </patternFill>
    </fill>
    <fill>
      <patternFill patternType="lightGray">
        <fgColor indexed="9"/>
      </patternFill>
    </fill>
    <fill>
      <patternFill patternType="solid">
        <fgColor theme="4" tint="0.79998168889431442"/>
        <bgColor indexed="9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49" fontId="3" fillId="3" borderId="1" xfId="1" applyNumberFormat="1" applyFont="1" applyFill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  <xf numFmtId="49" fontId="3" fillId="3" borderId="1" xfId="1" applyNumberFormat="1" applyFont="1" applyFill="1" applyBorder="1" applyAlignment="1">
      <alignment horizontal="center" vertical="center"/>
    </xf>
    <xf numFmtId="1" fontId="3" fillId="3" borderId="1" xfId="1" applyNumberFormat="1" applyFont="1" applyFill="1" applyBorder="1" applyAlignment="1">
      <alignment horizontal="center" vertical="center"/>
    </xf>
    <xf numFmtId="3" fontId="2" fillId="3" borderId="1" xfId="1" applyNumberFormat="1" applyFill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0" fontId="0" fillId="0" borderId="0" xfId="0" applyAlignment="1">
      <alignment wrapText="1"/>
    </xf>
    <xf numFmtId="4" fontId="6" fillId="5" borderId="4" xfId="0" applyNumberFormat="1" applyFont="1" applyFill="1" applyBorder="1" applyAlignment="1">
      <alignment horizontal="center" vertical="center"/>
    </xf>
    <xf numFmtId="4" fontId="5" fillId="5" borderId="4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7" xfId="1" xr:uid="{80DC8763-A89F-4AE8-807E-D2DCBA48554A}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family val="2"/>
        <scheme val="none"/>
      </font>
      <fill>
        <patternFill patternType="solid">
          <fgColor indexed="9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solid">
          <fgColor indexed="9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lightGray">
          <fgColor indexed="9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fill>
        <patternFill patternType="lightGray">
          <fgColor indexed="9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numFmt numFmtId="3" formatCode="#,##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'base de travail'!$L$1</c:f>
              <c:strCache>
                <c:ptCount val="1"/>
                <c:pt idx="0">
                  <c:v>Rémuneration Brute 2024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5E9C-41CF-B713-AFAC41A0D5EB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5E9C-41CF-B713-AFAC41A0D5EB}"/>
              </c:ext>
            </c:extLst>
          </c:dPt>
          <c:dPt>
            <c:idx val="2"/>
            <c:marker>
              <c:symbol val="circle"/>
              <c:size val="5"/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5E9C-41CF-B713-AFAC41A0D5EB}"/>
              </c:ext>
            </c:extLst>
          </c:dPt>
          <c:dPt>
            <c:idx val="3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5E9C-41CF-B713-AFAC41A0D5EB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Nom: A
Age: 52
Ancienneté: 11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5E9C-41CF-B713-AFAC41A0D5E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Nom: B
Age: 38
Ancienneté: 13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5E9C-41CF-B713-AFAC41A0D5EB}"/>
                </c:ext>
              </c:extLst>
            </c:dLbl>
            <c:dLbl>
              <c:idx val="2"/>
              <c:layout>
                <c:manualLayout>
                  <c:x val="-1.7155110793423873E-2"/>
                  <c:y val="9.45273446689104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Nom: C
Age: 38
Ancienneté: 14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5E9C-41CF-B713-AFAC41A0D5E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Nom: D
Age: 36
Ancienneté: 15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5E9C-41CF-B713-AFAC41A0D5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'base de travail'!$E$2:$E$5</c:f>
              <c:numCache>
                <c:formatCode>0</c:formatCode>
                <c:ptCount val="4"/>
                <c:pt idx="0">
                  <c:v>52</c:v>
                </c:pt>
                <c:pt idx="1">
                  <c:v>38</c:v>
                </c:pt>
                <c:pt idx="2">
                  <c:v>38</c:v>
                </c:pt>
                <c:pt idx="3">
                  <c:v>36</c:v>
                </c:pt>
              </c:numCache>
            </c:numRef>
          </c:xVal>
          <c:yVal>
            <c:numRef>
              <c:f>'base de travail'!$L$2:$L$5</c:f>
              <c:numCache>
                <c:formatCode>#,##0.00</c:formatCode>
                <c:ptCount val="4"/>
                <c:pt idx="0">
                  <c:v>91000</c:v>
                </c:pt>
                <c:pt idx="1">
                  <c:v>60000</c:v>
                </c:pt>
                <c:pt idx="2">
                  <c:v>55350</c:v>
                </c:pt>
                <c:pt idx="3">
                  <c:v>71500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9C-41CF-B713-AFAC41A0D5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8286159"/>
        <c:axId val="1248293839"/>
      </c:scatterChart>
      <c:valAx>
        <c:axId val="1248286159"/>
        <c:scaling>
          <c:orientation val="minMax"/>
          <c:min val="3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48293839"/>
        <c:crosses val="autoZero"/>
        <c:crossBetween val="midCat"/>
      </c:valAx>
      <c:valAx>
        <c:axId val="1248293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482861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 prst="angle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'base de travail'!$L$1</c:f>
              <c:strCache>
                <c:ptCount val="1"/>
                <c:pt idx="0">
                  <c:v>Rémuneration Brute 2024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1552-4781-99BD-C0844F2FE0E8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1552-4781-99BD-C0844F2FE0E8}"/>
              </c:ext>
            </c:extLst>
          </c:dPt>
          <c:dPt>
            <c:idx val="2"/>
            <c:marker>
              <c:symbol val="circle"/>
              <c:size val="5"/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1552-4781-99BD-C0844F2FE0E8}"/>
              </c:ext>
            </c:extLst>
          </c:dPt>
          <c:dPt>
            <c:idx val="3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1552-4781-99BD-C0844F2FE0E8}"/>
              </c:ext>
            </c:extLst>
          </c:dPt>
          <c:dLbls>
            <c:dLbl>
              <c:idx val="0"/>
              <c:layout>
                <c:manualLayout>
                  <c:x val="4.296455424274973E-3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 baseline="0"/>
                      <a:t>Nom: A
Age: 52
Ancienneté: 11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1552-4781-99BD-C0844F2FE0E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Nom: B
Age: 38
Ancienneté: 13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1552-4781-99BD-C0844F2FE0E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Nom: C
Age: 38
Ancienneté: 14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1552-4781-99BD-C0844F2FE0E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Nom: D
Age: 36
Ancienneté: 15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1552-4781-99BD-C0844F2FE0E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'base de travail'!$F$2:$F$5</c:f>
              <c:numCache>
                <c:formatCode>0</c:formatCode>
                <c:ptCount val="4"/>
                <c:pt idx="0">
                  <c:v>11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</c:numCache>
            </c:numRef>
          </c:xVal>
          <c:yVal>
            <c:numRef>
              <c:f>'base de travail'!$L$2:$L$5</c:f>
              <c:numCache>
                <c:formatCode>#,##0.00</c:formatCode>
                <c:ptCount val="4"/>
                <c:pt idx="0">
                  <c:v>91000</c:v>
                </c:pt>
                <c:pt idx="1">
                  <c:v>60000</c:v>
                </c:pt>
                <c:pt idx="2">
                  <c:v>55350</c:v>
                </c:pt>
                <c:pt idx="3">
                  <c:v>71500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52-4781-99BD-C0844F2FE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3860287"/>
        <c:axId val="1248290479"/>
      </c:scatterChart>
      <c:valAx>
        <c:axId val="1203860287"/>
        <c:scaling>
          <c:orientation val="minMax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48290479"/>
        <c:crosses val="autoZero"/>
        <c:crossBetween val="midCat"/>
      </c:valAx>
      <c:valAx>
        <c:axId val="1248290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38602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 prst="angle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par directeur, entreprise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9058114610673663"/>
          <c:y val="0.17171296296296296"/>
          <c:w val="0.77886329833770773"/>
          <c:h val="0.6250623359580052"/>
        </c:manualLayout>
      </c:layout>
      <c:lineChart>
        <c:grouping val="standard"/>
        <c:varyColors val="0"/>
        <c:ser>
          <c:idx val="0"/>
          <c:order val="0"/>
          <c:tx>
            <c:strRef>
              <c:f>'base de travail'!$L$1</c:f>
              <c:strCache>
                <c:ptCount val="1"/>
                <c:pt idx="0">
                  <c:v>Rémuneration Brute 2024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5689-42B7-BB39-F4ED5FA1ECF3}"/>
              </c:ext>
            </c:extLst>
          </c:dPt>
          <c:dPt>
            <c:idx val="1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5689-42B7-BB39-F4ED5FA1ECF3}"/>
              </c:ext>
            </c:extLst>
          </c:dPt>
          <c:dPt>
            <c:idx val="2"/>
            <c:marker>
              <c:symbol val="circle"/>
              <c:size val="5"/>
              <c:spPr>
                <a:solidFill>
                  <a:srgbClr val="00FF00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5689-42B7-BB39-F4ED5FA1ECF3}"/>
              </c:ext>
            </c:extLst>
          </c:dPt>
          <c:dPt>
            <c:idx val="3"/>
            <c:marker>
              <c:symbol val="circle"/>
              <c:size val="5"/>
              <c:spPr>
                <a:solidFill>
                  <a:srgbClr val="C55A1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5689-42B7-BB39-F4ED5FA1ECF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 baseline="0"/>
                      <a:t>Nom: A
Age: 52
Ancienneté: 11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1"/>
                </c:ext>
                <c:ext xmlns:c16="http://schemas.microsoft.com/office/drawing/2014/chart" uri="{C3380CC4-5D6E-409C-BE32-E72D297353CC}">
                  <c16:uniqueId val="{00000005-5689-42B7-BB39-F4ED5FA1ECF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Nom: B
Age: 38
Ancienneté: 13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1"/>
                </c:ext>
                <c:ext xmlns:c16="http://schemas.microsoft.com/office/drawing/2014/chart" uri="{C3380CC4-5D6E-409C-BE32-E72D297353CC}">
                  <c16:uniqueId val="{00000002-5689-42B7-BB39-F4ED5FA1ECF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Nom: C
Age: 38
Ancienneté: 14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1"/>
                </c:ext>
                <c:ext xmlns:c16="http://schemas.microsoft.com/office/drawing/2014/chart" uri="{C3380CC4-5D6E-409C-BE32-E72D297353CC}">
                  <c16:uniqueId val="{00000003-5689-42B7-BB39-F4ED5FA1ECF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Nom: D
Age: 36
Ancienneté: 15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1"/>
                </c:ext>
                <c:ext xmlns:c16="http://schemas.microsoft.com/office/drawing/2014/chart" uri="{C3380CC4-5D6E-409C-BE32-E72D297353CC}">
                  <c16:uniqueId val="{00000004-5689-42B7-BB39-F4ED5FA1EC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multiLvlStrRef>
              <c:f>'base de travail'!$A$2:$B$5</c:f>
              <c:multiLvlStrCache>
                <c:ptCount val="4"/>
                <c:lvl>
                  <c:pt idx="0">
                    <c:v>XXX</c:v>
                  </c:pt>
                  <c:pt idx="1">
                    <c:v>XXX</c:v>
                  </c:pt>
                  <c:pt idx="2">
                    <c:v>XXX</c:v>
                  </c:pt>
                  <c:pt idx="3">
                    <c:v>XXX</c:v>
                  </c:pt>
                </c:lvl>
                <c:lvl>
                  <c:pt idx="0">
                    <c:v>A </c:v>
                  </c:pt>
                  <c:pt idx="1">
                    <c:v>B</c:v>
                  </c:pt>
                  <c:pt idx="2">
                    <c:v>C</c:v>
                  </c:pt>
                  <c:pt idx="3">
                    <c:v>D</c:v>
                  </c:pt>
                </c:lvl>
              </c:multiLvlStrCache>
            </c:multiLvlStrRef>
          </c:cat>
          <c:val>
            <c:numRef>
              <c:f>'base de travail'!$L$2:$L$5</c:f>
              <c:numCache>
                <c:formatCode>#,##0.00</c:formatCode>
                <c:ptCount val="4"/>
                <c:pt idx="0">
                  <c:v>91000</c:v>
                </c:pt>
                <c:pt idx="1">
                  <c:v>60000</c:v>
                </c:pt>
                <c:pt idx="2">
                  <c:v>55350</c:v>
                </c:pt>
                <c:pt idx="3">
                  <c:v>71500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'base de travail'!$M$2</c15:f>
                <c15:dlblRangeCache>
                  <c:ptCount val="1"/>
                  <c:pt idx="0">
                    <c:v>Nom: A
Age: 52
Ancienneté: 11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5689-42B7-BB39-F4ED5FA1EC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6434432"/>
        <c:axId val="1536446432"/>
      </c:lineChart>
      <c:catAx>
        <c:axId val="1536434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6446432"/>
        <c:crosses val="autoZero"/>
        <c:auto val="1"/>
        <c:lblAlgn val="ctr"/>
        <c:lblOffset val="100"/>
        <c:noMultiLvlLbl val="0"/>
      </c:catAx>
      <c:valAx>
        <c:axId val="1536446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accent5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6434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 prst="angle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552449</xdr:colOff>
      <xdr:row>3</xdr:row>
      <xdr:rowOff>28574</xdr:rowOff>
    </xdr:from>
    <xdr:to>
      <xdr:col>19</xdr:col>
      <xdr:colOff>161924</xdr:colOff>
      <xdr:row>29</xdr:row>
      <xdr:rowOff>180975</xdr:rowOff>
    </xdr:to>
    <xdr:graphicFrame macro="[0]!Distinction_Homme_Femme">
      <xdr:nvGraphicFramePr>
        <xdr:cNvPr id="3" name="Graphique 1">
          <a:extLst>
            <a:ext uri="{FF2B5EF4-FFF2-40B4-BE49-F238E27FC236}">
              <a16:creationId xmlns:a16="http://schemas.microsoft.com/office/drawing/2014/main" id="{4E8692E3-989D-482C-AF24-4789885F55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447674</xdr:colOff>
      <xdr:row>2</xdr:row>
      <xdr:rowOff>152399</xdr:rowOff>
    </xdr:from>
    <xdr:to>
      <xdr:col>17</xdr:col>
      <xdr:colOff>209550</xdr:colOff>
      <xdr:row>23</xdr:row>
      <xdr:rowOff>123824</xdr:rowOff>
    </xdr:to>
    <xdr:graphicFrame macro="[0]!Distinction_Homme_Femme">
      <xdr:nvGraphicFramePr>
        <xdr:cNvPr id="2" name="Graphique 1">
          <a:extLst>
            <a:ext uri="{FF2B5EF4-FFF2-40B4-BE49-F238E27FC236}">
              <a16:creationId xmlns:a16="http://schemas.microsoft.com/office/drawing/2014/main" id="{943F731F-E8CD-4F73-9BC4-19F25620D1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</xdr:row>
      <xdr:rowOff>0</xdr:rowOff>
    </xdr:from>
    <xdr:to>
      <xdr:col>18</xdr:col>
      <xdr:colOff>504825</xdr:colOff>
      <xdr:row>27</xdr:row>
      <xdr:rowOff>152400</xdr:rowOff>
    </xdr:to>
    <xdr:graphicFrame macro="[0]!Distinction_Homme_Femme">
      <xdr:nvGraphicFramePr>
        <xdr:cNvPr id="2" name="Graphique 1">
          <a:extLst>
            <a:ext uri="{FF2B5EF4-FFF2-40B4-BE49-F238E27FC236}">
              <a16:creationId xmlns:a16="http://schemas.microsoft.com/office/drawing/2014/main" id="{E4CFE73F-F8D6-462F-A56E-F5242EEC5F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2C3084-EB56-40DF-A00B-610247DDBDF6}" name="Tableau1" displayName="Tableau1" ref="A1:M5" totalsRowShown="0" headerRowDxfId="0" headerRowBorderDxfId="14" tableBorderDxfId="15">
  <autoFilter ref="A1:M5" xr:uid="{6D2C3084-EB56-40DF-A00B-610247DDBDF6}"/>
  <tableColumns count="13">
    <tableColumn id="1" xr3:uid="{41CD1C6D-E45A-414F-A177-D16C6C84B302}" name="Directeur" dataDxfId="13" dataCellStyle="Normal 7"/>
    <tableColumn id="2" xr3:uid="{5B02D6A5-D5E7-4DE5-9C69-6750CBAEACDA}" name="Entreprise" dataDxfId="12" dataCellStyle="Normal 7"/>
    <tableColumn id="3" xr3:uid="{D6A623C7-D10A-49FB-B413-4CD01C136859}" name="Nom/prénom" dataDxfId="11" dataCellStyle="Normal 7"/>
    <tableColumn id="4" xr3:uid="{F6F363E0-955D-400C-9D82-410E70196E24}" name="Sexe" dataDxfId="10" dataCellStyle="Normal 7"/>
    <tableColumn id="5" xr3:uid="{D3930370-71AF-49D8-BC9F-3CA2553AF42B}" name="Age" dataDxfId="9" dataCellStyle="Normal 7"/>
    <tableColumn id="6" xr3:uid="{DE2052C2-7181-4566-87FA-8B71C92D3E6C}" name="Anc." dataDxfId="8" dataCellStyle="Normal 7"/>
    <tableColumn id="7" xr3:uid="{A1FAEFDD-0B81-4600-BD97-F6D2EA36069D}" name="Position" dataDxfId="7" dataCellStyle="Normal 7"/>
    <tableColumn id="8" xr3:uid="{66778B9E-ECE8-4344-AACA-144899756B1C}" name="Brut mensuel 2024" dataDxfId="6" dataCellStyle="Normal 7"/>
    <tableColumn id="9" xr3:uid="{9FCEBADA-ACF3-4CDD-9B45-195923340210}" name="Intéressement" dataDxfId="5"/>
    <tableColumn id="10" xr3:uid="{AB526C1F-6205-4AEF-A5B8-86609F84C53D}" name="Participation" dataDxfId="4"/>
    <tableColumn id="11" xr3:uid="{DFBEA7BB-3365-422E-AFC4-FE4195C2251A}" name="Primes exc" dataDxfId="3"/>
    <tableColumn id="12" xr3:uid="{09CE9802-06C8-48E1-82CE-9FA1B59319AD}" name="Rémuneration Brute 2024" dataDxfId="2"/>
    <tableColumn id="13" xr3:uid="{E96F13B5-AC81-4A7E-8B88-621AE217ABDE}" name="Etiquette pour le graphique" dataDxfId="1">
      <calculatedColumnFormula>"Nom: " &amp; C2 &amp;CHAR(10) &amp;"Age: " &amp; E2 &amp; CHAR(10) &amp; "Ancienneté: "&amp;F2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7A145-F1AD-40C2-AD1B-5ED17B5B8E0A}">
  <sheetPr codeName="Feuil1"/>
  <dimension ref="A1:M5"/>
  <sheetViews>
    <sheetView tabSelected="1" workbookViewId="0">
      <selection activeCell="H18" sqref="H18"/>
    </sheetView>
  </sheetViews>
  <sheetFormatPr baseColWidth="10" defaultRowHeight="15" x14ac:dyDescent="0.25"/>
  <cols>
    <col min="2" max="2" width="12.28515625" customWidth="1"/>
    <col min="3" max="3" width="14.85546875" customWidth="1"/>
    <col min="8" max="8" width="19.7109375" customWidth="1"/>
    <col min="9" max="9" width="15.85546875" customWidth="1"/>
    <col min="10" max="10" width="14.85546875" customWidth="1"/>
    <col min="11" max="11" width="13.28515625" customWidth="1"/>
    <col min="12" max="12" width="26" customWidth="1"/>
    <col min="13" max="13" width="28.42578125" style="9" customWidth="1"/>
  </cols>
  <sheetData>
    <row r="1" spans="1:13" ht="38.25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17</v>
      </c>
      <c r="L1" s="14" t="s">
        <v>10</v>
      </c>
      <c r="M1" s="14" t="s">
        <v>20</v>
      </c>
    </row>
    <row r="2" spans="1:13" ht="45" x14ac:dyDescent="0.25">
      <c r="A2" s="1" t="s">
        <v>18</v>
      </c>
      <c r="B2" s="1" t="s">
        <v>11</v>
      </c>
      <c r="C2" s="2" t="s">
        <v>12</v>
      </c>
      <c r="D2" s="3" t="s">
        <v>13</v>
      </c>
      <c r="E2" s="4">
        <v>52</v>
      </c>
      <c r="F2" s="4">
        <v>11</v>
      </c>
      <c r="G2" s="3"/>
      <c r="H2" s="5">
        <v>7000</v>
      </c>
      <c r="I2" s="6"/>
      <c r="J2" s="7"/>
      <c r="K2" s="7"/>
      <c r="L2" s="10">
        <f>(H2*13)+I2+J2+K2</f>
        <v>91000</v>
      </c>
      <c r="M2" s="12" t="str">
        <f>"Nom: " &amp; C2 &amp;CHAR(10) &amp;"Age: " &amp; E2 &amp; CHAR(10) &amp; "Ancienneté: "&amp;F2</f>
        <v>Nom: A
Age: 52
Ancienneté: 11</v>
      </c>
    </row>
    <row r="3" spans="1:13" ht="45" x14ac:dyDescent="0.25">
      <c r="A3" s="1" t="s">
        <v>14</v>
      </c>
      <c r="B3" s="1" t="s">
        <v>11</v>
      </c>
      <c r="C3" s="8" t="s">
        <v>14</v>
      </c>
      <c r="D3" s="3" t="s">
        <v>13</v>
      </c>
      <c r="E3" s="4">
        <v>38</v>
      </c>
      <c r="F3" s="4">
        <v>13</v>
      </c>
      <c r="G3" s="3"/>
      <c r="H3" s="5">
        <v>5000</v>
      </c>
      <c r="I3" s="6"/>
      <c r="J3" s="7"/>
      <c r="K3" s="7"/>
      <c r="L3" s="11">
        <f>(H3*12)+I3+J3+K3</f>
        <v>60000</v>
      </c>
      <c r="M3" s="12" t="str">
        <f t="shared" ref="M3:M5" si="0">"Nom: " &amp; C3 &amp;CHAR(10) &amp;"Age: " &amp; E3 &amp; CHAR(10) &amp; "Ancienneté: "&amp;F3</f>
        <v>Nom: B
Age: 38
Ancienneté: 13</v>
      </c>
    </row>
    <row r="4" spans="1:13" ht="45" x14ac:dyDescent="0.25">
      <c r="A4" s="1" t="s">
        <v>15</v>
      </c>
      <c r="B4" s="1" t="s">
        <v>11</v>
      </c>
      <c r="C4" s="2" t="s">
        <v>15</v>
      </c>
      <c r="D4" s="3" t="s">
        <v>19</v>
      </c>
      <c r="E4" s="4">
        <v>38</v>
      </c>
      <c r="F4" s="4">
        <v>14</v>
      </c>
      <c r="G4" s="3"/>
      <c r="H4" s="5">
        <v>4500</v>
      </c>
      <c r="I4" s="6"/>
      <c r="J4" s="7"/>
      <c r="K4" s="7"/>
      <c r="L4" s="10">
        <f>(H4*12.3)+I4+J4+K4</f>
        <v>55350</v>
      </c>
      <c r="M4" s="12" t="str">
        <f t="shared" si="0"/>
        <v>Nom: C
Age: 38
Ancienneté: 14</v>
      </c>
    </row>
    <row r="5" spans="1:13" ht="45" x14ac:dyDescent="0.25">
      <c r="A5" s="1" t="s">
        <v>16</v>
      </c>
      <c r="B5" s="1" t="s">
        <v>11</v>
      </c>
      <c r="C5" s="2" t="s">
        <v>16</v>
      </c>
      <c r="D5" s="3" t="s">
        <v>13</v>
      </c>
      <c r="E5" s="4">
        <v>36</v>
      </c>
      <c r="F5" s="4">
        <v>15</v>
      </c>
      <c r="G5" s="3"/>
      <c r="H5" s="5">
        <v>5500</v>
      </c>
      <c r="I5" s="6"/>
      <c r="J5" s="7"/>
      <c r="K5" s="7"/>
      <c r="L5" s="10">
        <f>(H5*13)+I5+J5+K5</f>
        <v>71500</v>
      </c>
      <c r="M5" s="12" t="str">
        <f t="shared" si="0"/>
        <v>Nom: D
Age: 36
Ancienneté: 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7FD37-4AD2-4D80-B4CC-7746B6DCAF8D}">
  <sheetPr codeName="Feuil2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4E2DA-E5B9-4076-8174-4ABA4A562197}">
  <sheetPr codeName="Feuil3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A3734-3C89-4468-B40B-A4B0C1A72DA4}">
  <sheetPr codeName="Feuil4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travail</vt:lpstr>
      <vt:lpstr>rem par age</vt:lpstr>
      <vt:lpstr>rem par ancienneté</vt:lpstr>
      <vt:lpstr>rem par directeur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BELKASMI Nezha</dc:creator>
  <cp:lastModifiedBy>francis henniaux</cp:lastModifiedBy>
  <dcterms:created xsi:type="dcterms:W3CDTF">2024-04-04T07:37:52Z</dcterms:created>
  <dcterms:modified xsi:type="dcterms:W3CDTF">2024-04-04T12:50:43Z</dcterms:modified>
</cp:coreProperties>
</file>