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40DE6932-AEC0-47EB-A989-8FA97A648A5D}" xr6:coauthVersionLast="47" xr6:coauthVersionMax="47" xr10:uidLastSave="{00000000-0000-0000-0000-000000000000}"/>
  <bookViews>
    <workbookView xWindow="-120" yWindow="-120" windowWidth="29040" windowHeight="15720" xr2:uid="{E07D61AC-8712-9C47-BE8B-012654AA72EC}"/>
  </bookViews>
  <sheets>
    <sheet name="Feuil1" sheetId="1" r:id="rId1"/>
    <sheet name="Feuil2" sheetId="2" r:id="rId2"/>
  </sheets>
  <definedNames>
    <definedName name="Groupe_1">IF(Tableau1[[#This Row],[Equipe]]="GA",OFFSET(INDEX(Tableau3[GA],1),,,COUNTIF(Tableau3[GA],"&gt;&lt;")),IF(Tableau1[[#This Row],[Equipe]]="GB",OFFSET(INDEX(Tableau3[GB],1),,,COUNTIF(Tableau3[GB],"&gt;&lt;")),IF(Tableau1[[#This Row],[Equipe]]="GC",OFFSET(INDEX(Tableau3[GC],1),,,COUNTIF(Tableau3[GC],"&gt;&lt;")),IF(Tableau1[[#This Row],[Equipe]]="GD",OFFSET(INDEX(Tableau3[GD],1),,,COUNTIF(Tableau3[GD],"&gt;&lt;"))))))</definedName>
    <definedName name="Groupe_2">IF(Tableau1[[#This Row],[Equipe2]]="GA",OFFSET(INDEX(Tableau3[GA],1),,,COUNTIF(Tableau3[GA],"&gt;&lt;")),IF(Tableau1[[#This Row],[Equipe2]]="GB",OFFSET(INDEX(Tableau3[GB],1),,,COUNTIF(Tableau3[GB],"&gt;&lt;")),IF(Tableau1[[#This Row],[Equipe2]]="GC",OFFSET(INDEX(Tableau3[GC],1),,,COUNTIF(Tableau3[GC],"&gt;&lt;")),IF(Tableau1[[#This Row],[Equipe2]]="GD",OFFSET(INDEX(Tableau3[GD],1),,,COUNTIF(Tableau3[GD],"&gt;&lt;"))))))</definedName>
    <definedName name="Groupe_3">IF(Tableau1[[#This Row],[Equipe3]]="GA",OFFSET(INDEX(Tableau3[GA],1),,,COUNTIF(Tableau3[GA],"&gt;&lt;")),IF(Tableau1[[#This Row],[Equipe3]]="GB",OFFSET(INDEX(Tableau3[GB],1),,,COUNTIF(Tableau3[GB],"&gt;&lt;")),IF(Tableau1[[#This Row],[Equipe3]]="GC",OFFSET(INDEX(Tableau3[GC],1),,,COUNTIF(Tableau3[GC],"&gt;&lt;")),IF(Tableau1[[#This Row],[Equipe3]]="GD",OFFSET(INDEX(Tableau3[GD],1),,,COUNTIF(Tableau3[GD],"&gt;&lt;"))))))</definedName>
    <definedName name="Groupe_4">IF(Tableau1[[#This Row],[Equipe4]]="GA",OFFSET(INDEX(Tableau3[GA],1),,,COUNTIF(Tableau3[GA],"&gt;&lt;")),IF(Tableau1[[#This Row],[Equipe4]]="GB",OFFSET(INDEX(Tableau3[GB],1),,,COUNTIF(Tableau3[GB],"&gt;&lt;")),IF(Tableau1[[#This Row],[Equipe4]]="GC",OFFSET(INDEX(Tableau3[GC],1),,,COUNTIF(Tableau3[GC],"&gt;&lt;")),IF(Tableau1[[#This Row],[Equipe4]]="GD",OFFSET(INDEX(Tableau3[GD],1),,,COUNTIF(Tableau3[GD],"&gt;&lt;"))))))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H2" i="2" a="1"/>
  <c r="H2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  <c r="H19" i="2" a="1"/>
  <c r="H19" i="2" s="1"/>
  <c r="H20" i="2" a="1"/>
  <c r="H20" i="2" s="1"/>
  <c r="H21" i="2" a="1"/>
  <c r="H21" i="2" s="1"/>
  <c r="G2" i="2" a="1"/>
  <c r="G2" i="2" s="1"/>
  <c r="G3" i="2" a="1"/>
  <c r="G3" i="2" s="1"/>
  <c r="G4" i="2" a="1"/>
  <c r="G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E2" i="2" a="1"/>
  <c r="E2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F2" i="2" a="1"/>
  <c r="F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</calcChain>
</file>

<file path=xl/sharedStrings.xml><?xml version="1.0" encoding="utf-8"?>
<sst xmlns="http://schemas.openxmlformats.org/spreadsheetml/2006/main" count="108" uniqueCount="100">
  <si>
    <t>Equipe</t>
  </si>
  <si>
    <t>Groupe 1</t>
  </si>
  <si>
    <t>Equipe2</t>
  </si>
  <si>
    <t>Groupe 2</t>
  </si>
  <si>
    <t>Equipe3</t>
  </si>
  <si>
    <t>Groupe 3</t>
  </si>
  <si>
    <t>Equipe4</t>
  </si>
  <si>
    <t>Groupe 4</t>
  </si>
  <si>
    <t>CergyA</t>
  </si>
  <si>
    <t>Joueur 1</t>
  </si>
  <si>
    <t>CergyB</t>
  </si>
  <si>
    <t>Joueur 21</t>
  </si>
  <si>
    <t>A</t>
  </si>
  <si>
    <t>B</t>
  </si>
  <si>
    <t>C</t>
  </si>
  <si>
    <t>D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</si>
  <si>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</si>
  <si>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</si>
  <si>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</si>
  <si>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</si>
  <si>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</si>
  <si>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</si>
  <si>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</si>
  <si>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</si>
  <si>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</si>
  <si>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</si>
  <si>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</si>
  <si>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</si>
  <si>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</si>
  <si>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</si>
  <si>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</si>
  <si>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</si>
  <si>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</si>
  <si>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</si>
  <si>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</si>
  <si>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</si>
  <si>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</si>
  <si>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</si>
  <si>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</si>
  <si>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</si>
  <si>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</si>
  <si>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</si>
  <si>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</si>
  <si>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</si>
  <si>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</si>
  <si>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</si>
  <si>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</si>
  <si>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</si>
  <si>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</si>
  <si>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</si>
  <si>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</si>
  <si>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</si>
  <si>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</si>
  <si>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</si>
  <si>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CergyC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</si>
  <si>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</si>
  <si>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</si>
  <si>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</si>
  <si>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</si>
  <si>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</si>
  <si>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</si>
  <si>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</si>
  <si>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</si>
  <si>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</si>
  <si>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</si>
  <si>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</si>
  <si>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</si>
  <si>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</si>
  <si>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</si>
  <si>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</si>
  <si>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</si>
  <si>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</si>
  <si>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</si>
  <si>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</si>
  <si>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</si>
  <si>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CergyD</t>
  </si>
  <si>
    <t>Joueur 61</t>
  </si>
  <si>
    <t>Joueur 62</t>
  </si>
  <si>
    <t>Joueur 63</t>
  </si>
  <si>
    <t>Joueur 64</t>
  </si>
  <si>
    <t>Joueur 65</t>
  </si>
  <si>
    <t>Joueur 66</t>
  </si>
  <si>
    <t>Joueur 67</t>
  </si>
  <si>
    <t>Joueur 68</t>
  </si>
  <si>
    <t>Joueur 69</t>
  </si>
  <si>
    <t>Joueur 70</t>
  </si>
  <si>
    <t>Joueur 71</t>
  </si>
  <si>
    <t>Joueur 72</t>
  </si>
  <si>
    <t>Joueur 73</t>
  </si>
  <si>
    <t>Joueur 74</t>
  </si>
  <si>
    <t>Joueur 75</t>
  </si>
  <si>
    <t>Joueur 76</t>
  </si>
  <si>
    <t>Joueur 77</t>
  </si>
  <si>
    <t>Joueur 78</t>
  </si>
  <si>
    <t>Joueur 79</t>
  </si>
  <si>
    <t>Joueur 80</t>
  </si>
  <si>
    <t>GA</t>
  </si>
  <si>
    <t>GB</t>
  </si>
  <si>
    <t>GC</t>
  </si>
  <si>
    <t>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</si>
</sst>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right style="thin">
          <color theme="9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BBAAFC-8EC6-8540-97C9-2FB7A7C50F16}" name="Tableau1" displayName="Tableau1" ref="A1:H18" totalsRowShown="0" headerRowDxfId="20" dataDxfId="19">
  <autoFilter ref="A1:H18" xr:uid="{5C722CC4-9E3F-B845-8FF3-3A03EA8243E3}"/>
  <tableColumns count="8">
    <tableColumn id="1" xr3:uid="{E31F1DAB-1B2D-5B45-87A5-9FB5B4E68F4F}" name="Equipe" dataDxfId="18"/>
    <tableColumn id="2" xr3:uid="{A19884AC-8F8F-0B41-A2DE-24D345BA7B8C}" name="Groupe 1" dataDxfId="17"/>
    <tableColumn id="3" xr3:uid="{AAB12712-064A-BA4F-8DAC-6E4C8C8927BA}" name="Equipe2" dataDxfId="16"/>
    <tableColumn id="4" xr3:uid="{8182B81A-1900-5C4B-AC20-F6F0BE8D8BEB}" name="Groupe 2" dataDxfId="15"/>
    <tableColumn id="5" xr3:uid="{D3EA6EB0-232B-1B4D-A469-9F54FE00E2F0}" name="Equipe3" dataDxfId="14"/>
    <tableColumn id="6" xr3:uid="{CD5663FA-1C93-C64E-A065-7F51F2549855}" name="Groupe 3" dataDxfId="13"/>
    <tableColumn id="7" xr3:uid="{07B10D11-DF8C-7E43-AAB5-E69A51A24A01}" name="Equipe4" dataDxfId="12"/>
    <tableColumn id="8" xr3:uid="{21975CB4-1265-BD4E-9D21-A7638F599F6E}" name="Groupe 4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2E3059-9154-2F45-8E2D-9FEBF4C045CA}" name="Tableau3" displayName="Tableau3" ref="A1:H21" totalsRowShown="0" headerRowDxfId="10" dataDxfId="9" tableBorderDxfId="8">
  <autoFilter ref="A1:H21" xr:uid="{E3E942FC-9912-C44E-9336-9790F959E25A}"/>
  <tableColumns count="8">
    <tableColumn id="1" xr3:uid="{649E4DE2-92F7-B34D-AB61-94798DD8AE9F}" name="CergyA" dataDxfId="7"/>
    <tableColumn id="2" xr3:uid="{06BBD518-7FCF-AC49-AC88-6F5928A119FD}" name="CergyB" dataDxfId="6"/>
    <tableColumn id="3" xr3:uid="{3FF2F754-A8A4-3B44-86A6-9F924B74FD25}" name="CergyC" dataDxfId="5"/>
    <tableColumn id="4" xr3:uid="{824B5525-C8D4-F44A-93AE-B65DDADB8A82}" name="CergyD" dataDxfId="4"/>
    <tableColumn id="5" xr3:uid="{251511D8-05EA-8C48-9620-6C6137A9300B}" name="GA" dataDxfId="3">
      <calculatedColumnFormula array="1">IFERROR(INDEX(Tableau3[CergyA],SMALL(IF(COUNTIF(Tableau1[],Tableau3[CergyA])=1,"",ROW(Tableau3[CergyA])-1),ROW(1:1))),"")</calculatedColumnFormula>
    </tableColumn>
    <tableColumn id="6" xr3:uid="{798F5A64-379F-2D44-9318-64DB50FD5A02}" name="GB" dataDxfId="2">
      <calculatedColumnFormula array="1">IFERROR(INDEX(Tableau3[CergyB],SMALL(IF(COUNTIF(Tableau1[],Tableau3[CergyB])=1,"",ROW(Tableau3[CergyB])-1),ROW(1:1))),"")</calculatedColumnFormula>
    </tableColumn>
    <tableColumn id="7" xr3:uid="{B1324017-F757-EE48-8E95-3DF02CACF6C3}" name="GC" dataDxfId="1">
      <calculatedColumnFormula array="1">IFERROR(INDEX(Tableau3[CergyC],SMALL(IF(COUNTIF(Tableau1[],Tableau3[CergyC])=1,"",ROW(Tableau3[CergyC])-1),ROW(1:1))),"")</calculatedColumnFormula>
    </tableColumn>
    <tableColumn id="8" xr3:uid="{003E2529-D26E-D44F-8A09-4040160805AE}" name="GD" dataDxfId="0">
      <calculatedColumnFormula array="1">IFERROR(INDEX(Tableau3[CergyD],SMALL(IF(COUNTIF(Tableau1[],Tableau3[CergyD])=1,"",ROW(Tableau3[CergyD])-1),ROW(1:1))),"")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C487-747A-DE41-8FD5-C8468670E31F}">
  <dimension ref="A1:H23"/>
  <sheetViews>
    <sheetView tabSelected="1" workbookViewId="0">
      <selection activeCell="E7" sqref="E7"/>
    </sheetView>
  </sheetViews>
  <sheetFormatPr baseColWidth="10" defaultRowHeight="15.75" x14ac:dyDescent="0.25"/>
  <cols>
    <col min="1" max="7" width="20.875" customWidth="1"/>
    <col min="8" max="8" width="27.125" customWidth="1"/>
  </cols>
  <sheetData>
    <row r="1" spans="1:8" ht="21" x14ac:dyDescent="0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</row>
    <row r="2" spans="1:8" ht="21" x14ac:dyDescent="0.25">
      <c r="A2" s="3" t="s">
        <v>96</v>
      </c>
      <c r="B2" s="4" t="s">
        <v>28</v>
      </c>
      <c r="C2" s="3"/>
      <c r="D2" s="4"/>
      <c r="E2" s="3"/>
      <c r="F2" s="4"/>
      <c r="G2" s="3"/>
      <c r="H2" s="4"/>
    </row>
    <row r="3" spans="1:8" ht="21" x14ac:dyDescent="0.25">
      <c r="A3" s="3" t="s">
        <v>97</v>
      </c>
      <c r="B3" s="4" t="s">
        <v>11</v>
      </c>
      <c r="C3" s="3"/>
      <c r="D3" s="4"/>
      <c r="E3" s="3"/>
      <c r="F3" s="4"/>
      <c r="G3" s="3"/>
      <c r="H3" s="4"/>
    </row>
    <row r="4" spans="1:8" ht="21" x14ac:dyDescent="0.25">
      <c r="A4" s="3" t="s">
        <v>96</v>
      </c>
      <c r="B4" s="4" t="s">
        <v>16</v>
      </c>
      <c r="C4" s="3"/>
      <c r="D4" s="4"/>
      <c r="E4" s="3"/>
      <c r="F4" s="4"/>
      <c r="G4" s="3"/>
      <c r="H4" s="4"/>
    </row>
    <row r="5" spans="1:8" ht="21" x14ac:dyDescent="0.25">
      <c r="A5" s="3" t="s">
        <v>96</v>
      </c>
      <c r="B5" s="4" t="s">
        <v>9</v>
      </c>
      <c r="C5" s="3"/>
      <c r="D5" s="4"/>
      <c r="E5" s="3"/>
      <c r="F5" s="4"/>
      <c r="G5" s="3"/>
      <c r="H5" s="4"/>
    </row>
    <row r="6" spans="1:8" ht="21" x14ac:dyDescent="0.25">
      <c r="A6" s="3"/>
      <c r="B6" s="4"/>
      <c r="C6" s="3"/>
      <c r="D6" s="4"/>
      <c r="E6" s="3"/>
      <c r="F6" s="4"/>
      <c r="G6" s="3"/>
      <c r="H6" s="4"/>
    </row>
    <row r="7" spans="1:8" ht="21" x14ac:dyDescent="0.25">
      <c r="A7" s="3"/>
      <c r="B7" s="4"/>
      <c r="C7" s="3"/>
      <c r="D7" s="4"/>
      <c r="E7" s="3"/>
      <c r="F7" s="4"/>
      <c r="G7" s="3"/>
      <c r="H7" s="4"/>
    </row>
    <row r="8" spans="1:8" ht="21" x14ac:dyDescent="0.25">
      <c r="A8" s="3"/>
      <c r="B8" s="4"/>
      <c r="C8" s="3"/>
      <c r="D8" s="4"/>
      <c r="E8" s="3"/>
      <c r="F8" s="4"/>
      <c r="G8" s="3"/>
      <c r="H8" s="4"/>
    </row>
    <row r="9" spans="1:8" ht="21" x14ac:dyDescent="0.25">
      <c r="A9" s="3"/>
      <c r="B9" s="4"/>
      <c r="C9" s="3"/>
      <c r="D9" s="4"/>
      <c r="E9" s="3"/>
      <c r="F9" s="4"/>
      <c r="G9" s="3"/>
      <c r="H9" s="4"/>
    </row>
    <row r="10" spans="1:8" ht="21" x14ac:dyDescent="0.25">
      <c r="A10" s="3"/>
      <c r="B10" s="4"/>
      <c r="C10" s="3"/>
      <c r="D10" s="4"/>
      <c r="E10" s="3"/>
      <c r="F10" s="4"/>
      <c r="G10" s="3"/>
      <c r="H10" s="4"/>
    </row>
    <row r="11" spans="1:8" ht="21" x14ac:dyDescent="0.25">
      <c r="A11" s="3"/>
      <c r="B11" s="4"/>
      <c r="C11" s="3"/>
      <c r="D11" s="4"/>
      <c r="E11" s="3"/>
      <c r="F11" s="4"/>
      <c r="G11" s="3"/>
      <c r="H11" s="4"/>
    </row>
    <row r="12" spans="1:8" ht="21" x14ac:dyDescent="0.25">
      <c r="A12" s="3"/>
      <c r="B12" s="4"/>
      <c r="C12" s="3"/>
      <c r="D12" s="4"/>
      <c r="E12" s="3"/>
      <c r="F12" s="4"/>
      <c r="G12" s="3"/>
      <c r="H12" s="4"/>
    </row>
    <row r="13" spans="1:8" ht="21" x14ac:dyDescent="0.25">
      <c r="A13" s="3"/>
      <c r="B13" s="4"/>
      <c r="C13" s="3"/>
      <c r="D13" s="4"/>
      <c r="E13" s="3"/>
      <c r="F13" s="4"/>
      <c r="G13" s="3"/>
      <c r="H13" s="4"/>
    </row>
    <row r="14" spans="1:8" ht="21" x14ac:dyDescent="0.25">
      <c r="A14" s="3"/>
      <c r="B14" s="4"/>
      <c r="C14" s="3"/>
      <c r="D14" s="4"/>
      <c r="E14" s="3"/>
      <c r="F14" s="4"/>
      <c r="G14" s="3"/>
      <c r="H14" s="4"/>
    </row>
    <row r="15" spans="1:8" ht="21" x14ac:dyDescent="0.25">
      <c r="A15" s="3"/>
      <c r="B15" s="4"/>
      <c r="C15" s="3"/>
      <c r="D15" s="4"/>
      <c r="E15" s="3"/>
      <c r="F15" s="4"/>
      <c r="G15" s="3"/>
      <c r="H15" s="4"/>
    </row>
    <row r="16" spans="1:8" ht="21" x14ac:dyDescent="0.25">
      <c r="A16" s="3"/>
      <c r="B16" s="4"/>
      <c r="C16" s="3"/>
      <c r="D16" s="4"/>
      <c r="E16" s="3"/>
      <c r="F16" s="4"/>
      <c r="G16" s="3"/>
      <c r="H16" s="4"/>
    </row>
    <row r="17" spans="1:8" ht="21" x14ac:dyDescent="0.25">
      <c r="A17" s="3"/>
      <c r="B17" s="4"/>
      <c r="C17" s="3"/>
      <c r="D17" s="4"/>
      <c r="E17" s="3"/>
      <c r="F17" s="4"/>
      <c r="G17" s="3"/>
      <c r="H17" s="4"/>
    </row>
    <row r="18" spans="1:8" ht="21.75" thickBot="1" x14ac:dyDescent="0.3">
      <c r="A18" s="5"/>
      <c r="B18" s="6"/>
      <c r="C18" s="5"/>
      <c r="D18" s="6"/>
      <c r="E18" s="5"/>
      <c r="F18" s="6"/>
      <c r="G18" s="5"/>
      <c r="H18" s="6"/>
    </row>
    <row r="19" spans="1:8" ht="21.75" thickBot="1" x14ac:dyDescent="0.3">
      <c r="A19" s="7"/>
      <c r="B19" s="7"/>
      <c r="C19" s="7"/>
      <c r="D19" s="7"/>
      <c r="E19" s="7"/>
      <c r="F19" s="7"/>
      <c r="G19" s="7"/>
      <c r="H19" s="7"/>
    </row>
    <row r="20" spans="1:8" ht="21" x14ac:dyDescent="0.25">
      <c r="A20" s="1" t="s">
        <v>12</v>
      </c>
      <c r="B20" s="2">
        <v>0</v>
      </c>
      <c r="C20" s="7"/>
      <c r="D20" s="8">
        <v>0</v>
      </c>
      <c r="E20" s="7"/>
      <c r="F20" s="8">
        <v>0</v>
      </c>
      <c r="G20" s="7"/>
      <c r="H20" s="8">
        <v>0</v>
      </c>
    </row>
    <row r="21" spans="1:8" ht="21" x14ac:dyDescent="0.25">
      <c r="A21" s="3" t="s">
        <v>13</v>
      </c>
      <c r="B21" s="4">
        <v>0</v>
      </c>
      <c r="C21" s="7"/>
      <c r="D21" s="9">
        <v>0</v>
      </c>
      <c r="E21" s="7"/>
      <c r="F21" s="9">
        <v>0</v>
      </c>
      <c r="G21" s="7"/>
      <c r="H21" s="9">
        <v>0</v>
      </c>
    </row>
    <row r="22" spans="1:8" ht="21" x14ac:dyDescent="0.25">
      <c r="A22" s="3" t="s">
        <v>14</v>
      </c>
      <c r="B22" s="4">
        <v>0</v>
      </c>
      <c r="C22" s="7"/>
      <c r="D22" s="9">
        <v>0</v>
      </c>
      <c r="E22" s="7"/>
      <c r="F22" s="9">
        <v>0</v>
      </c>
      <c r="G22" s="7"/>
      <c r="H22" s="9">
        <v>0</v>
      </c>
    </row>
    <row r="23" spans="1:8" ht="21.75" thickBot="1" x14ac:dyDescent="0.3">
      <c r="A23" s="5" t="s">
        <v>15</v>
      </c>
      <c r="B23" s="6">
        <v>0</v>
      </c>
      <c r="C23" s="7"/>
      <c r="D23" s="10">
        <v>0</v>
      </c>
      <c r="E23" s="7"/>
      <c r="F23" s="10">
        <v>0</v>
      </c>
      <c r="G23" s="7"/>
      <c r="H23" s="10">
        <v>0</v>
      </c>
    </row>
  </sheetData>
  <dataValidations count="4">
    <dataValidation type="list" allowBlank="1" showInputMessage="1" showErrorMessage="1" sqref="B2:B18" xr:uid="{2D677FA4-EEC5-4C87-844A-E727804E01E3}">
      <formula1>Groupe_1</formula1>
    </dataValidation>
    <dataValidation type="list" allowBlank="1" showInputMessage="1" showErrorMessage="1" sqref="D2:D18" xr:uid="{0A86223C-2224-4B3B-9469-E2131A841E1A}">
      <formula1>Groupe_2</formula1>
    </dataValidation>
    <dataValidation type="list" allowBlank="1" showInputMessage="1" showErrorMessage="1" sqref="F2:F18" xr:uid="{36FC6F71-73AE-4AF1-A9D3-EECEEB148390}">
      <formula1>Groupe_3</formula1>
    </dataValidation>
    <dataValidation type="list" allowBlank="1" showInputMessage="1" showErrorMessage="1" sqref="H2:H18" xr:uid="{ED8186B2-9575-42F6-83C3-3BC856EA4C04}">
      <formula1>Groupe_4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C6A6C5-0B3F-BE45-BA06-2CFE1630A929}">
          <x14:formula1>
            <xm:f>Feuil2!$E$1:$H$1</xm:f>
          </x14:formula1>
          <xm:sqref>A2:A18 C2:C18 E2:E18 G2:G18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E96FF-AF8F-7E4A-B121-273DC7E59919}">
  <dimension ref="A1:H21"/>
  <sheetViews>
    <sheetView workbookViewId="0">
      <selection activeCell="C24" sqref="C24"/>
    </sheetView>
  </sheetViews>
  <sheetFormatPr baseColWidth="10" defaultRowHeight="15.75" x14ac:dyDescent="0.25"/>
  <cols>
    <col min="1" max="8" width="20.875" customWidth="1"/>
  </cols>
  <sheetData>
    <row r="1" spans="1:8" ht="21" x14ac:dyDescent="0.25">
      <c r="A1" s="11" t="s">
        <v>8</v>
      </c>
      <c r="B1" s="11" t="s">
        <v>10</v>
      </c>
      <c r="C1" s="11" t="s">
        <v>54</v>
      </c>
      <c r="D1" s="13" t="s">
        <v>75</v>
      </c>
      <c r="E1" s="11" t="s">
        <v>96</v>
      </c>
      <c r="F1" s="11" t="s">
        <v>97</v>
      </c>
      <c r="G1" s="11" t="s">
        <v>98</v>
      </c>
      <c r="H1" s="11" t="s">
        <v>99</v>
      </c>
    </row>
    <row r="2" spans="1:8" ht="21" x14ac:dyDescent="0.25">
      <c r="A2" s="12" t="s">
        <v>9</v>
      </c>
      <c r="B2" s="12" t="s">
        <v>11</v>
      </c>
      <c r="C2" s="12" t="s">
        <v>55</v>
      </c>
      <c r="D2" s="12" t="s">
        <v>76</v>
      </c>
      <c r="E2" s="7" t="str">
        <f t="array" ref="E2">IFERROR(INDEX(Tableau3[CergyA],SMALL(IF(COUNTIF(Tableau1[],Tableau3[CergyA])=1,"",ROW(Tableau3[CergyA])-1),ROW(1:1))),"")</f>
        <v>Joueur 3</v>
      </c>
      <c r="F2" s="7" t="str">
        <f t="array" ref="F2">IFERROR(INDEX(Tableau3[CergyB],SMALL(IF(COUNTIF(Tableau1[],Tableau3[CergyB])=1,"",ROW(Tableau3[CergyB])-1),ROW(1:1))),"")</f>
        <v>Joueur 22</v>
      </c>
      <c r="G2" s="7" t="str">
        <f t="array" ref="G2">IFERROR(INDEX(Tableau3[CergyC],SMALL(IF(COUNTIF(Tableau1[],Tableau3[CergyC])=1,"",ROW(Tableau3[CergyC])-1),ROW(1:1))),"")</f>
        <v>Joueur 41</v>
      </c>
      <c r="H2" s="7" t="str">
        <f t="array" ref="H2">IFERROR(INDEX(Tableau3[CergyD],SMALL(IF(COUNTIF(Tableau1[],Tableau3[CergyD])=1,"",ROW(Tableau3[CergyD])-1),ROW(1:1))),"")</f>
        <v>Joueur 61</v>
      </c>
    </row>
    <row r="3" spans="1:8" ht="21" x14ac:dyDescent="0.25">
      <c r="A3" s="12" t="s">
        <v>16</v>
      </c>
      <c r="B3" s="12" t="s">
        <v>35</v>
      </c>
      <c r="C3" s="12" t="s">
        <v>56</v>
      </c>
      <c r="D3" s="12" t="s">
        <v>77</v>
      </c>
      <c r="E3" s="7" t="str">
        <f t="array" ref="E3">IFERROR(INDEX(Tableau3[CergyA],SMALL(IF(COUNTIF(Tableau1[],Tableau3[CergyA])=1,"",ROW(Tableau3[CergyA])-1),ROW(2:2))),"")</f>
        <v>Joueur 4</v>
      </c>
      <c r="F3" s="7" t="str">
        <f t="array" ref="F3">IFERROR(INDEX(Tableau3[CergyB],SMALL(IF(COUNTIF(Tableau1[],Tableau3[CergyB])=1,"",ROW(Tableau3[CergyB])-1),ROW(2:2))),"")</f>
        <v>Joueur 23</v>
      </c>
      <c r="G3" s="7" t="str">
        <f t="array" ref="G3">IFERROR(INDEX(Tableau3[CergyC],SMALL(IF(COUNTIF(Tableau1[],Tableau3[CergyC])=1,"",ROW(Tableau3[CergyC])-1),ROW(2:2))),"")</f>
        <v>Joueur 42</v>
      </c>
      <c r="H3" s="7" t="str">
        <f t="array" ref="H3">IFERROR(INDEX(Tableau3[CergyD],SMALL(IF(COUNTIF(Tableau1[],Tableau3[CergyD])=1,"",ROW(Tableau3[CergyD])-1),ROW(2:2))),"")</f>
        <v>Joueur 62</v>
      </c>
    </row>
    <row r="4" spans="1:8" ht="21" x14ac:dyDescent="0.25">
      <c r="A4" s="12" t="s">
        <v>17</v>
      </c>
      <c r="B4" s="12" t="s">
        <v>36</v>
      </c>
      <c r="C4" s="12" t="s">
        <v>57</v>
      </c>
      <c r="D4" s="12" t="s">
        <v>78</v>
      </c>
      <c r="E4" s="7" t="str">
        <f t="array" ref="E4">IFERROR(INDEX(Tableau3[CergyA],SMALL(IF(COUNTIF(Tableau1[],Tableau3[CergyA])=1,"",ROW(Tableau3[CergyA])-1),ROW(3:3))),"")</f>
        <v>Joueur 5</v>
      </c>
      <c r="F4" s="7" t="str">
        <f t="array" ref="F4">IFERROR(INDEX(Tableau3[CergyB],SMALL(IF(COUNTIF(Tableau1[],Tableau3[CergyB])=1,"",ROW(Tableau3[CergyB])-1),ROW(3:3))),"")</f>
        <v>Joueur 24</v>
      </c>
      <c r="G4" s="7" t="str">
        <f t="array" ref="G4">IFERROR(INDEX(Tableau3[CergyC],SMALL(IF(COUNTIF(Tableau1[],Tableau3[CergyC])=1,"",ROW(Tableau3[CergyC])-1),ROW(3:3))),"")</f>
        <v>Joueur 43</v>
      </c>
      <c r="H4" s="7" t="str">
        <f t="array" ref="H4">IFERROR(INDEX(Tableau3[CergyD],SMALL(IF(COUNTIF(Tableau1[],Tableau3[CergyD])=1,"",ROW(Tableau3[CergyD])-1),ROW(3:3))),"")</f>
        <v>Joueur 63</v>
      </c>
    </row>
    <row r="5" spans="1:8" ht="21" x14ac:dyDescent="0.25">
      <c r="A5" s="12" t="s">
        <v>18</v>
      </c>
      <c r="B5" s="12" t="s">
        <v>37</v>
      </c>
      <c r="C5" s="12" t="s">
        <v>58</v>
      </c>
      <c r="D5" s="12" t="s">
        <v>79</v>
      </c>
      <c r="E5" s="7" t="str">
        <f t="array" ref="E5">IFERROR(INDEX(Tableau3[CergyA],SMALL(IF(COUNTIF(Tableau1[],Tableau3[CergyA])=1,"",ROW(Tableau3[CergyA])-1),ROW(4:4))),"")</f>
        <v>Joueur 6</v>
      </c>
      <c r="F5" s="7" t="str">
        <f t="array" ref="F5">IFERROR(INDEX(Tableau3[CergyB],SMALL(IF(COUNTIF(Tableau1[],Tableau3[CergyB])=1,"",ROW(Tableau3[CergyB])-1),ROW(4:4))),"")</f>
        <v>Joueur 25</v>
      </c>
      <c r="G5" s="7" t="str">
        <f t="array" ref="G5">IFERROR(INDEX(Tableau3[CergyC],SMALL(IF(COUNTIF(Tableau1[],Tableau3[CergyC])=1,"",ROW(Tableau3[CergyC])-1),ROW(4:4))),"")</f>
        <v>Joueur 44</v>
      </c>
      <c r="H5" s="7" t="str">
        <f t="array" ref="H5">IFERROR(INDEX(Tableau3[CergyD],SMALL(IF(COUNTIF(Tableau1[],Tableau3[CergyD])=1,"",ROW(Tableau3[CergyD])-1),ROW(4:4))),"")</f>
        <v>Joueur 64</v>
      </c>
    </row>
    <row r="6" spans="1:8" ht="21" x14ac:dyDescent="0.25">
      <c r="A6" s="12" t="s">
        <v>19</v>
      </c>
      <c r="B6" s="12" t="s">
        <v>38</v>
      </c>
      <c r="C6" s="12" t="s">
        <v>59</v>
      </c>
      <c r="D6" s="12" t="s">
        <v>80</v>
      </c>
      <c r="E6" s="7" t="str">
        <f t="array" ref="E6">IFERROR(INDEX(Tableau3[CergyA],SMALL(IF(COUNTIF(Tableau1[],Tableau3[CergyA])=1,"",ROW(Tableau3[CergyA])-1),ROW(5:5))),"")</f>
        <v>Joueur 7</v>
      </c>
      <c r="F6" s="7" t="str">
        <f t="array" ref="F6">IFERROR(INDEX(Tableau3[CergyB],SMALL(IF(COUNTIF(Tableau1[],Tableau3[CergyB])=1,"",ROW(Tableau3[CergyB])-1),ROW(5:5))),"")</f>
        <v>Joueur 26</v>
      </c>
      <c r="G6" s="7" t="str">
        <f t="array" ref="G6">IFERROR(INDEX(Tableau3[CergyC],SMALL(IF(COUNTIF(Tableau1[],Tableau3[CergyC])=1,"",ROW(Tableau3[CergyC])-1),ROW(5:5))),"")</f>
        <v>Joueur 45</v>
      </c>
      <c r="H6" s="7" t="str">
        <f t="array" ref="H6">IFERROR(INDEX(Tableau3[CergyD],SMALL(IF(COUNTIF(Tableau1[],Tableau3[CergyD])=1,"",ROW(Tableau3[CergyD])-1),ROW(5:5))),"")</f>
        <v>Joueur 65</v>
      </c>
    </row>
    <row r="7" spans="1:8" ht="21" x14ac:dyDescent="0.25">
      <c r="A7" s="12" t="s">
        <v>20</v>
      </c>
      <c r="B7" s="12" t="s">
        <v>39</v>
      </c>
      <c r="C7" s="12" t="s">
        <v>60</v>
      </c>
      <c r="D7" s="12" t="s">
        <v>81</v>
      </c>
      <c r="E7" s="7" t="str">
        <f t="array" ref="E7">IFERROR(INDEX(Tableau3[CergyA],SMALL(IF(COUNTIF(Tableau1[],Tableau3[CergyA])=1,"",ROW(Tableau3[CergyA])-1),ROW(6:6))),"")</f>
        <v>Joueur 8</v>
      </c>
      <c r="F7" s="7" t="str">
        <f t="array" ref="F7">IFERROR(INDEX(Tableau3[CergyB],SMALL(IF(COUNTIF(Tableau1[],Tableau3[CergyB])=1,"",ROW(Tableau3[CergyB])-1),ROW(6:6))),"")</f>
        <v>Joueur 27</v>
      </c>
      <c r="G7" s="7" t="str">
        <f t="array" ref="G7">IFERROR(INDEX(Tableau3[CergyC],SMALL(IF(COUNTIF(Tableau1[],Tableau3[CergyC])=1,"",ROW(Tableau3[CergyC])-1),ROW(6:6))),"")</f>
        <v>Joueur 46</v>
      </c>
      <c r="H7" s="7" t="str">
        <f t="array" ref="H7">IFERROR(INDEX(Tableau3[CergyD],SMALL(IF(COUNTIF(Tableau1[],Tableau3[CergyD])=1,"",ROW(Tableau3[CergyD])-1),ROW(6:6))),"")</f>
        <v>Joueur 66</v>
      </c>
    </row>
    <row r="8" spans="1:8" ht="21" x14ac:dyDescent="0.25">
      <c r="A8" s="12" t="s">
        <v>21</v>
      </c>
      <c r="B8" s="12" t="s">
        <v>40</v>
      </c>
      <c r="C8" s="12" t="s">
        <v>61</v>
      </c>
      <c r="D8" s="12" t="s">
        <v>82</v>
      </c>
      <c r="E8" s="7" t="str">
        <f t="array" ref="E8">IFERROR(INDEX(Tableau3[CergyA],SMALL(IF(COUNTIF(Tableau1[],Tableau3[CergyA])=1,"",ROW(Tableau3[CergyA])-1),ROW(7:7))),"")</f>
        <v>Joueur 9</v>
      </c>
      <c r="F8" s="7" t="str">
        <f t="array" ref="F8">IFERROR(INDEX(Tableau3[CergyB],SMALL(IF(COUNTIF(Tableau1[],Tableau3[CergyB])=1,"",ROW(Tableau3[CergyB])-1),ROW(7:7))),"")</f>
        <v>Joueur 28</v>
      </c>
      <c r="G8" s="7" t="str">
        <f t="array" ref="G8">IFERROR(INDEX(Tableau3[CergyC],SMALL(IF(COUNTIF(Tableau1[],Tableau3[CergyC])=1,"",ROW(Tableau3[CergyC])-1),ROW(7:7))),"")</f>
        <v>Joueur 47</v>
      </c>
      <c r="H8" s="7" t="str">
        <f t="array" ref="H8">IFERROR(INDEX(Tableau3[CergyD],SMALL(IF(COUNTIF(Tableau1[],Tableau3[CergyD])=1,"",ROW(Tableau3[CergyD])-1),ROW(7:7))),"")</f>
        <v>Joueur 67</v>
      </c>
    </row>
    <row r="9" spans="1:8" ht="21" x14ac:dyDescent="0.25">
      <c r="A9" s="12" t="s">
        <v>22</v>
      </c>
      <c r="B9" s="12" t="s">
        <v>41</v>
      </c>
      <c r="C9" s="12" t="s">
        <v>62</v>
      </c>
      <c r="D9" s="12" t="s">
        <v>83</v>
      </c>
      <c r="E9" s="7" t="str">
        <f t="array" ref="E9">IFERROR(INDEX(Tableau3[CergyA],SMALL(IF(COUNTIF(Tableau1[],Tableau3[CergyA])=1,"",ROW(Tableau3[CergyA])-1),ROW(8:8))),"")</f>
        <v>Joueur 10</v>
      </c>
      <c r="F9" s="7" t="str">
        <f t="array" ref="F9">IFERROR(INDEX(Tableau3[CergyB],SMALL(IF(COUNTIF(Tableau1[],Tableau3[CergyB])=1,"",ROW(Tableau3[CergyB])-1),ROW(8:8))),"")</f>
        <v>Joueur 29</v>
      </c>
      <c r="G9" s="7" t="str">
        <f t="array" ref="G9">IFERROR(INDEX(Tableau3[CergyC],SMALL(IF(COUNTIF(Tableau1[],Tableau3[CergyC])=1,"",ROW(Tableau3[CergyC])-1),ROW(8:8))),"")</f>
        <v>Joueur 48</v>
      </c>
      <c r="H9" s="7" t="str">
        <f t="array" ref="H9">IFERROR(INDEX(Tableau3[CergyD],SMALL(IF(COUNTIF(Tableau1[],Tableau3[CergyD])=1,"",ROW(Tableau3[CergyD])-1),ROW(8:8))),"")</f>
        <v>Joueur 68</v>
      </c>
    </row>
    <row r="10" spans="1:8" ht="21" x14ac:dyDescent="0.25">
      <c r="A10" s="12" t="s">
        <v>23</v>
      </c>
      <c r="B10" s="12" t="s">
        <v>42</v>
      </c>
      <c r="C10" s="12" t="s">
        <v>63</v>
      </c>
      <c r="D10" s="12" t="s">
        <v>84</v>
      </c>
      <c r="E10" s="7" t="str">
        <f t="array" ref="E10">IFERROR(INDEX(Tableau3[CergyA],SMALL(IF(COUNTIF(Tableau1[],Tableau3[CergyA])=1,"",ROW(Tableau3[CergyA])-1),ROW(9:9))),"")</f>
        <v>Joueur 11</v>
      </c>
      <c r="F10" s="7" t="str">
        <f t="array" ref="F10">IFERROR(INDEX(Tableau3[CergyB],SMALL(IF(COUNTIF(Tableau1[],Tableau3[CergyB])=1,"",ROW(Tableau3[CergyB])-1),ROW(9:9))),"")</f>
        <v>Joueur 30</v>
      </c>
      <c r="G10" s="7" t="str">
        <f t="array" ref="G10">IFERROR(INDEX(Tableau3[CergyC],SMALL(IF(COUNTIF(Tableau1[],Tableau3[CergyC])=1,"",ROW(Tableau3[CergyC])-1),ROW(9:9))),"")</f>
        <v>Joueur 49</v>
      </c>
      <c r="H10" s="7" t="str">
        <f t="array" ref="H10">IFERROR(INDEX(Tableau3[CergyD],SMALL(IF(COUNTIF(Tableau1[],Tableau3[CergyD])=1,"",ROW(Tableau3[CergyD])-1),ROW(9:9))),"")</f>
        <v>Joueur 69</v>
      </c>
    </row>
    <row r="11" spans="1:8" ht="21" x14ac:dyDescent="0.25">
      <c r="A11" s="12" t="s">
        <v>24</v>
      </c>
      <c r="B11" s="12" t="s">
        <v>43</v>
      </c>
      <c r="C11" s="12" t="s">
        <v>64</v>
      </c>
      <c r="D11" s="12" t="s">
        <v>85</v>
      </c>
      <c r="E11" s="7" t="str">
        <f t="array" ref="E11">IFERROR(INDEX(Tableau3[CergyA],SMALL(IF(COUNTIF(Tableau1[],Tableau3[CergyA])=1,"",ROW(Tableau3[CergyA])-1),ROW(10:10))),"")</f>
        <v>Joueur 12</v>
      </c>
      <c r="F11" s="7" t="str">
        <f t="array" ref="F11">IFERROR(INDEX(Tableau3[CergyB],SMALL(IF(COUNTIF(Tableau1[],Tableau3[CergyB])=1,"",ROW(Tableau3[CergyB])-1),ROW(10:10))),"")</f>
        <v>Joueur 31</v>
      </c>
      <c r="G11" s="7" t="str">
        <f t="array" ref="G11">IFERROR(INDEX(Tableau3[CergyC],SMALL(IF(COUNTIF(Tableau1[],Tableau3[CergyC])=1,"",ROW(Tableau3[CergyC])-1),ROW(10:10))),"")</f>
        <v>Joueur 50</v>
      </c>
      <c r="H11" s="7" t="str">
        <f t="array" ref="H11">IFERROR(INDEX(Tableau3[CergyD],SMALL(IF(COUNTIF(Tableau1[],Tableau3[CergyD])=1,"",ROW(Tableau3[CergyD])-1),ROW(10:10))),"")</f>
        <v>Joueur 70</v>
      </c>
    </row>
    <row r="12" spans="1:8" ht="21" x14ac:dyDescent="0.25">
      <c r="A12" s="12" t="s">
        <v>25</v>
      </c>
      <c r="B12" s="12" t="s">
        <v>44</v>
      </c>
      <c r="C12" s="12" t="s">
        <v>65</v>
      </c>
      <c r="D12" s="12" t="s">
        <v>86</v>
      </c>
      <c r="E12" s="7" t="str">
        <f t="array" ref="E12">IFERROR(INDEX(Tableau3[CergyA],SMALL(IF(COUNTIF(Tableau1[],Tableau3[CergyA])=1,"",ROW(Tableau3[CergyA])-1),ROW(11:11))),"")</f>
        <v>Joueur 13</v>
      </c>
      <c r="F12" s="7" t="str">
        <f t="array" ref="F12">IFERROR(INDEX(Tableau3[CergyB],SMALL(IF(COUNTIF(Tableau1[],Tableau3[CergyB])=1,"",ROW(Tableau3[CergyB])-1),ROW(11:11))),"")</f>
        <v>Joueur 32</v>
      </c>
      <c r="G12" s="7" t="str">
        <f t="array" ref="G12">IFERROR(INDEX(Tableau3[CergyC],SMALL(IF(COUNTIF(Tableau1[],Tableau3[CergyC])=1,"",ROW(Tableau3[CergyC])-1),ROW(11:11))),"")</f>
        <v>Joueur 51</v>
      </c>
      <c r="H12" s="7" t="str">
        <f t="array" ref="H12">IFERROR(INDEX(Tableau3[CergyD],SMALL(IF(COUNTIF(Tableau1[],Tableau3[CergyD])=1,"",ROW(Tableau3[CergyD])-1),ROW(11:11))),"")</f>
        <v>Joueur 71</v>
      </c>
    </row>
    <row r="13" spans="1:8" ht="21" x14ac:dyDescent="0.25">
      <c r="A13" s="12" t="s">
        <v>26</v>
      </c>
      <c r="B13" s="12" t="s">
        <v>45</v>
      </c>
      <c r="C13" s="12" t="s">
        <v>66</v>
      </c>
      <c r="D13" s="12" t="s">
        <v>87</v>
      </c>
      <c r="E13" s="7" t="str">
        <f t="array" ref="E13">IFERROR(INDEX(Tableau3[CergyA],SMALL(IF(COUNTIF(Tableau1[],Tableau3[CergyA])=1,"",ROW(Tableau3[CergyA])-1),ROW(12:12))),"")</f>
        <v>Joueur 15</v>
      </c>
      <c r="F13" s="7" t="str">
        <f t="array" ref="F13">IFERROR(INDEX(Tableau3[CergyB],SMALL(IF(COUNTIF(Tableau1[],Tableau3[CergyB])=1,"",ROW(Tableau3[CergyB])-1),ROW(12:12))),"")</f>
        <v>Joueur 33</v>
      </c>
      <c r="G13" s="7" t="str">
        <f t="array" ref="G13">IFERROR(INDEX(Tableau3[CergyC],SMALL(IF(COUNTIF(Tableau1[],Tableau3[CergyC])=1,"",ROW(Tableau3[CergyC])-1),ROW(12:12))),"")</f>
        <v>Joueur 52</v>
      </c>
      <c r="H13" s="7" t="str">
        <f t="array" ref="H13">IFERROR(INDEX(Tableau3[CergyD],SMALL(IF(COUNTIF(Tableau1[],Tableau3[CergyD])=1,"",ROW(Tableau3[CergyD])-1),ROW(12:12))),"")</f>
        <v>Joueur 72</v>
      </c>
    </row>
    <row r="14" spans="1:8" ht="21" x14ac:dyDescent="0.25">
      <c r="A14" s="12" t="s">
        <v>27</v>
      </c>
      <c r="B14" s="12" t="s">
        <v>46</v>
      </c>
      <c r="C14" s="12" t="s">
        <v>67</v>
      </c>
      <c r="D14" s="12" t="s">
        <v>88</v>
      </c>
      <c r="E14" s="7" t="str">
        <f t="array" ref="E14">IFERROR(INDEX(Tableau3[CergyA],SMALL(IF(COUNTIF(Tableau1[],Tableau3[CergyA])=1,"",ROW(Tableau3[CergyA])-1),ROW(13:13))),"")</f>
        <v>Joueur 16</v>
      </c>
      <c r="F14" s="7" t="str">
        <f t="array" ref="F14">IFERROR(INDEX(Tableau3[CergyB],SMALL(IF(COUNTIF(Tableau1[],Tableau3[CergyB])=1,"",ROW(Tableau3[CergyB])-1),ROW(13:13))),"")</f>
        <v>Joueur 34</v>
      </c>
      <c r="G14" s="7" t="str">
        <f t="array" ref="G14">IFERROR(INDEX(Tableau3[CergyC],SMALL(IF(COUNTIF(Tableau1[],Tableau3[CergyC])=1,"",ROW(Tableau3[CergyC])-1),ROW(13:13))),"")</f>
        <v>Joueur 53</v>
      </c>
      <c r="H14" s="7" t="str">
        <f t="array" ref="H14">IFERROR(INDEX(Tableau3[CergyD],SMALL(IF(COUNTIF(Tableau1[],Tableau3[CergyD])=1,"",ROW(Tableau3[CergyD])-1),ROW(13:13))),"")</f>
        <v>Joueur 73</v>
      </c>
    </row>
    <row r="15" spans="1:8" ht="21" x14ac:dyDescent="0.25">
      <c r="A15" s="12" t="s">
        <v>28</v>
      </c>
      <c r="B15" s="12" t="s">
        <v>47</v>
      </c>
      <c r="C15" s="12" t="s">
        <v>68</v>
      </c>
      <c r="D15" s="12" t="s">
        <v>89</v>
      </c>
      <c r="E15" s="7" t="str">
        <f t="array" ref="E15">IFERROR(INDEX(Tableau3[CergyA],SMALL(IF(COUNTIF(Tableau1[],Tableau3[CergyA])=1,"",ROW(Tableau3[CergyA])-1),ROW(14:14))),"")</f>
        <v>Joueur 17</v>
      </c>
      <c r="F15" s="7" t="str">
        <f t="array" ref="F15">IFERROR(INDEX(Tableau3[CergyB],SMALL(IF(COUNTIF(Tableau1[],Tableau3[CergyB])=1,"",ROW(Tableau3[CergyB])-1),ROW(14:14))),"")</f>
        <v>Joueur 35</v>
      </c>
      <c r="G15" s="7" t="str">
        <f t="array" ref="G15">IFERROR(INDEX(Tableau3[CergyC],SMALL(IF(COUNTIF(Tableau1[],Tableau3[CergyC])=1,"",ROW(Tableau3[CergyC])-1),ROW(14:14))),"")</f>
        <v>Joueur 54</v>
      </c>
      <c r="H15" s="7" t="str">
        <f t="array" ref="H15">IFERROR(INDEX(Tableau3[CergyD],SMALL(IF(COUNTIF(Tableau1[],Tableau3[CergyD])=1,"",ROW(Tableau3[CergyD])-1),ROW(14:14))),"")</f>
        <v>Joueur 74</v>
      </c>
    </row>
    <row r="16" spans="1:8" ht="21" x14ac:dyDescent="0.25">
      <c r="A16" s="12" t="s">
        <v>29</v>
      </c>
      <c r="B16" s="12" t="s">
        <v>48</v>
      </c>
      <c r="C16" s="12" t="s">
        <v>69</v>
      </c>
      <c r="D16" s="12" t="s">
        <v>90</v>
      </c>
      <c r="E16" s="7" t="str">
        <f t="array" ref="E16">IFERROR(INDEX(Tableau3[CergyA],SMALL(IF(COUNTIF(Tableau1[],Tableau3[CergyA])=1,"",ROW(Tableau3[CergyA])-1),ROW(15:15))),"")</f>
        <v>Joueur 18</v>
      </c>
      <c r="F16" s="7" t="str">
        <f t="array" ref="F16">IFERROR(INDEX(Tableau3[CergyB],SMALL(IF(COUNTIF(Tableau1[],Tableau3[CergyB])=1,"",ROW(Tableau3[CergyB])-1),ROW(15:15))),"")</f>
        <v>Joueur 36</v>
      </c>
      <c r="G16" s="7" t="str">
        <f t="array" ref="G16">IFERROR(INDEX(Tableau3[CergyC],SMALL(IF(COUNTIF(Tableau1[],Tableau3[CergyC])=1,"",ROW(Tableau3[CergyC])-1),ROW(15:15))),"")</f>
        <v>Joueur 55</v>
      </c>
      <c r="H16" s="7" t="str">
        <f t="array" ref="H16">IFERROR(INDEX(Tableau3[CergyD],SMALL(IF(COUNTIF(Tableau1[],Tableau3[CergyD])=1,"",ROW(Tableau3[CergyD])-1),ROW(15:15))),"")</f>
        <v>Joueur 75</v>
      </c>
    </row>
    <row r="17" spans="1:8" ht="21" x14ac:dyDescent="0.25">
      <c r="A17" s="12" t="s">
        <v>30</v>
      </c>
      <c r="B17" s="12" t="s">
        <v>49</v>
      </c>
      <c r="C17" s="12" t="s">
        <v>70</v>
      </c>
      <c r="D17" s="12" t="s">
        <v>91</v>
      </c>
      <c r="E17" s="7" t="str">
        <f t="array" ref="E17">IFERROR(INDEX(Tableau3[CergyA],SMALL(IF(COUNTIF(Tableau1[],Tableau3[CergyA])=1,"",ROW(Tableau3[CergyA])-1),ROW(16:16))),"")</f>
        <v>Joueur 19</v>
      </c>
      <c r="F17" s="7" t="str">
        <f t="array" ref="F17">IFERROR(INDEX(Tableau3[CergyB],SMALL(IF(COUNTIF(Tableau1[],Tableau3[CergyB])=1,"",ROW(Tableau3[CergyB])-1),ROW(16:16))),"")</f>
        <v>Joueur 37</v>
      </c>
      <c r="G17" s="7" t="str">
        <f t="array" ref="G17">IFERROR(INDEX(Tableau3[CergyC],SMALL(IF(COUNTIF(Tableau1[],Tableau3[CergyC])=1,"",ROW(Tableau3[CergyC])-1),ROW(16:16))),"")</f>
        <v>Joueur 56</v>
      </c>
      <c r="H17" s="7" t="str">
        <f t="array" ref="H17">IFERROR(INDEX(Tableau3[CergyD],SMALL(IF(COUNTIF(Tableau1[],Tableau3[CergyD])=1,"",ROW(Tableau3[CergyD])-1),ROW(16:16))),"")</f>
        <v>Joueur 76</v>
      </c>
    </row>
    <row r="18" spans="1:8" ht="21" x14ac:dyDescent="0.25">
      <c r="A18" s="12" t="s">
        <v>31</v>
      </c>
      <c r="B18" s="12" t="s">
        <v>50</v>
      </c>
      <c r="C18" s="12" t="s">
        <v>71</v>
      </c>
      <c r="D18" s="12" t="s">
        <v>92</v>
      </c>
      <c r="E18" s="7" t="str">
        <f t="array" ref="E18">IFERROR(INDEX(Tableau3[CergyA],SMALL(IF(COUNTIF(Tableau1[],Tableau3[CergyA])=1,"",ROW(Tableau3[CergyA])-1),ROW(17:17))),"")</f>
        <v>Joueur 20</v>
      </c>
      <c r="F18" s="7" t="str">
        <f t="array" ref="F18">IFERROR(INDEX(Tableau3[CergyB],SMALL(IF(COUNTIF(Tableau1[],Tableau3[CergyB])=1,"",ROW(Tableau3[CergyB])-1),ROW(17:17))),"")</f>
        <v>Joueur 38</v>
      </c>
      <c r="G18" s="7" t="str">
        <f t="array" ref="G18">IFERROR(INDEX(Tableau3[CergyC],SMALL(IF(COUNTIF(Tableau1[],Tableau3[CergyC])=1,"",ROW(Tableau3[CergyC])-1),ROW(17:17))),"")</f>
        <v>Joueur 57</v>
      </c>
      <c r="H18" s="7" t="str">
        <f t="array" ref="H18">IFERROR(INDEX(Tableau3[CergyD],SMALL(IF(COUNTIF(Tableau1[],Tableau3[CergyD])=1,"",ROW(Tableau3[CergyD])-1),ROW(17:17))),"")</f>
        <v>Joueur 77</v>
      </c>
    </row>
    <row r="19" spans="1:8" ht="21" x14ac:dyDescent="0.25">
      <c r="A19" s="12" t="s">
        <v>32</v>
      </c>
      <c r="B19" s="12" t="s">
        <v>51</v>
      </c>
      <c r="C19" s="12" t="s">
        <v>72</v>
      </c>
      <c r="D19" s="12" t="s">
        <v>93</v>
      </c>
      <c r="E19" s="7" t="str">
        <f t="array" ref="E19">IFERROR(INDEX(Tableau3[CergyA],SMALL(IF(COUNTIF(Tableau1[],Tableau3[CergyA])=1,"",ROW(Tableau3[CergyA])-1),ROW(18:18))),"")</f>
        <v/>
      </c>
      <c r="F19" s="7" t="str">
        <f t="array" ref="F19">IFERROR(INDEX(Tableau3[CergyB],SMALL(IF(COUNTIF(Tableau1[],Tableau3[CergyB])=1,"",ROW(Tableau3[CergyB])-1),ROW(18:18))),"")</f>
        <v>Joueur 39</v>
      </c>
      <c r="G19" s="7" t="str">
        <f t="array" ref="G19">IFERROR(INDEX(Tableau3[CergyC],SMALL(IF(COUNTIF(Tableau1[],Tableau3[CergyC])=1,"",ROW(Tableau3[CergyC])-1),ROW(18:18))),"")</f>
        <v>Joueur 58</v>
      </c>
      <c r="H19" s="7" t="str">
        <f t="array" ref="H19">IFERROR(INDEX(Tableau3[CergyD],SMALL(IF(COUNTIF(Tableau1[],Tableau3[CergyD])=1,"",ROW(Tableau3[CergyD])-1),ROW(18:18))),"")</f>
        <v>Joueur 78</v>
      </c>
    </row>
    <row r="20" spans="1:8" ht="21" x14ac:dyDescent="0.25">
      <c r="A20" s="12" t="s">
        <v>33</v>
      </c>
      <c r="B20" s="12" t="s">
        <v>52</v>
      </c>
      <c r="C20" s="12" t="s">
        <v>73</v>
      </c>
      <c r="D20" s="12" t="s">
        <v>94</v>
      </c>
      <c r="E20" s="7" t="str">
        <f t="array" ref="E20">IFERROR(INDEX(Tableau3[CergyA],SMALL(IF(COUNTIF(Tableau1[],Tableau3[CergyA])=1,"",ROW(Tableau3[CergyA])-1),ROW(19:19))),"")</f>
        <v/>
      </c>
      <c r="F20" s="7" t="str">
        <f t="array" ref="F20">IFERROR(INDEX(Tableau3[CergyB],SMALL(IF(COUNTIF(Tableau1[],Tableau3[CergyB])=1,"",ROW(Tableau3[CergyB])-1),ROW(19:19))),"")</f>
        <v>Joueur 40</v>
      </c>
      <c r="G20" s="7" t="str">
        <f t="array" ref="G20">IFERROR(INDEX(Tableau3[CergyC],SMALL(IF(COUNTIF(Tableau1[],Tableau3[CergyC])=1,"",ROW(Tableau3[CergyC])-1),ROW(19:19))),"")</f>
        <v>Joueur 59</v>
      </c>
      <c r="H20" s="7" t="str">
        <f t="array" ref="H20">IFERROR(INDEX(Tableau3[CergyD],SMALL(IF(COUNTIF(Tableau1[],Tableau3[CergyD])=1,"",ROW(Tableau3[CergyD])-1),ROW(19:19))),"")</f>
        <v>Joueur 79</v>
      </c>
    </row>
    <row r="21" spans="1:8" ht="21" x14ac:dyDescent="0.25">
      <c r="A21" s="12" t="s">
        <v>34</v>
      </c>
      <c r="B21" s="12" t="s">
        <v>53</v>
      </c>
      <c r="C21" s="12" t="s">
        <v>74</v>
      </c>
      <c r="D21" s="14" t="s">
        <v>95</v>
      </c>
      <c r="E21" s="7" t="str">
        <f t="array" ref="E21">IFERROR(INDEX(Tableau3[CergyA],SMALL(IF(COUNTIF(Tableau1[],Tableau3[CergyA])=1,"",ROW(Tableau3[CergyA])-1),ROW(20:20))),"")</f>
        <v/>
      </c>
      <c r="F21" s="7" t="str">
        <f t="array" ref="F21">IFERROR(INDEX(Tableau3[CergyB],SMALL(IF(COUNTIF(Tableau1[],Tableau3[CergyB])=1,"",ROW(Tableau3[CergyB])-1),ROW(20:20))),"")</f>
        <v/>
      </c>
      <c r="G21" s="7" t="str">
        <f t="array" ref="G21">IFERROR(INDEX(Tableau3[CergyC],SMALL(IF(COUNTIF(Tableau1[],Tableau3[CergyC])=1,"",ROW(Tableau3[CergyC])-1),ROW(20:20))),"")</f>
        <v>Joueur 60</v>
      </c>
      <c r="H21" s="7" t="str">
        <f t="array" ref="H21">IFERROR(INDEX(Tableau3[CergyD],SMALL(IF(COUNTIF(Tableau1[],Tableau3[CergyD])=1,"",ROW(Tableau3[CergyD])-1),ROW(20:20))),"")</f>
        <v>Joueur 80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francis henniaux</cp:lastModifiedBy>
  <dcterms:created xsi:type="dcterms:W3CDTF">2023-12-31T19:10:42Z</dcterms:created>
  <dcterms:modified xsi:type="dcterms:W3CDTF">2024-01-01T06:38:39Z</dcterms:modified>
</cp:coreProperties>
</file>