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8_{0ED29CF9-B551-4D7E-867D-F403399DA8F6}" xr6:coauthVersionLast="47" xr6:coauthVersionMax="47" xr10:uidLastSave="{00000000-0000-0000-0000-000000000000}"/>
  <bookViews>
    <workbookView xWindow="-120" yWindow="-120" windowWidth="29040" windowHeight="15720" activeTab="1" xr2:uid="{BB512705-3A06-4365-B689-EFD0FD7C3C37}"/>
  </bookViews>
  <sheets>
    <sheet name="tableau de bord" sheetId="3" r:id="rId1"/>
    <sheet name="heu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2" i="2" l="1"/>
  <c r="J22" i="2"/>
  <c r="G22" i="2"/>
  <c r="D22" i="2"/>
  <c r="B4" i="2" a="1"/>
  <c r="B4" i="2" s="1"/>
  <c r="D4" i="2" a="1"/>
  <c r="D4" i="2" s="1"/>
  <c r="E4" i="2" a="1"/>
  <c r="E4" i="2" s="1"/>
  <c r="G4" i="2" a="1"/>
  <c r="G4" i="2" s="1"/>
  <c r="H4" i="2" a="1"/>
  <c r="H4" i="2" s="1"/>
  <c r="J4" i="2" a="1"/>
  <c r="J4" i="2" s="1"/>
  <c r="K4" i="2" a="1"/>
  <c r="K4" i="2" s="1"/>
  <c r="M4" i="2" a="1"/>
  <c r="M4" i="2" s="1"/>
  <c r="B5" i="2" a="1"/>
  <c r="B5" i="2" s="1"/>
  <c r="D5" i="2" a="1"/>
  <c r="D5" i="2" s="1"/>
  <c r="E5" i="2" a="1"/>
  <c r="E5" i="2" s="1"/>
  <c r="G5" i="2" a="1"/>
  <c r="G5" i="2" s="1"/>
  <c r="H5" i="2" a="1"/>
  <c r="H5" i="2" s="1"/>
  <c r="J5" i="2" a="1"/>
  <c r="J5" i="2" s="1"/>
  <c r="K5" i="2" a="1"/>
  <c r="K5" i="2" s="1"/>
  <c r="M5" i="2" a="1"/>
  <c r="M5" i="2" s="1"/>
  <c r="B6" i="2" a="1"/>
  <c r="B6" i="2" s="1"/>
  <c r="D6" i="2" a="1"/>
  <c r="D6" i="2" s="1"/>
  <c r="E6" i="2" a="1"/>
  <c r="E6" i="2" s="1"/>
  <c r="G6" i="2" a="1"/>
  <c r="G6" i="2" s="1"/>
  <c r="H6" i="2" a="1"/>
  <c r="H6" i="2" s="1"/>
  <c r="J6" i="2" a="1"/>
  <c r="J6" i="2" s="1"/>
  <c r="K6" i="2" a="1"/>
  <c r="K6" i="2" s="1"/>
  <c r="M6" i="2" a="1"/>
  <c r="M6" i="2" s="1"/>
  <c r="B7" i="2" a="1"/>
  <c r="B7" i="2" s="1"/>
  <c r="D7" i="2" a="1"/>
  <c r="D7" i="2" s="1"/>
  <c r="E7" i="2" a="1"/>
  <c r="E7" i="2" s="1"/>
  <c r="G7" i="2" a="1"/>
  <c r="G7" i="2" s="1"/>
  <c r="H7" i="2" a="1"/>
  <c r="H7" i="2" s="1"/>
  <c r="J7" i="2" a="1"/>
  <c r="J7" i="2" s="1"/>
  <c r="K7" i="2" a="1"/>
  <c r="K7" i="2" s="1"/>
  <c r="M7" i="2" a="1"/>
  <c r="M7" i="2" s="1"/>
  <c r="B8" i="2" a="1"/>
  <c r="B8" i="2" s="1"/>
  <c r="D8" i="2" a="1"/>
  <c r="D8" i="2" s="1"/>
  <c r="E8" i="2" a="1"/>
  <c r="E8" i="2" s="1"/>
  <c r="G8" i="2" a="1"/>
  <c r="G8" i="2" s="1"/>
  <c r="H8" i="2" a="1"/>
  <c r="H8" i="2" s="1"/>
  <c r="J8" i="2" a="1"/>
  <c r="J8" i="2" s="1"/>
  <c r="K8" i="2" a="1"/>
  <c r="K8" i="2" s="1"/>
  <c r="M8" i="2" a="1"/>
  <c r="M8" i="2" s="1"/>
  <c r="B9" i="2" a="1"/>
  <c r="B9" i="2" s="1"/>
  <c r="D9" i="2" a="1"/>
  <c r="D9" i="2" s="1"/>
  <c r="E9" i="2" a="1"/>
  <c r="E9" i="2" s="1"/>
  <c r="G9" i="2" a="1"/>
  <c r="G9" i="2" s="1"/>
  <c r="H9" i="2" a="1"/>
  <c r="H9" i="2" s="1"/>
  <c r="J9" i="2" a="1"/>
  <c r="J9" i="2" s="1"/>
  <c r="K9" i="2" a="1"/>
  <c r="K9" i="2" s="1"/>
  <c r="M9" i="2" a="1"/>
  <c r="M9" i="2" s="1"/>
  <c r="B10" i="2" a="1"/>
  <c r="B10" i="2" s="1"/>
  <c r="D10" i="2" a="1"/>
  <c r="D10" i="2" s="1"/>
  <c r="E10" i="2" a="1"/>
  <c r="E10" i="2" s="1"/>
  <c r="G10" i="2" a="1"/>
  <c r="G10" i="2" s="1"/>
  <c r="H10" i="2" a="1"/>
  <c r="H10" i="2" s="1"/>
  <c r="J10" i="2" a="1"/>
  <c r="J10" i="2" s="1"/>
  <c r="K10" i="2" a="1"/>
  <c r="K10" i="2" s="1"/>
  <c r="M10" i="2" a="1"/>
  <c r="M10" i="2" s="1"/>
  <c r="B11" i="2" a="1"/>
  <c r="B11" i="2" s="1"/>
  <c r="D11" i="2" a="1"/>
  <c r="D11" i="2" s="1"/>
  <c r="E11" i="2" a="1"/>
  <c r="E11" i="2" s="1"/>
  <c r="G11" i="2" a="1"/>
  <c r="G11" i="2" s="1"/>
  <c r="H11" i="2" a="1"/>
  <c r="H11" i="2" s="1"/>
  <c r="J11" i="2" a="1"/>
  <c r="J11" i="2" s="1"/>
  <c r="K11" i="2" a="1"/>
  <c r="K11" i="2" s="1"/>
  <c r="M11" i="2" a="1"/>
  <c r="M11" i="2" s="1"/>
  <c r="B12" i="2" a="1"/>
  <c r="B12" i="2" s="1"/>
  <c r="D12" i="2" a="1"/>
  <c r="D12" i="2" s="1"/>
  <c r="E12" i="2" a="1"/>
  <c r="E12" i="2" s="1"/>
  <c r="G12" i="2" a="1"/>
  <c r="G12" i="2" s="1"/>
  <c r="H12" i="2" a="1"/>
  <c r="H12" i="2" s="1"/>
  <c r="J12" i="2" a="1"/>
  <c r="J12" i="2" s="1"/>
  <c r="K12" i="2" a="1"/>
  <c r="K12" i="2" s="1"/>
  <c r="M12" i="2" a="1"/>
  <c r="M12" i="2" s="1"/>
  <c r="B13" i="2" a="1"/>
  <c r="B13" i="2" s="1"/>
  <c r="D13" i="2" a="1"/>
  <c r="D13" i="2" s="1"/>
  <c r="E13" i="2" a="1"/>
  <c r="E13" i="2" s="1"/>
  <c r="G13" i="2" a="1"/>
  <c r="G13" i="2" s="1"/>
  <c r="H13" i="2" a="1"/>
  <c r="H13" i="2" s="1"/>
  <c r="J13" i="2" a="1"/>
  <c r="J13" i="2" s="1"/>
  <c r="K13" i="2" a="1"/>
  <c r="K13" i="2" s="1"/>
  <c r="M13" i="2" a="1"/>
  <c r="M13" i="2" s="1"/>
  <c r="B14" i="2" a="1"/>
  <c r="B14" i="2" s="1"/>
  <c r="D14" i="2" a="1"/>
  <c r="D14" i="2" s="1"/>
  <c r="E14" i="2" a="1"/>
  <c r="E14" i="2" s="1"/>
  <c r="G14" i="2" a="1"/>
  <c r="G14" i="2" s="1"/>
  <c r="H14" i="2" a="1"/>
  <c r="H14" i="2" s="1"/>
  <c r="J14" i="2" a="1"/>
  <c r="J14" i="2" s="1"/>
  <c r="K14" i="2" a="1"/>
  <c r="K14" i="2" s="1"/>
  <c r="M14" i="2" a="1"/>
  <c r="M14" i="2" s="1"/>
  <c r="B15" i="2" a="1"/>
  <c r="B15" i="2" s="1"/>
  <c r="D15" i="2" a="1"/>
  <c r="D15" i="2" s="1"/>
  <c r="E15" i="2" a="1"/>
  <c r="E15" i="2" s="1"/>
  <c r="G15" i="2" a="1"/>
  <c r="G15" i="2" s="1"/>
  <c r="H15" i="2" a="1"/>
  <c r="H15" i="2" s="1"/>
  <c r="J15" i="2" a="1"/>
  <c r="J15" i="2" s="1"/>
  <c r="K15" i="2" a="1"/>
  <c r="K15" i="2" s="1"/>
  <c r="M15" i="2" a="1"/>
  <c r="M15" i="2" s="1"/>
  <c r="B16" i="2" a="1"/>
  <c r="B16" i="2" s="1"/>
  <c r="D16" i="2" a="1"/>
  <c r="D16" i="2" s="1"/>
  <c r="E16" i="2" a="1"/>
  <c r="E16" i="2" s="1"/>
  <c r="G16" i="2" a="1"/>
  <c r="G16" i="2" s="1"/>
  <c r="H16" i="2" a="1"/>
  <c r="H16" i="2" s="1"/>
  <c r="J16" i="2" a="1"/>
  <c r="J16" i="2" s="1"/>
  <c r="K16" i="2" a="1"/>
  <c r="K16" i="2" s="1"/>
  <c r="M16" i="2" a="1"/>
  <c r="M16" i="2" s="1"/>
  <c r="B17" i="2" a="1"/>
  <c r="B17" i="2" s="1"/>
  <c r="D17" i="2" a="1"/>
  <c r="D17" i="2" s="1"/>
  <c r="E17" i="2" a="1"/>
  <c r="E17" i="2" s="1"/>
  <c r="G17" i="2" a="1"/>
  <c r="G17" i="2" s="1"/>
  <c r="H17" i="2" a="1"/>
  <c r="H17" i="2" s="1"/>
  <c r="J17" i="2" a="1"/>
  <c r="J17" i="2" s="1"/>
  <c r="K17" i="2" a="1"/>
  <c r="K17" i="2" s="1"/>
  <c r="M17" i="2" a="1"/>
  <c r="M17" i="2" s="1"/>
  <c r="B18" i="2" a="1"/>
  <c r="B18" i="2" s="1"/>
  <c r="D18" i="2" a="1"/>
  <c r="D18" i="2" s="1"/>
  <c r="E18" i="2" a="1"/>
  <c r="E18" i="2" s="1"/>
  <c r="G18" i="2" a="1"/>
  <c r="G18" i="2" s="1"/>
  <c r="H18" i="2" a="1"/>
  <c r="H18" i="2" s="1"/>
  <c r="J18" i="2" a="1"/>
  <c r="J18" i="2" s="1"/>
  <c r="K18" i="2" a="1"/>
  <c r="K18" i="2" s="1"/>
  <c r="M18" i="2" a="1"/>
  <c r="M18" i="2" s="1"/>
  <c r="B19" i="2" a="1"/>
  <c r="B19" i="2" s="1"/>
  <c r="D19" i="2" a="1"/>
  <c r="D19" i="2" s="1"/>
  <c r="E19" i="2" a="1"/>
  <c r="E19" i="2" s="1"/>
  <c r="G19" i="2" a="1"/>
  <c r="G19" i="2" s="1"/>
  <c r="H19" i="2" a="1"/>
  <c r="H19" i="2" s="1"/>
  <c r="J19" i="2" a="1"/>
  <c r="J19" i="2" s="1"/>
  <c r="K19" i="2" a="1"/>
  <c r="K19" i="2" s="1"/>
  <c r="M19" i="2" a="1"/>
  <c r="M19" i="2" s="1"/>
  <c r="B20" i="2" a="1"/>
  <c r="B20" i="2" s="1"/>
  <c r="D20" i="2" a="1"/>
  <c r="D20" i="2" s="1"/>
  <c r="E20" i="2" a="1"/>
  <c r="E20" i="2" s="1"/>
  <c r="G20" i="2" a="1"/>
  <c r="G20" i="2" s="1"/>
  <c r="H20" i="2" a="1"/>
  <c r="H20" i="2" s="1"/>
  <c r="J20" i="2" a="1"/>
  <c r="J20" i="2" s="1"/>
  <c r="K20" i="2" a="1"/>
  <c r="K20" i="2" s="1"/>
  <c r="M20" i="2" a="1"/>
  <c r="M20" i="2" s="1"/>
  <c r="M3" i="2" a="1"/>
  <c r="M3" i="2" s="1"/>
  <c r="K3" i="2" a="1"/>
  <c r="K3" i="2" s="1"/>
  <c r="J3" i="2" a="1"/>
  <c r="J3" i="2" s="1"/>
  <c r="H3" i="2" a="1"/>
  <c r="H3" i="2" s="1"/>
  <c r="G3" i="2" a="1"/>
  <c r="G3" i="2" s="1"/>
  <c r="E3" i="2" a="1"/>
  <c r="E3" i="2" s="1"/>
  <c r="D3" i="2" a="1"/>
  <c r="D3" i="2" s="1"/>
  <c r="B3" i="2" a="1"/>
  <c r="B3" i="2" s="1"/>
  <c r="G2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<sst xmlns="http://schemas.openxmlformats.org/spreadsheetml/2006/main" count="67" uniqueCount="22">
  <si>
    <t>Date</t>
  </si>
  <si>
    <t>Equipe</t>
  </si>
  <si>
    <t>Noms</t>
  </si>
  <si>
    <t xml:space="preserve">Activités </t>
  </si>
  <si>
    <t xml:space="preserve">Site </t>
  </si>
  <si>
    <t>Heures total</t>
  </si>
  <si>
    <t>Team Leader</t>
  </si>
  <si>
    <t>Chef d'equipe</t>
  </si>
  <si>
    <t>Location</t>
  </si>
  <si>
    <t>Taches</t>
  </si>
  <si>
    <t>Onshore</t>
  </si>
  <si>
    <t>Offshore</t>
  </si>
  <si>
    <t>x</t>
  </si>
  <si>
    <t>xx</t>
  </si>
  <si>
    <t>xxx</t>
  </si>
  <si>
    <t>xxxx</t>
  </si>
  <si>
    <t>xxxxx</t>
  </si>
  <si>
    <t>xxxxxx</t>
  </si>
  <si>
    <t>Activités</t>
  </si>
  <si>
    <t>heures</t>
  </si>
  <si>
    <t>infos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</si>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</sst>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[h]:mm"/>
    <numFmt numFmtId="167" formatCode="[$-F400]h:mm:ss\ AM/PM"/>
  </numFmts>
  <fonts count="6" x14ac:knownFonts="1">
    <font>
      <sz val="10"/>
      <color rgb="FF000000"/>
      <name val="Calibri"/>
      <scheme val="minor"/>
    </font>
    <font>
      <b/>
      <sz val="10"/>
      <color theme="1"/>
      <name val="Arial"/>
    </font>
    <font>
      <sz val="10"/>
      <color theme="1"/>
      <name val="Arial"/>
    </font>
    <font>
      <sz val="10"/>
      <color theme="1"/>
      <name val="Arial"/>
      <family val="2"/>
    </font>
    <font>
      <b/>
      <sz val="10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0" fontId="0" fillId="0" borderId="8" xfId="0" applyBorder="1"/>
    <xf numFmtId="0" fontId="0" fillId="0" borderId="11" xfId="0" applyBorder="1"/>
    <xf numFmtId="14" fontId="0" fillId="0" borderId="12" xfId="0" applyNumberFormat="1" applyBorder="1"/>
    <xf numFmtId="14" fontId="0" fillId="0" borderId="11" xfId="0" applyNumberFormat="1" applyBorder="1"/>
    <xf numFmtId="0" fontId="4" fillId="0" borderId="10" xfId="0" applyFont="1" applyBorder="1"/>
    <xf numFmtId="0" fontId="4" fillId="0" borderId="6" xfId="0" applyFont="1" applyBorder="1"/>
    <xf numFmtId="0" fontId="4" fillId="0" borderId="0" xfId="0" applyFont="1"/>
    <xf numFmtId="0" fontId="5" fillId="0" borderId="0" xfId="0" applyFont="1"/>
    <xf numFmtId="0" fontId="0" fillId="0" borderId="5" xfId="0" applyBorder="1"/>
    <xf numFmtId="167" fontId="4" fillId="0" borderId="7" xfId="0" applyNumberFormat="1" applyFont="1" applyBorder="1"/>
    <xf numFmtId="167" fontId="0" fillId="0" borderId="9" xfId="0" applyNumberFormat="1" applyBorder="1"/>
    <xf numFmtId="167" fontId="0" fillId="0" borderId="0" xfId="0" applyNumberFormat="1"/>
    <xf numFmtId="167" fontId="0" fillId="0" borderId="4" xfId="0" applyNumberFormat="1" applyBorder="1"/>
    <xf numFmtId="165" fontId="0" fillId="0" borderId="0" xfId="0" applyNumberFormat="1"/>
    <xf numFmtId="0" fontId="4" fillId="0" borderId="13" xfId="0" applyFont="1" applyBorder="1"/>
    <xf numFmtId="0" fontId="0" fillId="0" borderId="14" xfId="0" applyBorder="1"/>
    <xf numFmtId="0" fontId="0" fillId="0" borderId="15" xfId="0" applyBorder="1"/>
    <xf numFmtId="0" fontId="0" fillId="0" borderId="0" xfId="0" applyBorder="1"/>
  </cellXfs>
  <cellStyles count="1">
    <cellStyle name="Normal" xfId="0" builtinId="0"/>
  </cellStyles>
  <dxfs count="6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fgColor rgb="FF57BB8A"/>
          <bgColor rgb="FF57BB8A"/>
        </patternFill>
      </fill>
    </dxf>
    <dxf>
      <font>
        <color rgb="FF0B8043"/>
      </font>
      <fill>
        <patternFill patternType="none"/>
      </fill>
    </dxf>
    <dxf>
      <fill>
        <patternFill patternType="solid">
          <fgColor rgb="FFFBBC04"/>
          <bgColor rgb="FFFBBC04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1C957-15C6-4EB8-BA2C-E849EFB55B8C}">
  <dimension ref="A1:M31"/>
  <sheetViews>
    <sheetView zoomScale="120" zoomScaleNormal="120" workbookViewId="0">
      <selection activeCell="A20" sqref="A20"/>
    </sheetView>
  </sheetViews>
  <sheetFormatPr baseColWidth="10" defaultRowHeight="12.75" x14ac:dyDescent="0.2"/>
  <cols>
    <col min="1" max="1" width="20.42578125" bestFit="1" customWidth="1"/>
  </cols>
  <sheetData>
    <row r="1" spans="1:13" x14ac:dyDescent="0.2">
      <c r="A1" s="7" t="s">
        <v>0</v>
      </c>
      <c r="B1" s="1" t="s">
        <v>1</v>
      </c>
      <c r="C1" s="1" t="s">
        <v>2</v>
      </c>
      <c r="D1" s="8" t="s">
        <v>3</v>
      </c>
      <c r="E1" s="8" t="s">
        <v>4</v>
      </c>
      <c r="F1" s="8" t="s">
        <v>4</v>
      </c>
      <c r="G1" s="8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9</v>
      </c>
      <c r="M1" s="2" t="s">
        <v>9</v>
      </c>
    </row>
    <row r="2" spans="1:13" x14ac:dyDescent="0.2">
      <c r="A2" s="9">
        <v>45139</v>
      </c>
      <c r="B2" s="10">
        <v>1</v>
      </c>
      <c r="C2" s="11" t="s">
        <v>12</v>
      </c>
      <c r="D2" s="11" t="s">
        <v>10</v>
      </c>
      <c r="E2" s="12">
        <v>0.33333333333333331</v>
      </c>
      <c r="F2" s="12">
        <v>0.66666666666666663</v>
      </c>
      <c r="G2" s="12">
        <f t="shared" ref="G2:G19" si="0">IF(D2="Onshore",F2-E2-"1:00",F2-E2)</f>
        <v>0.29166666666666663</v>
      </c>
      <c r="H2" s="4"/>
      <c r="I2" s="3"/>
      <c r="J2" s="3"/>
      <c r="K2" s="3"/>
      <c r="M2" s="3"/>
    </row>
    <row r="3" spans="1:13" x14ac:dyDescent="0.2">
      <c r="A3" s="9">
        <v>45139</v>
      </c>
      <c r="B3" s="13">
        <v>1</v>
      </c>
      <c r="C3" s="11" t="s">
        <v>13</v>
      </c>
      <c r="D3" s="11" t="s">
        <v>10</v>
      </c>
      <c r="E3" s="12">
        <v>0.33333333333333331</v>
      </c>
      <c r="F3" s="12">
        <v>0.6875</v>
      </c>
      <c r="G3" s="12">
        <f t="shared" si="0"/>
        <v>0.3125</v>
      </c>
      <c r="H3" s="6"/>
      <c r="I3" s="5"/>
      <c r="J3" s="5"/>
      <c r="K3" s="5"/>
      <c r="M3" s="5"/>
    </row>
    <row r="4" spans="1:13" x14ac:dyDescent="0.2">
      <c r="A4" s="9">
        <v>45139</v>
      </c>
      <c r="B4" s="10">
        <v>2</v>
      </c>
      <c r="C4" s="11" t="s">
        <v>14</v>
      </c>
      <c r="D4" s="11" t="s">
        <v>10</v>
      </c>
      <c r="E4" s="12">
        <v>0.33333333333333331</v>
      </c>
      <c r="F4" s="12">
        <v>0.66666666666666663</v>
      </c>
      <c r="G4" s="12">
        <f t="shared" si="0"/>
        <v>0.29166666666666663</v>
      </c>
      <c r="H4" s="6"/>
      <c r="I4" s="5"/>
      <c r="J4" s="5"/>
      <c r="K4" s="5"/>
      <c r="M4" s="5"/>
    </row>
    <row r="5" spans="1:13" x14ac:dyDescent="0.2">
      <c r="A5" s="9">
        <v>45139</v>
      </c>
      <c r="B5" s="10">
        <v>3</v>
      </c>
      <c r="C5" s="11" t="s">
        <v>15</v>
      </c>
      <c r="D5" s="11" t="s">
        <v>10</v>
      </c>
      <c r="E5" s="12">
        <v>0.33333333333333331</v>
      </c>
      <c r="F5" s="12">
        <v>0.66666666666666663</v>
      </c>
      <c r="G5" s="12">
        <f t="shared" si="0"/>
        <v>0.29166666666666663</v>
      </c>
      <c r="H5" s="6"/>
      <c r="I5" s="5"/>
      <c r="J5" s="5"/>
      <c r="K5" s="5"/>
      <c r="M5" s="5"/>
    </row>
    <row r="6" spans="1:13" x14ac:dyDescent="0.2">
      <c r="A6" s="9">
        <v>45139</v>
      </c>
      <c r="B6" s="10">
        <v>3</v>
      </c>
      <c r="C6" s="11" t="s">
        <v>16</v>
      </c>
      <c r="D6" s="11" t="s">
        <v>10</v>
      </c>
      <c r="E6" s="12">
        <v>0.33333333333333331</v>
      </c>
      <c r="F6" s="12">
        <v>0.66666666666666663</v>
      </c>
      <c r="G6" s="12">
        <f t="shared" si="0"/>
        <v>0.29166666666666663</v>
      </c>
      <c r="H6" s="6"/>
      <c r="I6" s="5"/>
      <c r="J6" s="5"/>
      <c r="K6" s="5"/>
      <c r="M6" s="5"/>
    </row>
    <row r="7" spans="1:13" x14ac:dyDescent="0.2">
      <c r="A7" s="9">
        <v>45139</v>
      </c>
      <c r="B7" s="10">
        <v>3</v>
      </c>
      <c r="C7" s="11" t="s">
        <v>17</v>
      </c>
      <c r="D7" s="11" t="s">
        <v>10</v>
      </c>
      <c r="E7" s="12">
        <v>0.33333333333333331</v>
      </c>
      <c r="F7" s="12">
        <v>0.66666666666666663</v>
      </c>
      <c r="G7" s="12">
        <f t="shared" si="0"/>
        <v>0.29166666666666663</v>
      </c>
      <c r="H7" s="6"/>
      <c r="I7" s="5"/>
      <c r="J7" s="5"/>
      <c r="K7" s="5"/>
      <c r="M7" s="5"/>
    </row>
    <row r="8" spans="1:13" x14ac:dyDescent="0.2">
      <c r="A8" s="9">
        <v>45140</v>
      </c>
      <c r="B8" s="10">
        <v>1</v>
      </c>
      <c r="C8" s="11" t="s">
        <v>12</v>
      </c>
      <c r="D8" s="11" t="s">
        <v>10</v>
      </c>
      <c r="E8" s="12">
        <v>0.33333333333333331</v>
      </c>
      <c r="F8" s="12">
        <v>0.66666666666666663</v>
      </c>
      <c r="G8" s="12">
        <f t="shared" si="0"/>
        <v>0.29166666666666663</v>
      </c>
      <c r="H8" s="6"/>
      <c r="I8" s="5"/>
      <c r="J8" s="5"/>
      <c r="K8" s="5"/>
      <c r="M8" s="5"/>
    </row>
    <row r="9" spans="1:13" x14ac:dyDescent="0.2">
      <c r="A9" s="9">
        <v>45140</v>
      </c>
      <c r="B9" s="10">
        <v>1</v>
      </c>
      <c r="C9" s="11" t="s">
        <v>13</v>
      </c>
      <c r="D9" s="11" t="s">
        <v>10</v>
      </c>
      <c r="E9" s="12">
        <v>0.33333333333333331</v>
      </c>
      <c r="F9" s="12">
        <v>0.66666666666666663</v>
      </c>
      <c r="G9" s="12">
        <f t="shared" si="0"/>
        <v>0.29166666666666663</v>
      </c>
      <c r="H9" s="6"/>
      <c r="I9" s="5"/>
      <c r="J9" s="5"/>
      <c r="K9" s="5"/>
      <c r="M9" s="5"/>
    </row>
    <row r="10" spans="1:13" x14ac:dyDescent="0.2">
      <c r="A10" s="9">
        <v>45140</v>
      </c>
      <c r="B10" s="10">
        <v>2</v>
      </c>
      <c r="C10" s="11" t="s">
        <v>14</v>
      </c>
      <c r="D10" s="11" t="s">
        <v>10</v>
      </c>
      <c r="E10" s="14">
        <v>0.33333333333333331</v>
      </c>
      <c r="F10" s="14">
        <v>0.66666666666666663</v>
      </c>
      <c r="G10" s="12">
        <f t="shared" si="0"/>
        <v>0.29166666666666663</v>
      </c>
      <c r="H10" s="5"/>
      <c r="I10" s="5"/>
      <c r="J10" s="5"/>
      <c r="K10" s="5"/>
      <c r="M10" s="5"/>
    </row>
    <row r="11" spans="1:13" x14ac:dyDescent="0.2">
      <c r="A11" s="9">
        <v>45140</v>
      </c>
      <c r="B11" s="10">
        <v>3</v>
      </c>
      <c r="C11" s="11" t="s">
        <v>15</v>
      </c>
      <c r="D11" s="11" t="s">
        <v>11</v>
      </c>
      <c r="E11" s="14">
        <v>0.33333333333333331</v>
      </c>
      <c r="F11" s="14">
        <v>0.66666666666666663</v>
      </c>
      <c r="G11" s="12">
        <f t="shared" si="0"/>
        <v>0.33333333333333331</v>
      </c>
      <c r="H11" s="5"/>
      <c r="I11" s="5"/>
      <c r="J11" s="5"/>
      <c r="K11" s="5"/>
      <c r="M11" s="5"/>
    </row>
    <row r="12" spans="1:13" x14ac:dyDescent="0.2">
      <c r="A12" s="9">
        <v>45140</v>
      </c>
      <c r="B12" s="10">
        <v>3</v>
      </c>
      <c r="C12" s="11" t="s">
        <v>16</v>
      </c>
      <c r="D12" s="11" t="s">
        <v>10</v>
      </c>
      <c r="E12" s="14">
        <v>0.33333333333333331</v>
      </c>
      <c r="F12" s="14">
        <v>0.66666666666666663</v>
      </c>
      <c r="G12" s="12">
        <f t="shared" si="0"/>
        <v>0.29166666666666663</v>
      </c>
      <c r="H12" s="5"/>
      <c r="I12" s="5"/>
      <c r="J12" s="5"/>
      <c r="K12" s="5"/>
      <c r="M12" s="5"/>
    </row>
    <row r="13" spans="1:13" x14ac:dyDescent="0.2">
      <c r="A13" s="9">
        <v>45140</v>
      </c>
      <c r="B13" s="10">
        <v>3</v>
      </c>
      <c r="C13" s="11" t="s">
        <v>17</v>
      </c>
      <c r="D13" s="11" t="s">
        <v>10</v>
      </c>
      <c r="E13" s="14">
        <v>0.33333333333333331</v>
      </c>
      <c r="F13" s="14">
        <v>0.66666666666666663</v>
      </c>
      <c r="G13" s="12">
        <f t="shared" si="0"/>
        <v>0.29166666666666663</v>
      </c>
      <c r="H13" s="5"/>
      <c r="I13" s="5"/>
      <c r="J13" s="5"/>
      <c r="K13" s="5"/>
      <c r="M13" s="5"/>
    </row>
    <row r="14" spans="1:13" x14ac:dyDescent="0.2">
      <c r="A14" s="9">
        <v>45141</v>
      </c>
      <c r="B14" s="10">
        <v>1</v>
      </c>
      <c r="C14" s="11" t="s">
        <v>12</v>
      </c>
      <c r="D14" s="11" t="s">
        <v>10</v>
      </c>
      <c r="E14" s="14">
        <v>0.33333333333333331</v>
      </c>
      <c r="F14" s="14">
        <v>0.66666666666666663</v>
      </c>
      <c r="G14" s="12">
        <f t="shared" si="0"/>
        <v>0.29166666666666663</v>
      </c>
      <c r="H14" s="5"/>
      <c r="I14" s="5"/>
      <c r="J14" s="5"/>
      <c r="K14" s="5"/>
      <c r="M14" s="5"/>
    </row>
    <row r="15" spans="1:13" x14ac:dyDescent="0.2">
      <c r="A15" s="9">
        <v>45141</v>
      </c>
      <c r="B15" s="10">
        <v>1</v>
      </c>
      <c r="C15" s="11" t="s">
        <v>13</v>
      </c>
      <c r="D15" s="11" t="s">
        <v>10</v>
      </c>
      <c r="E15" s="14">
        <v>0.33333333333333331</v>
      </c>
      <c r="F15" s="14">
        <v>0.66666666666666663</v>
      </c>
      <c r="G15" s="12">
        <f t="shared" si="0"/>
        <v>0.29166666666666663</v>
      </c>
      <c r="H15" s="5"/>
      <c r="I15" s="5"/>
      <c r="J15" s="5"/>
      <c r="K15" s="5"/>
      <c r="M15" s="5"/>
    </row>
    <row r="16" spans="1:13" x14ac:dyDescent="0.2">
      <c r="A16" s="9">
        <v>45141</v>
      </c>
      <c r="B16" s="10">
        <v>2</v>
      </c>
      <c r="C16" s="11" t="s">
        <v>14</v>
      </c>
      <c r="D16" s="11" t="s">
        <v>10</v>
      </c>
      <c r="E16" s="14">
        <v>0.33333333333333331</v>
      </c>
      <c r="F16" s="14">
        <v>0.66666666666666663</v>
      </c>
      <c r="G16" s="12">
        <f t="shared" si="0"/>
        <v>0.29166666666666663</v>
      </c>
      <c r="H16" s="5"/>
      <c r="I16" s="5"/>
      <c r="J16" s="5"/>
      <c r="K16" s="5"/>
      <c r="M16" s="5"/>
    </row>
    <row r="17" spans="1:13" x14ac:dyDescent="0.2">
      <c r="A17" s="9">
        <v>45141</v>
      </c>
      <c r="B17" s="10">
        <v>3</v>
      </c>
      <c r="C17" s="11" t="s">
        <v>15</v>
      </c>
      <c r="D17" s="11" t="s">
        <v>10</v>
      </c>
      <c r="E17" s="14">
        <v>0.33333333333333331</v>
      </c>
      <c r="F17" s="14">
        <v>0.66666666666666663</v>
      </c>
      <c r="G17" s="12">
        <f t="shared" si="0"/>
        <v>0.29166666666666663</v>
      </c>
      <c r="H17" s="5"/>
      <c r="I17" s="5"/>
      <c r="J17" s="5"/>
      <c r="K17" s="5"/>
      <c r="M17" s="5"/>
    </row>
    <row r="18" spans="1:13" x14ac:dyDescent="0.2">
      <c r="A18" s="9">
        <v>45141</v>
      </c>
      <c r="B18" s="10">
        <v>3</v>
      </c>
      <c r="C18" s="11" t="s">
        <v>16</v>
      </c>
      <c r="D18" s="11" t="s">
        <v>10</v>
      </c>
      <c r="E18" s="14">
        <v>0.33333333333333331</v>
      </c>
      <c r="F18" s="14">
        <v>0.66666666666666663</v>
      </c>
      <c r="G18" s="12">
        <f t="shared" si="0"/>
        <v>0.29166666666666663</v>
      </c>
      <c r="H18" s="5"/>
      <c r="I18" s="5"/>
      <c r="J18" s="5"/>
      <c r="K18" s="5"/>
      <c r="M18" s="5"/>
    </row>
    <row r="19" spans="1:13" x14ac:dyDescent="0.2">
      <c r="A19" s="9">
        <v>45141</v>
      </c>
      <c r="B19" s="10">
        <v>3</v>
      </c>
      <c r="C19" s="11" t="s">
        <v>17</v>
      </c>
      <c r="D19" s="11" t="s">
        <v>10</v>
      </c>
      <c r="E19" s="14">
        <v>0.33333333333333331</v>
      </c>
      <c r="F19" s="14">
        <v>0.66666666666666663</v>
      </c>
      <c r="G19" s="12">
        <f t="shared" si="0"/>
        <v>0.29166666666666663</v>
      </c>
      <c r="H19" s="5"/>
      <c r="I19" s="5"/>
      <c r="J19" s="5"/>
      <c r="K19" s="5"/>
      <c r="M19" s="5"/>
    </row>
    <row r="20" spans="1:13" x14ac:dyDescent="0.2">
      <c r="A20" s="9">
        <v>45142</v>
      </c>
      <c r="B20" s="23"/>
      <c r="C20" s="23"/>
      <c r="D20" s="23"/>
      <c r="E20" s="23"/>
      <c r="F20" s="23"/>
      <c r="G20" s="23"/>
    </row>
    <row r="21" spans="1:13" x14ac:dyDescent="0.2">
      <c r="A21" s="9">
        <v>45143</v>
      </c>
      <c r="B21" s="23"/>
      <c r="C21" s="23"/>
      <c r="D21" s="23"/>
      <c r="E21" s="23"/>
      <c r="F21" s="23"/>
      <c r="G21" s="23"/>
    </row>
    <row r="22" spans="1:13" x14ac:dyDescent="0.2">
      <c r="A22" s="9">
        <v>45144</v>
      </c>
      <c r="B22" s="23"/>
      <c r="C22" s="23"/>
      <c r="D22" s="23"/>
      <c r="E22" s="23"/>
      <c r="F22" s="23"/>
      <c r="G22" s="23"/>
    </row>
    <row r="23" spans="1:13" x14ac:dyDescent="0.2">
      <c r="A23" s="9">
        <v>45145</v>
      </c>
      <c r="B23" s="23"/>
      <c r="C23" s="23"/>
      <c r="D23" s="23"/>
      <c r="E23" s="23"/>
      <c r="F23" s="23"/>
      <c r="G23" s="23"/>
    </row>
    <row r="24" spans="1:13" x14ac:dyDescent="0.2">
      <c r="A24" s="9">
        <v>45146</v>
      </c>
      <c r="B24" s="23"/>
      <c r="C24" s="23"/>
      <c r="D24" s="23"/>
      <c r="E24" s="23"/>
      <c r="F24" s="23"/>
      <c r="G24" s="23"/>
    </row>
    <row r="25" spans="1:13" x14ac:dyDescent="0.2">
      <c r="A25" s="9">
        <v>45147</v>
      </c>
      <c r="B25" s="23"/>
      <c r="C25" s="23"/>
      <c r="D25" s="23"/>
      <c r="E25" s="23"/>
      <c r="F25" s="23"/>
      <c r="G25" s="23"/>
    </row>
    <row r="26" spans="1:13" x14ac:dyDescent="0.2">
      <c r="A26" s="9">
        <v>45148</v>
      </c>
      <c r="B26" s="23"/>
      <c r="C26" s="23"/>
      <c r="D26" s="23"/>
      <c r="E26" s="23"/>
      <c r="F26" s="23"/>
      <c r="G26" s="23"/>
    </row>
    <row r="27" spans="1:13" x14ac:dyDescent="0.2">
      <c r="A27" s="9">
        <v>45149</v>
      </c>
      <c r="B27" s="23"/>
      <c r="C27" s="23"/>
      <c r="D27" s="23"/>
      <c r="E27" s="23"/>
      <c r="F27" s="23"/>
      <c r="G27" s="23"/>
    </row>
    <row r="28" spans="1:13" x14ac:dyDescent="0.2">
      <c r="A28" s="9">
        <v>45150</v>
      </c>
      <c r="B28" s="23"/>
      <c r="C28" s="23"/>
      <c r="D28" s="23"/>
      <c r="E28" s="23"/>
      <c r="F28" s="23"/>
      <c r="G28" s="23"/>
    </row>
    <row r="29" spans="1:13" x14ac:dyDescent="0.2">
      <c r="A29" s="9">
        <v>45151</v>
      </c>
      <c r="B29" s="23"/>
      <c r="C29" s="23"/>
      <c r="D29" s="23"/>
      <c r="E29" s="23"/>
      <c r="F29" s="23"/>
      <c r="G29" s="23"/>
    </row>
    <row r="30" spans="1:13" x14ac:dyDescent="0.2">
      <c r="A30" s="9">
        <v>45152</v>
      </c>
      <c r="B30" s="23"/>
      <c r="C30" s="23"/>
      <c r="D30" s="23"/>
      <c r="E30" s="23"/>
      <c r="F30" s="23"/>
      <c r="G30" s="23"/>
    </row>
    <row r="31" spans="1:13" x14ac:dyDescent="0.2">
      <c r="A31" s="9">
        <v>45153</v>
      </c>
      <c r="B31" s="23"/>
      <c r="C31" s="23"/>
      <c r="D31" s="23"/>
      <c r="E31" s="23"/>
      <c r="F31" s="23"/>
      <c r="G31" s="23"/>
    </row>
  </sheetData>
  <conditionalFormatting sqref="A2:A31">
    <cfRule type="expression" dxfId="5" priority="1">
      <formula>WEEKDAY(A2,2)&gt;6</formula>
    </cfRule>
  </conditionalFormatting>
  <conditionalFormatting sqref="D1:D19">
    <cfRule type="containsText" dxfId="4" priority="2" operator="containsText" text="CdA">
      <formula>NOT(ISERROR(SEARCH(("CdA"),(D1))))</formula>
    </cfRule>
    <cfRule type="containsText" dxfId="3" priority="3" operator="containsText" text="Onshore ">
      <formula>NOT(ISERROR(SEARCH(("Onshore "),(D1))))</formula>
    </cfRule>
    <cfRule type="containsText" dxfId="2" priority="4" operator="containsText" text="Offshore">
      <formula>NOT(ISERROR(SEARCH(("Offshore"),(D1))))</formula>
    </cfRule>
  </conditionalFormatting>
  <dataValidations count="5">
    <dataValidation type="list" allowBlank="1" sqref="D2:D19" xr:uid="{2C873DF0-DEA1-4FA5-8CAF-25C09AC5A08B}">
      <formula1>"CdA,Onshore,Offshore"</formula1>
    </dataValidation>
    <dataValidation type="list" allowBlank="1" showErrorMessage="1" sqref="F2:F19" xr:uid="{C6CA941F-ABE4-4AE8-82ED-A8626F469CFD}">
      <formula1>"13:00,15:00,15:30,16:00,16:30,17:00,17:30,18:00,18:30,19:00,19:30,20:00,20:30,21:00,21:30,22:00"</formula1>
    </dataValidation>
    <dataValidation type="list" allowBlank="1" showErrorMessage="1" sqref="B2:B7" xr:uid="{83CB11D1-51B6-4E9E-8E06-E3EB3782BA8B}">
      <formula1>"O&amp;M,COMPLETION,STICKER"</formula1>
    </dataValidation>
    <dataValidation type="list" allowBlank="1" sqref="E2:E19" xr:uid="{9FB1D1E2-7680-497B-842A-BBF4320BB524}">
      <formula1>"6:30,7:00,7:30,8:00,8:30,9:00,9:30,10:00"</formula1>
    </dataValidation>
    <dataValidation type="list" allowBlank="1" sqref="C2:C7" xr:uid="{61664059-9562-48FF-B398-7FEBB477ECC9}">
      <formula1>"Tombarello,Breheret,Hava,Petit,Thiel,Ribeiro,Rocand,Lazo,Nahon,LeMerrer,Sabatier,DeCastro,Folquet,Clément,Potoczny,LeBotlander,Cecutti,Piche,Wolff"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520D6-549C-434C-9D79-105B0C0A177D}">
  <dimension ref="A1:M22"/>
  <sheetViews>
    <sheetView tabSelected="1" zoomScale="150" zoomScaleNormal="15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" sqref="A3"/>
    </sheetView>
  </sheetViews>
  <sheetFormatPr baseColWidth="10" defaultRowHeight="12.75" x14ac:dyDescent="0.2"/>
  <cols>
    <col min="4" max="4" width="11.42578125" style="26"/>
    <col min="7" max="7" width="11.42578125" style="26"/>
    <col min="10" max="10" width="11.42578125" style="26"/>
    <col min="13" max="13" width="11.42578125" style="26"/>
  </cols>
  <sheetData>
    <row r="1" spans="1:13" s="21" customFormat="1" x14ac:dyDescent="0.2">
      <c r="A1" s="19" t="s">
        <v>2</v>
      </c>
      <c r="B1" s="29" t="s">
        <v>12</v>
      </c>
      <c r="C1" s="20"/>
      <c r="D1" s="24"/>
      <c r="E1" s="29" t="s">
        <v>13</v>
      </c>
      <c r="F1" s="20"/>
      <c r="G1" s="24"/>
      <c r="H1" s="29" t="s">
        <v>14</v>
      </c>
      <c r="I1" s="20"/>
      <c r="J1" s="24"/>
      <c r="K1" s="20" t="s">
        <v>15</v>
      </c>
      <c r="L1" s="20"/>
      <c r="M1" s="24"/>
    </row>
    <row r="2" spans="1:13" x14ac:dyDescent="0.2">
      <c r="A2" s="16"/>
      <c r="B2" s="30" t="s">
        <v>18</v>
      </c>
      <c r="C2" s="15" t="s">
        <v>20</v>
      </c>
      <c r="D2" s="25" t="s">
        <v>19</v>
      </c>
      <c r="E2" s="30" t="s">
        <v>18</v>
      </c>
      <c r="F2" s="15" t="s">
        <v>20</v>
      </c>
      <c r="G2" s="25" t="s">
        <v>19</v>
      </c>
      <c r="H2" s="30" t="s">
        <v>18</v>
      </c>
      <c r="I2" s="15" t="s">
        <v>20</v>
      </c>
      <c r="J2" s="25" t="s">
        <v>19</v>
      </c>
      <c r="K2" s="15" t="s">
        <v>18</v>
      </c>
      <c r="L2" s="15" t="s">
        <v>20</v>
      </c>
      <c r="M2" s="25" t="s">
        <v>19</v>
      </c>
    </row>
    <row r="3" spans="1:13" x14ac:dyDescent="0.2">
      <c r="A3" s="17">
        <v>45139</v>
      </c>
      <c r="B3" s="31" t="str" cm="1">
        <f t="array" ref="B3">IFERROR(INDEX('tableau de bord'!$A$1:$M$31,MATCH(1,('tableau de bord'!$A$1:$A$31=$A3)*('tableau de bord'!$C$1:$C$31=$B$1),0),4),"")</f>
        <v>Onshore</v>
      </c>
      <c r="C3" s="32"/>
      <c r="D3" s="27" cm="1">
        <f t="array" ref="D3">IFERROR(INDEX('tableau de bord'!$A$1:$M$31,MATCH(1,('tableau de bord'!$A$1:$A$31=$A3)*('tableau de bord'!$C$1:$C$31=$B$1),0),7),"")</f>
        <v>0.29166666666666663</v>
      </c>
      <c r="E3" s="31" t="str" cm="1">
        <f t="array" ref="E3">IFERROR(INDEX('tableau de bord'!$A$1:$M$31,MATCH(1,('tableau de bord'!$A$1:$A$31=$A3)*('tableau de bord'!$C$1:$C$31=$E$1),0),4),"")</f>
        <v>Onshore</v>
      </c>
      <c r="F3" s="32"/>
      <c r="G3" s="27" cm="1">
        <f t="array" ref="G3">IFERROR(INDEX('tableau de bord'!$A$1:$M$31,MATCH(1,('tableau de bord'!$A$1:$A$31=$A3)*('tableau de bord'!$C$1:$C$31=$E$1),0),7),"")</f>
        <v>0.3125</v>
      </c>
      <c r="H3" s="31" t="str" cm="1">
        <f t="array" ref="H3">IFERROR(INDEX('tableau de bord'!$A$1:$M$31,MATCH(1,('tableau de bord'!$A$1:$A$31=$A3)*('tableau de bord'!$C$1:$C$31=$H$1),0),4),"")</f>
        <v>Onshore</v>
      </c>
      <c r="I3" s="32"/>
      <c r="J3" s="27" cm="1">
        <f t="array" ref="J3">IFERROR(INDEX('tableau de bord'!$A$1:$M$31,MATCH(1,('tableau de bord'!$A$1:$A$31=$A3)*('tableau de bord'!$C$1:$C$31=$H$1),0),7),"")</f>
        <v>0.29166666666666663</v>
      </c>
      <c r="K3" s="32" t="str" cm="1">
        <f t="array" ref="K3">IFERROR(INDEX('tableau de bord'!$A$1:$M$31,MATCH(1,('tableau de bord'!$A$1:$A$31=$A3)*('tableau de bord'!$C$1:$C$31=$K$1),0),4),"")</f>
        <v>Onshore</v>
      </c>
      <c r="L3" s="32"/>
      <c r="M3" s="27" cm="1">
        <f t="array" ref="M3">IFERROR(INDEX('tableau de bord'!$A$1:$M$31,MATCH(1,('tableau de bord'!$A$1:$A$31=$A3)*('tableau de bord'!$C$1:$C$31=$K$1),0),7),"")</f>
        <v>0.29166666666666663</v>
      </c>
    </row>
    <row r="4" spans="1:13" x14ac:dyDescent="0.2">
      <c r="A4" s="17">
        <v>45140</v>
      </c>
      <c r="B4" s="31" t="str" cm="1">
        <f t="array" ref="B4">IFERROR(INDEX('tableau de bord'!$A$1:$M$31,MATCH(1,('tableau de bord'!$A$1:$A$31=$A4)*('tableau de bord'!$C$1:$C$31=$B$1),0),4),"")</f>
        <v>Onshore</v>
      </c>
      <c r="C4" s="32"/>
      <c r="D4" s="27" cm="1">
        <f t="array" ref="D4">IFERROR(INDEX('tableau de bord'!$A$1:$M$31,MATCH(1,('tableau de bord'!$A$1:$A$31=$A4)*('tableau de bord'!$C$1:$C$31=$B$1),0),7),"")</f>
        <v>0.29166666666666663</v>
      </c>
      <c r="E4" s="31" t="str" cm="1">
        <f t="array" ref="E4">IFERROR(INDEX('tableau de bord'!$A$1:$M$31,MATCH(1,('tableau de bord'!$A$1:$A$31=$A4)*('tableau de bord'!$C$1:$C$31=$E$1),0),4),"")</f>
        <v>Onshore</v>
      </c>
      <c r="F4" s="32"/>
      <c r="G4" s="27" cm="1">
        <f t="array" ref="G4">IFERROR(INDEX('tableau de bord'!$A$1:$M$31,MATCH(1,('tableau de bord'!$A$1:$A$31=$A4)*('tableau de bord'!$C$1:$C$31=$E$1),0),7),"")</f>
        <v>0.29166666666666663</v>
      </c>
      <c r="H4" s="31" t="str" cm="1">
        <f t="array" ref="H4">IFERROR(INDEX('tableau de bord'!$A$1:$M$31,MATCH(1,('tableau de bord'!$A$1:$A$31=$A4)*('tableau de bord'!$C$1:$C$31=$H$1),0),4),"")</f>
        <v>Onshore</v>
      </c>
      <c r="I4" s="32"/>
      <c r="J4" s="27" cm="1">
        <f t="array" ref="J4">IFERROR(INDEX('tableau de bord'!$A$1:$M$31,MATCH(1,('tableau de bord'!$A$1:$A$31=$A4)*('tableau de bord'!$C$1:$C$31=$H$1),0),7),"")</f>
        <v>0.29166666666666663</v>
      </c>
      <c r="K4" s="32" t="str" cm="1">
        <f t="array" ref="K4">IFERROR(INDEX('tableau de bord'!$A$1:$M$31,MATCH(1,('tableau de bord'!$A$1:$A$31=$A4)*('tableau de bord'!$C$1:$C$31=$K$1),0),4),"")</f>
        <v>Offshore</v>
      </c>
      <c r="L4" s="32"/>
      <c r="M4" s="27" cm="1">
        <f t="array" ref="M4">IFERROR(INDEX('tableau de bord'!$A$1:$M$31,MATCH(1,('tableau de bord'!$A$1:$A$31=$A4)*('tableau de bord'!$C$1:$C$31=$K$1),0),7),"")</f>
        <v>0.33333333333333331</v>
      </c>
    </row>
    <row r="5" spans="1:13" x14ac:dyDescent="0.2">
      <c r="A5" s="17">
        <v>45141</v>
      </c>
      <c r="B5" s="31" t="str" cm="1">
        <f t="array" ref="B5">IFERROR(INDEX('tableau de bord'!$A$1:$M$31,MATCH(1,('tableau de bord'!$A$1:$A$31=$A5)*('tableau de bord'!$C$1:$C$31=$B$1),0),4),"")</f>
        <v>Onshore</v>
      </c>
      <c r="C5" s="32"/>
      <c r="D5" s="27" cm="1">
        <f t="array" ref="D5">IFERROR(INDEX('tableau de bord'!$A$1:$M$31,MATCH(1,('tableau de bord'!$A$1:$A$31=$A5)*('tableau de bord'!$C$1:$C$31=$B$1),0),7),"")</f>
        <v>0.29166666666666663</v>
      </c>
      <c r="E5" s="31" t="str" cm="1">
        <f t="array" ref="E5">IFERROR(INDEX('tableau de bord'!$A$1:$M$31,MATCH(1,('tableau de bord'!$A$1:$A$31=$A5)*('tableau de bord'!$C$1:$C$31=$E$1),0),4),"")</f>
        <v>Onshore</v>
      </c>
      <c r="F5" s="32"/>
      <c r="G5" s="27" cm="1">
        <f t="array" ref="G5">IFERROR(INDEX('tableau de bord'!$A$1:$M$31,MATCH(1,('tableau de bord'!$A$1:$A$31=$A5)*('tableau de bord'!$C$1:$C$31=$E$1),0),7),"")</f>
        <v>0.29166666666666663</v>
      </c>
      <c r="H5" s="31" t="str" cm="1">
        <f t="array" ref="H5">IFERROR(INDEX('tableau de bord'!$A$1:$M$31,MATCH(1,('tableau de bord'!$A$1:$A$31=$A5)*('tableau de bord'!$C$1:$C$31=$H$1),0),4),"")</f>
        <v>Onshore</v>
      </c>
      <c r="I5" s="32"/>
      <c r="J5" s="27" cm="1">
        <f t="array" ref="J5">IFERROR(INDEX('tableau de bord'!$A$1:$M$31,MATCH(1,('tableau de bord'!$A$1:$A$31=$A5)*('tableau de bord'!$C$1:$C$31=$H$1),0),7),"")</f>
        <v>0.29166666666666663</v>
      </c>
      <c r="K5" s="32" t="str" cm="1">
        <f t="array" ref="K5">IFERROR(INDEX('tableau de bord'!$A$1:$M$31,MATCH(1,('tableau de bord'!$A$1:$A$31=$A5)*('tableau de bord'!$C$1:$C$31=$K$1),0),4),"")</f>
        <v>Onshore</v>
      </c>
      <c r="L5" s="32"/>
      <c r="M5" s="27" cm="1">
        <f t="array" ref="M5">IFERROR(INDEX('tableau de bord'!$A$1:$M$31,MATCH(1,('tableau de bord'!$A$1:$A$31=$A5)*('tableau de bord'!$C$1:$C$31=$K$1),0),7),"")</f>
        <v>0.29166666666666663</v>
      </c>
    </row>
    <row r="6" spans="1:13" x14ac:dyDescent="0.2">
      <c r="A6" s="17">
        <v>45142</v>
      </c>
      <c r="B6" s="31" t="str" cm="1">
        <f t="array" ref="B6">IFERROR(INDEX('tableau de bord'!$A$1:$M$31,MATCH(1,('tableau de bord'!$A$1:$A$31=$A6)*('tableau de bord'!$C$1:$C$31=$B$1),0),4),"")</f>
        <v/>
      </c>
      <c r="C6" s="32"/>
      <c r="D6" s="27" t="str" cm="1">
        <f t="array" ref="D6">IFERROR(INDEX('tableau de bord'!$A$1:$M$31,MATCH(1,('tableau de bord'!$A$1:$A$31=$A6)*('tableau de bord'!$C$1:$C$31=$B$1),0),7),"")</f>
        <v/>
      </c>
      <c r="E6" s="31" t="str" cm="1">
        <f t="array" ref="E6">IFERROR(INDEX('tableau de bord'!$A$1:$M$31,MATCH(1,('tableau de bord'!$A$1:$A$31=$A6)*('tableau de bord'!$C$1:$C$31=$E$1),0),4),"")</f>
        <v/>
      </c>
      <c r="F6" s="32"/>
      <c r="G6" s="27" t="str" cm="1">
        <f t="array" ref="G6">IFERROR(INDEX('tableau de bord'!$A$1:$M$31,MATCH(1,('tableau de bord'!$A$1:$A$31=$A6)*('tableau de bord'!$C$1:$C$31=$E$1),0),7),"")</f>
        <v/>
      </c>
      <c r="H6" s="31" t="str" cm="1">
        <f t="array" ref="H6">IFERROR(INDEX('tableau de bord'!$A$1:$M$31,MATCH(1,('tableau de bord'!$A$1:$A$31=$A6)*('tableau de bord'!$C$1:$C$31=$H$1),0),4),"")</f>
        <v/>
      </c>
      <c r="I6" s="32"/>
      <c r="J6" s="27" t="str" cm="1">
        <f t="array" ref="J6">IFERROR(INDEX('tableau de bord'!$A$1:$M$31,MATCH(1,('tableau de bord'!$A$1:$A$31=$A6)*('tableau de bord'!$C$1:$C$31=$H$1),0),7),"")</f>
        <v/>
      </c>
      <c r="K6" s="32" t="str" cm="1">
        <f t="array" ref="K6">IFERROR(INDEX('tableau de bord'!$A$1:$M$31,MATCH(1,('tableau de bord'!$A$1:$A$31=$A6)*('tableau de bord'!$C$1:$C$31=$K$1),0),4),"")</f>
        <v/>
      </c>
      <c r="L6" s="32"/>
      <c r="M6" s="27" t="str" cm="1">
        <f t="array" ref="M6">IFERROR(INDEX('tableau de bord'!$A$1:$M$31,MATCH(1,('tableau de bord'!$A$1:$A$31=$A6)*('tableau de bord'!$C$1:$C$31=$K$1),0),7),"")</f>
        <v/>
      </c>
    </row>
    <row r="7" spans="1:13" x14ac:dyDescent="0.2">
      <c r="A7" s="17">
        <v>45143</v>
      </c>
      <c r="B7" s="31" t="str" cm="1">
        <f t="array" ref="B7">IFERROR(INDEX('tableau de bord'!$A$1:$M$31,MATCH(1,('tableau de bord'!$A$1:$A$31=$A7)*('tableau de bord'!$C$1:$C$31=$B$1),0),4),"")</f>
        <v/>
      </c>
      <c r="C7" s="32"/>
      <c r="D7" s="27" t="str" cm="1">
        <f t="array" ref="D7">IFERROR(INDEX('tableau de bord'!$A$1:$M$31,MATCH(1,('tableau de bord'!$A$1:$A$31=$A7)*('tableau de bord'!$C$1:$C$31=$B$1),0),7),"")</f>
        <v/>
      </c>
      <c r="E7" s="31" t="str" cm="1">
        <f t="array" ref="E7">IFERROR(INDEX('tableau de bord'!$A$1:$M$31,MATCH(1,('tableau de bord'!$A$1:$A$31=$A7)*('tableau de bord'!$C$1:$C$31=$E$1),0),4),"")</f>
        <v/>
      </c>
      <c r="F7" s="32"/>
      <c r="G7" s="27" t="str" cm="1">
        <f t="array" ref="G7">IFERROR(INDEX('tableau de bord'!$A$1:$M$31,MATCH(1,('tableau de bord'!$A$1:$A$31=$A7)*('tableau de bord'!$C$1:$C$31=$E$1),0),7),"")</f>
        <v/>
      </c>
      <c r="H7" s="31" t="str" cm="1">
        <f t="array" ref="H7">IFERROR(INDEX('tableau de bord'!$A$1:$M$31,MATCH(1,('tableau de bord'!$A$1:$A$31=$A7)*('tableau de bord'!$C$1:$C$31=$H$1),0),4),"")</f>
        <v/>
      </c>
      <c r="I7" s="32"/>
      <c r="J7" s="27" t="str" cm="1">
        <f t="array" ref="J7">IFERROR(INDEX('tableau de bord'!$A$1:$M$31,MATCH(1,('tableau de bord'!$A$1:$A$31=$A7)*('tableau de bord'!$C$1:$C$31=$H$1),0),7),"")</f>
        <v/>
      </c>
      <c r="K7" s="32" t="str" cm="1">
        <f t="array" ref="K7">IFERROR(INDEX('tableau de bord'!$A$1:$M$31,MATCH(1,('tableau de bord'!$A$1:$A$31=$A7)*('tableau de bord'!$C$1:$C$31=$K$1),0),4),"")</f>
        <v/>
      </c>
      <c r="L7" s="32"/>
      <c r="M7" s="27" t="str" cm="1">
        <f t="array" ref="M7">IFERROR(INDEX('tableau de bord'!$A$1:$M$31,MATCH(1,('tableau de bord'!$A$1:$A$31=$A7)*('tableau de bord'!$C$1:$C$31=$K$1),0),7),"")</f>
        <v/>
      </c>
    </row>
    <row r="8" spans="1:13" x14ac:dyDescent="0.2">
      <c r="A8" s="17">
        <v>45144</v>
      </c>
      <c r="B8" s="31" t="str" cm="1">
        <f t="array" ref="B8">IFERROR(INDEX('tableau de bord'!$A$1:$M$31,MATCH(1,('tableau de bord'!$A$1:$A$31=$A8)*('tableau de bord'!$C$1:$C$31=$B$1),0),4),"")</f>
        <v/>
      </c>
      <c r="C8" s="32"/>
      <c r="D8" s="27" t="str" cm="1">
        <f t="array" ref="D8">IFERROR(INDEX('tableau de bord'!$A$1:$M$31,MATCH(1,('tableau de bord'!$A$1:$A$31=$A8)*('tableau de bord'!$C$1:$C$31=$B$1),0),7),"")</f>
        <v/>
      </c>
      <c r="E8" s="31" t="str" cm="1">
        <f t="array" ref="E8">IFERROR(INDEX('tableau de bord'!$A$1:$M$31,MATCH(1,('tableau de bord'!$A$1:$A$31=$A8)*('tableau de bord'!$C$1:$C$31=$E$1),0),4),"")</f>
        <v/>
      </c>
      <c r="F8" s="32"/>
      <c r="G8" s="27" t="str" cm="1">
        <f t="array" ref="G8">IFERROR(INDEX('tableau de bord'!$A$1:$M$31,MATCH(1,('tableau de bord'!$A$1:$A$31=$A8)*('tableau de bord'!$C$1:$C$31=$E$1),0),7),"")</f>
        <v/>
      </c>
      <c r="H8" s="31" t="str" cm="1">
        <f t="array" ref="H8">IFERROR(INDEX('tableau de bord'!$A$1:$M$31,MATCH(1,('tableau de bord'!$A$1:$A$31=$A8)*('tableau de bord'!$C$1:$C$31=$H$1),0),4),"")</f>
        <v/>
      </c>
      <c r="I8" s="32"/>
      <c r="J8" s="27" t="str" cm="1">
        <f t="array" ref="J8">IFERROR(INDEX('tableau de bord'!$A$1:$M$31,MATCH(1,('tableau de bord'!$A$1:$A$31=$A8)*('tableau de bord'!$C$1:$C$31=$H$1),0),7),"")</f>
        <v/>
      </c>
      <c r="K8" s="32" t="str" cm="1">
        <f t="array" ref="K8">IFERROR(INDEX('tableau de bord'!$A$1:$M$31,MATCH(1,('tableau de bord'!$A$1:$A$31=$A8)*('tableau de bord'!$C$1:$C$31=$K$1),0),4),"")</f>
        <v/>
      </c>
      <c r="L8" s="32"/>
      <c r="M8" s="27" t="str" cm="1">
        <f t="array" ref="M8">IFERROR(INDEX('tableau de bord'!$A$1:$M$31,MATCH(1,('tableau de bord'!$A$1:$A$31=$A8)*('tableau de bord'!$C$1:$C$31=$K$1),0),7),"")</f>
        <v/>
      </c>
    </row>
    <row r="9" spans="1:13" x14ac:dyDescent="0.2">
      <c r="A9" s="17">
        <v>45145</v>
      </c>
      <c r="B9" s="31" t="str" cm="1">
        <f t="array" ref="B9">IFERROR(INDEX('tableau de bord'!$A$1:$M$31,MATCH(1,('tableau de bord'!$A$1:$A$31=$A9)*('tableau de bord'!$C$1:$C$31=$B$1),0),4),"")</f>
        <v/>
      </c>
      <c r="C9" s="32"/>
      <c r="D9" s="27" t="str" cm="1">
        <f t="array" ref="D9">IFERROR(INDEX('tableau de bord'!$A$1:$M$31,MATCH(1,('tableau de bord'!$A$1:$A$31=$A9)*('tableau de bord'!$C$1:$C$31=$B$1),0),7),"")</f>
        <v/>
      </c>
      <c r="E9" s="31" t="str" cm="1">
        <f t="array" ref="E9">IFERROR(INDEX('tableau de bord'!$A$1:$M$31,MATCH(1,('tableau de bord'!$A$1:$A$31=$A9)*('tableau de bord'!$C$1:$C$31=$E$1),0),4),"")</f>
        <v/>
      </c>
      <c r="F9" s="32"/>
      <c r="G9" s="27" t="str" cm="1">
        <f t="array" ref="G9">IFERROR(INDEX('tableau de bord'!$A$1:$M$31,MATCH(1,('tableau de bord'!$A$1:$A$31=$A9)*('tableau de bord'!$C$1:$C$31=$E$1),0),7),"")</f>
        <v/>
      </c>
      <c r="H9" s="31" t="str" cm="1">
        <f t="array" ref="H9">IFERROR(INDEX('tableau de bord'!$A$1:$M$31,MATCH(1,('tableau de bord'!$A$1:$A$31=$A9)*('tableau de bord'!$C$1:$C$31=$H$1),0),4),"")</f>
        <v/>
      </c>
      <c r="I9" s="32"/>
      <c r="J9" s="27" t="str" cm="1">
        <f t="array" ref="J9">IFERROR(INDEX('tableau de bord'!$A$1:$M$31,MATCH(1,('tableau de bord'!$A$1:$A$31=$A9)*('tableau de bord'!$C$1:$C$31=$H$1),0),7),"")</f>
        <v/>
      </c>
      <c r="K9" s="32" t="str" cm="1">
        <f t="array" ref="K9">IFERROR(INDEX('tableau de bord'!$A$1:$M$31,MATCH(1,('tableau de bord'!$A$1:$A$31=$A9)*('tableau de bord'!$C$1:$C$31=$K$1),0),4),"")</f>
        <v/>
      </c>
      <c r="L9" s="32"/>
      <c r="M9" s="27" t="str" cm="1">
        <f t="array" ref="M9">IFERROR(INDEX('tableau de bord'!$A$1:$M$31,MATCH(1,('tableau de bord'!$A$1:$A$31=$A9)*('tableau de bord'!$C$1:$C$31=$K$1),0),7),"")</f>
        <v/>
      </c>
    </row>
    <row r="10" spans="1:13" x14ac:dyDescent="0.2">
      <c r="A10" s="17">
        <v>45146</v>
      </c>
      <c r="B10" s="31" t="str" cm="1">
        <f t="array" ref="B10">IFERROR(INDEX('tableau de bord'!$A$1:$M$31,MATCH(1,('tableau de bord'!$A$1:$A$31=$A10)*('tableau de bord'!$C$1:$C$31=$B$1),0),4),"")</f>
        <v/>
      </c>
      <c r="C10" s="32"/>
      <c r="D10" s="27" t="str" cm="1">
        <f t="array" ref="D10">IFERROR(INDEX('tableau de bord'!$A$1:$M$31,MATCH(1,('tableau de bord'!$A$1:$A$31=$A10)*('tableau de bord'!$C$1:$C$31=$B$1),0),7),"")</f>
        <v/>
      </c>
      <c r="E10" s="31" t="str" cm="1">
        <f t="array" ref="E10">IFERROR(INDEX('tableau de bord'!$A$1:$M$31,MATCH(1,('tableau de bord'!$A$1:$A$31=$A10)*('tableau de bord'!$C$1:$C$31=$E$1),0),4),"")</f>
        <v/>
      </c>
      <c r="F10" s="32"/>
      <c r="G10" s="27" t="str" cm="1">
        <f t="array" ref="G10">IFERROR(INDEX('tableau de bord'!$A$1:$M$31,MATCH(1,('tableau de bord'!$A$1:$A$31=$A10)*('tableau de bord'!$C$1:$C$31=$E$1),0),7),"")</f>
        <v/>
      </c>
      <c r="H10" s="31" t="str" cm="1">
        <f t="array" ref="H10">IFERROR(INDEX('tableau de bord'!$A$1:$M$31,MATCH(1,('tableau de bord'!$A$1:$A$31=$A10)*('tableau de bord'!$C$1:$C$31=$H$1),0),4),"")</f>
        <v/>
      </c>
      <c r="I10" s="32"/>
      <c r="J10" s="27" t="str" cm="1">
        <f t="array" ref="J10">IFERROR(INDEX('tableau de bord'!$A$1:$M$31,MATCH(1,('tableau de bord'!$A$1:$A$31=$A10)*('tableau de bord'!$C$1:$C$31=$H$1),0),7),"")</f>
        <v/>
      </c>
      <c r="K10" s="32" t="str" cm="1">
        <f t="array" ref="K10">IFERROR(INDEX('tableau de bord'!$A$1:$M$31,MATCH(1,('tableau de bord'!$A$1:$A$31=$A10)*('tableau de bord'!$C$1:$C$31=$K$1),0),4),"")</f>
        <v/>
      </c>
      <c r="L10" s="32"/>
      <c r="M10" s="27" t="str" cm="1">
        <f t="array" ref="M10">IFERROR(INDEX('tableau de bord'!$A$1:$M$31,MATCH(1,('tableau de bord'!$A$1:$A$31=$A10)*('tableau de bord'!$C$1:$C$31=$K$1),0),7),"")</f>
        <v/>
      </c>
    </row>
    <row r="11" spans="1:13" x14ac:dyDescent="0.2">
      <c r="A11" s="17">
        <v>45147</v>
      </c>
      <c r="B11" s="31" t="str" cm="1">
        <f t="array" ref="B11">IFERROR(INDEX('tableau de bord'!$A$1:$M$31,MATCH(1,('tableau de bord'!$A$1:$A$31=$A11)*('tableau de bord'!$C$1:$C$31=$B$1),0),4),"")</f>
        <v/>
      </c>
      <c r="C11" s="32"/>
      <c r="D11" s="27" t="str" cm="1">
        <f t="array" ref="D11">IFERROR(INDEX('tableau de bord'!$A$1:$M$31,MATCH(1,('tableau de bord'!$A$1:$A$31=$A11)*('tableau de bord'!$C$1:$C$31=$B$1),0),7),"")</f>
        <v/>
      </c>
      <c r="E11" s="31" t="str" cm="1">
        <f t="array" ref="E11">IFERROR(INDEX('tableau de bord'!$A$1:$M$31,MATCH(1,('tableau de bord'!$A$1:$A$31=$A11)*('tableau de bord'!$C$1:$C$31=$E$1),0),4),"")</f>
        <v/>
      </c>
      <c r="F11" s="32"/>
      <c r="G11" s="27" t="str" cm="1">
        <f t="array" ref="G11">IFERROR(INDEX('tableau de bord'!$A$1:$M$31,MATCH(1,('tableau de bord'!$A$1:$A$31=$A11)*('tableau de bord'!$C$1:$C$31=$E$1),0),7),"")</f>
        <v/>
      </c>
      <c r="H11" s="31" t="str" cm="1">
        <f t="array" ref="H11">IFERROR(INDEX('tableau de bord'!$A$1:$M$31,MATCH(1,('tableau de bord'!$A$1:$A$31=$A11)*('tableau de bord'!$C$1:$C$31=$H$1),0),4),"")</f>
        <v/>
      </c>
      <c r="I11" s="32"/>
      <c r="J11" s="27" t="str" cm="1">
        <f t="array" ref="J11">IFERROR(INDEX('tableau de bord'!$A$1:$M$31,MATCH(1,('tableau de bord'!$A$1:$A$31=$A11)*('tableau de bord'!$C$1:$C$31=$H$1),0),7),"")</f>
        <v/>
      </c>
      <c r="K11" s="32" t="str" cm="1">
        <f t="array" ref="K11">IFERROR(INDEX('tableau de bord'!$A$1:$M$31,MATCH(1,('tableau de bord'!$A$1:$A$31=$A11)*('tableau de bord'!$C$1:$C$31=$K$1),0),4),"")</f>
        <v/>
      </c>
      <c r="L11" s="32"/>
      <c r="M11" s="27" t="str" cm="1">
        <f t="array" ref="M11">IFERROR(INDEX('tableau de bord'!$A$1:$M$31,MATCH(1,('tableau de bord'!$A$1:$A$31=$A11)*('tableau de bord'!$C$1:$C$31=$K$1),0),7),"")</f>
        <v/>
      </c>
    </row>
    <row r="12" spans="1:13" x14ac:dyDescent="0.2">
      <c r="A12" s="17">
        <v>45148</v>
      </c>
      <c r="B12" s="31" t="str" cm="1">
        <f t="array" ref="B12">IFERROR(INDEX('tableau de bord'!$A$1:$M$31,MATCH(1,('tableau de bord'!$A$1:$A$31=$A12)*('tableau de bord'!$C$1:$C$31=$B$1),0),4),"")</f>
        <v/>
      </c>
      <c r="C12" s="32"/>
      <c r="D12" s="27" t="str" cm="1">
        <f t="array" ref="D12">IFERROR(INDEX('tableau de bord'!$A$1:$M$31,MATCH(1,('tableau de bord'!$A$1:$A$31=$A12)*('tableau de bord'!$C$1:$C$31=$B$1),0),7),"")</f>
        <v/>
      </c>
      <c r="E12" s="31" t="str" cm="1">
        <f t="array" ref="E12">IFERROR(INDEX('tableau de bord'!$A$1:$M$31,MATCH(1,('tableau de bord'!$A$1:$A$31=$A12)*('tableau de bord'!$C$1:$C$31=$E$1),0),4),"")</f>
        <v/>
      </c>
      <c r="F12" s="32"/>
      <c r="G12" s="27" t="str" cm="1">
        <f t="array" ref="G12">IFERROR(INDEX('tableau de bord'!$A$1:$M$31,MATCH(1,('tableau de bord'!$A$1:$A$31=$A12)*('tableau de bord'!$C$1:$C$31=$E$1),0),7),"")</f>
        <v/>
      </c>
      <c r="H12" s="31" t="str" cm="1">
        <f t="array" ref="H12">IFERROR(INDEX('tableau de bord'!$A$1:$M$31,MATCH(1,('tableau de bord'!$A$1:$A$31=$A12)*('tableau de bord'!$C$1:$C$31=$H$1),0),4),"")</f>
        <v/>
      </c>
      <c r="I12" s="32"/>
      <c r="J12" s="27" t="str" cm="1">
        <f t="array" ref="J12">IFERROR(INDEX('tableau de bord'!$A$1:$M$31,MATCH(1,('tableau de bord'!$A$1:$A$31=$A12)*('tableau de bord'!$C$1:$C$31=$H$1),0),7),"")</f>
        <v/>
      </c>
      <c r="K12" s="32" t="str" cm="1">
        <f t="array" ref="K12">IFERROR(INDEX('tableau de bord'!$A$1:$M$31,MATCH(1,('tableau de bord'!$A$1:$A$31=$A12)*('tableau de bord'!$C$1:$C$31=$K$1),0),4),"")</f>
        <v/>
      </c>
      <c r="L12" s="32"/>
      <c r="M12" s="27" t="str" cm="1">
        <f t="array" ref="M12">IFERROR(INDEX('tableau de bord'!$A$1:$M$31,MATCH(1,('tableau de bord'!$A$1:$A$31=$A12)*('tableau de bord'!$C$1:$C$31=$K$1),0),7),"")</f>
        <v/>
      </c>
    </row>
    <row r="13" spans="1:13" x14ac:dyDescent="0.2">
      <c r="A13" s="17">
        <v>45149</v>
      </c>
      <c r="B13" s="31" t="str" cm="1">
        <f t="array" ref="B13">IFERROR(INDEX('tableau de bord'!$A$1:$M$31,MATCH(1,('tableau de bord'!$A$1:$A$31=$A13)*('tableau de bord'!$C$1:$C$31=$B$1),0),4),"")</f>
        <v/>
      </c>
      <c r="C13" s="32"/>
      <c r="D13" s="27" t="str" cm="1">
        <f t="array" ref="D13">IFERROR(INDEX('tableau de bord'!$A$1:$M$31,MATCH(1,('tableau de bord'!$A$1:$A$31=$A13)*('tableau de bord'!$C$1:$C$31=$B$1),0),7),"")</f>
        <v/>
      </c>
      <c r="E13" s="31" t="str" cm="1">
        <f t="array" ref="E13">IFERROR(INDEX('tableau de bord'!$A$1:$M$31,MATCH(1,('tableau de bord'!$A$1:$A$31=$A13)*('tableau de bord'!$C$1:$C$31=$E$1),0),4),"")</f>
        <v/>
      </c>
      <c r="F13" s="32"/>
      <c r="G13" s="27" t="str" cm="1">
        <f t="array" ref="G13">IFERROR(INDEX('tableau de bord'!$A$1:$M$31,MATCH(1,('tableau de bord'!$A$1:$A$31=$A13)*('tableau de bord'!$C$1:$C$31=$E$1),0),7),"")</f>
        <v/>
      </c>
      <c r="H13" s="31" t="str" cm="1">
        <f t="array" ref="H13">IFERROR(INDEX('tableau de bord'!$A$1:$M$31,MATCH(1,('tableau de bord'!$A$1:$A$31=$A13)*('tableau de bord'!$C$1:$C$31=$H$1),0),4),"")</f>
        <v/>
      </c>
      <c r="I13" s="32"/>
      <c r="J13" s="27" t="str" cm="1">
        <f t="array" ref="J13">IFERROR(INDEX('tableau de bord'!$A$1:$M$31,MATCH(1,('tableau de bord'!$A$1:$A$31=$A13)*('tableau de bord'!$C$1:$C$31=$H$1),0),7),"")</f>
        <v/>
      </c>
      <c r="K13" s="32" t="str" cm="1">
        <f t="array" ref="K13">IFERROR(INDEX('tableau de bord'!$A$1:$M$31,MATCH(1,('tableau de bord'!$A$1:$A$31=$A13)*('tableau de bord'!$C$1:$C$31=$K$1),0),4),"")</f>
        <v/>
      </c>
      <c r="L13" s="32"/>
      <c r="M13" s="27" t="str" cm="1">
        <f t="array" ref="M13">IFERROR(INDEX('tableau de bord'!$A$1:$M$31,MATCH(1,('tableau de bord'!$A$1:$A$31=$A13)*('tableau de bord'!$C$1:$C$31=$K$1),0),7),"")</f>
        <v/>
      </c>
    </row>
    <row r="14" spans="1:13" x14ac:dyDescent="0.2">
      <c r="A14" s="17">
        <v>45150</v>
      </c>
      <c r="B14" s="31" t="str" cm="1">
        <f t="array" ref="B14">IFERROR(INDEX('tableau de bord'!$A$1:$M$31,MATCH(1,('tableau de bord'!$A$1:$A$31=$A14)*('tableau de bord'!$C$1:$C$31=$B$1),0),4),"")</f>
        <v/>
      </c>
      <c r="C14" s="32"/>
      <c r="D14" s="27" t="str" cm="1">
        <f t="array" ref="D14">IFERROR(INDEX('tableau de bord'!$A$1:$M$31,MATCH(1,('tableau de bord'!$A$1:$A$31=$A14)*('tableau de bord'!$C$1:$C$31=$B$1),0),7),"")</f>
        <v/>
      </c>
      <c r="E14" s="31" t="str" cm="1">
        <f t="array" ref="E14">IFERROR(INDEX('tableau de bord'!$A$1:$M$31,MATCH(1,('tableau de bord'!$A$1:$A$31=$A14)*('tableau de bord'!$C$1:$C$31=$E$1),0),4),"")</f>
        <v/>
      </c>
      <c r="F14" s="32"/>
      <c r="G14" s="27" t="str" cm="1">
        <f t="array" ref="G14">IFERROR(INDEX('tableau de bord'!$A$1:$M$31,MATCH(1,('tableau de bord'!$A$1:$A$31=$A14)*('tableau de bord'!$C$1:$C$31=$E$1),0),7),"")</f>
        <v/>
      </c>
      <c r="H14" s="31" t="str" cm="1">
        <f t="array" ref="H14">IFERROR(INDEX('tableau de bord'!$A$1:$M$31,MATCH(1,('tableau de bord'!$A$1:$A$31=$A14)*('tableau de bord'!$C$1:$C$31=$H$1),0),4),"")</f>
        <v/>
      </c>
      <c r="I14" s="32"/>
      <c r="J14" s="27" t="str" cm="1">
        <f t="array" ref="J14">IFERROR(INDEX('tableau de bord'!$A$1:$M$31,MATCH(1,('tableau de bord'!$A$1:$A$31=$A14)*('tableau de bord'!$C$1:$C$31=$H$1),0),7),"")</f>
        <v/>
      </c>
      <c r="K14" s="32" t="str" cm="1">
        <f t="array" ref="K14">IFERROR(INDEX('tableau de bord'!$A$1:$M$31,MATCH(1,('tableau de bord'!$A$1:$A$31=$A14)*('tableau de bord'!$C$1:$C$31=$K$1),0),4),"")</f>
        <v/>
      </c>
      <c r="L14" s="32"/>
      <c r="M14" s="27" t="str" cm="1">
        <f t="array" ref="M14">IFERROR(INDEX('tableau de bord'!$A$1:$M$31,MATCH(1,('tableau de bord'!$A$1:$A$31=$A14)*('tableau de bord'!$C$1:$C$31=$K$1),0),7),"")</f>
        <v/>
      </c>
    </row>
    <row r="15" spans="1:13" x14ac:dyDescent="0.2">
      <c r="A15" s="17">
        <v>45151</v>
      </c>
      <c r="B15" s="31" t="str" cm="1">
        <f t="array" ref="B15">IFERROR(INDEX('tableau de bord'!$A$1:$M$31,MATCH(1,('tableau de bord'!$A$1:$A$31=$A15)*('tableau de bord'!$C$1:$C$31=$B$1),0),4),"")</f>
        <v/>
      </c>
      <c r="C15" s="32"/>
      <c r="D15" s="27" t="str" cm="1">
        <f t="array" ref="D15">IFERROR(INDEX('tableau de bord'!$A$1:$M$31,MATCH(1,('tableau de bord'!$A$1:$A$31=$A15)*('tableau de bord'!$C$1:$C$31=$B$1),0),7),"")</f>
        <v/>
      </c>
      <c r="E15" s="31" t="str" cm="1">
        <f t="array" ref="E15">IFERROR(INDEX('tableau de bord'!$A$1:$M$31,MATCH(1,('tableau de bord'!$A$1:$A$31=$A15)*('tableau de bord'!$C$1:$C$31=$E$1),0),4),"")</f>
        <v/>
      </c>
      <c r="F15" s="32"/>
      <c r="G15" s="27" t="str" cm="1">
        <f t="array" ref="G15">IFERROR(INDEX('tableau de bord'!$A$1:$M$31,MATCH(1,('tableau de bord'!$A$1:$A$31=$A15)*('tableau de bord'!$C$1:$C$31=$E$1),0),7),"")</f>
        <v/>
      </c>
      <c r="H15" s="31" t="str" cm="1">
        <f t="array" ref="H15">IFERROR(INDEX('tableau de bord'!$A$1:$M$31,MATCH(1,('tableau de bord'!$A$1:$A$31=$A15)*('tableau de bord'!$C$1:$C$31=$H$1),0),4),"")</f>
        <v/>
      </c>
      <c r="I15" s="32"/>
      <c r="J15" s="27" t="str" cm="1">
        <f t="array" ref="J15">IFERROR(INDEX('tableau de bord'!$A$1:$M$31,MATCH(1,('tableau de bord'!$A$1:$A$31=$A15)*('tableau de bord'!$C$1:$C$31=$H$1),0),7),"")</f>
        <v/>
      </c>
      <c r="K15" s="32" t="str" cm="1">
        <f t="array" ref="K15">IFERROR(INDEX('tableau de bord'!$A$1:$M$31,MATCH(1,('tableau de bord'!$A$1:$A$31=$A15)*('tableau de bord'!$C$1:$C$31=$K$1),0),4),"")</f>
        <v/>
      </c>
      <c r="L15" s="32"/>
      <c r="M15" s="27" t="str" cm="1">
        <f t="array" ref="M15">IFERROR(INDEX('tableau de bord'!$A$1:$M$31,MATCH(1,('tableau de bord'!$A$1:$A$31=$A15)*('tableau de bord'!$C$1:$C$31=$K$1),0),7),"")</f>
        <v/>
      </c>
    </row>
    <row r="16" spans="1:13" x14ac:dyDescent="0.2">
      <c r="A16" s="17">
        <v>45152</v>
      </c>
      <c r="B16" s="31" t="str" cm="1">
        <f t="array" ref="B16">IFERROR(INDEX('tableau de bord'!$A$1:$M$31,MATCH(1,('tableau de bord'!$A$1:$A$31=$A16)*('tableau de bord'!$C$1:$C$31=$B$1),0),4),"")</f>
        <v/>
      </c>
      <c r="C16" s="32"/>
      <c r="D16" s="27" t="str" cm="1">
        <f t="array" ref="D16">IFERROR(INDEX('tableau de bord'!$A$1:$M$31,MATCH(1,('tableau de bord'!$A$1:$A$31=$A16)*('tableau de bord'!$C$1:$C$31=$B$1),0),7),"")</f>
        <v/>
      </c>
      <c r="E16" s="31" t="str" cm="1">
        <f t="array" ref="E16">IFERROR(INDEX('tableau de bord'!$A$1:$M$31,MATCH(1,('tableau de bord'!$A$1:$A$31=$A16)*('tableau de bord'!$C$1:$C$31=$E$1),0),4),"")</f>
        <v/>
      </c>
      <c r="F16" s="32"/>
      <c r="G16" s="27" t="str" cm="1">
        <f t="array" ref="G16">IFERROR(INDEX('tableau de bord'!$A$1:$M$31,MATCH(1,('tableau de bord'!$A$1:$A$31=$A16)*('tableau de bord'!$C$1:$C$31=$E$1),0),7),"")</f>
        <v/>
      </c>
      <c r="H16" s="31" t="str" cm="1">
        <f t="array" ref="H16">IFERROR(INDEX('tableau de bord'!$A$1:$M$31,MATCH(1,('tableau de bord'!$A$1:$A$31=$A16)*('tableau de bord'!$C$1:$C$31=$H$1),0),4),"")</f>
        <v/>
      </c>
      <c r="I16" s="32"/>
      <c r="J16" s="27" t="str" cm="1">
        <f t="array" ref="J16">IFERROR(INDEX('tableau de bord'!$A$1:$M$31,MATCH(1,('tableau de bord'!$A$1:$A$31=$A16)*('tableau de bord'!$C$1:$C$31=$H$1),0),7),"")</f>
        <v/>
      </c>
      <c r="K16" s="32" t="str" cm="1">
        <f t="array" ref="K16">IFERROR(INDEX('tableau de bord'!$A$1:$M$31,MATCH(1,('tableau de bord'!$A$1:$A$31=$A16)*('tableau de bord'!$C$1:$C$31=$K$1),0),4),"")</f>
        <v/>
      </c>
      <c r="L16" s="32"/>
      <c r="M16" s="27" t="str" cm="1">
        <f t="array" ref="M16">IFERROR(INDEX('tableau de bord'!$A$1:$M$31,MATCH(1,('tableau de bord'!$A$1:$A$31=$A16)*('tableau de bord'!$C$1:$C$31=$K$1),0),7),"")</f>
        <v/>
      </c>
    </row>
    <row r="17" spans="1:13" x14ac:dyDescent="0.2">
      <c r="A17" s="17">
        <v>45153</v>
      </c>
      <c r="B17" s="31" t="str" cm="1">
        <f t="array" ref="B17">IFERROR(INDEX('tableau de bord'!$A$1:$M$31,MATCH(1,('tableau de bord'!$A$1:$A$31=$A17)*('tableau de bord'!$C$1:$C$31=$B$1),0),4),"")</f>
        <v/>
      </c>
      <c r="C17" s="32"/>
      <c r="D17" s="27" t="str" cm="1">
        <f t="array" ref="D17">IFERROR(INDEX('tableau de bord'!$A$1:$M$31,MATCH(1,('tableau de bord'!$A$1:$A$31=$A17)*('tableau de bord'!$C$1:$C$31=$B$1),0),7),"")</f>
        <v/>
      </c>
      <c r="E17" s="31" t="str" cm="1">
        <f t="array" ref="E17">IFERROR(INDEX('tableau de bord'!$A$1:$M$31,MATCH(1,('tableau de bord'!$A$1:$A$31=$A17)*('tableau de bord'!$C$1:$C$31=$E$1),0),4),"")</f>
        <v/>
      </c>
      <c r="F17" s="32"/>
      <c r="G17" s="27" t="str" cm="1">
        <f t="array" ref="G17">IFERROR(INDEX('tableau de bord'!$A$1:$M$31,MATCH(1,('tableau de bord'!$A$1:$A$31=$A17)*('tableau de bord'!$C$1:$C$31=$E$1),0),7),"")</f>
        <v/>
      </c>
      <c r="H17" s="31" t="str" cm="1">
        <f t="array" ref="H17">IFERROR(INDEX('tableau de bord'!$A$1:$M$31,MATCH(1,('tableau de bord'!$A$1:$A$31=$A17)*('tableau de bord'!$C$1:$C$31=$H$1),0),4),"")</f>
        <v/>
      </c>
      <c r="I17" s="32"/>
      <c r="J17" s="27" t="str" cm="1">
        <f t="array" ref="J17">IFERROR(INDEX('tableau de bord'!$A$1:$M$31,MATCH(1,('tableau de bord'!$A$1:$A$31=$A17)*('tableau de bord'!$C$1:$C$31=$H$1),0),7),"")</f>
        <v/>
      </c>
      <c r="K17" s="32" t="str" cm="1">
        <f t="array" ref="K17">IFERROR(INDEX('tableau de bord'!$A$1:$M$31,MATCH(1,('tableau de bord'!$A$1:$A$31=$A17)*('tableau de bord'!$C$1:$C$31=$K$1),0),4),"")</f>
        <v/>
      </c>
      <c r="L17" s="32"/>
      <c r="M17" s="27" t="str" cm="1">
        <f t="array" ref="M17">IFERROR(INDEX('tableau de bord'!$A$1:$M$31,MATCH(1,('tableau de bord'!$A$1:$A$31=$A17)*('tableau de bord'!$C$1:$C$31=$K$1),0),7),"")</f>
        <v/>
      </c>
    </row>
    <row r="18" spans="1:13" x14ac:dyDescent="0.2">
      <c r="A18" s="17">
        <v>45154</v>
      </c>
      <c r="B18" s="31" t="str" cm="1">
        <f t="array" ref="B18">IFERROR(INDEX('tableau de bord'!$A$1:$M$31,MATCH(1,('tableau de bord'!$A$1:$A$31=$A18)*('tableau de bord'!$C$1:$C$31=$B$1),0),4),"")</f>
        <v/>
      </c>
      <c r="C18" s="32"/>
      <c r="D18" s="27" t="str" cm="1">
        <f t="array" ref="D18">IFERROR(INDEX('tableau de bord'!$A$1:$M$31,MATCH(1,('tableau de bord'!$A$1:$A$31=$A18)*('tableau de bord'!$C$1:$C$31=$B$1),0),7),"")</f>
        <v/>
      </c>
      <c r="E18" s="31" t="str" cm="1">
        <f t="array" ref="E18">IFERROR(INDEX('tableau de bord'!$A$1:$M$31,MATCH(1,('tableau de bord'!$A$1:$A$31=$A18)*('tableau de bord'!$C$1:$C$31=$E$1),0),4),"")</f>
        <v/>
      </c>
      <c r="F18" s="32"/>
      <c r="G18" s="27" t="str" cm="1">
        <f t="array" ref="G18">IFERROR(INDEX('tableau de bord'!$A$1:$M$31,MATCH(1,('tableau de bord'!$A$1:$A$31=$A18)*('tableau de bord'!$C$1:$C$31=$E$1),0),7),"")</f>
        <v/>
      </c>
      <c r="H18" s="31" t="str" cm="1">
        <f t="array" ref="H18">IFERROR(INDEX('tableau de bord'!$A$1:$M$31,MATCH(1,('tableau de bord'!$A$1:$A$31=$A18)*('tableau de bord'!$C$1:$C$31=$H$1),0),4),"")</f>
        <v/>
      </c>
      <c r="I18" s="32"/>
      <c r="J18" s="27" t="str" cm="1">
        <f t="array" ref="J18">IFERROR(INDEX('tableau de bord'!$A$1:$M$31,MATCH(1,('tableau de bord'!$A$1:$A$31=$A18)*('tableau de bord'!$C$1:$C$31=$H$1),0),7),"")</f>
        <v/>
      </c>
      <c r="K18" s="32" t="str" cm="1">
        <f t="array" ref="K18">IFERROR(INDEX('tableau de bord'!$A$1:$M$31,MATCH(1,('tableau de bord'!$A$1:$A$31=$A18)*('tableau de bord'!$C$1:$C$31=$K$1),0),4),"")</f>
        <v/>
      </c>
      <c r="L18" s="32"/>
      <c r="M18" s="27" t="str" cm="1">
        <f t="array" ref="M18">IFERROR(INDEX('tableau de bord'!$A$1:$M$31,MATCH(1,('tableau de bord'!$A$1:$A$31=$A18)*('tableau de bord'!$C$1:$C$31=$K$1),0),7),"")</f>
        <v/>
      </c>
    </row>
    <row r="19" spans="1:13" x14ac:dyDescent="0.2">
      <c r="A19" s="17">
        <v>45155</v>
      </c>
      <c r="B19" s="31" t="str" cm="1">
        <f t="array" ref="B19">IFERROR(INDEX('tableau de bord'!$A$1:$M$31,MATCH(1,('tableau de bord'!$A$1:$A$31=$A19)*('tableau de bord'!$C$1:$C$31=$B$1),0),4),"")</f>
        <v/>
      </c>
      <c r="C19" s="32"/>
      <c r="D19" s="27" t="str" cm="1">
        <f t="array" ref="D19">IFERROR(INDEX('tableau de bord'!$A$1:$M$31,MATCH(1,('tableau de bord'!$A$1:$A$31=$A19)*('tableau de bord'!$C$1:$C$31=$B$1),0),7),"")</f>
        <v/>
      </c>
      <c r="E19" s="31" t="str" cm="1">
        <f t="array" ref="E19">IFERROR(INDEX('tableau de bord'!$A$1:$M$31,MATCH(1,('tableau de bord'!$A$1:$A$31=$A19)*('tableau de bord'!$C$1:$C$31=$E$1),0),4),"")</f>
        <v/>
      </c>
      <c r="F19" s="32"/>
      <c r="G19" s="27" t="str" cm="1">
        <f t="array" ref="G19">IFERROR(INDEX('tableau de bord'!$A$1:$M$31,MATCH(1,('tableau de bord'!$A$1:$A$31=$A19)*('tableau de bord'!$C$1:$C$31=$E$1),0),7),"")</f>
        <v/>
      </c>
      <c r="H19" s="31" t="str" cm="1">
        <f t="array" ref="H19">IFERROR(INDEX('tableau de bord'!$A$1:$M$31,MATCH(1,('tableau de bord'!$A$1:$A$31=$A19)*('tableau de bord'!$C$1:$C$31=$H$1),0),4),"")</f>
        <v/>
      </c>
      <c r="I19" s="32"/>
      <c r="J19" s="27" t="str" cm="1">
        <f t="array" ref="J19">IFERROR(INDEX('tableau de bord'!$A$1:$M$31,MATCH(1,('tableau de bord'!$A$1:$A$31=$A19)*('tableau de bord'!$C$1:$C$31=$H$1),0),7),"")</f>
        <v/>
      </c>
      <c r="K19" s="32" t="str" cm="1">
        <f t="array" ref="K19">IFERROR(INDEX('tableau de bord'!$A$1:$M$31,MATCH(1,('tableau de bord'!$A$1:$A$31=$A19)*('tableau de bord'!$C$1:$C$31=$K$1),0),4),"")</f>
        <v/>
      </c>
      <c r="L19" s="32"/>
      <c r="M19" s="27" t="str" cm="1">
        <f t="array" ref="M19">IFERROR(INDEX('tableau de bord'!$A$1:$M$31,MATCH(1,('tableau de bord'!$A$1:$A$31=$A19)*('tableau de bord'!$C$1:$C$31=$K$1),0),7),"")</f>
        <v/>
      </c>
    </row>
    <row r="20" spans="1:13" x14ac:dyDescent="0.2">
      <c r="A20" s="18">
        <v>45156</v>
      </c>
      <c r="B20" s="30" t="str" cm="1">
        <f t="array" ref="B20">IFERROR(INDEX('tableau de bord'!$A$1:$M$31,MATCH(1,('tableau de bord'!$A$1:$A$31=$A20)*('tableau de bord'!$C$1:$C$31=$B$1),0),4),"")</f>
        <v/>
      </c>
      <c r="C20" s="15"/>
      <c r="D20" s="25" t="str" cm="1">
        <f t="array" ref="D20">IFERROR(INDEX('tableau de bord'!$A$1:$M$31,MATCH(1,('tableau de bord'!$A$1:$A$31=$A20)*('tableau de bord'!$C$1:$C$31=$B$1),0),7),"")</f>
        <v/>
      </c>
      <c r="E20" s="30" t="str" cm="1">
        <f t="array" ref="E20">IFERROR(INDEX('tableau de bord'!$A$1:$M$31,MATCH(1,('tableau de bord'!$A$1:$A$31=$A20)*('tableau de bord'!$C$1:$C$31=$E$1),0),4),"")</f>
        <v/>
      </c>
      <c r="F20" s="15"/>
      <c r="G20" s="25" t="str" cm="1">
        <f t="array" ref="G20">IFERROR(INDEX('tableau de bord'!$A$1:$M$31,MATCH(1,('tableau de bord'!$A$1:$A$31=$A20)*('tableau de bord'!$C$1:$C$31=$E$1),0),7),"")</f>
        <v/>
      </c>
      <c r="H20" s="30" t="str" cm="1">
        <f t="array" ref="H20">IFERROR(INDEX('tableau de bord'!$A$1:$M$31,MATCH(1,('tableau de bord'!$A$1:$A$31=$A20)*('tableau de bord'!$C$1:$C$31=$H$1),0),4),"")</f>
        <v/>
      </c>
      <c r="I20" s="15"/>
      <c r="J20" s="25" t="str" cm="1">
        <f t="array" ref="J20">IFERROR(INDEX('tableau de bord'!$A$1:$M$31,MATCH(1,('tableau de bord'!$A$1:$A$31=$A20)*('tableau de bord'!$C$1:$C$31=$H$1),0),7),"")</f>
        <v/>
      </c>
      <c r="K20" s="15" t="str" cm="1">
        <f t="array" ref="K20">IFERROR(INDEX('tableau de bord'!$A$1:$M$31,MATCH(1,('tableau de bord'!$A$1:$A$31=$A20)*('tableau de bord'!$C$1:$C$31=$K$1),0),4),"")</f>
        <v/>
      </c>
      <c r="L20" s="15"/>
      <c r="M20" s="25" t="str" cm="1">
        <f t="array" ref="M20">IFERROR(INDEX('tableau de bord'!$A$1:$M$31,MATCH(1,('tableau de bord'!$A$1:$A$31=$A20)*('tableau de bord'!$C$1:$C$31=$K$1),0),7),"")</f>
        <v/>
      </c>
    </row>
    <row r="22" spans="1:13" x14ac:dyDescent="0.2">
      <c r="A22" s="22" t="s">
        <v>21</v>
      </c>
      <c r="D22" s="28">
        <f>SUM(D$3:D$20)</f>
        <v>0.87499999999999989</v>
      </c>
      <c r="G22" s="28">
        <f>SUM(G$3:G$20)</f>
        <v>0.89583333333333326</v>
      </c>
      <c r="J22" s="28">
        <f>SUM(J$3:J$20)</f>
        <v>0.87499999999999989</v>
      </c>
      <c r="M22" s="28">
        <f>SUM(M$3:M$20)</f>
        <v>0.91666666666666663</v>
      </c>
    </row>
  </sheetData>
  <conditionalFormatting sqref="A3:A20">
    <cfRule type="expression" dxfId="1" priority="1">
      <formula>WEEKDAY($A3,2)=7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bord</vt:lpstr>
      <vt:lpstr>heures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 gap</dc:creator>
  <cp:lastModifiedBy>francis henniaux</cp:lastModifiedBy>
  <dcterms:created xsi:type="dcterms:W3CDTF">2023-09-25T13:06:48Z</dcterms:created>
  <dcterms:modified xsi:type="dcterms:W3CDTF">2023-09-25T16:03:44Z</dcterms:modified>
</cp:coreProperties>
</file>