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mc:AlternateContent xmlns:mc="http://schemas.openxmlformats.org/markup-compatibility/2006">
    <mc:Choice Requires="x15">
      <x15ac:absPath xmlns:x15ac="http://schemas.microsoft.com/office/spreadsheetml/2010/11/ac" url="C:\Users\FRANCIS\Documents\Problemes Internet\Excel Pratique\"/>
    </mc:Choice>
  </mc:AlternateContent>
  <xr:revisionPtr revIDLastSave="0" documentId="8_{4296CC47-5C12-482C-85BC-5323A7D38474}" xr6:coauthVersionLast="47" xr6:coauthVersionMax="47" xr10:uidLastSave="{00000000-0000-0000-0000-000000000000}"/>
  <bookViews>
    <workbookView xWindow="-120" yWindow="-120" windowWidth="29040" windowHeight="15720" tabRatio="759" activeTab="1" xr2:uid="{00000000-000D-0000-FFFF-FFFF00000000}"/>
  </bookViews>
  <sheets>
    <sheet name="Enregistrement" sheetId="1" r:id="rId1"/>
    <sheet name="Planning des véhicules" sheetId="3" r:id="rId2"/>
    <sheet name="Liste des véhicules" sheetId="2" r:id="rId3"/>
    <sheet name="Feuil1" sheetId="6" r:id="rId4"/>
    <sheet name="Types d'interventions" sheetId="4" r:id="rId5"/>
    <sheet name="Jours fériés" sheetId="5" r:id="rId6"/>
  </sheets>
  <externalReferences>
    <externalReference r:id="rId7"/>
  </externalReferences>
  <definedNames>
    <definedName name="_xlnm._FilterDatabase" localSheetId="1" hidden="1">'[1]Calendar View'!$H$19:$K$22</definedName>
    <definedName name="Année_civile">'Planning des véhicules'!$C$3</definedName>
    <definedName name="Bruno">Employés[Véhicule / Immatriculation]</definedName>
    <definedName name="ColumnTitleRegion..AC22.1">'Planning des véhicules'!$C$19:$E$19</definedName>
    <definedName name="Invité">Suivi_des_congés[Date de fin d''intervention]</definedName>
    <definedName name="lstCongés">JoursFériés[Jours fériés]</definedName>
    <definedName name="lstDatesD">Suivi_des_congés[Date de fin d''intervention]</definedName>
    <definedName name="lstDatesF">Suivi_des_congés[Date de début d''intervention]</definedName>
    <definedName name="lstEmployés">Employés[Véhicule / Immatriculation]</definedName>
    <definedName name="lstNomsEmpl">Suivi_des_congés[Véhicule / Immatriculation]</definedName>
    <definedName name="lstTypesC">Suivi_des_congés[Type d''intervention]</definedName>
    <definedName name="lstTypesCongés">TypesCongés[Liste des types d''interventions]</definedName>
    <definedName name="Raymond">JoursFériés[Jours fériés]</definedName>
    <definedName name="Titre1">RegistrePrésence[[#Headers],[Jour de la semaine/mois]]</definedName>
    <definedName name="Titre2">Suivi_des_congés[[#Headers],[Véhicule / Immatriculation]]</definedName>
    <definedName name="TitreColonne3">Employés[[#Headers],[Véhicule / Immatriculation]]</definedName>
    <definedName name="TitreColonne4">TypesCongés[[#Headers],[Liste des types d''interventions]]</definedName>
    <definedName name="TitreColonne5">JoursFériés[[#Headers],[Jours fériés]]</definedName>
    <definedName name="valSelEmployé">'Planning des véhicules'!$C$2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G22" i="3" l="1"/>
  <c r="AA22" i="3"/>
  <c r="U22" i="3"/>
  <c r="O22" i="3"/>
  <c r="I22" i="3"/>
  <c r="B33" i="6"/>
  <c r="B27" i="6"/>
  <c r="B21" i="6"/>
  <c r="B15" i="6"/>
  <c r="B9" i="6"/>
  <c r="I20" i="3"/>
  <c r="AG20" i="3"/>
  <c r="AA20" i="3"/>
  <c r="U20" i="3"/>
  <c r="O20" i="3"/>
  <c r="B9" i="5"/>
  <c r="B8" i="5"/>
  <c r="B7" i="5"/>
  <c r="B6" i="5"/>
  <c r="B5" i="5"/>
  <c r="B4" i="5"/>
  <c r="F9" i="1" l="1"/>
  <c r="F5" i="1"/>
  <c r="F6" i="1"/>
  <c r="F7" i="1"/>
  <c r="F8" i="1"/>
  <c r="F10" i="1"/>
  <c r="F16" i="1"/>
  <c r="F24" i="1"/>
  <c r="F17" i="1"/>
  <c r="F25" i="1"/>
  <c r="F18" i="1"/>
  <c r="F19" i="1"/>
  <c r="F20" i="1"/>
  <c r="F15" i="1"/>
  <c r="F21" i="1"/>
  <c r="F22" i="1"/>
  <c r="F23" i="1"/>
  <c r="F29" i="1"/>
  <c r="F30" i="1"/>
  <c r="F31" i="1"/>
  <c r="F27" i="1"/>
  <c r="F28" i="1"/>
  <c r="F32" i="1"/>
  <c r="F34" i="1"/>
  <c r="F35" i="1"/>
  <c r="F33" i="1"/>
  <c r="F26" i="1"/>
  <c r="F36" i="1"/>
  <c r="F38" i="1"/>
  <c r="F46" i="1"/>
  <c r="F47" i="1"/>
  <c r="F40" i="1"/>
  <c r="F39" i="1"/>
  <c r="F41" i="1"/>
  <c r="F42" i="1"/>
  <c r="F43" i="1"/>
  <c r="F44" i="1"/>
  <c r="F37" i="1"/>
  <c r="F45" i="1"/>
  <c r="F4" i="1"/>
  <c r="F11" i="1"/>
  <c r="F48" i="1"/>
  <c r="F49" i="1"/>
  <c r="F54" i="1"/>
  <c r="F57" i="1"/>
  <c r="F51" i="1"/>
  <c r="F58" i="1"/>
  <c r="F50" i="1"/>
  <c r="F56" i="1"/>
  <c r="F14" i="1"/>
  <c r="F55" i="1"/>
  <c r="F12" i="1"/>
  <c r="F13" i="1"/>
  <c r="F53" i="1"/>
  <c r="F52" i="1"/>
  <c r="F7" i="3"/>
  <c r="G7" i="3" s="1"/>
  <c r="H7" i="3" s="1"/>
  <c r="I7" i="3" s="1"/>
  <c r="C6" i="3"/>
  <c r="C8" i="3"/>
  <c r="D8" i="3" s="1"/>
  <c r="E8" i="3" s="1"/>
  <c r="F8" i="3" s="1"/>
  <c r="G8" i="3" s="1"/>
  <c r="H8" i="3" s="1"/>
  <c r="I8" i="3" s="1"/>
  <c r="C10" i="3"/>
  <c r="D10" i="3" s="1"/>
  <c r="E10" i="3" s="1"/>
  <c r="F10" i="3" s="1"/>
  <c r="G10" i="3" s="1"/>
  <c r="H10" i="3" s="1"/>
  <c r="I10" i="3" s="1"/>
  <c r="C12" i="3"/>
  <c r="D12" i="3" s="1"/>
  <c r="E12" i="3" s="1"/>
  <c r="F12" i="3" s="1"/>
  <c r="G12" i="3" s="1"/>
  <c r="H12" i="3" s="1"/>
  <c r="I12" i="3" s="1"/>
  <c r="J12" i="3" s="1"/>
  <c r="K12" i="3" s="1"/>
  <c r="L12" i="3" s="1"/>
  <c r="M12" i="3" s="1"/>
  <c r="N12" i="3" s="1"/>
  <c r="O12" i="3" s="1"/>
  <c r="P12" i="3" s="1"/>
  <c r="Q12" i="3" s="1"/>
  <c r="R12" i="3" s="1"/>
  <c r="S12" i="3" s="1"/>
  <c r="T12" i="3" s="1"/>
  <c r="U12" i="3" s="1"/>
  <c r="V12" i="3" s="1"/>
  <c r="W12" i="3" s="1"/>
  <c r="X12" i="3" s="1"/>
  <c r="Y12" i="3" s="1"/>
  <c r="Z12" i="3" s="1"/>
  <c r="AA12" i="3" s="1"/>
  <c r="AB12" i="3" s="1"/>
  <c r="AC12" i="3" s="1"/>
  <c r="AD12" i="3" s="1"/>
  <c r="AE12" i="3" s="1"/>
  <c r="AF12" i="3" s="1"/>
  <c r="AG12" i="3" s="1"/>
  <c r="AH12" i="3" s="1"/>
  <c r="AI12" i="3" s="1"/>
  <c r="AJ12" i="3" s="1"/>
  <c r="AK12" i="3" s="1"/>
  <c r="AL12" i="3" s="1"/>
  <c r="AM12" i="3" s="1"/>
  <c r="AN12" i="3" s="1"/>
  <c r="AO12" i="3" s="1"/>
  <c r="AP12" i="3" s="1"/>
  <c r="AQ12" i="3" s="1"/>
  <c r="AR12" i="3" s="1"/>
  <c r="C14" i="3"/>
  <c r="D14" i="3" s="1"/>
  <c r="E14" i="3" s="1"/>
  <c r="F14" i="3" s="1"/>
  <c r="G14" i="3" s="1"/>
  <c r="H14" i="3" s="1"/>
  <c r="I14" i="3" s="1"/>
  <c r="C16" i="3"/>
  <c r="D16" i="3" s="1"/>
  <c r="E16" i="3" s="1"/>
  <c r="F16" i="3" s="1"/>
  <c r="G16" i="3" s="1"/>
  <c r="H16" i="3" s="1"/>
  <c r="I16" i="3" s="1"/>
  <c r="C7" i="3"/>
  <c r="D7" i="3" s="1"/>
  <c r="E7" i="3" s="1"/>
  <c r="C9" i="3"/>
  <c r="D9" i="3" s="1"/>
  <c r="E9" i="3" s="1"/>
  <c r="C11" i="3"/>
  <c r="D11" i="3" s="1"/>
  <c r="E11" i="3" s="1"/>
  <c r="F11" i="3" s="1"/>
  <c r="G11" i="3" s="1"/>
  <c r="H11" i="3" s="1"/>
  <c r="I11" i="3" s="1"/>
  <c r="C13" i="3"/>
  <c r="D13" i="3" s="1"/>
  <c r="E13" i="3" s="1"/>
  <c r="C15" i="3"/>
  <c r="D15" i="3" s="1"/>
  <c r="E15" i="3" s="1"/>
  <c r="F15" i="3" s="1"/>
  <c r="G15" i="3" s="1"/>
  <c r="H15" i="3" s="1"/>
  <c r="I15" i="3" s="1"/>
  <c r="C17" i="3"/>
  <c r="D17" i="3" s="1"/>
  <c r="E17" i="3" s="1"/>
  <c r="F17" i="3" s="1"/>
  <c r="G17" i="3" s="1"/>
  <c r="H17" i="3" s="1"/>
  <c r="I17" i="3" s="1"/>
  <c r="C22" i="3" l="1"/>
  <c r="C20" i="3"/>
  <c r="D6" i="3"/>
  <c r="E6" i="3" s="1"/>
  <c r="F6" i="3" s="1"/>
  <c r="G6" i="3" s="1"/>
  <c r="H6" i="3" s="1"/>
  <c r="I6" i="3" s="1"/>
  <c r="J6" i="3" s="1"/>
  <c r="F9" i="3"/>
  <c r="G9" i="3" s="1"/>
  <c r="H9" i="3" s="1"/>
  <c r="I9" i="3" s="1"/>
  <c r="J9" i="3" s="1"/>
  <c r="K9" i="3" s="1"/>
  <c r="L9" i="3" s="1"/>
  <c r="M9" i="3" s="1"/>
  <c r="N9" i="3" s="1"/>
  <c r="O9" i="3" s="1"/>
  <c r="P9" i="3" s="1"/>
  <c r="Q9" i="3" s="1"/>
  <c r="R9" i="3" s="1"/>
  <c r="S9" i="3" s="1"/>
  <c r="T9" i="3" s="1"/>
  <c r="U9" i="3" s="1"/>
  <c r="V9" i="3" s="1"/>
  <c r="W9" i="3" s="1"/>
  <c r="X9" i="3" s="1"/>
  <c r="Y9" i="3" s="1"/>
  <c r="Z9" i="3" s="1"/>
  <c r="AA9" i="3" s="1"/>
  <c r="AB9" i="3" s="1"/>
  <c r="AC9" i="3" s="1"/>
  <c r="AD9" i="3" s="1"/>
  <c r="AE9" i="3" s="1"/>
  <c r="AF9" i="3" s="1"/>
  <c r="AG9" i="3" s="1"/>
  <c r="AH9" i="3" s="1"/>
  <c r="AI9" i="3" s="1"/>
  <c r="AJ9" i="3" s="1"/>
  <c r="AK9" i="3" s="1"/>
  <c r="AL9" i="3" s="1"/>
  <c r="AM9" i="3" s="1"/>
  <c r="AN9" i="3" s="1"/>
  <c r="AO9" i="3" s="1"/>
  <c r="AP9" i="3" s="1"/>
  <c r="AQ9" i="3" s="1"/>
  <c r="AR9" i="3" s="1"/>
  <c r="F13" i="3"/>
  <c r="G13" i="3" s="1"/>
  <c r="H13" i="3" s="1"/>
  <c r="I13" i="3" s="1"/>
  <c r="J13" i="3" s="1"/>
  <c r="K13" i="3" s="1"/>
  <c r="L13" i="3" s="1"/>
  <c r="M13" i="3" s="1"/>
  <c r="N13" i="3" s="1"/>
  <c r="O13" i="3" s="1"/>
  <c r="P13" i="3" s="1"/>
  <c r="Q13" i="3" s="1"/>
  <c r="R13" i="3" s="1"/>
  <c r="S13" i="3" s="1"/>
  <c r="T13" i="3" s="1"/>
  <c r="U13" i="3" s="1"/>
  <c r="V13" i="3" s="1"/>
  <c r="W13" i="3" s="1"/>
  <c r="X13" i="3" s="1"/>
  <c r="Y13" i="3" s="1"/>
  <c r="Z13" i="3" s="1"/>
  <c r="AA13" i="3" s="1"/>
  <c r="AB13" i="3" s="1"/>
  <c r="AC13" i="3" s="1"/>
  <c r="AD13" i="3" s="1"/>
  <c r="AE13" i="3" s="1"/>
  <c r="AF13" i="3" s="1"/>
  <c r="AG13" i="3" s="1"/>
  <c r="AH13" i="3" s="1"/>
  <c r="AI13" i="3" s="1"/>
  <c r="AJ13" i="3" s="1"/>
  <c r="AK13" i="3" s="1"/>
  <c r="AL13" i="3" s="1"/>
  <c r="AM13" i="3" s="1"/>
  <c r="AN13" i="3" s="1"/>
  <c r="AO13" i="3" s="1"/>
  <c r="AP13" i="3" s="1"/>
  <c r="AQ13" i="3" s="1"/>
  <c r="AR13" i="3" s="1"/>
  <c r="J15" i="3"/>
  <c r="K15" i="3" s="1"/>
  <c r="L15" i="3" s="1"/>
  <c r="M15" i="3" s="1"/>
  <c r="N15" i="3" s="1"/>
  <c r="O15" i="3" s="1"/>
  <c r="P15" i="3" s="1"/>
  <c r="Q15" i="3" s="1"/>
  <c r="R15" i="3" s="1"/>
  <c r="S15" i="3" s="1"/>
  <c r="T15" i="3" s="1"/>
  <c r="U15" i="3" s="1"/>
  <c r="V15" i="3" s="1"/>
  <c r="W15" i="3" s="1"/>
  <c r="X15" i="3" s="1"/>
  <c r="Y15" i="3" s="1"/>
  <c r="Z15" i="3" s="1"/>
  <c r="AA15" i="3" s="1"/>
  <c r="AB15" i="3" s="1"/>
  <c r="AC15" i="3" s="1"/>
  <c r="AD15" i="3" s="1"/>
  <c r="AE15" i="3" s="1"/>
  <c r="AF15" i="3" s="1"/>
  <c r="AG15" i="3" s="1"/>
  <c r="AH15" i="3" s="1"/>
  <c r="AI15" i="3" s="1"/>
  <c r="AJ15" i="3" s="1"/>
  <c r="AK15" i="3" s="1"/>
  <c r="AL15" i="3" s="1"/>
  <c r="AM15" i="3" s="1"/>
  <c r="AN15" i="3" s="1"/>
  <c r="AO15" i="3" s="1"/>
  <c r="AP15" i="3" s="1"/>
  <c r="AQ15" i="3" s="1"/>
  <c r="AR15" i="3" s="1"/>
  <c r="J7" i="3"/>
  <c r="K7" i="3" s="1"/>
  <c r="L7" i="3" s="1"/>
  <c r="M7" i="3" s="1"/>
  <c r="N7" i="3" s="1"/>
  <c r="O7" i="3" s="1"/>
  <c r="P7" i="3" s="1"/>
  <c r="Q7" i="3" s="1"/>
  <c r="R7" i="3" s="1"/>
  <c r="S7" i="3" s="1"/>
  <c r="T7" i="3" s="1"/>
  <c r="U7" i="3" s="1"/>
  <c r="V7" i="3" s="1"/>
  <c r="W7" i="3" s="1"/>
  <c r="X7" i="3" s="1"/>
  <c r="Y7" i="3" s="1"/>
  <c r="Z7" i="3" s="1"/>
  <c r="AA7" i="3" s="1"/>
  <c r="AB7" i="3" s="1"/>
  <c r="AC7" i="3" s="1"/>
  <c r="AD7" i="3" s="1"/>
  <c r="AE7" i="3" s="1"/>
  <c r="AF7" i="3" s="1"/>
  <c r="AG7" i="3" s="1"/>
  <c r="AH7" i="3" s="1"/>
  <c r="AI7" i="3" s="1"/>
  <c r="AJ7" i="3" s="1"/>
  <c r="AK7" i="3" s="1"/>
  <c r="AL7" i="3" s="1"/>
  <c r="AM7" i="3" s="1"/>
  <c r="AN7" i="3" s="1"/>
  <c r="AO7" i="3" s="1"/>
  <c r="AP7" i="3" s="1"/>
  <c r="AQ7" i="3" s="1"/>
  <c r="AR7" i="3" s="1"/>
  <c r="J8" i="3"/>
  <c r="K8" i="3" s="1"/>
  <c r="L8" i="3" s="1"/>
  <c r="M8" i="3" s="1"/>
  <c r="N8" i="3" s="1"/>
  <c r="O8" i="3" s="1"/>
  <c r="P8" i="3" s="1"/>
  <c r="Q8" i="3" s="1"/>
  <c r="R8" i="3" s="1"/>
  <c r="S8" i="3" s="1"/>
  <c r="T8" i="3" s="1"/>
  <c r="U8" i="3" s="1"/>
  <c r="V8" i="3" s="1"/>
  <c r="W8" i="3" s="1"/>
  <c r="X8" i="3" s="1"/>
  <c r="Y8" i="3" s="1"/>
  <c r="Z8" i="3" s="1"/>
  <c r="AA8" i="3" s="1"/>
  <c r="AB8" i="3" s="1"/>
  <c r="AC8" i="3" s="1"/>
  <c r="AD8" i="3" s="1"/>
  <c r="AE8" i="3" s="1"/>
  <c r="AF8" i="3" s="1"/>
  <c r="AG8" i="3" s="1"/>
  <c r="AH8" i="3" s="1"/>
  <c r="AI8" i="3" s="1"/>
  <c r="AJ8" i="3" s="1"/>
  <c r="AK8" i="3" s="1"/>
  <c r="AL8" i="3" s="1"/>
  <c r="AM8" i="3" s="1"/>
  <c r="AN8" i="3" s="1"/>
  <c r="AO8" i="3" s="1"/>
  <c r="AP8" i="3" s="1"/>
  <c r="AQ8" i="3" s="1"/>
  <c r="AR8" i="3" s="1"/>
  <c r="J17" i="3"/>
  <c r="K17" i="3" s="1"/>
  <c r="L17" i="3" s="1"/>
  <c r="M17" i="3" s="1"/>
  <c r="N17" i="3" s="1"/>
  <c r="O17" i="3" s="1"/>
  <c r="P17" i="3" s="1"/>
  <c r="Q17" i="3" s="1"/>
  <c r="R17" i="3" s="1"/>
  <c r="S17" i="3" s="1"/>
  <c r="T17" i="3" s="1"/>
  <c r="U17" i="3" s="1"/>
  <c r="V17" i="3" s="1"/>
  <c r="W17" i="3" s="1"/>
  <c r="X17" i="3" s="1"/>
  <c r="Y17" i="3" s="1"/>
  <c r="Z17" i="3" s="1"/>
  <c r="AA17" i="3" s="1"/>
  <c r="AB17" i="3" s="1"/>
  <c r="AC17" i="3" s="1"/>
  <c r="AD17" i="3" s="1"/>
  <c r="AE17" i="3" s="1"/>
  <c r="AF17" i="3" s="1"/>
  <c r="AG17" i="3" s="1"/>
  <c r="AH17" i="3" s="1"/>
  <c r="AI17" i="3" s="1"/>
  <c r="AJ17" i="3" s="1"/>
  <c r="AK17" i="3" s="1"/>
  <c r="AL17" i="3" s="1"/>
  <c r="AM17" i="3" s="1"/>
  <c r="AN17" i="3" s="1"/>
  <c r="AO17" i="3" s="1"/>
  <c r="AP17" i="3" s="1"/>
  <c r="AQ17" i="3" s="1"/>
  <c r="AR17" i="3" s="1"/>
  <c r="J11" i="3"/>
  <c r="K11" i="3" s="1"/>
  <c r="L11" i="3" s="1"/>
  <c r="M11" i="3" s="1"/>
  <c r="N11" i="3" s="1"/>
  <c r="O11" i="3" s="1"/>
  <c r="P11" i="3" s="1"/>
  <c r="Q11" i="3" s="1"/>
  <c r="R11" i="3" s="1"/>
  <c r="S11" i="3" s="1"/>
  <c r="T11" i="3" s="1"/>
  <c r="U11" i="3" s="1"/>
  <c r="V11" i="3" s="1"/>
  <c r="W11" i="3" s="1"/>
  <c r="X11" i="3" s="1"/>
  <c r="Y11" i="3" s="1"/>
  <c r="Z11" i="3" s="1"/>
  <c r="AA11" i="3" s="1"/>
  <c r="AB11" i="3" s="1"/>
  <c r="AC11" i="3" s="1"/>
  <c r="AD11" i="3" s="1"/>
  <c r="AE11" i="3" s="1"/>
  <c r="AF11" i="3" s="1"/>
  <c r="AG11" i="3" s="1"/>
  <c r="AH11" i="3" s="1"/>
  <c r="AI11" i="3" s="1"/>
  <c r="AJ11" i="3" s="1"/>
  <c r="AK11" i="3" s="1"/>
  <c r="AL11" i="3" s="1"/>
  <c r="AM11" i="3" s="1"/>
  <c r="AN11" i="3" s="1"/>
  <c r="AO11" i="3" s="1"/>
  <c r="AP11" i="3" s="1"/>
  <c r="AQ11" i="3" s="1"/>
  <c r="AR11" i="3" s="1"/>
  <c r="J16" i="3"/>
  <c r="K16" i="3" s="1"/>
  <c r="L16" i="3" s="1"/>
  <c r="M16" i="3" s="1"/>
  <c r="N16" i="3" s="1"/>
  <c r="O16" i="3" s="1"/>
  <c r="P16" i="3" s="1"/>
  <c r="Q16" i="3" s="1"/>
  <c r="R16" i="3" s="1"/>
  <c r="S16" i="3" s="1"/>
  <c r="T16" i="3" s="1"/>
  <c r="U16" i="3" s="1"/>
  <c r="V16" i="3" s="1"/>
  <c r="W16" i="3" s="1"/>
  <c r="X16" i="3" s="1"/>
  <c r="Y16" i="3" s="1"/>
  <c r="Z16" i="3" s="1"/>
  <c r="AA16" i="3" s="1"/>
  <c r="AB16" i="3" s="1"/>
  <c r="AC16" i="3" s="1"/>
  <c r="AD16" i="3" s="1"/>
  <c r="AE16" i="3" s="1"/>
  <c r="AF16" i="3" s="1"/>
  <c r="AG16" i="3" s="1"/>
  <c r="AH16" i="3" s="1"/>
  <c r="AI16" i="3" s="1"/>
  <c r="AJ16" i="3" s="1"/>
  <c r="AK16" i="3" s="1"/>
  <c r="AL16" i="3" s="1"/>
  <c r="AM16" i="3" s="1"/>
  <c r="AN16" i="3" s="1"/>
  <c r="AO16" i="3" s="1"/>
  <c r="AP16" i="3" s="1"/>
  <c r="AQ16" i="3" s="1"/>
  <c r="AR16" i="3" s="1"/>
  <c r="J14" i="3"/>
  <c r="K14" i="3" s="1"/>
  <c r="L14" i="3" s="1"/>
  <c r="M14" i="3" s="1"/>
  <c r="N14" i="3" s="1"/>
  <c r="O14" i="3" s="1"/>
  <c r="P14" i="3" s="1"/>
  <c r="Q14" i="3" s="1"/>
  <c r="R14" i="3" s="1"/>
  <c r="S14" i="3" s="1"/>
  <c r="T14" i="3" s="1"/>
  <c r="U14" i="3" s="1"/>
  <c r="V14" i="3" s="1"/>
  <c r="W14" i="3" s="1"/>
  <c r="X14" i="3" s="1"/>
  <c r="Y14" i="3" s="1"/>
  <c r="Z14" i="3" s="1"/>
  <c r="AA14" i="3" s="1"/>
  <c r="AB14" i="3" s="1"/>
  <c r="AC14" i="3" s="1"/>
  <c r="AD14" i="3" s="1"/>
  <c r="AE14" i="3" s="1"/>
  <c r="AF14" i="3" s="1"/>
  <c r="AG14" i="3" s="1"/>
  <c r="AH14" i="3" s="1"/>
  <c r="AI14" i="3" s="1"/>
  <c r="AJ14" i="3" s="1"/>
  <c r="AK14" i="3" s="1"/>
  <c r="AL14" i="3" s="1"/>
  <c r="AM14" i="3" s="1"/>
  <c r="AN14" i="3" s="1"/>
  <c r="AO14" i="3" s="1"/>
  <c r="AP14" i="3" s="1"/>
  <c r="AQ14" i="3" s="1"/>
  <c r="AR14" i="3" s="1"/>
  <c r="J10" i="3"/>
  <c r="K10" i="3" s="1"/>
  <c r="L10" i="3" s="1"/>
  <c r="M10" i="3" s="1"/>
  <c r="N10" i="3" s="1"/>
  <c r="O10" i="3" s="1"/>
  <c r="P10" i="3" s="1"/>
  <c r="Q10" i="3" s="1"/>
  <c r="R10" i="3" s="1"/>
  <c r="S10" i="3" s="1"/>
  <c r="T10" i="3" s="1"/>
  <c r="U10" i="3" s="1"/>
  <c r="V10" i="3" s="1"/>
  <c r="W10" i="3" s="1"/>
  <c r="X10" i="3" s="1"/>
  <c r="Y10" i="3" s="1"/>
  <c r="Z10" i="3" s="1"/>
  <c r="AA10" i="3" s="1"/>
  <c r="AB10" i="3" s="1"/>
  <c r="AC10" i="3" s="1"/>
  <c r="AD10" i="3" s="1"/>
  <c r="AE10" i="3" s="1"/>
  <c r="AF10" i="3" s="1"/>
  <c r="AG10" i="3" s="1"/>
  <c r="AH10" i="3" s="1"/>
  <c r="AI10" i="3" s="1"/>
  <c r="AJ10" i="3" s="1"/>
  <c r="AK10" i="3" s="1"/>
  <c r="AL10" i="3" s="1"/>
  <c r="AM10" i="3" s="1"/>
  <c r="AN10" i="3" s="1"/>
  <c r="AO10" i="3" s="1"/>
  <c r="AP10" i="3" s="1"/>
  <c r="AQ10" i="3" s="1"/>
  <c r="AR10" i="3" s="1"/>
  <c r="B3" i="6" l="1"/>
  <c r="D15" i="6"/>
  <c r="AV2" i="3"/>
  <c r="K6" i="3"/>
  <c r="L6" i="3" s="1"/>
  <c r="M6" i="3" s="1"/>
  <c r="N6" i="3" s="1"/>
  <c r="O6" i="3" s="1"/>
  <c r="P6" i="3" s="1"/>
  <c r="Q6" i="3" s="1"/>
  <c r="R6" i="3" s="1"/>
  <c r="S6" i="3" s="1"/>
  <c r="T6" i="3" s="1"/>
  <c r="U6" i="3" s="1"/>
  <c r="V6" i="3" s="1"/>
  <c r="W6" i="3" s="1"/>
  <c r="X6" i="3" s="1"/>
  <c r="Y6" i="3" s="1"/>
  <c r="Z6" i="3" s="1"/>
  <c r="AA6" i="3" s="1"/>
  <c r="AB6" i="3" s="1"/>
  <c r="AC6" i="3" s="1"/>
  <c r="AD6" i="3" s="1"/>
  <c r="AE6" i="3" s="1"/>
  <c r="AF6" i="3" s="1"/>
  <c r="AG6" i="3" s="1"/>
  <c r="AH6" i="3" s="1"/>
  <c r="AI6" i="3" s="1"/>
  <c r="AJ6" i="3" s="1"/>
  <c r="AK6" i="3" s="1"/>
  <c r="AL6" i="3" s="1"/>
  <c r="AM6" i="3" s="1"/>
  <c r="AN6" i="3" s="1"/>
  <c r="AO6" i="3" s="1"/>
  <c r="AP6" i="3" s="1"/>
  <c r="AQ6" i="3" s="1"/>
  <c r="AR6" i="3" s="1"/>
</calcChain>
</file>

<file path=xl/sharedStrings.xml><?xml version="1.0" encoding="utf-8"?>
<sst xmlns="http://schemas.openxmlformats.org/spreadsheetml/2006/main" count="118" uniqueCount="98">
  <si>
    <t>Entrez l’année :</t>
  </si>
  <si>
    <t>Jour de la semaine/mois</t>
  </si>
  <si>
    <t>Janvier</t>
  </si>
  <si>
    <t>Février</t>
  </si>
  <si>
    <t>Mars</t>
  </si>
  <si>
    <t>Avril</t>
  </si>
  <si>
    <t>Mai</t>
  </si>
  <si>
    <t>Juin</t>
  </si>
  <si>
    <t>Juillet</t>
  </si>
  <si>
    <t>Août</t>
  </si>
  <si>
    <t>Septembre</t>
  </si>
  <si>
    <t>Octobre</t>
  </si>
  <si>
    <t>Novembre</t>
  </si>
  <si>
    <t>Décembre</t>
  </si>
  <si>
    <t>CHIFFRES CLÉS</t>
  </si>
  <si>
    <t>DIM</t>
  </si>
  <si>
    <t>LUN</t>
  </si>
  <si>
    <t>MAR</t>
  </si>
  <si>
    <t>MER</t>
  </si>
  <si>
    <t>JEU</t>
  </si>
  <si>
    <t>VEN</t>
  </si>
  <si>
    <t>SAM</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</si>
  <si>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</si>
  <si>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</si>
  <si>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</si>
  <si>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</si>
  <si>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</si>
  <si>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</si>
  <si>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</si>
  <si>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</si>
  <si>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</si>
  <si>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</si>
  <si>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</si>
  <si>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</si>
  <si>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</si>
  <si>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</si>
  <si>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</si>
  <si>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</si>
  <si>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</si>
  <si>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</si>
  <si>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</si>
  <si>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</si>
  <si>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</si>
  <si>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</si>
  <si>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</si>
  <si>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</si>
  <si>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</si>
  <si>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</si>
  <si>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</si>
  <si>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</si>
  <si>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</si>
  <si>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</si>
  <si>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</si>
  <si>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</si>
  <si>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JEU  2</t>
  </si>
  <si>
    <t xml:space="preserve">VEN  </t>
  </si>
  <si>
    <t xml:space="preserve">SAM  </t>
  </si>
  <si>
    <t>Jours fériés</t>
  </si>
  <si>
    <t>Description</t>
  </si>
  <si>
    <t>Jour de l’Indépendance</t>
  </si>
  <si>
    <t>Noël</t>
  </si>
  <si>
    <t>Nouvel An</t>
  </si>
  <si>
    <t>Action de grâces</t>
  </si>
  <si>
    <t>En cas de 1/2 journées</t>
  </si>
  <si>
    <t>Matinée</t>
  </si>
  <si>
    <t>Après-midi</t>
  </si>
  <si>
    <t>ENREGISTREMENT DES ASA ET DAS DES SYNDIQUES</t>
  </si>
  <si>
    <t>Type d'intervention</t>
  </si>
  <si>
    <t>Date de début d'intervention</t>
  </si>
  <si>
    <t>Date de fin d'intervention</t>
  </si>
  <si>
    <t>Jours d'immobilisation</t>
  </si>
  <si>
    <t>Liste des véhicules</t>
  </si>
  <si>
    <t>Types d'interventions</t>
  </si>
  <si>
    <t>Liste des types d'interventions</t>
  </si>
  <si>
    <t>Véhicule 1</t>
  </si>
  <si>
    <t>Véhicule 2</t>
  </si>
  <si>
    <t>Véhicule 3</t>
  </si>
  <si>
    <t>Véhicule 4</t>
  </si>
  <si>
    <t>Véhicule 5</t>
  </si>
  <si>
    <t>Véhicule 6</t>
  </si>
  <si>
    <t>Véhicule 7</t>
  </si>
  <si>
    <t>Véhicule 8</t>
  </si>
  <si>
    <t>Véhicule 9</t>
  </si>
  <si>
    <t>Véhicule 10</t>
  </si>
  <si>
    <t>Véhicule / Immatriculation</t>
  </si>
  <si>
    <t>Contrôle Technique</t>
  </si>
  <si>
    <t>Levage</t>
  </si>
  <si>
    <t>Distribution</t>
  </si>
  <si>
    <t>OR demande</t>
  </si>
  <si>
    <t>Contrôle technique</t>
  </si>
  <si>
    <t>Anti Pollution</t>
  </si>
  <si>
    <t>Entretien</t>
  </si>
  <si>
    <t>Anti pollution</t>
  </si>
  <si>
    <t>OR Demande</t>
  </si>
  <si>
    <t>Nom du véhicule</t>
  </si>
  <si>
    <t>PLANNING D'INTERVENTION DES VEHICULES</t>
  </si>
  <si>
    <t>Pour le véhicule et l'année sélectionnés</t>
  </si>
  <si>
    <t>Pour tous les véhicules et toutes les années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</si>
</sst>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d"/>
    <numFmt numFmtId="165" formatCode="&quot;LAST YEAR &quot;\ General"/>
    <numFmt numFmtId="166" formatCode="&quot;L'AN DERNIER &quot;\ General"/>
  </numFmts>
  <fonts count="28" x14ac:knownFonts="1">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30"/>
      <color theme="0"/>
      <name val="Bookman Old Style"/>
      <family val="1"/>
      <scheme val="major"/>
    </font>
    <font>
      <b/>
      <sz val="26"/>
      <color theme="3"/>
      <name val="Bookman Old Style"/>
      <family val="2"/>
      <scheme val="maj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sz val="11"/>
      <color theme="1"/>
      <name val="Trebuchet MS"/>
      <family val="2"/>
      <scheme val="minor"/>
    </font>
    <font>
      <b/>
      <sz val="26"/>
      <color theme="3"/>
      <name val="Bookman Old Style"/>
      <family val="2"/>
      <scheme val="major"/>
    </font>
    <font>
      <sz val="11"/>
      <color theme="3"/>
      <name val="Bookman Old Style"/>
      <family val="1"/>
      <scheme val="major"/>
    </font>
    <font>
      <sz val="12"/>
      <color theme="0"/>
      <name val="Trebuchet MS"/>
      <family val="2"/>
      <scheme val="minor"/>
    </font>
    <font>
      <b/>
      <sz val="23"/>
      <color theme="3"/>
      <name val="Bookman Old Style"/>
      <family val="1"/>
      <scheme val="major"/>
    </font>
    <font>
      <sz val="11"/>
      <color theme="0"/>
      <name val="Trebuchet MS"/>
      <family val="2"/>
      <scheme val="minor"/>
    </font>
    <font>
      <sz val="9"/>
      <color theme="3"/>
      <name val="Bookman Old Style"/>
      <family val="1"/>
      <scheme val="major"/>
    </font>
    <font>
      <b/>
      <sz val="30"/>
      <color theme="3"/>
      <name val="Bookman Old Style"/>
      <family val="1"/>
      <scheme val="major"/>
    </font>
    <font>
      <sz val="11"/>
      <color theme="3" tint="-0.499984740745262"/>
      <name val="Trebuchet MS"/>
      <family val="2"/>
      <scheme val="minor"/>
    </font>
    <font>
      <sz val="9"/>
      <color theme="1"/>
      <name val="Trebuchet MS"/>
      <family val="2"/>
      <scheme val="minor"/>
    </font>
    <font>
      <sz val="11"/>
      <color theme="0"/>
      <name val="Bookman Old Style"/>
      <family val="1"/>
      <scheme val="major"/>
    </font>
    <font>
      <b/>
      <sz val="20"/>
      <color theme="3"/>
      <name val="Bookman Old Style"/>
      <family val="2"/>
      <scheme val="major"/>
    </font>
    <font>
      <sz val="23"/>
      <color theme="1"/>
      <name val="Trebuchet MS"/>
      <family val="2"/>
      <scheme val="minor"/>
    </font>
    <font>
      <b/>
      <sz val="23"/>
      <color theme="3"/>
      <name val="Bookman Old Style"/>
      <family val="2"/>
      <scheme val="major"/>
    </font>
    <font>
      <sz val="11"/>
      <color rgb="FFFF0000"/>
      <name val="Trebuchet MS"/>
      <family val="2"/>
      <scheme val="minor"/>
    </font>
    <font>
      <sz val="8"/>
      <name val="Trebuchet MS"/>
      <family val="2"/>
      <scheme val="minor"/>
    </font>
    <font>
      <b/>
      <sz val="30"/>
      <name val="Bookman Old Style"/>
      <family val="1"/>
      <scheme val="major"/>
    </font>
    <font>
      <sz val="12"/>
      <color theme="1"/>
      <name val="Trebuchet MS"/>
      <family val="2"/>
      <scheme val="minor"/>
    </font>
  </fonts>
  <fills count="14">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theme="0"/>
        <bgColor indexed="64"/>
      </patternFill>
    </fill>
    <fill>
      <patternFill patternType="solid">
        <fgColor theme="4" tint="-0.499984740745262"/>
        <bgColor indexed="64"/>
      </patternFill>
    </fill>
    <fill>
      <patternFill patternType="solid">
        <fgColor theme="9" tint="0.39997558519241921"/>
        <bgColor indexed="64"/>
      </patternFill>
    </fill>
    <fill>
      <patternFill patternType="solid">
        <fgColor theme="0" tint="-0.34998626667073579"/>
        <bgColor indexed="64"/>
      </patternFill>
    </fill>
    <fill>
      <patternFill patternType="solid">
        <fgColor theme="9" tint="-0.249977111117893"/>
        <bgColor indexed="64"/>
      </patternFill>
    </fill>
    <fill>
      <patternFill patternType="solid">
        <fgColor theme="4" tint="-0.249977111117893"/>
        <bgColor indexed="64"/>
      </patternFill>
    </fill>
  </fills>
  <borders count="12">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s>
  <cellStyleXfs count="23">
    <xf numFmtId="0" fontId="0" fillId="0" borderId="0">
      <alignment vertical="center"/>
    </xf>
    <xf numFmtId="0" fontId="6"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5"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9"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5" fontId="7" fillId="0" borderId="0" applyFill="0" applyProtection="0">
      <alignment horizontal="center" vertical="center"/>
    </xf>
    <xf numFmtId="0" fontId="8" fillId="0" borderId="0" applyFill="0" applyProtection="0">
      <alignment horizontal="center" vertical="center"/>
    </xf>
    <xf numFmtId="164" fontId="1" fillId="0" borderId="0" applyFont="0" applyFill="0" applyBorder="0">
      <alignment horizontal="center" vertical="center"/>
    </xf>
    <xf numFmtId="0" fontId="2" fillId="7" borderId="0" applyNumberFormat="0" applyBorder="0" applyProtection="0">
      <alignment horizontal="center" vertical="center"/>
    </xf>
    <xf numFmtId="0" fontId="3" fillId="2" borderId="3">
      <alignment horizontal="left" vertical="center" indent="1"/>
    </xf>
  </cellStyleXfs>
  <cellXfs count="57">
    <xf numFmtId="0" fontId="0" fillId="0" borderId="0" xfId="0">
      <alignment vertical="center"/>
    </xf>
    <xf numFmtId="0" fontId="1" fillId="0" borderId="0" xfId="11">
      <alignment horizontal="left" vertical="center" wrapText="1" indent="1"/>
    </xf>
    <xf numFmtId="0" fontId="9" fillId="0" borderId="0" xfId="12">
      <alignment horizontal="left" vertical="center" indent="1"/>
    </xf>
    <xf numFmtId="14" fontId="1" fillId="0" borderId="0" xfId="14">
      <alignment horizontal="left" vertical="center" indent="1"/>
    </xf>
    <xf numFmtId="0" fontId="6" fillId="0" borderId="0" xfId="1">
      <alignment horizontal="left" vertical="center"/>
    </xf>
    <xf numFmtId="0" fontId="0" fillId="0" borderId="0" xfId="11" applyFont="1">
      <alignment horizontal="left" vertical="center" wrapText="1" indent="1"/>
    </xf>
    <xf numFmtId="0" fontId="10" fillId="0" borderId="0" xfId="0" applyFont="1">
      <alignment vertical="center"/>
    </xf>
    <xf numFmtId="0" fontId="12" fillId="0" borderId="0" xfId="16" applyFont="1">
      <alignment horizontal="right" indent="1"/>
    </xf>
    <xf numFmtId="0" fontId="12" fillId="0" borderId="0" xfId="0" applyFont="1" applyAlignment="1">
      <alignment horizontal="right" vertical="center" indent="1"/>
    </xf>
    <xf numFmtId="0" fontId="11" fillId="0" borderId="0" xfId="1" applyFont="1" applyBorder="1" applyAlignment="1">
      <alignment horizontal="left" vertical="center" wrapText="1" indent="1"/>
    </xf>
    <xf numFmtId="0" fontId="10" fillId="0" borderId="0" xfId="0" quotePrefix="1" applyFont="1">
      <alignment vertical="center"/>
    </xf>
    <xf numFmtId="0" fontId="16" fillId="0" borderId="0" xfId="0" applyFont="1" applyAlignment="1">
      <alignment horizontal="left" vertical="center"/>
    </xf>
    <xf numFmtId="0" fontId="19" fillId="0" borderId="0" xfId="0" applyFont="1">
      <alignment vertical="center"/>
    </xf>
    <xf numFmtId="0" fontId="4" fillId="0" borderId="0" xfId="16" applyProtection="1">
      <alignment horizontal="right" indent="1"/>
    </xf>
    <xf numFmtId="0" fontId="9" fillId="0" borderId="0" xfId="12" applyAlignment="1">
      <alignment horizontal="center" vertical="center"/>
    </xf>
    <xf numFmtId="0" fontId="22" fillId="0" borderId="0" xfId="0" applyFont="1">
      <alignment vertical="center"/>
    </xf>
    <xf numFmtId="0" fontId="11" fillId="0" borderId="0" xfId="1" applyFont="1" applyBorder="1" applyAlignment="1" applyProtection="1">
      <alignment horizontal="left" vertical="center" wrapText="1" indent="1"/>
    </xf>
    <xf numFmtId="0" fontId="12" fillId="0" borderId="0" xfId="8" applyFont="1">
      <alignment horizontal="left" vertical="center" indent="2"/>
    </xf>
    <xf numFmtId="164" fontId="10" fillId="0" borderId="0" xfId="20" applyFont="1" applyFill="1" applyBorder="1">
      <alignment horizontal="center" vertical="center"/>
    </xf>
    <xf numFmtId="164" fontId="2" fillId="8" borderId="0" xfId="20" applyFont="1" applyFill="1" applyBorder="1">
      <alignment horizontal="center" vertical="center"/>
    </xf>
    <xf numFmtId="0" fontId="11" fillId="0" borderId="0" xfId="1" applyFont="1" applyFill="1" applyBorder="1" applyProtection="1">
      <alignment horizontal="left" vertical="center"/>
    </xf>
    <xf numFmtId="0" fontId="14" fillId="0" borderId="0" xfId="0" applyFont="1">
      <alignment vertical="center"/>
    </xf>
    <xf numFmtId="0" fontId="15" fillId="0" borderId="0" xfId="0" applyFont="1">
      <alignment vertical="center"/>
    </xf>
    <xf numFmtId="0" fontId="12" fillId="0" borderId="1" xfId="10" applyFont="1">
      <alignment horizontal="center" vertical="center"/>
    </xf>
    <xf numFmtId="0" fontId="24" fillId="0" borderId="0" xfId="0" applyFont="1">
      <alignment vertical="center"/>
    </xf>
    <xf numFmtId="0" fontId="20" fillId="8" borderId="0" xfId="0" applyFont="1" applyFill="1">
      <alignment vertical="center"/>
    </xf>
    <xf numFmtId="0" fontId="9" fillId="0" borderId="0" xfId="12" applyAlignment="1">
      <alignment horizontal="center" vertical="center" wrapText="1"/>
    </xf>
    <xf numFmtId="0" fontId="9" fillId="0" borderId="4" xfId="12" applyBorder="1" applyAlignment="1">
      <alignment horizontal="center" vertical="center" wrapText="1"/>
    </xf>
    <xf numFmtId="0" fontId="1" fillId="0" borderId="5" xfId="13" applyNumberFormat="1" applyBorder="1" applyAlignment="1">
      <alignment horizontal="center" vertical="center" wrapText="1"/>
    </xf>
    <xf numFmtId="0" fontId="0" fillId="0" borderId="6" xfId="0" applyBorder="1">
      <alignment vertical="center"/>
    </xf>
    <xf numFmtId="0" fontId="1" fillId="0" borderId="7" xfId="13" applyNumberFormat="1" applyBorder="1" applyAlignment="1">
      <alignment horizontal="center" vertical="center" wrapText="1"/>
    </xf>
    <xf numFmtId="0" fontId="0" fillId="0" borderId="8" xfId="0" applyBorder="1">
      <alignment vertical="center"/>
    </xf>
    <xf numFmtId="0" fontId="0" fillId="0" borderId="9" xfId="0" applyBorder="1">
      <alignment vertical="center"/>
    </xf>
    <xf numFmtId="0" fontId="9" fillId="9" borderId="0" xfId="0" applyFont="1" applyFill="1" applyAlignment="1">
      <alignment horizontal="center" vertical="center"/>
    </xf>
    <xf numFmtId="0" fontId="9" fillId="9" borderId="6" xfId="0" applyFont="1" applyFill="1" applyBorder="1" applyAlignment="1">
      <alignment horizontal="center" vertical="center"/>
    </xf>
    <xf numFmtId="0" fontId="20" fillId="9" borderId="10" xfId="0" applyFont="1" applyFill="1" applyBorder="1">
      <alignment vertical="center"/>
    </xf>
    <xf numFmtId="0" fontId="20" fillId="9" borderId="11" xfId="0" applyFont="1" applyFill="1" applyBorder="1">
      <alignment vertical="center"/>
    </xf>
    <xf numFmtId="0" fontId="12" fillId="0" borderId="0" xfId="10" applyFont="1" applyBorder="1">
      <alignment horizontal="center" vertical="center"/>
    </xf>
    <xf numFmtId="2" fontId="10" fillId="0" borderId="0" xfId="0" applyNumberFormat="1" applyFont="1">
      <alignment vertical="center"/>
    </xf>
    <xf numFmtId="0" fontId="21" fillId="0" borderId="0" xfId="1" applyFont="1" applyAlignment="1">
      <alignment horizontal="center" vertical="center"/>
    </xf>
    <xf numFmtId="0" fontId="23" fillId="0" borderId="0" xfId="1" applyFont="1" applyBorder="1" applyAlignment="1">
      <alignment horizontal="center" vertical="center"/>
    </xf>
    <xf numFmtId="0" fontId="17" fillId="12" borderId="0" xfId="4" applyFont="1" applyFill="1" applyBorder="1" applyAlignment="1" applyProtection="1">
      <alignment horizontal="center" vertical="center"/>
    </xf>
    <xf numFmtId="166" fontId="18" fillId="0" borderId="0" xfId="18" applyNumberFormat="1" applyFont="1" applyProtection="1">
      <alignment horizontal="center" vertical="center"/>
    </xf>
    <xf numFmtId="0" fontId="4" fillId="0" borderId="0" xfId="17" applyProtection="1">
      <alignment horizontal="center" vertical="center"/>
    </xf>
    <xf numFmtId="0" fontId="12" fillId="0" borderId="0" xfId="17" applyFont="1" applyProtection="1">
      <alignment horizontal="center" vertical="center"/>
    </xf>
    <xf numFmtId="0" fontId="17" fillId="5" borderId="0" xfId="5" applyFont="1" applyBorder="1" applyAlignment="1" applyProtection="1">
      <alignment horizontal="center" vertical="center"/>
    </xf>
    <xf numFmtId="0" fontId="4" fillId="0" borderId="0" xfId="17" applyAlignment="1" applyProtection="1">
      <alignment horizontal="center" vertical="center" wrapText="1"/>
    </xf>
    <xf numFmtId="0" fontId="12" fillId="0" borderId="0" xfId="17" applyFont="1" applyAlignment="1" applyProtection="1">
      <alignment horizontal="center" vertical="center" wrapText="1"/>
    </xf>
    <xf numFmtId="0" fontId="26" fillId="13" borderId="0" xfId="3" applyFont="1" applyFill="1" applyBorder="1" applyAlignment="1" applyProtection="1">
      <alignment horizontal="center" vertical="center"/>
    </xf>
    <xf numFmtId="0" fontId="17" fillId="6" borderId="0" xfId="6" applyFont="1" applyBorder="1" applyAlignment="1" applyProtection="1">
      <alignment horizontal="center" vertical="center"/>
    </xf>
    <xf numFmtId="0" fontId="13" fillId="2" borderId="3" xfId="7" applyFont="1">
      <alignment horizontal="left" vertical="center" wrapText="1" indent="1"/>
    </xf>
    <xf numFmtId="0" fontId="13" fillId="2" borderId="3" xfId="22" applyFont="1" applyProtection="1">
      <alignment horizontal="left" vertical="center" indent="1"/>
      <protection locked="0"/>
    </xf>
    <xf numFmtId="0" fontId="17" fillId="10" borderId="0" xfId="3" applyFont="1" applyFill="1" applyBorder="1" applyAlignment="1" applyProtection="1">
      <alignment horizontal="center" vertical="center"/>
    </xf>
    <xf numFmtId="0" fontId="17" fillId="11" borderId="0" xfId="3" applyFont="1" applyFill="1" applyBorder="1" applyAlignment="1" applyProtection="1">
      <alignment horizontal="center" vertical="center"/>
    </xf>
    <xf numFmtId="0" fontId="17" fillId="11" borderId="0" xfId="3" applyNumberFormat="1" applyFont="1" applyFill="1" applyBorder="1" applyAlignment="1" applyProtection="1">
      <alignment horizontal="center" vertical="center"/>
    </xf>
    <xf numFmtId="0" fontId="27" fillId="0" borderId="0" xfId="0" applyFont="1">
      <alignment vertical="center"/>
    </xf>
    <xf numFmtId="0" fontId="27" fillId="0" borderId="0" xfId="0" applyFont="1" applyAlignment="1">
      <alignment vertical="center" wrapText="1"/>
    </xf>
  </cellXfs>
  <cellStyles count="23">
    <cellStyle name="Accent1" xfId="3" builtinId="29" customBuiltin="1"/>
    <cellStyle name="Accent3" xfId="4" builtinId="37" customBuiltin="1"/>
    <cellStyle name="Accent4" xfId="5" builtinId="41" customBuiltin="1"/>
    <cellStyle name="Accent5" xfId="6" builtinId="45" customBuiltin="1"/>
    <cellStyle name="Bordure droite" xfId="10" xr:uid="{00000000-0005-0000-0000-000004000000}"/>
    <cellStyle name="Cellule liée" xfId="2" builtinId="24" customBuiltin="1"/>
    <cellStyle name="Dates du tableau" xfId="14" xr:uid="{00000000-0005-0000-0000-000006000000}"/>
    <cellStyle name="Détails du tableau" xfId="11" xr:uid="{00000000-0005-0000-0000-000007000000}"/>
    <cellStyle name="En-têtes du tableau" xfId="12" xr:uid="{00000000-0005-0000-0000-000008000000}"/>
    <cellStyle name="Entrée_Année" xfId="22" xr:uid="{00000000-0005-0000-0000-000009000000}"/>
    <cellStyle name="Jours" xfId="20" xr:uid="{00000000-0005-0000-0000-00000A000000}"/>
    <cellStyle name="Jours du tableau" xfId="13" xr:uid="{00000000-0005-0000-0000-00000B000000}"/>
    <cellStyle name="Jours_congés" xfId="9" xr:uid="{00000000-0005-0000-0000-00000C000000}"/>
    <cellStyle name="Lien hypertexte" xfId="15" builtinId="8" customBuiltin="1"/>
    <cellStyle name="Lien hypertexte visité" xfId="21" builtinId="9" customBuiltin="1"/>
    <cellStyle name="Mois" xfId="8" xr:uid="{00000000-0005-0000-0000-00000F000000}"/>
    <cellStyle name="Normal" xfId="0" builtinId="0" customBuiltin="1"/>
    <cellStyle name="Sélection" xfId="7" xr:uid="{00000000-0005-0000-0000-000011000000}"/>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s>
  <dxfs count="83">
    <dxf>
      <font>
        <color auto="1"/>
      </font>
      <fill>
        <patternFill>
          <bgColor theme="0" tint="-0.34998626667073579"/>
        </patternFill>
      </fill>
    </dxf>
    <dxf>
      <font>
        <color auto="1"/>
      </font>
      <fill>
        <patternFill>
          <bgColor theme="9" tint="0.39994506668294322"/>
        </patternFill>
      </fill>
    </dxf>
    <dxf>
      <fill>
        <patternFill>
          <bgColor theme="7"/>
        </patternFill>
      </fill>
    </dxf>
    <dxf>
      <fill>
        <patternFill>
          <bgColor theme="4" tint="-0.24994659260841701"/>
        </patternFill>
      </fill>
    </dxf>
    <dxf>
      <fill>
        <patternFill>
          <bgColor theme="8"/>
        </patternFill>
      </fill>
    </dxf>
    <dxf>
      <font>
        <color theme="3" tint="-0.24994659260841701"/>
      </font>
      <fill>
        <patternFill>
          <bgColor theme="9" tint="-0.24994659260841701"/>
        </patternFill>
      </fill>
    </dxf>
    <dxf>
      <font>
        <color theme="0" tint="-0.14996795556505021"/>
      </font>
      <numFmt numFmtId="167" formatCode="[$-40C]dddd\,\ mmmm\ d\,\ yyyy"/>
    </dxf>
    <dxf>
      <font>
        <b/>
        <i val="0"/>
        <color rgb="FF0070C0"/>
      </font>
    </dxf>
    <dxf>
      <font>
        <color theme="3" tint="-0.24994659260841701"/>
      </font>
      <fill>
        <patternFill>
          <bgColor theme="9" tint="-0.24994659260841701"/>
        </patternFill>
      </fill>
    </dxf>
    <dxf>
      <font>
        <color auto="1"/>
      </font>
      <fill>
        <patternFill>
          <bgColor theme="0" tint="-0.34998626667073579"/>
        </patternFill>
      </fill>
    </dxf>
    <dxf>
      <font>
        <color auto="1"/>
      </font>
      <fill>
        <patternFill>
          <bgColor theme="9" tint="0.39994506668294322"/>
        </patternFill>
      </fill>
    </dxf>
    <dxf>
      <fill>
        <patternFill>
          <bgColor theme="7"/>
        </patternFill>
      </fill>
    </dxf>
    <dxf>
      <fill>
        <patternFill>
          <bgColor theme="4" tint="-0.24994659260841701"/>
        </patternFill>
      </fill>
    </dxf>
    <dxf>
      <fill>
        <patternFill>
          <bgColor theme="8"/>
        </patternFill>
      </fill>
    </dxf>
    <dxf>
      <font>
        <color theme="0" tint="-0.14996795556505021"/>
      </font>
      <numFmt numFmtId="167" formatCode="[$-40C]dddd\,\ mmmm\ d\,\ yyyy"/>
    </dxf>
    <dxf>
      <font>
        <b/>
        <i val="0"/>
        <color rgb="FF0070C0"/>
      </font>
    </dxf>
    <dxf>
      <font>
        <strike val="0"/>
        <outline val="0"/>
        <shadow val="0"/>
        <u val="none"/>
        <vertAlign val="baseline"/>
        <sz val="10"/>
        <color theme="1"/>
        <name val="Trebuchet MS"/>
        <scheme val="minor"/>
      </font>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164" formatCode="d"/>
      <protection locked="1" hidden="0"/>
    </dxf>
    <dxf>
      <protection locked="1" hidden="0"/>
    </dxf>
    <dxf>
      <protection locked="1" hidden="0"/>
    </dxf>
    <dxf>
      <protection locked="1" hidden="0"/>
    </dxf>
    <dxf>
      <border diagonalUp="0" diagonalDown="0">
        <left/>
        <right style="medium">
          <color indexed="64"/>
        </right>
        <top/>
        <bottom/>
        <vertical/>
        <horizontal/>
      </border>
    </dxf>
    <dxf>
      <numFmt numFmtId="0" formatCode="General"/>
      <alignment horizontal="center" vertical="center" textRotation="0" wrapText="1" indent="0" justifyLastLine="0" shrinkToFit="0" readingOrder="0"/>
      <border diagonalUp="0" diagonalDown="0">
        <left style="medium">
          <color indexed="64"/>
        </left>
        <right/>
        <top/>
        <bottom/>
        <vertical/>
        <horizontal/>
      </border>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2" defaultTableStyle="Style de tableau Registre de présence">
    <tableStyle name="Style de tableau Registre de présence" pivot="0" count="5" xr9:uid="{00000000-0011-0000-FFFF-FFFF00000000}">
      <tableStyleElement type="wholeTable" dxfId="82"/>
      <tableStyleElement type="headerRow" dxfId="81"/>
      <tableStyleElement type="firstColumn" dxfId="80"/>
      <tableStyleElement type="firstRowStripe" dxfId="79"/>
      <tableStyleElement type="firstHeaderCell" dxfId="78"/>
    </tableStyle>
    <tableStyle name="Registre des congés" table="0" count="13" xr9:uid="{00000000-0011-0000-FFFF-FFFF01000000}">
      <tableStyleElement type="wholeTable" dxfId="77"/>
      <tableStyleElement type="headerRow" dxfId="76"/>
      <tableStyleElement type="totalRow" dxfId="75"/>
      <tableStyleElement type="firstRowStripe" dxfId="74"/>
      <tableStyleElement type="firstColumnStripe" dxfId="73"/>
      <tableStyleElement type="firstSubtotalColumn" dxfId="72"/>
      <tableStyleElement type="firstSubtotalRow" dxfId="71"/>
      <tableStyleElement type="secondSubtotalRow" dxfId="70"/>
      <tableStyleElement type="firstRowSubheading" dxfId="69"/>
      <tableStyleElement type="secondRowSubheading" dxfId="68"/>
      <tableStyleElement type="thirdRowSubheading" dxfId="67"/>
      <tableStyleElement type="pageFieldLabels" dxfId="66"/>
      <tableStyleElement type="pageFieldValues" dxfId="6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lockText="1" noThreeD="1"/>
</file>

<file path=xl/ctrlProps/ctrlProp52.xml><?xml version="1.0" encoding="utf-8"?>
<formControlPr xmlns="http://schemas.microsoft.com/office/spreadsheetml/2009/9/main" objectType="CheckBox"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lockText="1" noThreeD="1"/>
</file>

<file path=xl/ctrlProps/ctrlProp55.xml><?xml version="1.0" encoding="utf-8"?>
<formControlPr xmlns="http://schemas.microsoft.com/office/spreadsheetml/2009/9/main" objectType="CheckBox" lockText="1" noThreeD="1"/>
</file>

<file path=xl/ctrlProps/ctrlProp56.xml><?xml version="1.0" encoding="utf-8"?>
<formControlPr xmlns="http://schemas.microsoft.com/office/spreadsheetml/2009/9/main" objectType="CheckBox" lockText="1" noThreeD="1"/>
</file>

<file path=xl/ctrlProps/ctrlProp57.xml><?xml version="1.0" encoding="utf-8"?>
<formControlPr xmlns="http://schemas.microsoft.com/office/spreadsheetml/2009/9/main" objectType="CheckBox" lockText="1" noThreeD="1"/>
</file>

<file path=xl/ctrlProps/ctrlProp58.xml><?xml version="1.0" encoding="utf-8"?>
<formControlPr xmlns="http://schemas.microsoft.com/office/spreadsheetml/2009/9/main" objectType="CheckBox" lockText="1" noThreeD="1"/>
</file>

<file path=xl/ctrlProps/ctrlProp59.xml><?xml version="1.0" encoding="utf-8"?>
<formControlPr xmlns="http://schemas.microsoft.com/office/spreadsheetml/2009/9/main" objectType="CheckBox" lockText="1" noThreeD="1"/>
</file>

<file path=xl/ctrlProps/ctrlProp60.xml><?xml version="1.0" encoding="utf-8"?>
<formControlPr xmlns="http://schemas.microsoft.com/office/spreadsheetml/2009/9/main" objectType="CheckBox" lockText="1" noThreeD="1"/>
</file>

<file path=xl/ctrlProps/ctrlProp61.xml><?xml version="1.0" encoding="utf-8"?>
<formControlPr xmlns="http://schemas.microsoft.com/office/spreadsheetml/2009/9/main" objectType="CheckBox" lockText="1" noThreeD="1"/>
</file>

<file path=xl/ctrlProps/ctrlProp62.xml><?xml version="1.0" encoding="utf-8"?>
<formControlPr xmlns="http://schemas.microsoft.com/office/spreadsheetml/2009/9/main" objectType="CheckBox" lockText="1" noThreeD="1"/>
</file>

<file path=xl/ctrlProps/ctrlProp63.xml><?xml version="1.0" encoding="utf-8"?>
<formControlPr xmlns="http://schemas.microsoft.com/office/spreadsheetml/2009/9/main" objectType="CheckBox" lockText="1" noThreeD="1"/>
</file>

<file path=xl/ctrlProps/ctrlProp64.xml><?xml version="1.0" encoding="utf-8"?>
<formControlPr xmlns="http://schemas.microsoft.com/office/spreadsheetml/2009/9/main" objectType="CheckBox" lockText="1" noThreeD="1"/>
</file>

<file path=xl/ctrlProps/ctrlProp65.xml><?xml version="1.0" encoding="utf-8"?>
<formControlPr xmlns="http://schemas.microsoft.com/office/spreadsheetml/2009/9/main" objectType="CheckBox" lockText="1" noThreeD="1"/>
</file>

<file path=xl/ctrlProps/ctrlProp66.xml><?xml version="1.0" encoding="utf-8"?>
<formControlPr xmlns="http://schemas.microsoft.com/office/spreadsheetml/2009/9/main" objectType="CheckBox" lockText="1" noThreeD="1"/>
</file>

<file path=xl/ctrlProps/ctrlProp67.xml><?xml version="1.0" encoding="utf-8"?>
<formControlPr xmlns="http://schemas.microsoft.com/office/spreadsheetml/2009/9/main" objectType="CheckBox" lockText="1" noThreeD="1"/>
</file>

<file path=xl/ctrlProps/ctrlProp68.xml><?xml version="1.0" encoding="utf-8"?>
<formControlPr xmlns="http://schemas.microsoft.com/office/spreadsheetml/2009/9/main" objectType="CheckBox" lockText="1" noThreeD="1"/>
</file>

<file path=xl/ctrlProps/ctrlProp69.xml><?xml version="1.0" encoding="utf-8"?>
<formControlPr xmlns="http://schemas.microsoft.com/office/spreadsheetml/2009/9/main" objectType="CheckBox" lockText="1" noThreeD="1"/>
</file>

<file path=xl/ctrlProps/ctrlProp70.xml><?xml version="1.0" encoding="utf-8"?>
<formControlPr xmlns="http://schemas.microsoft.com/office/spreadsheetml/2009/9/main" objectType="CheckBox" lockText="1" noThreeD="1"/>
</file>

<file path=xl/ctrlProps/ctrlProp71.xml><?xml version="1.0" encoding="utf-8"?>
<formControlPr xmlns="http://schemas.microsoft.com/office/spreadsheetml/2009/9/main" objectType="CheckBox" lockText="1" noThreeD="1"/>
</file>

<file path=xl/ctrlProps/ctrlProp72.xml><?xml version="1.0" encoding="utf-8"?>
<formControlPr xmlns="http://schemas.microsoft.com/office/spreadsheetml/2009/9/main" objectType="CheckBox" lockText="1" noThreeD="1"/>
</file>

<file path=xl/ctrlProps/ctrlProp73.xml><?xml version="1.0" encoding="utf-8"?>
<formControlPr xmlns="http://schemas.microsoft.com/office/spreadsheetml/2009/9/main" objectType="CheckBox" lockText="1" noThreeD="1"/>
</file>

<file path=xl/ctrlProps/ctrlProp74.xml><?xml version="1.0" encoding="utf-8"?>
<formControlPr xmlns="http://schemas.microsoft.com/office/spreadsheetml/2009/9/main" objectType="CheckBox" lockText="1" noThreeD="1"/>
</file>

<file path=xl/ctrlProps/ctrlProp75.xml><?xml version="1.0" encoding="utf-8"?>
<formControlPr xmlns="http://schemas.microsoft.com/office/spreadsheetml/2009/9/main" objectType="CheckBox" lockText="1" noThreeD="1"/>
</file>

<file path=xl/ctrlProps/ctrlProp76.xml><?xml version="1.0" encoding="utf-8"?>
<formControlPr xmlns="http://schemas.microsoft.com/office/spreadsheetml/2009/9/main" objectType="CheckBox" lockText="1" noThreeD="1"/>
</file>

<file path=xl/ctrlProps/ctrlProp77.xml><?xml version="1.0" encoding="utf-8"?>
<formControlPr xmlns="http://schemas.microsoft.com/office/spreadsheetml/2009/9/main" objectType="CheckBox" lockText="1" noThreeD="1"/>
</file>

<file path=xl/ctrlProps/ctrlProp78.xml><?xml version="1.0" encoding="utf-8"?>
<formControlPr xmlns="http://schemas.microsoft.com/office/spreadsheetml/2009/9/main" objectType="CheckBox" lockText="1" noThreeD="1"/>
</file>

<file path=xl/ctrlProps/ctrlProp79.xml><?xml version="1.0" encoding="utf-8"?>
<formControlPr xmlns="http://schemas.microsoft.com/office/spreadsheetml/2009/9/main" objectType="CheckBox" lockText="1" noThreeD="1"/>
</file>

<file path=xl/ctrlProps/ctrlProp80.xml><?xml version="1.0" encoding="utf-8"?>
<formControlPr xmlns="http://schemas.microsoft.com/office/spreadsheetml/2009/9/main" objectType="CheckBox" lockText="1" noThreeD="1"/>
</file>

<file path=xl/ctrlProps/ctrlProp81.xml><?xml version="1.0" encoding="utf-8"?>
<formControlPr xmlns="http://schemas.microsoft.com/office/spreadsheetml/2009/9/main" objectType="CheckBox" lockText="1" noThreeD="1"/>
</file>

<file path=xl/ctrlProps/ctrlProp82.xml><?xml version="1.0" encoding="utf-8"?>
<formControlPr xmlns="http://schemas.microsoft.com/office/spreadsheetml/2009/9/main" objectType="CheckBox" lockText="1" noThreeD="1"/>
</file>

<file path=xl/ctrlProps/ctrlProp83.xml><?xml version="1.0" encoding="utf-8"?>
<formControlPr xmlns="http://schemas.microsoft.com/office/spreadsheetml/2009/9/main" objectType="CheckBox" lockText="1" noThreeD="1"/>
</file>

<file path=xl/ctrlProps/ctrlProp84.xml><?xml version="1.0" encoding="utf-8"?>
<formControlPr xmlns="http://schemas.microsoft.com/office/spreadsheetml/2009/9/main" objectType="CheckBox" lockText="1" noThreeD="1"/>
</file>

<file path=xl/ctrlProps/ctrlProp85.xml><?xml version="1.0" encoding="utf-8"?>
<formControlPr xmlns="http://schemas.microsoft.com/office/spreadsheetml/2009/9/main" objectType="CheckBox" lockText="1" noThreeD="1"/>
</file>

<file path=xl/ctrlProps/ctrlProp86.xml><?xml version="1.0" encoding="utf-8"?>
<formControlPr xmlns="http://schemas.microsoft.com/office/spreadsheetml/2009/9/main" objectType="CheckBox" lockText="1" noThreeD="1"/>
</file>

<file path=xl/ctrlProps/ctrlProp87.xml><?xml version="1.0" encoding="utf-8"?>
<formControlPr xmlns="http://schemas.microsoft.com/office/spreadsheetml/2009/9/main" objectType="CheckBox" lockText="1" noThreeD="1"/>
</file>

<file path=xl/ctrlProps/ctrlProp88.xml><?xml version="1.0" encoding="utf-8"?>
<formControlPr xmlns="http://schemas.microsoft.com/office/spreadsheetml/2009/9/main" objectType="CheckBox" lockText="1" noThreeD="1"/>
</file>

<file path=xl/ctrlProps/ctrlProp89.xml><?xml version="1.0" encoding="utf-8"?>
<formControlPr xmlns="http://schemas.microsoft.com/office/spreadsheetml/2009/9/main" objectType="CheckBox" lockText="1" noThreeD="1"/>
</file>

<file path=xl/ctrlProps/ctrlProp90.xml><?xml version="1.0" encoding="utf-8"?>
<formControlPr xmlns="http://schemas.microsoft.com/office/spreadsheetml/2009/9/main" objectType="CheckBox" lockText="1" noThreeD="1"/>
</file>

<file path=xl/ctrlProps/ctrlProp91.xml><?xml version="1.0" encoding="utf-8"?>
<formControlPr xmlns="http://schemas.microsoft.com/office/spreadsheetml/2009/9/main" objectType="CheckBox" lockText="1" noThreeD="1"/>
</file>

<file path=xl/ctrlProps/ctrlProp92.xml><?xml version="1.0" encoding="utf-8"?>
<formControlPr xmlns="http://schemas.microsoft.com/office/spreadsheetml/2009/9/main" objectType="CheckBox" lockText="1" noThreeD="1"/>
</file>

<file path=xl/ctrlProps/ctrlProp93.xml><?xml version="1.0" encoding="utf-8"?>
<formControlPr xmlns="http://schemas.microsoft.com/office/spreadsheetml/2009/9/main" objectType="CheckBox" lockText="1" noThreeD="1"/>
</file>

<file path=xl/ctrlProps/ctrlProp94.xml><?xml version="1.0" encoding="utf-8"?>
<formControlPr xmlns="http://schemas.microsoft.com/office/spreadsheetml/2009/9/main" objectType="CheckBox" lockText="1" noThreeD="1"/>
</file>

<file path=xl/ctrlProps/ctrlProp95.xml><?xml version="1.0" encoding="utf-8"?>
<formControlPr xmlns="http://schemas.microsoft.com/office/spreadsheetml/2009/9/main" objectType="CheckBox" lockText="1" noThreeD="1"/>
</file>

<file path=xl/ctrlProps/ctrlProp96.xml><?xml version="1.0" encoding="utf-8"?>
<formControlPr xmlns="http://schemas.microsoft.com/office/spreadsheetml/2009/9/main" objectType="CheckBox" lockText="1" noThreeD="1"/>
</file>

<file path=xl/ctrlProps/ctrlProp97.xml><?xml version="1.0" encoding="utf-8"?>
<formControlPr xmlns="http://schemas.microsoft.com/office/spreadsheetml/2009/9/main" objectType="CheckBox" lockText="1" noThreeD="1"/>
</file>

<file path=xl/ctrlProps/ctrlProp98.xml><?xml version="1.0" encoding="utf-8"?>
<formControlPr xmlns="http://schemas.microsoft.com/office/spreadsheetml/2009/9/main" objectType="CheckBox" lockText="1" noThreeD="1"/>
</file>

<file path=xl/ctrlProps/ctrlProp99.xml><?xml version="1.0" encoding="utf-8"?>
<formControlPr xmlns="http://schemas.microsoft.com/office/spreadsheetml/2009/9/main" objectType="CheckBox" lockText="1" noThreeD="1"/>
</file>

<file path=xl/ctrlProps/ctrlProp100.xml><?xml version="1.0" encoding="utf-8"?>
<formControlPr xmlns="http://schemas.microsoft.com/office/spreadsheetml/2009/9/main" objectType="CheckBox" lockText="1" noThreeD="1"/>
</file>

<file path=xl/ctrlProps/ctrlProp101.xml><?xml version="1.0" encoding="utf-8"?>
<formControlPr xmlns="http://schemas.microsoft.com/office/spreadsheetml/2009/9/main" objectType="CheckBox" lockText="1" noThreeD="1"/>
</file>

<file path=xl/ctrlProps/ctrlProp102.xml><?xml version="1.0" encoding="utf-8"?>
<formControlPr xmlns="http://schemas.microsoft.com/office/spreadsheetml/2009/9/main" objectType="CheckBox" lockText="1" noThreeD="1"/>
</file>

<file path=xl/ctrlProps/ctrlProp103.xml><?xml version="1.0" encoding="utf-8"?>
<formControlPr xmlns="http://schemas.microsoft.com/office/spreadsheetml/2009/9/main" objectType="CheckBox" lockText="1" noThreeD="1"/>
</file>

<file path=xl/ctrlProps/ctrlProp104.xml><?xml version="1.0" encoding="utf-8"?>
<formControlPr xmlns="http://schemas.microsoft.com/office/spreadsheetml/2009/9/main" objectType="CheckBox" lockText="1" noThreeD="1"/>
</file>

<file path=xl/ctrlProps/ctrlProp105.xml><?xml version="1.0" encoding="utf-8"?>
<formControlPr xmlns="http://schemas.microsoft.com/office/spreadsheetml/2009/9/main" objectType="CheckBox" lockText="1" noThreeD="1"/>
</file>

<file path=xl/ctrlProps/ctrlProp106.xml><?xml version="1.0" encoding="utf-8"?>
<formControlPr xmlns="http://schemas.microsoft.com/office/spreadsheetml/2009/9/main" objectType="CheckBox" lockText="1" noThreeD="1"/>
</file>

<file path=xl/ctrlProps/ctrlProp107.xml><?xml version="1.0" encoding="utf-8"?>
<formControlPr xmlns="http://schemas.microsoft.com/office/spreadsheetml/2009/9/main" objectType="CheckBox" lockText="1" noThreeD="1"/>
</file>

<file path=xl/ctrlProps/ctrlProp108.xml><?xml version="1.0" encoding="utf-8"?>
<formControlPr xmlns="http://schemas.microsoft.com/office/spreadsheetml/2009/9/main" objectType="CheckBox" lockText="1" noThreeD="1"/>
</file>

<file path=xl/ctrlProps/ctrlProp109.xml><?xml version="1.0" encoding="utf-8"?>
<formControlPr xmlns="http://schemas.microsoft.com/office/spreadsheetml/2009/9/main" objectType="CheckBox" lockText="1" noThreeD="1"/>
</file>

<file path=xl/ctrlProps/ctrlProp110.xml><?xml version="1.0" encoding="utf-8"?>
<formControlPr xmlns="http://schemas.microsoft.com/office/spreadsheetml/2009/9/main" objectType="CheckBox" lockText="1" noThreeD="1"/>
</file>

<file path=xl/ctrlProps/ctrlProp111.xml><?xml version="1.0" encoding="utf-8"?>
<formControlPr xmlns="http://schemas.microsoft.com/office/spreadsheetml/2009/9/main" objectType="CheckBox" lockText="1" noThreeD="1"/>
</file>

<file path=xl/ctrlProps/ctrlProp112.xml><?xml version="1.0" encoding="utf-8"?>
<formControlPr xmlns="http://schemas.microsoft.com/office/spreadsheetml/2009/9/main" objectType="CheckBox" lockText="1" noThreeD="1"/>
</file>

<file path=xl/ctrlProps/ctrlProp113.xml><?xml version="1.0" encoding="utf-8"?>
<formControlPr xmlns="http://schemas.microsoft.com/office/spreadsheetml/2009/9/main" objectType="CheckBox" lockText="1" noThreeD="1"/>
</file>

<file path=xl/ctrlProps/ctrlProp114.xml><?xml version="1.0" encoding="utf-8"?>
<formControlPr xmlns="http://schemas.microsoft.com/office/spreadsheetml/2009/9/main" objectType="CheckBox" lockText="1" noThreeD="1"/>
</file>

<file path=xl/ctrlProps/ctrlProp115.xml><?xml version="1.0" encoding="utf-8"?>
<formControlPr xmlns="http://schemas.microsoft.com/office/spreadsheetml/2009/9/main" objectType="CheckBox" lockText="1" noThreeD="1"/>
</file>

<file path=xl/ctrlProps/ctrlProp116.xml><?xml version="1.0" encoding="utf-8"?>
<formControlPr xmlns="http://schemas.microsoft.com/office/spreadsheetml/2009/9/main" objectType="CheckBox" lockText="1" noThreeD="1"/>
</file>

<file path=xl/ctrlProps/ctrlProp117.xml><?xml version="1.0" encoding="utf-8"?>
<formControlPr xmlns="http://schemas.microsoft.com/office/spreadsheetml/2009/9/main" objectType="CheckBox" lockText="1" noThreeD="1"/>
</file>

<file path=xl/ctrlProps/ctrlProp118.xml><?xml version="1.0" encoding="utf-8"?>
<formControlPr xmlns="http://schemas.microsoft.com/office/spreadsheetml/2009/9/main" objectType="CheckBox" lockText="1" noThreeD="1"/>
</file>

<file path=xl/ctrlProps/ctrlProp119.xml><?xml version="1.0" encoding="utf-8"?>
<formControlPr xmlns="http://schemas.microsoft.com/office/spreadsheetml/2009/9/main" objectType="CheckBox" lockText="1" noThreeD="1"/>
</file>

<file path=xl/ctrlProps/ctrlProp120.xml><?xml version="1.0" encoding="utf-8"?>
<formControlPr xmlns="http://schemas.microsoft.com/office/spreadsheetml/2009/9/main" objectType="CheckBox" lockText="1" noThreeD="1"/>
</file>

<file path=xl/ctrlProps/ctrlProp121.xml><?xml version="1.0" encoding="utf-8"?>
<formControlPr xmlns="http://schemas.microsoft.com/office/spreadsheetml/2009/9/main" objectType="CheckBox" lockText="1" noThreeD="1"/>
</file>

<file path=xl/ctrlProps/ctrlProp122.xml><?xml version="1.0" encoding="utf-8"?>
<formControlPr xmlns="http://schemas.microsoft.com/office/spreadsheetml/2009/9/main" objectType="CheckBox" lockText="1" noThreeD="1"/>
</file>

<file path=xl/ctrlProps/ctrlProp123.xml><?xml version="1.0" encoding="utf-8"?>
<formControlPr xmlns="http://schemas.microsoft.com/office/spreadsheetml/2009/9/main" objectType="CheckBox" lockText="1" noThreeD="1"/>
</file>

<file path=xl/ctrlProps/ctrlProp124.xml><?xml version="1.0" encoding="utf-8"?>
<formControlPr xmlns="http://schemas.microsoft.com/office/spreadsheetml/2009/9/main" objectType="CheckBox" lockText="1" noThreeD="1"/>
</file>

<file path=xl/ctrlProps/ctrlProp125.xml><?xml version="1.0" encoding="utf-8"?>
<formControlPr xmlns="http://schemas.microsoft.com/office/spreadsheetml/2009/9/main" objectType="CheckBox" lockText="1" noThreeD="1"/>
</file>

<file path=xl/ctrlProps/ctrlProp126.xml><?xml version="1.0" encoding="utf-8"?>
<formControlPr xmlns="http://schemas.microsoft.com/office/spreadsheetml/2009/9/main" objectType="CheckBox" lockText="1" noThreeD="1"/>
</file>

<file path=xl/ctrlProps/ctrlProp127.xml><?xml version="1.0" encoding="utf-8"?>
<formControlPr xmlns="http://schemas.microsoft.com/office/spreadsheetml/2009/9/main" objectType="CheckBox" lockText="1" noThreeD="1"/>
</file>

<file path=xl/ctrlProps/ctrlProp128.xml><?xml version="1.0" encoding="utf-8"?>
<formControlPr xmlns="http://schemas.microsoft.com/office/spreadsheetml/2009/9/main" objectType="CheckBox" lockText="1" noThreeD="1"/>
</file>

<file path=xl/ctrlProps/ctrlProp129.xml><?xml version="1.0" encoding="utf-8"?>
<formControlPr xmlns="http://schemas.microsoft.com/office/spreadsheetml/2009/9/main" objectType="CheckBox" lockText="1" noThreeD="1"/>
</file>

<file path=xl/ctrlProps/ctrlProp130.xml><?xml version="1.0" encoding="utf-8"?>
<formControlPr xmlns="http://schemas.microsoft.com/office/spreadsheetml/2009/9/main" objectType="CheckBox" lockText="1" noThreeD="1"/>
</file>

<file path=xl/ctrlProps/ctrlProp131.xml><?xml version="1.0" encoding="utf-8"?>
<formControlPr xmlns="http://schemas.microsoft.com/office/spreadsheetml/2009/9/main" objectType="CheckBox" lockText="1" noThreeD="1"/>
</file>

<file path=xl/ctrlProps/ctrlProp132.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333375</xdr:colOff>
          <xdr:row>3</xdr:row>
          <xdr:rowOff>19050</xdr:rowOff>
        </xdr:from>
        <xdr:to>
          <xdr:col>6</xdr:col>
          <xdr:colOff>857250</xdr:colOff>
          <xdr:row>3</xdr:row>
          <xdr:rowOff>361950</xdr:rowOff>
        </xdr:to>
        <xdr:sp macro="" textlink="">
          <xdr:nvSpPr>
            <xdr:cNvPr id="1030" name="Check Box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xdr:row>
          <xdr:rowOff>19050</xdr:rowOff>
        </xdr:from>
        <xdr:to>
          <xdr:col>6</xdr:col>
          <xdr:colOff>857250</xdr:colOff>
          <xdr:row>4</xdr:row>
          <xdr:rowOff>361950</xdr:rowOff>
        </xdr:to>
        <xdr:sp macro="" textlink="">
          <xdr:nvSpPr>
            <xdr:cNvPr id="1032" name="Check Box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xdr:row>
          <xdr:rowOff>19050</xdr:rowOff>
        </xdr:from>
        <xdr:to>
          <xdr:col>6</xdr:col>
          <xdr:colOff>857250</xdr:colOff>
          <xdr:row>5</xdr:row>
          <xdr:rowOff>361950</xdr:rowOff>
        </xdr:to>
        <xdr:sp macro="" textlink="">
          <xdr:nvSpPr>
            <xdr:cNvPr id="1033" name="Check Box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6</xdr:row>
          <xdr:rowOff>19050</xdr:rowOff>
        </xdr:from>
        <xdr:to>
          <xdr:col>6</xdr:col>
          <xdr:colOff>857250</xdr:colOff>
          <xdr:row>6</xdr:row>
          <xdr:rowOff>361950</xdr:rowOff>
        </xdr:to>
        <xdr:sp macro="" textlink="">
          <xdr:nvSpPr>
            <xdr:cNvPr id="1034" name="Check Box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7</xdr:row>
          <xdr:rowOff>19050</xdr:rowOff>
        </xdr:from>
        <xdr:to>
          <xdr:col>6</xdr:col>
          <xdr:colOff>857250</xdr:colOff>
          <xdr:row>7</xdr:row>
          <xdr:rowOff>361950</xdr:rowOff>
        </xdr:to>
        <xdr:sp macro="" textlink="">
          <xdr:nvSpPr>
            <xdr:cNvPr id="1035" name="Check Box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8</xdr:row>
          <xdr:rowOff>19050</xdr:rowOff>
        </xdr:from>
        <xdr:to>
          <xdr:col>6</xdr:col>
          <xdr:colOff>857250</xdr:colOff>
          <xdr:row>8</xdr:row>
          <xdr:rowOff>361950</xdr:rowOff>
        </xdr:to>
        <xdr:sp macro="" textlink="">
          <xdr:nvSpPr>
            <xdr:cNvPr id="1036" name="Check Box 12"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9</xdr:row>
          <xdr:rowOff>19050</xdr:rowOff>
        </xdr:from>
        <xdr:to>
          <xdr:col>6</xdr:col>
          <xdr:colOff>857250</xdr:colOff>
          <xdr:row>9</xdr:row>
          <xdr:rowOff>361950</xdr:rowOff>
        </xdr:to>
        <xdr:sp macro="" textlink="">
          <xdr:nvSpPr>
            <xdr:cNvPr id="1037" name="Check Box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10</xdr:row>
          <xdr:rowOff>19050</xdr:rowOff>
        </xdr:from>
        <xdr:to>
          <xdr:col>6</xdr:col>
          <xdr:colOff>857250</xdr:colOff>
          <xdr:row>10</xdr:row>
          <xdr:rowOff>361950</xdr:rowOff>
        </xdr:to>
        <xdr:sp macro="" textlink="">
          <xdr:nvSpPr>
            <xdr:cNvPr id="1038" name="Check Box 14"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11</xdr:row>
          <xdr:rowOff>19050</xdr:rowOff>
        </xdr:from>
        <xdr:to>
          <xdr:col>6</xdr:col>
          <xdr:colOff>857250</xdr:colOff>
          <xdr:row>11</xdr:row>
          <xdr:rowOff>361950</xdr:rowOff>
        </xdr:to>
        <xdr:sp macro="" textlink="">
          <xdr:nvSpPr>
            <xdr:cNvPr id="1039" name="Check Box 15" hidden="1">
              <a:extLst>
                <a:ext uri="{63B3BB69-23CF-44E3-9099-C40C66FF867C}">
                  <a14:compatExt spid="_x0000_s1039"/>
                </a:ext>
                <a:ext uri="{FF2B5EF4-FFF2-40B4-BE49-F238E27FC236}">
                  <a16:creationId xmlns:a16="http://schemas.microsoft.com/office/drawing/2014/main" id="{00000000-0008-0000-0000-00000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12</xdr:row>
          <xdr:rowOff>19050</xdr:rowOff>
        </xdr:from>
        <xdr:to>
          <xdr:col>6</xdr:col>
          <xdr:colOff>857250</xdr:colOff>
          <xdr:row>12</xdr:row>
          <xdr:rowOff>361950</xdr:rowOff>
        </xdr:to>
        <xdr:sp macro="" textlink="">
          <xdr:nvSpPr>
            <xdr:cNvPr id="1040" name="Check Box 16" hidden="1">
              <a:extLst>
                <a:ext uri="{63B3BB69-23CF-44E3-9099-C40C66FF867C}">
                  <a14:compatExt spid="_x0000_s1040"/>
                </a:ext>
                <a:ext uri="{FF2B5EF4-FFF2-40B4-BE49-F238E27FC236}">
                  <a16:creationId xmlns:a16="http://schemas.microsoft.com/office/drawing/2014/main" id="{00000000-0008-0000-0000-00001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13</xdr:row>
          <xdr:rowOff>19050</xdr:rowOff>
        </xdr:from>
        <xdr:to>
          <xdr:col>6</xdr:col>
          <xdr:colOff>857250</xdr:colOff>
          <xdr:row>13</xdr:row>
          <xdr:rowOff>361950</xdr:rowOff>
        </xdr:to>
        <xdr:sp macro="" textlink="">
          <xdr:nvSpPr>
            <xdr:cNvPr id="1041" name="Check Box 17" hidden="1">
              <a:extLst>
                <a:ext uri="{63B3BB69-23CF-44E3-9099-C40C66FF867C}">
                  <a14:compatExt spid="_x0000_s1041"/>
                </a:ext>
                <a:ext uri="{FF2B5EF4-FFF2-40B4-BE49-F238E27FC236}">
                  <a16:creationId xmlns:a16="http://schemas.microsoft.com/office/drawing/2014/main" id="{00000000-0008-0000-0000-00001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47</xdr:row>
          <xdr:rowOff>19050</xdr:rowOff>
        </xdr:from>
        <xdr:to>
          <xdr:col>6</xdr:col>
          <xdr:colOff>857250</xdr:colOff>
          <xdr:row>47</xdr:row>
          <xdr:rowOff>361950</xdr:rowOff>
        </xdr:to>
        <xdr:sp macro="" textlink="">
          <xdr:nvSpPr>
            <xdr:cNvPr id="1042" name="Check Box 18" hidden="1">
              <a:extLst>
                <a:ext uri="{63B3BB69-23CF-44E3-9099-C40C66FF867C}">
                  <a14:compatExt spid="_x0000_s1042"/>
                </a:ext>
                <a:ext uri="{FF2B5EF4-FFF2-40B4-BE49-F238E27FC236}">
                  <a16:creationId xmlns:a16="http://schemas.microsoft.com/office/drawing/2014/main" id="{00000000-0008-0000-0000-00001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48</xdr:row>
          <xdr:rowOff>19050</xdr:rowOff>
        </xdr:from>
        <xdr:to>
          <xdr:col>6</xdr:col>
          <xdr:colOff>857250</xdr:colOff>
          <xdr:row>48</xdr:row>
          <xdr:rowOff>361950</xdr:rowOff>
        </xdr:to>
        <xdr:sp macro="" textlink="">
          <xdr:nvSpPr>
            <xdr:cNvPr id="1043" name="Check Box 19" hidden="1">
              <a:extLst>
                <a:ext uri="{63B3BB69-23CF-44E3-9099-C40C66FF867C}">
                  <a14:compatExt spid="_x0000_s1043"/>
                </a:ext>
                <a:ext uri="{FF2B5EF4-FFF2-40B4-BE49-F238E27FC236}">
                  <a16:creationId xmlns:a16="http://schemas.microsoft.com/office/drawing/2014/main" id="{00000000-0008-0000-0000-00001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49</xdr:row>
          <xdr:rowOff>19050</xdr:rowOff>
        </xdr:from>
        <xdr:to>
          <xdr:col>6</xdr:col>
          <xdr:colOff>857250</xdr:colOff>
          <xdr:row>49</xdr:row>
          <xdr:rowOff>361950</xdr:rowOff>
        </xdr:to>
        <xdr:sp macro="" textlink="">
          <xdr:nvSpPr>
            <xdr:cNvPr id="1044" name="Check Box 20" hidden="1">
              <a:extLst>
                <a:ext uri="{63B3BB69-23CF-44E3-9099-C40C66FF867C}">
                  <a14:compatExt spid="_x0000_s1044"/>
                </a:ext>
                <a:ext uri="{FF2B5EF4-FFF2-40B4-BE49-F238E27FC236}">
                  <a16:creationId xmlns:a16="http://schemas.microsoft.com/office/drawing/2014/main" id="{00000000-0008-0000-0000-00001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50</xdr:row>
          <xdr:rowOff>19050</xdr:rowOff>
        </xdr:from>
        <xdr:to>
          <xdr:col>6</xdr:col>
          <xdr:colOff>857250</xdr:colOff>
          <xdr:row>50</xdr:row>
          <xdr:rowOff>361950</xdr:rowOff>
        </xdr:to>
        <xdr:sp macro="" textlink="">
          <xdr:nvSpPr>
            <xdr:cNvPr id="1045" name="Check Box 21" hidden="1">
              <a:extLst>
                <a:ext uri="{63B3BB69-23CF-44E3-9099-C40C66FF867C}">
                  <a14:compatExt spid="_x0000_s1045"/>
                </a:ext>
                <a:ext uri="{FF2B5EF4-FFF2-40B4-BE49-F238E27FC236}">
                  <a16:creationId xmlns:a16="http://schemas.microsoft.com/office/drawing/2014/main" id="{00000000-0008-0000-0000-00001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51</xdr:row>
          <xdr:rowOff>19050</xdr:rowOff>
        </xdr:from>
        <xdr:to>
          <xdr:col>6</xdr:col>
          <xdr:colOff>857250</xdr:colOff>
          <xdr:row>51</xdr:row>
          <xdr:rowOff>361950</xdr:rowOff>
        </xdr:to>
        <xdr:sp macro="" textlink="">
          <xdr:nvSpPr>
            <xdr:cNvPr id="1046" name="Check Box 22" hidden="1">
              <a:extLst>
                <a:ext uri="{63B3BB69-23CF-44E3-9099-C40C66FF867C}">
                  <a14:compatExt spid="_x0000_s1046"/>
                </a:ext>
                <a:ext uri="{FF2B5EF4-FFF2-40B4-BE49-F238E27FC236}">
                  <a16:creationId xmlns:a16="http://schemas.microsoft.com/office/drawing/2014/main" id="{00000000-0008-0000-0000-00001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52</xdr:row>
          <xdr:rowOff>19050</xdr:rowOff>
        </xdr:from>
        <xdr:to>
          <xdr:col>6</xdr:col>
          <xdr:colOff>857250</xdr:colOff>
          <xdr:row>52</xdr:row>
          <xdr:rowOff>361950</xdr:rowOff>
        </xdr:to>
        <xdr:sp macro="" textlink="">
          <xdr:nvSpPr>
            <xdr:cNvPr id="1047" name="Check Box 23" hidden="1">
              <a:extLst>
                <a:ext uri="{63B3BB69-23CF-44E3-9099-C40C66FF867C}">
                  <a14:compatExt spid="_x0000_s1047"/>
                </a:ext>
                <a:ext uri="{FF2B5EF4-FFF2-40B4-BE49-F238E27FC236}">
                  <a16:creationId xmlns:a16="http://schemas.microsoft.com/office/drawing/2014/main" id="{00000000-0008-0000-0000-00001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53</xdr:row>
          <xdr:rowOff>19050</xdr:rowOff>
        </xdr:from>
        <xdr:to>
          <xdr:col>6</xdr:col>
          <xdr:colOff>857250</xdr:colOff>
          <xdr:row>53</xdr:row>
          <xdr:rowOff>361950</xdr:rowOff>
        </xdr:to>
        <xdr:sp macro="" textlink="">
          <xdr:nvSpPr>
            <xdr:cNvPr id="1048" name="Check Box 24" hidden="1">
              <a:extLst>
                <a:ext uri="{63B3BB69-23CF-44E3-9099-C40C66FF867C}">
                  <a14:compatExt spid="_x0000_s1048"/>
                </a:ext>
                <a:ext uri="{FF2B5EF4-FFF2-40B4-BE49-F238E27FC236}">
                  <a16:creationId xmlns:a16="http://schemas.microsoft.com/office/drawing/2014/main" id="{00000000-0008-0000-0000-00001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54</xdr:row>
          <xdr:rowOff>19050</xdr:rowOff>
        </xdr:from>
        <xdr:to>
          <xdr:col>6</xdr:col>
          <xdr:colOff>857250</xdr:colOff>
          <xdr:row>54</xdr:row>
          <xdr:rowOff>361950</xdr:rowOff>
        </xdr:to>
        <xdr:sp macro="" textlink="">
          <xdr:nvSpPr>
            <xdr:cNvPr id="1049" name="Check Box 25" hidden="1">
              <a:extLst>
                <a:ext uri="{63B3BB69-23CF-44E3-9099-C40C66FF867C}">
                  <a14:compatExt spid="_x0000_s1049"/>
                </a:ext>
                <a:ext uri="{FF2B5EF4-FFF2-40B4-BE49-F238E27FC236}">
                  <a16:creationId xmlns:a16="http://schemas.microsoft.com/office/drawing/2014/main" id="{00000000-0008-0000-0000-00001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55</xdr:row>
          <xdr:rowOff>19050</xdr:rowOff>
        </xdr:from>
        <xdr:to>
          <xdr:col>6</xdr:col>
          <xdr:colOff>857250</xdr:colOff>
          <xdr:row>55</xdr:row>
          <xdr:rowOff>361950</xdr:rowOff>
        </xdr:to>
        <xdr:sp macro="" textlink="">
          <xdr:nvSpPr>
            <xdr:cNvPr id="1050" name="Check Box 26" hidden="1">
              <a:extLst>
                <a:ext uri="{63B3BB69-23CF-44E3-9099-C40C66FF867C}">
                  <a14:compatExt spid="_x0000_s1050"/>
                </a:ext>
                <a:ext uri="{FF2B5EF4-FFF2-40B4-BE49-F238E27FC236}">
                  <a16:creationId xmlns:a16="http://schemas.microsoft.com/office/drawing/2014/main" id="{00000000-0008-0000-0000-00001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56</xdr:row>
          <xdr:rowOff>19050</xdr:rowOff>
        </xdr:from>
        <xdr:to>
          <xdr:col>6</xdr:col>
          <xdr:colOff>857250</xdr:colOff>
          <xdr:row>56</xdr:row>
          <xdr:rowOff>361950</xdr:rowOff>
        </xdr:to>
        <xdr:sp macro="" textlink="">
          <xdr:nvSpPr>
            <xdr:cNvPr id="1051" name="Check Box 27" hidden="1">
              <a:extLst>
                <a:ext uri="{63B3BB69-23CF-44E3-9099-C40C66FF867C}">
                  <a14:compatExt spid="_x0000_s1051"/>
                </a:ext>
                <a:ext uri="{FF2B5EF4-FFF2-40B4-BE49-F238E27FC236}">
                  <a16:creationId xmlns:a16="http://schemas.microsoft.com/office/drawing/2014/main" id="{00000000-0008-0000-0000-00001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57</xdr:row>
          <xdr:rowOff>19050</xdr:rowOff>
        </xdr:from>
        <xdr:to>
          <xdr:col>6</xdr:col>
          <xdr:colOff>857250</xdr:colOff>
          <xdr:row>57</xdr:row>
          <xdr:rowOff>361950</xdr:rowOff>
        </xdr:to>
        <xdr:sp macro="" textlink="">
          <xdr:nvSpPr>
            <xdr:cNvPr id="1052" name="Check Box 28" hidden="1">
              <a:extLst>
                <a:ext uri="{63B3BB69-23CF-44E3-9099-C40C66FF867C}">
                  <a14:compatExt spid="_x0000_s1052"/>
                </a:ext>
                <a:ext uri="{FF2B5EF4-FFF2-40B4-BE49-F238E27FC236}">
                  <a16:creationId xmlns:a16="http://schemas.microsoft.com/office/drawing/2014/main" id="{00000000-0008-0000-0000-00001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xdr:row>
          <xdr:rowOff>19050</xdr:rowOff>
        </xdr:from>
        <xdr:to>
          <xdr:col>7</xdr:col>
          <xdr:colOff>857250</xdr:colOff>
          <xdr:row>3</xdr:row>
          <xdr:rowOff>361950</xdr:rowOff>
        </xdr:to>
        <xdr:sp macro="" textlink="">
          <xdr:nvSpPr>
            <xdr:cNvPr id="1053" name="Check Box 29" hidden="1">
              <a:extLst>
                <a:ext uri="{63B3BB69-23CF-44E3-9099-C40C66FF867C}">
                  <a14:compatExt spid="_x0000_s1053"/>
                </a:ext>
                <a:ext uri="{FF2B5EF4-FFF2-40B4-BE49-F238E27FC236}">
                  <a16:creationId xmlns:a16="http://schemas.microsoft.com/office/drawing/2014/main" id="{00000000-0008-0000-0000-00001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xdr:row>
          <xdr:rowOff>19050</xdr:rowOff>
        </xdr:from>
        <xdr:to>
          <xdr:col>7</xdr:col>
          <xdr:colOff>857250</xdr:colOff>
          <xdr:row>4</xdr:row>
          <xdr:rowOff>361950</xdr:rowOff>
        </xdr:to>
        <xdr:sp macro="" textlink="">
          <xdr:nvSpPr>
            <xdr:cNvPr id="1055" name="Check Box 31" hidden="1">
              <a:extLst>
                <a:ext uri="{63B3BB69-23CF-44E3-9099-C40C66FF867C}">
                  <a14:compatExt spid="_x0000_s1055"/>
                </a:ext>
                <a:ext uri="{FF2B5EF4-FFF2-40B4-BE49-F238E27FC236}">
                  <a16:creationId xmlns:a16="http://schemas.microsoft.com/office/drawing/2014/main" id="{00000000-0008-0000-0000-00001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xdr:row>
          <xdr:rowOff>19050</xdr:rowOff>
        </xdr:from>
        <xdr:to>
          <xdr:col>7</xdr:col>
          <xdr:colOff>857250</xdr:colOff>
          <xdr:row>5</xdr:row>
          <xdr:rowOff>361950</xdr:rowOff>
        </xdr:to>
        <xdr:sp macro="" textlink="">
          <xdr:nvSpPr>
            <xdr:cNvPr id="1056" name="Check Box 32" hidden="1">
              <a:extLst>
                <a:ext uri="{63B3BB69-23CF-44E3-9099-C40C66FF867C}">
                  <a14:compatExt spid="_x0000_s1056"/>
                </a:ext>
                <a:ext uri="{FF2B5EF4-FFF2-40B4-BE49-F238E27FC236}">
                  <a16:creationId xmlns:a16="http://schemas.microsoft.com/office/drawing/2014/main" id="{00000000-0008-0000-0000-00002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6</xdr:row>
          <xdr:rowOff>19050</xdr:rowOff>
        </xdr:from>
        <xdr:to>
          <xdr:col>7</xdr:col>
          <xdr:colOff>857250</xdr:colOff>
          <xdr:row>6</xdr:row>
          <xdr:rowOff>361950</xdr:rowOff>
        </xdr:to>
        <xdr:sp macro="" textlink="">
          <xdr:nvSpPr>
            <xdr:cNvPr id="1057" name="Check Box 33" hidden="1">
              <a:extLst>
                <a:ext uri="{63B3BB69-23CF-44E3-9099-C40C66FF867C}">
                  <a14:compatExt spid="_x0000_s1057"/>
                </a:ext>
                <a:ext uri="{FF2B5EF4-FFF2-40B4-BE49-F238E27FC236}">
                  <a16:creationId xmlns:a16="http://schemas.microsoft.com/office/drawing/2014/main" id="{00000000-0008-0000-0000-00002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7</xdr:row>
          <xdr:rowOff>19050</xdr:rowOff>
        </xdr:from>
        <xdr:to>
          <xdr:col>7</xdr:col>
          <xdr:colOff>857250</xdr:colOff>
          <xdr:row>7</xdr:row>
          <xdr:rowOff>361950</xdr:rowOff>
        </xdr:to>
        <xdr:sp macro="" textlink="">
          <xdr:nvSpPr>
            <xdr:cNvPr id="1058" name="Check Box 34" hidden="1">
              <a:extLst>
                <a:ext uri="{63B3BB69-23CF-44E3-9099-C40C66FF867C}">
                  <a14:compatExt spid="_x0000_s1058"/>
                </a:ext>
                <a:ext uri="{FF2B5EF4-FFF2-40B4-BE49-F238E27FC236}">
                  <a16:creationId xmlns:a16="http://schemas.microsoft.com/office/drawing/2014/main" id="{00000000-0008-0000-0000-00002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8</xdr:row>
          <xdr:rowOff>19050</xdr:rowOff>
        </xdr:from>
        <xdr:to>
          <xdr:col>7</xdr:col>
          <xdr:colOff>857250</xdr:colOff>
          <xdr:row>8</xdr:row>
          <xdr:rowOff>361950</xdr:rowOff>
        </xdr:to>
        <xdr:sp macro="" textlink="">
          <xdr:nvSpPr>
            <xdr:cNvPr id="1059" name="Check Box 35" hidden="1">
              <a:extLst>
                <a:ext uri="{63B3BB69-23CF-44E3-9099-C40C66FF867C}">
                  <a14:compatExt spid="_x0000_s1059"/>
                </a:ext>
                <a:ext uri="{FF2B5EF4-FFF2-40B4-BE49-F238E27FC236}">
                  <a16:creationId xmlns:a16="http://schemas.microsoft.com/office/drawing/2014/main" id="{00000000-0008-0000-0000-00002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9</xdr:row>
          <xdr:rowOff>19050</xdr:rowOff>
        </xdr:from>
        <xdr:to>
          <xdr:col>7</xdr:col>
          <xdr:colOff>857250</xdr:colOff>
          <xdr:row>9</xdr:row>
          <xdr:rowOff>361950</xdr:rowOff>
        </xdr:to>
        <xdr:sp macro="" textlink="">
          <xdr:nvSpPr>
            <xdr:cNvPr id="1060" name="Check Box 36" hidden="1">
              <a:extLst>
                <a:ext uri="{63B3BB69-23CF-44E3-9099-C40C66FF867C}">
                  <a14:compatExt spid="_x0000_s1060"/>
                </a:ext>
                <a:ext uri="{FF2B5EF4-FFF2-40B4-BE49-F238E27FC236}">
                  <a16:creationId xmlns:a16="http://schemas.microsoft.com/office/drawing/2014/main" id="{00000000-0008-0000-0000-00002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10</xdr:row>
          <xdr:rowOff>19050</xdr:rowOff>
        </xdr:from>
        <xdr:to>
          <xdr:col>7</xdr:col>
          <xdr:colOff>857250</xdr:colOff>
          <xdr:row>10</xdr:row>
          <xdr:rowOff>361950</xdr:rowOff>
        </xdr:to>
        <xdr:sp macro="" textlink="">
          <xdr:nvSpPr>
            <xdr:cNvPr id="1061" name="Check Box 37" hidden="1">
              <a:extLst>
                <a:ext uri="{63B3BB69-23CF-44E3-9099-C40C66FF867C}">
                  <a14:compatExt spid="_x0000_s1061"/>
                </a:ext>
                <a:ext uri="{FF2B5EF4-FFF2-40B4-BE49-F238E27FC236}">
                  <a16:creationId xmlns:a16="http://schemas.microsoft.com/office/drawing/2014/main" id="{00000000-0008-0000-0000-00002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11</xdr:row>
          <xdr:rowOff>19050</xdr:rowOff>
        </xdr:from>
        <xdr:to>
          <xdr:col>7</xdr:col>
          <xdr:colOff>857250</xdr:colOff>
          <xdr:row>11</xdr:row>
          <xdr:rowOff>361950</xdr:rowOff>
        </xdr:to>
        <xdr:sp macro="" textlink="">
          <xdr:nvSpPr>
            <xdr:cNvPr id="1062" name="Check Box 38" hidden="1">
              <a:extLst>
                <a:ext uri="{63B3BB69-23CF-44E3-9099-C40C66FF867C}">
                  <a14:compatExt spid="_x0000_s1062"/>
                </a:ext>
                <a:ext uri="{FF2B5EF4-FFF2-40B4-BE49-F238E27FC236}">
                  <a16:creationId xmlns:a16="http://schemas.microsoft.com/office/drawing/2014/main" id="{00000000-0008-0000-0000-00002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12</xdr:row>
          <xdr:rowOff>19050</xdr:rowOff>
        </xdr:from>
        <xdr:to>
          <xdr:col>7</xdr:col>
          <xdr:colOff>857250</xdr:colOff>
          <xdr:row>12</xdr:row>
          <xdr:rowOff>361950</xdr:rowOff>
        </xdr:to>
        <xdr:sp macro="" textlink="">
          <xdr:nvSpPr>
            <xdr:cNvPr id="1063" name="Check Box 39" hidden="1">
              <a:extLst>
                <a:ext uri="{63B3BB69-23CF-44E3-9099-C40C66FF867C}">
                  <a14:compatExt spid="_x0000_s1063"/>
                </a:ext>
                <a:ext uri="{FF2B5EF4-FFF2-40B4-BE49-F238E27FC236}">
                  <a16:creationId xmlns:a16="http://schemas.microsoft.com/office/drawing/2014/main" id="{00000000-0008-0000-0000-00002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13</xdr:row>
          <xdr:rowOff>19050</xdr:rowOff>
        </xdr:from>
        <xdr:to>
          <xdr:col>7</xdr:col>
          <xdr:colOff>857250</xdr:colOff>
          <xdr:row>13</xdr:row>
          <xdr:rowOff>361950</xdr:rowOff>
        </xdr:to>
        <xdr:sp macro="" textlink="">
          <xdr:nvSpPr>
            <xdr:cNvPr id="1064" name="Check Box 40" hidden="1">
              <a:extLst>
                <a:ext uri="{63B3BB69-23CF-44E3-9099-C40C66FF867C}">
                  <a14:compatExt spid="_x0000_s1064"/>
                </a:ext>
                <a:ext uri="{FF2B5EF4-FFF2-40B4-BE49-F238E27FC236}">
                  <a16:creationId xmlns:a16="http://schemas.microsoft.com/office/drawing/2014/main" id="{00000000-0008-0000-0000-00002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47</xdr:row>
          <xdr:rowOff>19050</xdr:rowOff>
        </xdr:from>
        <xdr:to>
          <xdr:col>7</xdr:col>
          <xdr:colOff>857250</xdr:colOff>
          <xdr:row>47</xdr:row>
          <xdr:rowOff>361950</xdr:rowOff>
        </xdr:to>
        <xdr:sp macro="" textlink="">
          <xdr:nvSpPr>
            <xdr:cNvPr id="1065" name="Check Box 41" hidden="1">
              <a:extLst>
                <a:ext uri="{63B3BB69-23CF-44E3-9099-C40C66FF867C}">
                  <a14:compatExt spid="_x0000_s1065"/>
                </a:ext>
                <a:ext uri="{FF2B5EF4-FFF2-40B4-BE49-F238E27FC236}">
                  <a16:creationId xmlns:a16="http://schemas.microsoft.com/office/drawing/2014/main" id="{00000000-0008-0000-0000-00002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48</xdr:row>
          <xdr:rowOff>19050</xdr:rowOff>
        </xdr:from>
        <xdr:to>
          <xdr:col>7</xdr:col>
          <xdr:colOff>857250</xdr:colOff>
          <xdr:row>48</xdr:row>
          <xdr:rowOff>361950</xdr:rowOff>
        </xdr:to>
        <xdr:sp macro="" textlink="">
          <xdr:nvSpPr>
            <xdr:cNvPr id="1066" name="Check Box 42" hidden="1">
              <a:extLst>
                <a:ext uri="{63B3BB69-23CF-44E3-9099-C40C66FF867C}">
                  <a14:compatExt spid="_x0000_s1066"/>
                </a:ext>
                <a:ext uri="{FF2B5EF4-FFF2-40B4-BE49-F238E27FC236}">
                  <a16:creationId xmlns:a16="http://schemas.microsoft.com/office/drawing/2014/main" id="{00000000-0008-0000-0000-00002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49</xdr:row>
          <xdr:rowOff>19050</xdr:rowOff>
        </xdr:from>
        <xdr:to>
          <xdr:col>7</xdr:col>
          <xdr:colOff>857250</xdr:colOff>
          <xdr:row>49</xdr:row>
          <xdr:rowOff>361950</xdr:rowOff>
        </xdr:to>
        <xdr:sp macro="" textlink="">
          <xdr:nvSpPr>
            <xdr:cNvPr id="1067" name="Check Box 43" hidden="1">
              <a:extLst>
                <a:ext uri="{63B3BB69-23CF-44E3-9099-C40C66FF867C}">
                  <a14:compatExt spid="_x0000_s1067"/>
                </a:ext>
                <a:ext uri="{FF2B5EF4-FFF2-40B4-BE49-F238E27FC236}">
                  <a16:creationId xmlns:a16="http://schemas.microsoft.com/office/drawing/2014/main" id="{00000000-0008-0000-0000-00002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50</xdr:row>
          <xdr:rowOff>19050</xdr:rowOff>
        </xdr:from>
        <xdr:to>
          <xdr:col>7</xdr:col>
          <xdr:colOff>857250</xdr:colOff>
          <xdr:row>50</xdr:row>
          <xdr:rowOff>361950</xdr:rowOff>
        </xdr:to>
        <xdr:sp macro="" textlink="">
          <xdr:nvSpPr>
            <xdr:cNvPr id="1068" name="Check Box 44" hidden="1">
              <a:extLst>
                <a:ext uri="{63B3BB69-23CF-44E3-9099-C40C66FF867C}">
                  <a14:compatExt spid="_x0000_s1068"/>
                </a:ext>
                <a:ext uri="{FF2B5EF4-FFF2-40B4-BE49-F238E27FC236}">
                  <a16:creationId xmlns:a16="http://schemas.microsoft.com/office/drawing/2014/main" id="{00000000-0008-0000-0000-00002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51</xdr:row>
          <xdr:rowOff>19050</xdr:rowOff>
        </xdr:from>
        <xdr:to>
          <xdr:col>7</xdr:col>
          <xdr:colOff>857250</xdr:colOff>
          <xdr:row>51</xdr:row>
          <xdr:rowOff>361950</xdr:rowOff>
        </xdr:to>
        <xdr:sp macro="" textlink="">
          <xdr:nvSpPr>
            <xdr:cNvPr id="1069" name="Check Box 45" hidden="1">
              <a:extLst>
                <a:ext uri="{63B3BB69-23CF-44E3-9099-C40C66FF867C}">
                  <a14:compatExt spid="_x0000_s1069"/>
                </a:ext>
                <a:ext uri="{FF2B5EF4-FFF2-40B4-BE49-F238E27FC236}">
                  <a16:creationId xmlns:a16="http://schemas.microsoft.com/office/drawing/2014/main" id="{00000000-0008-0000-0000-00002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52</xdr:row>
          <xdr:rowOff>19050</xdr:rowOff>
        </xdr:from>
        <xdr:to>
          <xdr:col>7</xdr:col>
          <xdr:colOff>857250</xdr:colOff>
          <xdr:row>52</xdr:row>
          <xdr:rowOff>361950</xdr:rowOff>
        </xdr:to>
        <xdr:sp macro="" textlink="">
          <xdr:nvSpPr>
            <xdr:cNvPr id="1070" name="Check Box 46" hidden="1">
              <a:extLst>
                <a:ext uri="{63B3BB69-23CF-44E3-9099-C40C66FF867C}">
                  <a14:compatExt spid="_x0000_s1070"/>
                </a:ext>
                <a:ext uri="{FF2B5EF4-FFF2-40B4-BE49-F238E27FC236}">
                  <a16:creationId xmlns:a16="http://schemas.microsoft.com/office/drawing/2014/main" id="{00000000-0008-0000-0000-00002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53</xdr:row>
          <xdr:rowOff>19050</xdr:rowOff>
        </xdr:from>
        <xdr:to>
          <xdr:col>7</xdr:col>
          <xdr:colOff>857250</xdr:colOff>
          <xdr:row>53</xdr:row>
          <xdr:rowOff>361950</xdr:rowOff>
        </xdr:to>
        <xdr:sp macro="" textlink="">
          <xdr:nvSpPr>
            <xdr:cNvPr id="1071" name="Check Box 47" hidden="1">
              <a:extLst>
                <a:ext uri="{63B3BB69-23CF-44E3-9099-C40C66FF867C}">
                  <a14:compatExt spid="_x0000_s1071"/>
                </a:ext>
                <a:ext uri="{FF2B5EF4-FFF2-40B4-BE49-F238E27FC236}">
                  <a16:creationId xmlns:a16="http://schemas.microsoft.com/office/drawing/2014/main" id="{00000000-0008-0000-0000-00002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54</xdr:row>
          <xdr:rowOff>19050</xdr:rowOff>
        </xdr:from>
        <xdr:to>
          <xdr:col>7</xdr:col>
          <xdr:colOff>857250</xdr:colOff>
          <xdr:row>54</xdr:row>
          <xdr:rowOff>361950</xdr:rowOff>
        </xdr:to>
        <xdr:sp macro="" textlink="">
          <xdr:nvSpPr>
            <xdr:cNvPr id="1072" name="Check Box 48" hidden="1">
              <a:extLst>
                <a:ext uri="{63B3BB69-23CF-44E3-9099-C40C66FF867C}">
                  <a14:compatExt spid="_x0000_s1072"/>
                </a:ext>
                <a:ext uri="{FF2B5EF4-FFF2-40B4-BE49-F238E27FC236}">
                  <a16:creationId xmlns:a16="http://schemas.microsoft.com/office/drawing/2014/main" id="{00000000-0008-0000-0000-00003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55</xdr:row>
          <xdr:rowOff>19050</xdr:rowOff>
        </xdr:from>
        <xdr:to>
          <xdr:col>7</xdr:col>
          <xdr:colOff>857250</xdr:colOff>
          <xdr:row>55</xdr:row>
          <xdr:rowOff>361950</xdr:rowOff>
        </xdr:to>
        <xdr:sp macro="" textlink="">
          <xdr:nvSpPr>
            <xdr:cNvPr id="1073" name="Check Box 49" hidden="1">
              <a:extLst>
                <a:ext uri="{63B3BB69-23CF-44E3-9099-C40C66FF867C}">
                  <a14:compatExt spid="_x0000_s1073"/>
                </a:ext>
                <a:ext uri="{FF2B5EF4-FFF2-40B4-BE49-F238E27FC236}">
                  <a16:creationId xmlns:a16="http://schemas.microsoft.com/office/drawing/2014/main" id="{00000000-0008-0000-0000-00003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56</xdr:row>
          <xdr:rowOff>19050</xdr:rowOff>
        </xdr:from>
        <xdr:to>
          <xdr:col>7</xdr:col>
          <xdr:colOff>857250</xdr:colOff>
          <xdr:row>56</xdr:row>
          <xdr:rowOff>361950</xdr:rowOff>
        </xdr:to>
        <xdr:sp macro="" textlink="">
          <xdr:nvSpPr>
            <xdr:cNvPr id="1074" name="Check Box 50" hidden="1">
              <a:extLst>
                <a:ext uri="{63B3BB69-23CF-44E3-9099-C40C66FF867C}">
                  <a14:compatExt spid="_x0000_s1074"/>
                </a:ext>
                <a:ext uri="{FF2B5EF4-FFF2-40B4-BE49-F238E27FC236}">
                  <a16:creationId xmlns:a16="http://schemas.microsoft.com/office/drawing/2014/main" id="{00000000-0008-0000-0000-00003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57</xdr:row>
          <xdr:rowOff>19050</xdr:rowOff>
        </xdr:from>
        <xdr:to>
          <xdr:col>7</xdr:col>
          <xdr:colOff>857250</xdr:colOff>
          <xdr:row>57</xdr:row>
          <xdr:rowOff>361950</xdr:rowOff>
        </xdr:to>
        <xdr:sp macro="" textlink="">
          <xdr:nvSpPr>
            <xdr:cNvPr id="1075" name="Check Box 51" hidden="1">
              <a:extLst>
                <a:ext uri="{63B3BB69-23CF-44E3-9099-C40C66FF867C}">
                  <a14:compatExt spid="_x0000_s1075"/>
                </a:ext>
                <a:ext uri="{FF2B5EF4-FFF2-40B4-BE49-F238E27FC236}">
                  <a16:creationId xmlns:a16="http://schemas.microsoft.com/office/drawing/2014/main" id="{00000000-0008-0000-0000-00003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14</xdr:row>
          <xdr:rowOff>19050</xdr:rowOff>
        </xdr:from>
        <xdr:to>
          <xdr:col>6</xdr:col>
          <xdr:colOff>857250</xdr:colOff>
          <xdr:row>14</xdr:row>
          <xdr:rowOff>361950</xdr:rowOff>
        </xdr:to>
        <xdr:sp macro="" textlink="">
          <xdr:nvSpPr>
            <xdr:cNvPr id="1078" name="Check Box 54" hidden="1">
              <a:extLst>
                <a:ext uri="{63B3BB69-23CF-44E3-9099-C40C66FF867C}">
                  <a14:compatExt spid="_x0000_s1078"/>
                </a:ext>
                <a:ext uri="{FF2B5EF4-FFF2-40B4-BE49-F238E27FC236}">
                  <a16:creationId xmlns:a16="http://schemas.microsoft.com/office/drawing/2014/main" id="{00000000-0008-0000-0000-00003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15</xdr:row>
          <xdr:rowOff>19050</xdr:rowOff>
        </xdr:from>
        <xdr:to>
          <xdr:col>6</xdr:col>
          <xdr:colOff>857250</xdr:colOff>
          <xdr:row>15</xdr:row>
          <xdr:rowOff>361950</xdr:rowOff>
        </xdr:to>
        <xdr:sp macro="" textlink="">
          <xdr:nvSpPr>
            <xdr:cNvPr id="1079" name="Check Box 55" hidden="1">
              <a:extLst>
                <a:ext uri="{63B3BB69-23CF-44E3-9099-C40C66FF867C}">
                  <a14:compatExt spid="_x0000_s1079"/>
                </a:ext>
                <a:ext uri="{FF2B5EF4-FFF2-40B4-BE49-F238E27FC236}">
                  <a16:creationId xmlns:a16="http://schemas.microsoft.com/office/drawing/2014/main" id="{00000000-0008-0000-0000-00003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16</xdr:row>
          <xdr:rowOff>19050</xdr:rowOff>
        </xdr:from>
        <xdr:to>
          <xdr:col>6</xdr:col>
          <xdr:colOff>857250</xdr:colOff>
          <xdr:row>16</xdr:row>
          <xdr:rowOff>361950</xdr:rowOff>
        </xdr:to>
        <xdr:sp macro="" textlink="">
          <xdr:nvSpPr>
            <xdr:cNvPr id="1080" name="Check Box 56" hidden="1">
              <a:extLst>
                <a:ext uri="{63B3BB69-23CF-44E3-9099-C40C66FF867C}">
                  <a14:compatExt spid="_x0000_s1080"/>
                </a:ext>
                <a:ext uri="{FF2B5EF4-FFF2-40B4-BE49-F238E27FC236}">
                  <a16:creationId xmlns:a16="http://schemas.microsoft.com/office/drawing/2014/main" id="{00000000-0008-0000-0000-00003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17</xdr:row>
          <xdr:rowOff>19050</xdr:rowOff>
        </xdr:from>
        <xdr:to>
          <xdr:col>6</xdr:col>
          <xdr:colOff>857250</xdr:colOff>
          <xdr:row>17</xdr:row>
          <xdr:rowOff>361950</xdr:rowOff>
        </xdr:to>
        <xdr:sp macro="" textlink="">
          <xdr:nvSpPr>
            <xdr:cNvPr id="1081" name="Check Box 57" hidden="1">
              <a:extLst>
                <a:ext uri="{63B3BB69-23CF-44E3-9099-C40C66FF867C}">
                  <a14:compatExt spid="_x0000_s1081"/>
                </a:ext>
                <a:ext uri="{FF2B5EF4-FFF2-40B4-BE49-F238E27FC236}">
                  <a16:creationId xmlns:a16="http://schemas.microsoft.com/office/drawing/2014/main" id="{00000000-0008-0000-0000-00003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18</xdr:row>
          <xdr:rowOff>19050</xdr:rowOff>
        </xdr:from>
        <xdr:to>
          <xdr:col>6</xdr:col>
          <xdr:colOff>857250</xdr:colOff>
          <xdr:row>18</xdr:row>
          <xdr:rowOff>361950</xdr:rowOff>
        </xdr:to>
        <xdr:sp macro="" textlink="">
          <xdr:nvSpPr>
            <xdr:cNvPr id="1082" name="Check Box 58" hidden="1">
              <a:extLst>
                <a:ext uri="{63B3BB69-23CF-44E3-9099-C40C66FF867C}">
                  <a14:compatExt spid="_x0000_s1082"/>
                </a:ext>
                <a:ext uri="{FF2B5EF4-FFF2-40B4-BE49-F238E27FC236}">
                  <a16:creationId xmlns:a16="http://schemas.microsoft.com/office/drawing/2014/main" id="{00000000-0008-0000-0000-00003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19</xdr:row>
          <xdr:rowOff>19050</xdr:rowOff>
        </xdr:from>
        <xdr:to>
          <xdr:col>6</xdr:col>
          <xdr:colOff>857250</xdr:colOff>
          <xdr:row>19</xdr:row>
          <xdr:rowOff>361950</xdr:rowOff>
        </xdr:to>
        <xdr:sp macro="" textlink="">
          <xdr:nvSpPr>
            <xdr:cNvPr id="1083" name="Check Box 59" hidden="1">
              <a:extLst>
                <a:ext uri="{63B3BB69-23CF-44E3-9099-C40C66FF867C}">
                  <a14:compatExt spid="_x0000_s1083"/>
                </a:ext>
                <a:ext uri="{FF2B5EF4-FFF2-40B4-BE49-F238E27FC236}">
                  <a16:creationId xmlns:a16="http://schemas.microsoft.com/office/drawing/2014/main" id="{00000000-0008-0000-0000-00003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20</xdr:row>
          <xdr:rowOff>19050</xdr:rowOff>
        </xdr:from>
        <xdr:to>
          <xdr:col>6</xdr:col>
          <xdr:colOff>857250</xdr:colOff>
          <xdr:row>20</xdr:row>
          <xdr:rowOff>361950</xdr:rowOff>
        </xdr:to>
        <xdr:sp macro="" textlink="">
          <xdr:nvSpPr>
            <xdr:cNvPr id="1084" name="Check Box 60" hidden="1">
              <a:extLst>
                <a:ext uri="{63B3BB69-23CF-44E3-9099-C40C66FF867C}">
                  <a14:compatExt spid="_x0000_s1084"/>
                </a:ext>
                <a:ext uri="{FF2B5EF4-FFF2-40B4-BE49-F238E27FC236}">
                  <a16:creationId xmlns:a16="http://schemas.microsoft.com/office/drawing/2014/main" id="{00000000-0008-0000-0000-00003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21</xdr:row>
          <xdr:rowOff>19050</xdr:rowOff>
        </xdr:from>
        <xdr:to>
          <xdr:col>6</xdr:col>
          <xdr:colOff>857250</xdr:colOff>
          <xdr:row>21</xdr:row>
          <xdr:rowOff>361950</xdr:rowOff>
        </xdr:to>
        <xdr:sp macro="" textlink="">
          <xdr:nvSpPr>
            <xdr:cNvPr id="1085" name="Check Box 61" hidden="1">
              <a:extLst>
                <a:ext uri="{63B3BB69-23CF-44E3-9099-C40C66FF867C}">
                  <a14:compatExt spid="_x0000_s1085"/>
                </a:ext>
                <a:ext uri="{FF2B5EF4-FFF2-40B4-BE49-F238E27FC236}">
                  <a16:creationId xmlns:a16="http://schemas.microsoft.com/office/drawing/2014/main" id="{00000000-0008-0000-0000-00003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22</xdr:row>
          <xdr:rowOff>19050</xdr:rowOff>
        </xdr:from>
        <xdr:to>
          <xdr:col>6</xdr:col>
          <xdr:colOff>857250</xdr:colOff>
          <xdr:row>22</xdr:row>
          <xdr:rowOff>361950</xdr:rowOff>
        </xdr:to>
        <xdr:sp macro="" textlink="">
          <xdr:nvSpPr>
            <xdr:cNvPr id="1086" name="Check Box 62" hidden="1">
              <a:extLst>
                <a:ext uri="{63B3BB69-23CF-44E3-9099-C40C66FF867C}">
                  <a14:compatExt spid="_x0000_s1086"/>
                </a:ext>
                <a:ext uri="{FF2B5EF4-FFF2-40B4-BE49-F238E27FC236}">
                  <a16:creationId xmlns:a16="http://schemas.microsoft.com/office/drawing/2014/main" id="{00000000-0008-0000-0000-00003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23</xdr:row>
          <xdr:rowOff>19050</xdr:rowOff>
        </xdr:from>
        <xdr:to>
          <xdr:col>6</xdr:col>
          <xdr:colOff>857250</xdr:colOff>
          <xdr:row>23</xdr:row>
          <xdr:rowOff>361950</xdr:rowOff>
        </xdr:to>
        <xdr:sp macro="" textlink="">
          <xdr:nvSpPr>
            <xdr:cNvPr id="1087" name="Check Box 63" hidden="1">
              <a:extLst>
                <a:ext uri="{63B3BB69-23CF-44E3-9099-C40C66FF867C}">
                  <a14:compatExt spid="_x0000_s1087"/>
                </a:ext>
                <a:ext uri="{FF2B5EF4-FFF2-40B4-BE49-F238E27FC236}">
                  <a16:creationId xmlns:a16="http://schemas.microsoft.com/office/drawing/2014/main" id="{00000000-0008-0000-0000-00003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24</xdr:row>
          <xdr:rowOff>19050</xdr:rowOff>
        </xdr:from>
        <xdr:to>
          <xdr:col>6</xdr:col>
          <xdr:colOff>857250</xdr:colOff>
          <xdr:row>24</xdr:row>
          <xdr:rowOff>361950</xdr:rowOff>
        </xdr:to>
        <xdr:sp macro="" textlink="">
          <xdr:nvSpPr>
            <xdr:cNvPr id="1088" name="Check Box 64" hidden="1">
              <a:extLst>
                <a:ext uri="{63B3BB69-23CF-44E3-9099-C40C66FF867C}">
                  <a14:compatExt spid="_x0000_s1088"/>
                </a:ext>
                <a:ext uri="{FF2B5EF4-FFF2-40B4-BE49-F238E27FC236}">
                  <a16:creationId xmlns:a16="http://schemas.microsoft.com/office/drawing/2014/main" id="{00000000-0008-0000-0000-00004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25</xdr:row>
          <xdr:rowOff>19050</xdr:rowOff>
        </xdr:from>
        <xdr:to>
          <xdr:col>6</xdr:col>
          <xdr:colOff>857250</xdr:colOff>
          <xdr:row>25</xdr:row>
          <xdr:rowOff>361950</xdr:rowOff>
        </xdr:to>
        <xdr:sp macro="" textlink="">
          <xdr:nvSpPr>
            <xdr:cNvPr id="1089" name="Check Box 65" hidden="1">
              <a:extLst>
                <a:ext uri="{63B3BB69-23CF-44E3-9099-C40C66FF867C}">
                  <a14:compatExt spid="_x0000_s1089"/>
                </a:ext>
                <a:ext uri="{FF2B5EF4-FFF2-40B4-BE49-F238E27FC236}">
                  <a16:creationId xmlns:a16="http://schemas.microsoft.com/office/drawing/2014/main" id="{00000000-0008-0000-0000-00004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26</xdr:row>
          <xdr:rowOff>19050</xdr:rowOff>
        </xdr:from>
        <xdr:to>
          <xdr:col>6</xdr:col>
          <xdr:colOff>857250</xdr:colOff>
          <xdr:row>26</xdr:row>
          <xdr:rowOff>361950</xdr:rowOff>
        </xdr:to>
        <xdr:sp macro="" textlink="">
          <xdr:nvSpPr>
            <xdr:cNvPr id="1090" name="Check Box 66" hidden="1">
              <a:extLst>
                <a:ext uri="{63B3BB69-23CF-44E3-9099-C40C66FF867C}">
                  <a14:compatExt spid="_x0000_s1090"/>
                </a:ext>
                <a:ext uri="{FF2B5EF4-FFF2-40B4-BE49-F238E27FC236}">
                  <a16:creationId xmlns:a16="http://schemas.microsoft.com/office/drawing/2014/main" id="{00000000-0008-0000-0000-00004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27</xdr:row>
          <xdr:rowOff>19050</xdr:rowOff>
        </xdr:from>
        <xdr:to>
          <xdr:col>6</xdr:col>
          <xdr:colOff>857250</xdr:colOff>
          <xdr:row>27</xdr:row>
          <xdr:rowOff>361950</xdr:rowOff>
        </xdr:to>
        <xdr:sp macro="" textlink="">
          <xdr:nvSpPr>
            <xdr:cNvPr id="1091" name="Check Box 67" hidden="1">
              <a:extLst>
                <a:ext uri="{63B3BB69-23CF-44E3-9099-C40C66FF867C}">
                  <a14:compatExt spid="_x0000_s1091"/>
                </a:ext>
                <a:ext uri="{FF2B5EF4-FFF2-40B4-BE49-F238E27FC236}">
                  <a16:creationId xmlns:a16="http://schemas.microsoft.com/office/drawing/2014/main" id="{00000000-0008-0000-0000-00004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28</xdr:row>
          <xdr:rowOff>19050</xdr:rowOff>
        </xdr:from>
        <xdr:to>
          <xdr:col>6</xdr:col>
          <xdr:colOff>857250</xdr:colOff>
          <xdr:row>28</xdr:row>
          <xdr:rowOff>361950</xdr:rowOff>
        </xdr:to>
        <xdr:sp macro="" textlink="">
          <xdr:nvSpPr>
            <xdr:cNvPr id="1092" name="Check Box 68" hidden="1">
              <a:extLst>
                <a:ext uri="{63B3BB69-23CF-44E3-9099-C40C66FF867C}">
                  <a14:compatExt spid="_x0000_s1092"/>
                </a:ext>
                <a:ext uri="{FF2B5EF4-FFF2-40B4-BE49-F238E27FC236}">
                  <a16:creationId xmlns:a16="http://schemas.microsoft.com/office/drawing/2014/main" id="{00000000-0008-0000-0000-00004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29</xdr:row>
          <xdr:rowOff>19050</xdr:rowOff>
        </xdr:from>
        <xdr:to>
          <xdr:col>6</xdr:col>
          <xdr:colOff>857250</xdr:colOff>
          <xdr:row>29</xdr:row>
          <xdr:rowOff>361950</xdr:rowOff>
        </xdr:to>
        <xdr:sp macro="" textlink="">
          <xdr:nvSpPr>
            <xdr:cNvPr id="1093" name="Check Box 69" hidden="1">
              <a:extLst>
                <a:ext uri="{63B3BB69-23CF-44E3-9099-C40C66FF867C}">
                  <a14:compatExt spid="_x0000_s1093"/>
                </a:ext>
                <a:ext uri="{FF2B5EF4-FFF2-40B4-BE49-F238E27FC236}">
                  <a16:creationId xmlns:a16="http://schemas.microsoft.com/office/drawing/2014/main" id="{00000000-0008-0000-0000-00004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30</xdr:row>
          <xdr:rowOff>19050</xdr:rowOff>
        </xdr:from>
        <xdr:to>
          <xdr:col>6</xdr:col>
          <xdr:colOff>857250</xdr:colOff>
          <xdr:row>30</xdr:row>
          <xdr:rowOff>361950</xdr:rowOff>
        </xdr:to>
        <xdr:sp macro="" textlink="">
          <xdr:nvSpPr>
            <xdr:cNvPr id="1094" name="Check Box 70" hidden="1">
              <a:extLst>
                <a:ext uri="{63B3BB69-23CF-44E3-9099-C40C66FF867C}">
                  <a14:compatExt spid="_x0000_s1094"/>
                </a:ext>
                <a:ext uri="{FF2B5EF4-FFF2-40B4-BE49-F238E27FC236}">
                  <a16:creationId xmlns:a16="http://schemas.microsoft.com/office/drawing/2014/main" id="{00000000-0008-0000-0000-00004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31</xdr:row>
          <xdr:rowOff>19050</xdr:rowOff>
        </xdr:from>
        <xdr:to>
          <xdr:col>6</xdr:col>
          <xdr:colOff>857250</xdr:colOff>
          <xdr:row>31</xdr:row>
          <xdr:rowOff>361950</xdr:rowOff>
        </xdr:to>
        <xdr:sp macro="" textlink="">
          <xdr:nvSpPr>
            <xdr:cNvPr id="1095" name="Check Box 71" hidden="1">
              <a:extLst>
                <a:ext uri="{63B3BB69-23CF-44E3-9099-C40C66FF867C}">
                  <a14:compatExt spid="_x0000_s1095"/>
                </a:ext>
                <a:ext uri="{FF2B5EF4-FFF2-40B4-BE49-F238E27FC236}">
                  <a16:creationId xmlns:a16="http://schemas.microsoft.com/office/drawing/2014/main" id="{00000000-0008-0000-0000-00004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32</xdr:row>
          <xdr:rowOff>19050</xdr:rowOff>
        </xdr:from>
        <xdr:to>
          <xdr:col>6</xdr:col>
          <xdr:colOff>857250</xdr:colOff>
          <xdr:row>32</xdr:row>
          <xdr:rowOff>361950</xdr:rowOff>
        </xdr:to>
        <xdr:sp macro="" textlink="">
          <xdr:nvSpPr>
            <xdr:cNvPr id="1096" name="Check Box 72" hidden="1">
              <a:extLst>
                <a:ext uri="{63B3BB69-23CF-44E3-9099-C40C66FF867C}">
                  <a14:compatExt spid="_x0000_s1096"/>
                </a:ext>
                <a:ext uri="{FF2B5EF4-FFF2-40B4-BE49-F238E27FC236}">
                  <a16:creationId xmlns:a16="http://schemas.microsoft.com/office/drawing/2014/main" id="{00000000-0008-0000-0000-00004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33</xdr:row>
          <xdr:rowOff>19050</xdr:rowOff>
        </xdr:from>
        <xdr:to>
          <xdr:col>6</xdr:col>
          <xdr:colOff>857250</xdr:colOff>
          <xdr:row>33</xdr:row>
          <xdr:rowOff>361950</xdr:rowOff>
        </xdr:to>
        <xdr:sp macro="" textlink="">
          <xdr:nvSpPr>
            <xdr:cNvPr id="1097" name="Check Box 73" hidden="1">
              <a:extLst>
                <a:ext uri="{63B3BB69-23CF-44E3-9099-C40C66FF867C}">
                  <a14:compatExt spid="_x0000_s1097"/>
                </a:ext>
                <a:ext uri="{FF2B5EF4-FFF2-40B4-BE49-F238E27FC236}">
                  <a16:creationId xmlns:a16="http://schemas.microsoft.com/office/drawing/2014/main" id="{00000000-0008-0000-0000-00004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34</xdr:row>
          <xdr:rowOff>19050</xdr:rowOff>
        </xdr:from>
        <xdr:to>
          <xdr:col>6</xdr:col>
          <xdr:colOff>857250</xdr:colOff>
          <xdr:row>34</xdr:row>
          <xdr:rowOff>361950</xdr:rowOff>
        </xdr:to>
        <xdr:sp macro="" textlink="">
          <xdr:nvSpPr>
            <xdr:cNvPr id="1098" name="Check Box 74" hidden="1">
              <a:extLst>
                <a:ext uri="{63B3BB69-23CF-44E3-9099-C40C66FF867C}">
                  <a14:compatExt spid="_x0000_s1098"/>
                </a:ext>
                <a:ext uri="{FF2B5EF4-FFF2-40B4-BE49-F238E27FC236}">
                  <a16:creationId xmlns:a16="http://schemas.microsoft.com/office/drawing/2014/main" id="{00000000-0008-0000-0000-00004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35</xdr:row>
          <xdr:rowOff>19050</xdr:rowOff>
        </xdr:from>
        <xdr:to>
          <xdr:col>6</xdr:col>
          <xdr:colOff>857250</xdr:colOff>
          <xdr:row>35</xdr:row>
          <xdr:rowOff>361950</xdr:rowOff>
        </xdr:to>
        <xdr:sp macro="" textlink="">
          <xdr:nvSpPr>
            <xdr:cNvPr id="1099" name="Check Box 75" hidden="1">
              <a:extLst>
                <a:ext uri="{63B3BB69-23CF-44E3-9099-C40C66FF867C}">
                  <a14:compatExt spid="_x0000_s1099"/>
                </a:ext>
                <a:ext uri="{FF2B5EF4-FFF2-40B4-BE49-F238E27FC236}">
                  <a16:creationId xmlns:a16="http://schemas.microsoft.com/office/drawing/2014/main" id="{00000000-0008-0000-0000-00004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36</xdr:row>
          <xdr:rowOff>19050</xdr:rowOff>
        </xdr:from>
        <xdr:to>
          <xdr:col>6</xdr:col>
          <xdr:colOff>857250</xdr:colOff>
          <xdr:row>36</xdr:row>
          <xdr:rowOff>361950</xdr:rowOff>
        </xdr:to>
        <xdr:sp macro="" textlink="">
          <xdr:nvSpPr>
            <xdr:cNvPr id="1100" name="Check Box 76" hidden="1">
              <a:extLst>
                <a:ext uri="{63B3BB69-23CF-44E3-9099-C40C66FF867C}">
                  <a14:compatExt spid="_x0000_s1100"/>
                </a:ext>
                <a:ext uri="{FF2B5EF4-FFF2-40B4-BE49-F238E27FC236}">
                  <a16:creationId xmlns:a16="http://schemas.microsoft.com/office/drawing/2014/main" id="{00000000-0008-0000-0000-00004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37</xdr:row>
          <xdr:rowOff>19050</xdr:rowOff>
        </xdr:from>
        <xdr:to>
          <xdr:col>6</xdr:col>
          <xdr:colOff>857250</xdr:colOff>
          <xdr:row>37</xdr:row>
          <xdr:rowOff>361950</xdr:rowOff>
        </xdr:to>
        <xdr:sp macro="" textlink="">
          <xdr:nvSpPr>
            <xdr:cNvPr id="1101" name="Check Box 77" hidden="1">
              <a:extLst>
                <a:ext uri="{63B3BB69-23CF-44E3-9099-C40C66FF867C}">
                  <a14:compatExt spid="_x0000_s1101"/>
                </a:ext>
                <a:ext uri="{FF2B5EF4-FFF2-40B4-BE49-F238E27FC236}">
                  <a16:creationId xmlns:a16="http://schemas.microsoft.com/office/drawing/2014/main" id="{00000000-0008-0000-0000-00004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38</xdr:row>
          <xdr:rowOff>19050</xdr:rowOff>
        </xdr:from>
        <xdr:to>
          <xdr:col>6</xdr:col>
          <xdr:colOff>857250</xdr:colOff>
          <xdr:row>38</xdr:row>
          <xdr:rowOff>361950</xdr:rowOff>
        </xdr:to>
        <xdr:sp macro="" textlink="">
          <xdr:nvSpPr>
            <xdr:cNvPr id="1102" name="Check Box 78" hidden="1">
              <a:extLst>
                <a:ext uri="{63B3BB69-23CF-44E3-9099-C40C66FF867C}">
                  <a14:compatExt spid="_x0000_s1102"/>
                </a:ext>
                <a:ext uri="{FF2B5EF4-FFF2-40B4-BE49-F238E27FC236}">
                  <a16:creationId xmlns:a16="http://schemas.microsoft.com/office/drawing/2014/main" id="{00000000-0008-0000-0000-00004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39</xdr:row>
          <xdr:rowOff>19050</xdr:rowOff>
        </xdr:from>
        <xdr:to>
          <xdr:col>6</xdr:col>
          <xdr:colOff>857250</xdr:colOff>
          <xdr:row>39</xdr:row>
          <xdr:rowOff>361950</xdr:rowOff>
        </xdr:to>
        <xdr:sp macro="" textlink="">
          <xdr:nvSpPr>
            <xdr:cNvPr id="1103" name="Check Box 79" hidden="1">
              <a:extLst>
                <a:ext uri="{63B3BB69-23CF-44E3-9099-C40C66FF867C}">
                  <a14:compatExt spid="_x0000_s1103"/>
                </a:ext>
                <a:ext uri="{FF2B5EF4-FFF2-40B4-BE49-F238E27FC236}">
                  <a16:creationId xmlns:a16="http://schemas.microsoft.com/office/drawing/2014/main" id="{00000000-0008-0000-0000-00004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40</xdr:row>
          <xdr:rowOff>19050</xdr:rowOff>
        </xdr:from>
        <xdr:to>
          <xdr:col>6</xdr:col>
          <xdr:colOff>857250</xdr:colOff>
          <xdr:row>40</xdr:row>
          <xdr:rowOff>361950</xdr:rowOff>
        </xdr:to>
        <xdr:sp macro="" textlink="">
          <xdr:nvSpPr>
            <xdr:cNvPr id="1104" name="Check Box 80" hidden="1">
              <a:extLst>
                <a:ext uri="{63B3BB69-23CF-44E3-9099-C40C66FF867C}">
                  <a14:compatExt spid="_x0000_s1104"/>
                </a:ext>
                <a:ext uri="{FF2B5EF4-FFF2-40B4-BE49-F238E27FC236}">
                  <a16:creationId xmlns:a16="http://schemas.microsoft.com/office/drawing/2014/main" id="{00000000-0008-0000-0000-00005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41</xdr:row>
          <xdr:rowOff>19050</xdr:rowOff>
        </xdr:from>
        <xdr:to>
          <xdr:col>6</xdr:col>
          <xdr:colOff>857250</xdr:colOff>
          <xdr:row>41</xdr:row>
          <xdr:rowOff>361950</xdr:rowOff>
        </xdr:to>
        <xdr:sp macro="" textlink="">
          <xdr:nvSpPr>
            <xdr:cNvPr id="1105" name="Check Box 81" hidden="1">
              <a:extLst>
                <a:ext uri="{63B3BB69-23CF-44E3-9099-C40C66FF867C}">
                  <a14:compatExt spid="_x0000_s1105"/>
                </a:ext>
                <a:ext uri="{FF2B5EF4-FFF2-40B4-BE49-F238E27FC236}">
                  <a16:creationId xmlns:a16="http://schemas.microsoft.com/office/drawing/2014/main" id="{00000000-0008-0000-0000-00005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42</xdr:row>
          <xdr:rowOff>19050</xdr:rowOff>
        </xdr:from>
        <xdr:to>
          <xdr:col>6</xdr:col>
          <xdr:colOff>857250</xdr:colOff>
          <xdr:row>42</xdr:row>
          <xdr:rowOff>361950</xdr:rowOff>
        </xdr:to>
        <xdr:sp macro="" textlink="">
          <xdr:nvSpPr>
            <xdr:cNvPr id="1106" name="Check Box 82" hidden="1">
              <a:extLst>
                <a:ext uri="{63B3BB69-23CF-44E3-9099-C40C66FF867C}">
                  <a14:compatExt spid="_x0000_s1106"/>
                </a:ext>
                <a:ext uri="{FF2B5EF4-FFF2-40B4-BE49-F238E27FC236}">
                  <a16:creationId xmlns:a16="http://schemas.microsoft.com/office/drawing/2014/main" id="{00000000-0008-0000-0000-00005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43</xdr:row>
          <xdr:rowOff>19050</xdr:rowOff>
        </xdr:from>
        <xdr:to>
          <xdr:col>6</xdr:col>
          <xdr:colOff>857250</xdr:colOff>
          <xdr:row>43</xdr:row>
          <xdr:rowOff>361950</xdr:rowOff>
        </xdr:to>
        <xdr:sp macro="" textlink="">
          <xdr:nvSpPr>
            <xdr:cNvPr id="1107" name="Check Box 83" hidden="1">
              <a:extLst>
                <a:ext uri="{63B3BB69-23CF-44E3-9099-C40C66FF867C}">
                  <a14:compatExt spid="_x0000_s1107"/>
                </a:ext>
                <a:ext uri="{FF2B5EF4-FFF2-40B4-BE49-F238E27FC236}">
                  <a16:creationId xmlns:a16="http://schemas.microsoft.com/office/drawing/2014/main" id="{00000000-0008-0000-0000-00005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44</xdr:row>
          <xdr:rowOff>19050</xdr:rowOff>
        </xdr:from>
        <xdr:to>
          <xdr:col>6</xdr:col>
          <xdr:colOff>857250</xdr:colOff>
          <xdr:row>44</xdr:row>
          <xdr:rowOff>361950</xdr:rowOff>
        </xdr:to>
        <xdr:sp macro="" textlink="">
          <xdr:nvSpPr>
            <xdr:cNvPr id="1108" name="Check Box 84" hidden="1">
              <a:extLst>
                <a:ext uri="{63B3BB69-23CF-44E3-9099-C40C66FF867C}">
                  <a14:compatExt spid="_x0000_s1108"/>
                </a:ext>
                <a:ext uri="{FF2B5EF4-FFF2-40B4-BE49-F238E27FC236}">
                  <a16:creationId xmlns:a16="http://schemas.microsoft.com/office/drawing/2014/main" id="{00000000-0008-0000-0000-00005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45</xdr:row>
          <xdr:rowOff>19050</xdr:rowOff>
        </xdr:from>
        <xdr:to>
          <xdr:col>6</xdr:col>
          <xdr:colOff>857250</xdr:colOff>
          <xdr:row>45</xdr:row>
          <xdr:rowOff>361950</xdr:rowOff>
        </xdr:to>
        <xdr:sp macro="" textlink="">
          <xdr:nvSpPr>
            <xdr:cNvPr id="1109" name="Check Box 85" hidden="1">
              <a:extLst>
                <a:ext uri="{63B3BB69-23CF-44E3-9099-C40C66FF867C}">
                  <a14:compatExt spid="_x0000_s1109"/>
                </a:ext>
                <a:ext uri="{FF2B5EF4-FFF2-40B4-BE49-F238E27FC236}">
                  <a16:creationId xmlns:a16="http://schemas.microsoft.com/office/drawing/2014/main" id="{00000000-0008-0000-0000-00005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46</xdr:row>
          <xdr:rowOff>19050</xdr:rowOff>
        </xdr:from>
        <xdr:to>
          <xdr:col>6</xdr:col>
          <xdr:colOff>857250</xdr:colOff>
          <xdr:row>46</xdr:row>
          <xdr:rowOff>361950</xdr:rowOff>
        </xdr:to>
        <xdr:sp macro="" textlink="">
          <xdr:nvSpPr>
            <xdr:cNvPr id="1110" name="Check Box 86" hidden="1">
              <a:extLst>
                <a:ext uri="{63B3BB69-23CF-44E3-9099-C40C66FF867C}">
                  <a14:compatExt spid="_x0000_s1110"/>
                </a:ext>
                <a:ext uri="{FF2B5EF4-FFF2-40B4-BE49-F238E27FC236}">
                  <a16:creationId xmlns:a16="http://schemas.microsoft.com/office/drawing/2014/main" id="{00000000-0008-0000-0000-00005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47</xdr:row>
          <xdr:rowOff>19050</xdr:rowOff>
        </xdr:from>
        <xdr:to>
          <xdr:col>6</xdr:col>
          <xdr:colOff>857250</xdr:colOff>
          <xdr:row>47</xdr:row>
          <xdr:rowOff>361950</xdr:rowOff>
        </xdr:to>
        <xdr:sp macro="" textlink="">
          <xdr:nvSpPr>
            <xdr:cNvPr id="1111" name="Check Box 87" hidden="1">
              <a:extLst>
                <a:ext uri="{63B3BB69-23CF-44E3-9099-C40C66FF867C}">
                  <a14:compatExt spid="_x0000_s1111"/>
                </a:ext>
                <a:ext uri="{FF2B5EF4-FFF2-40B4-BE49-F238E27FC236}">
                  <a16:creationId xmlns:a16="http://schemas.microsoft.com/office/drawing/2014/main" id="{00000000-0008-0000-0000-00005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48</xdr:row>
          <xdr:rowOff>19050</xdr:rowOff>
        </xdr:from>
        <xdr:to>
          <xdr:col>6</xdr:col>
          <xdr:colOff>857250</xdr:colOff>
          <xdr:row>48</xdr:row>
          <xdr:rowOff>361950</xdr:rowOff>
        </xdr:to>
        <xdr:sp macro="" textlink="">
          <xdr:nvSpPr>
            <xdr:cNvPr id="1112" name="Check Box 88" hidden="1">
              <a:extLst>
                <a:ext uri="{63B3BB69-23CF-44E3-9099-C40C66FF867C}">
                  <a14:compatExt spid="_x0000_s1112"/>
                </a:ext>
                <a:ext uri="{FF2B5EF4-FFF2-40B4-BE49-F238E27FC236}">
                  <a16:creationId xmlns:a16="http://schemas.microsoft.com/office/drawing/2014/main" id="{00000000-0008-0000-0000-00005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49</xdr:row>
          <xdr:rowOff>19050</xdr:rowOff>
        </xdr:from>
        <xdr:to>
          <xdr:col>6</xdr:col>
          <xdr:colOff>857250</xdr:colOff>
          <xdr:row>49</xdr:row>
          <xdr:rowOff>361950</xdr:rowOff>
        </xdr:to>
        <xdr:sp macro="" textlink="">
          <xdr:nvSpPr>
            <xdr:cNvPr id="1113" name="Check Box 89" hidden="1">
              <a:extLst>
                <a:ext uri="{63B3BB69-23CF-44E3-9099-C40C66FF867C}">
                  <a14:compatExt spid="_x0000_s1113"/>
                </a:ext>
                <a:ext uri="{FF2B5EF4-FFF2-40B4-BE49-F238E27FC236}">
                  <a16:creationId xmlns:a16="http://schemas.microsoft.com/office/drawing/2014/main" id="{00000000-0008-0000-0000-00005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50</xdr:row>
          <xdr:rowOff>19050</xdr:rowOff>
        </xdr:from>
        <xdr:to>
          <xdr:col>6</xdr:col>
          <xdr:colOff>857250</xdr:colOff>
          <xdr:row>50</xdr:row>
          <xdr:rowOff>361950</xdr:rowOff>
        </xdr:to>
        <xdr:sp macro="" textlink="">
          <xdr:nvSpPr>
            <xdr:cNvPr id="1114" name="Check Box 90" hidden="1">
              <a:extLst>
                <a:ext uri="{63B3BB69-23CF-44E3-9099-C40C66FF867C}">
                  <a14:compatExt spid="_x0000_s1114"/>
                </a:ext>
                <a:ext uri="{FF2B5EF4-FFF2-40B4-BE49-F238E27FC236}">
                  <a16:creationId xmlns:a16="http://schemas.microsoft.com/office/drawing/2014/main" id="{00000000-0008-0000-0000-00005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51</xdr:row>
          <xdr:rowOff>19050</xdr:rowOff>
        </xdr:from>
        <xdr:to>
          <xdr:col>6</xdr:col>
          <xdr:colOff>857250</xdr:colOff>
          <xdr:row>51</xdr:row>
          <xdr:rowOff>361950</xdr:rowOff>
        </xdr:to>
        <xdr:sp macro="" textlink="">
          <xdr:nvSpPr>
            <xdr:cNvPr id="1115" name="Check Box 91" hidden="1">
              <a:extLst>
                <a:ext uri="{63B3BB69-23CF-44E3-9099-C40C66FF867C}">
                  <a14:compatExt spid="_x0000_s1115"/>
                </a:ext>
                <a:ext uri="{FF2B5EF4-FFF2-40B4-BE49-F238E27FC236}">
                  <a16:creationId xmlns:a16="http://schemas.microsoft.com/office/drawing/2014/main" id="{00000000-0008-0000-0000-00005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52</xdr:row>
          <xdr:rowOff>19050</xdr:rowOff>
        </xdr:from>
        <xdr:to>
          <xdr:col>6</xdr:col>
          <xdr:colOff>857250</xdr:colOff>
          <xdr:row>52</xdr:row>
          <xdr:rowOff>361950</xdr:rowOff>
        </xdr:to>
        <xdr:sp macro="" textlink="">
          <xdr:nvSpPr>
            <xdr:cNvPr id="1116" name="Check Box 92" hidden="1">
              <a:extLst>
                <a:ext uri="{63B3BB69-23CF-44E3-9099-C40C66FF867C}">
                  <a14:compatExt spid="_x0000_s1116"/>
                </a:ext>
                <a:ext uri="{FF2B5EF4-FFF2-40B4-BE49-F238E27FC236}">
                  <a16:creationId xmlns:a16="http://schemas.microsoft.com/office/drawing/2014/main" id="{00000000-0008-0000-0000-00005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53</xdr:row>
          <xdr:rowOff>19050</xdr:rowOff>
        </xdr:from>
        <xdr:to>
          <xdr:col>6</xdr:col>
          <xdr:colOff>857250</xdr:colOff>
          <xdr:row>53</xdr:row>
          <xdr:rowOff>361950</xdr:rowOff>
        </xdr:to>
        <xdr:sp macro="" textlink="">
          <xdr:nvSpPr>
            <xdr:cNvPr id="1117" name="Check Box 93" hidden="1">
              <a:extLst>
                <a:ext uri="{63B3BB69-23CF-44E3-9099-C40C66FF867C}">
                  <a14:compatExt spid="_x0000_s1117"/>
                </a:ext>
                <a:ext uri="{FF2B5EF4-FFF2-40B4-BE49-F238E27FC236}">
                  <a16:creationId xmlns:a16="http://schemas.microsoft.com/office/drawing/2014/main" id="{00000000-0008-0000-0000-00005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54</xdr:row>
          <xdr:rowOff>19050</xdr:rowOff>
        </xdr:from>
        <xdr:to>
          <xdr:col>6</xdr:col>
          <xdr:colOff>857250</xdr:colOff>
          <xdr:row>54</xdr:row>
          <xdr:rowOff>361950</xdr:rowOff>
        </xdr:to>
        <xdr:sp macro="" textlink="">
          <xdr:nvSpPr>
            <xdr:cNvPr id="1118" name="Check Box 94" hidden="1">
              <a:extLst>
                <a:ext uri="{63B3BB69-23CF-44E3-9099-C40C66FF867C}">
                  <a14:compatExt spid="_x0000_s1118"/>
                </a:ext>
                <a:ext uri="{FF2B5EF4-FFF2-40B4-BE49-F238E27FC236}">
                  <a16:creationId xmlns:a16="http://schemas.microsoft.com/office/drawing/2014/main" id="{00000000-0008-0000-0000-00005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55</xdr:row>
          <xdr:rowOff>19050</xdr:rowOff>
        </xdr:from>
        <xdr:to>
          <xdr:col>6</xdr:col>
          <xdr:colOff>857250</xdr:colOff>
          <xdr:row>55</xdr:row>
          <xdr:rowOff>361950</xdr:rowOff>
        </xdr:to>
        <xdr:sp macro="" textlink="">
          <xdr:nvSpPr>
            <xdr:cNvPr id="1119" name="Check Box 95" hidden="1">
              <a:extLst>
                <a:ext uri="{63B3BB69-23CF-44E3-9099-C40C66FF867C}">
                  <a14:compatExt spid="_x0000_s1119"/>
                </a:ext>
                <a:ext uri="{FF2B5EF4-FFF2-40B4-BE49-F238E27FC236}">
                  <a16:creationId xmlns:a16="http://schemas.microsoft.com/office/drawing/2014/main" id="{00000000-0008-0000-0000-00005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56</xdr:row>
          <xdr:rowOff>19050</xdr:rowOff>
        </xdr:from>
        <xdr:to>
          <xdr:col>6</xdr:col>
          <xdr:colOff>857250</xdr:colOff>
          <xdr:row>56</xdr:row>
          <xdr:rowOff>361950</xdr:rowOff>
        </xdr:to>
        <xdr:sp macro="" textlink="">
          <xdr:nvSpPr>
            <xdr:cNvPr id="1120" name="Check Box 96" hidden="1">
              <a:extLst>
                <a:ext uri="{63B3BB69-23CF-44E3-9099-C40C66FF867C}">
                  <a14:compatExt spid="_x0000_s1120"/>
                </a:ext>
                <a:ext uri="{FF2B5EF4-FFF2-40B4-BE49-F238E27FC236}">
                  <a16:creationId xmlns:a16="http://schemas.microsoft.com/office/drawing/2014/main" id="{00000000-0008-0000-0000-00006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333375</xdr:colOff>
          <xdr:row>57</xdr:row>
          <xdr:rowOff>19050</xdr:rowOff>
        </xdr:from>
        <xdr:to>
          <xdr:col>6</xdr:col>
          <xdr:colOff>857250</xdr:colOff>
          <xdr:row>57</xdr:row>
          <xdr:rowOff>361950</xdr:rowOff>
        </xdr:to>
        <xdr:sp macro="" textlink="">
          <xdr:nvSpPr>
            <xdr:cNvPr id="1121" name="Check Box 97" hidden="1">
              <a:extLst>
                <a:ext uri="{63B3BB69-23CF-44E3-9099-C40C66FF867C}">
                  <a14:compatExt spid="_x0000_s1121"/>
                </a:ext>
                <a:ext uri="{FF2B5EF4-FFF2-40B4-BE49-F238E27FC236}">
                  <a16:creationId xmlns:a16="http://schemas.microsoft.com/office/drawing/2014/main" id="{00000000-0008-0000-0000-00006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14</xdr:row>
          <xdr:rowOff>19050</xdr:rowOff>
        </xdr:from>
        <xdr:to>
          <xdr:col>7</xdr:col>
          <xdr:colOff>857250</xdr:colOff>
          <xdr:row>14</xdr:row>
          <xdr:rowOff>361950</xdr:rowOff>
        </xdr:to>
        <xdr:sp macro="" textlink="">
          <xdr:nvSpPr>
            <xdr:cNvPr id="1122" name="Check Box 98" hidden="1">
              <a:extLst>
                <a:ext uri="{63B3BB69-23CF-44E3-9099-C40C66FF867C}">
                  <a14:compatExt spid="_x0000_s1122"/>
                </a:ext>
                <a:ext uri="{FF2B5EF4-FFF2-40B4-BE49-F238E27FC236}">
                  <a16:creationId xmlns:a16="http://schemas.microsoft.com/office/drawing/2014/main" id="{00000000-0008-0000-0000-00006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15</xdr:row>
          <xdr:rowOff>19050</xdr:rowOff>
        </xdr:from>
        <xdr:to>
          <xdr:col>7</xdr:col>
          <xdr:colOff>857250</xdr:colOff>
          <xdr:row>15</xdr:row>
          <xdr:rowOff>361950</xdr:rowOff>
        </xdr:to>
        <xdr:sp macro="" textlink="">
          <xdr:nvSpPr>
            <xdr:cNvPr id="1123" name="Check Box 99" hidden="1">
              <a:extLst>
                <a:ext uri="{63B3BB69-23CF-44E3-9099-C40C66FF867C}">
                  <a14:compatExt spid="_x0000_s1123"/>
                </a:ext>
                <a:ext uri="{FF2B5EF4-FFF2-40B4-BE49-F238E27FC236}">
                  <a16:creationId xmlns:a16="http://schemas.microsoft.com/office/drawing/2014/main" id="{00000000-0008-0000-0000-00006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16</xdr:row>
          <xdr:rowOff>19050</xdr:rowOff>
        </xdr:from>
        <xdr:to>
          <xdr:col>7</xdr:col>
          <xdr:colOff>857250</xdr:colOff>
          <xdr:row>16</xdr:row>
          <xdr:rowOff>361950</xdr:rowOff>
        </xdr:to>
        <xdr:sp macro="" textlink="">
          <xdr:nvSpPr>
            <xdr:cNvPr id="1124" name="Check Box 100" hidden="1">
              <a:extLst>
                <a:ext uri="{63B3BB69-23CF-44E3-9099-C40C66FF867C}">
                  <a14:compatExt spid="_x0000_s1124"/>
                </a:ext>
                <a:ext uri="{FF2B5EF4-FFF2-40B4-BE49-F238E27FC236}">
                  <a16:creationId xmlns:a16="http://schemas.microsoft.com/office/drawing/2014/main" id="{00000000-0008-0000-0000-00006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17</xdr:row>
          <xdr:rowOff>19050</xdr:rowOff>
        </xdr:from>
        <xdr:to>
          <xdr:col>7</xdr:col>
          <xdr:colOff>857250</xdr:colOff>
          <xdr:row>17</xdr:row>
          <xdr:rowOff>361950</xdr:rowOff>
        </xdr:to>
        <xdr:sp macro="" textlink="">
          <xdr:nvSpPr>
            <xdr:cNvPr id="1125" name="Check Box 101" hidden="1">
              <a:extLst>
                <a:ext uri="{63B3BB69-23CF-44E3-9099-C40C66FF867C}">
                  <a14:compatExt spid="_x0000_s1125"/>
                </a:ext>
                <a:ext uri="{FF2B5EF4-FFF2-40B4-BE49-F238E27FC236}">
                  <a16:creationId xmlns:a16="http://schemas.microsoft.com/office/drawing/2014/main" id="{00000000-0008-0000-0000-00006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18</xdr:row>
          <xdr:rowOff>19050</xdr:rowOff>
        </xdr:from>
        <xdr:to>
          <xdr:col>7</xdr:col>
          <xdr:colOff>857250</xdr:colOff>
          <xdr:row>18</xdr:row>
          <xdr:rowOff>361950</xdr:rowOff>
        </xdr:to>
        <xdr:sp macro="" textlink="">
          <xdr:nvSpPr>
            <xdr:cNvPr id="1126" name="Check Box 102" hidden="1">
              <a:extLst>
                <a:ext uri="{63B3BB69-23CF-44E3-9099-C40C66FF867C}">
                  <a14:compatExt spid="_x0000_s1126"/>
                </a:ext>
                <a:ext uri="{FF2B5EF4-FFF2-40B4-BE49-F238E27FC236}">
                  <a16:creationId xmlns:a16="http://schemas.microsoft.com/office/drawing/2014/main" id="{00000000-0008-0000-0000-00006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19</xdr:row>
          <xdr:rowOff>19050</xdr:rowOff>
        </xdr:from>
        <xdr:to>
          <xdr:col>7</xdr:col>
          <xdr:colOff>857250</xdr:colOff>
          <xdr:row>19</xdr:row>
          <xdr:rowOff>361950</xdr:rowOff>
        </xdr:to>
        <xdr:sp macro="" textlink="">
          <xdr:nvSpPr>
            <xdr:cNvPr id="1127" name="Check Box 103" hidden="1">
              <a:extLst>
                <a:ext uri="{63B3BB69-23CF-44E3-9099-C40C66FF867C}">
                  <a14:compatExt spid="_x0000_s1127"/>
                </a:ext>
                <a:ext uri="{FF2B5EF4-FFF2-40B4-BE49-F238E27FC236}">
                  <a16:creationId xmlns:a16="http://schemas.microsoft.com/office/drawing/2014/main" id="{00000000-0008-0000-0000-00006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20</xdr:row>
          <xdr:rowOff>19050</xdr:rowOff>
        </xdr:from>
        <xdr:to>
          <xdr:col>7</xdr:col>
          <xdr:colOff>857250</xdr:colOff>
          <xdr:row>20</xdr:row>
          <xdr:rowOff>361950</xdr:rowOff>
        </xdr:to>
        <xdr:sp macro="" textlink="">
          <xdr:nvSpPr>
            <xdr:cNvPr id="1128" name="Check Box 104" hidden="1">
              <a:extLst>
                <a:ext uri="{63B3BB69-23CF-44E3-9099-C40C66FF867C}">
                  <a14:compatExt spid="_x0000_s1128"/>
                </a:ext>
                <a:ext uri="{FF2B5EF4-FFF2-40B4-BE49-F238E27FC236}">
                  <a16:creationId xmlns:a16="http://schemas.microsoft.com/office/drawing/2014/main" id="{00000000-0008-0000-0000-00006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21</xdr:row>
          <xdr:rowOff>19050</xdr:rowOff>
        </xdr:from>
        <xdr:to>
          <xdr:col>7</xdr:col>
          <xdr:colOff>857250</xdr:colOff>
          <xdr:row>21</xdr:row>
          <xdr:rowOff>361950</xdr:rowOff>
        </xdr:to>
        <xdr:sp macro="" textlink="">
          <xdr:nvSpPr>
            <xdr:cNvPr id="1129" name="Check Box 105" hidden="1">
              <a:extLst>
                <a:ext uri="{63B3BB69-23CF-44E3-9099-C40C66FF867C}">
                  <a14:compatExt spid="_x0000_s1129"/>
                </a:ext>
                <a:ext uri="{FF2B5EF4-FFF2-40B4-BE49-F238E27FC236}">
                  <a16:creationId xmlns:a16="http://schemas.microsoft.com/office/drawing/2014/main" id="{00000000-0008-0000-0000-00006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22</xdr:row>
          <xdr:rowOff>19050</xdr:rowOff>
        </xdr:from>
        <xdr:to>
          <xdr:col>7</xdr:col>
          <xdr:colOff>857250</xdr:colOff>
          <xdr:row>22</xdr:row>
          <xdr:rowOff>361950</xdr:rowOff>
        </xdr:to>
        <xdr:sp macro="" textlink="">
          <xdr:nvSpPr>
            <xdr:cNvPr id="1130" name="Check Box 106" hidden="1">
              <a:extLst>
                <a:ext uri="{63B3BB69-23CF-44E3-9099-C40C66FF867C}">
                  <a14:compatExt spid="_x0000_s1130"/>
                </a:ext>
                <a:ext uri="{FF2B5EF4-FFF2-40B4-BE49-F238E27FC236}">
                  <a16:creationId xmlns:a16="http://schemas.microsoft.com/office/drawing/2014/main" id="{00000000-0008-0000-0000-00006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23</xdr:row>
          <xdr:rowOff>19050</xdr:rowOff>
        </xdr:from>
        <xdr:to>
          <xdr:col>7</xdr:col>
          <xdr:colOff>857250</xdr:colOff>
          <xdr:row>23</xdr:row>
          <xdr:rowOff>361950</xdr:rowOff>
        </xdr:to>
        <xdr:sp macro="" textlink="">
          <xdr:nvSpPr>
            <xdr:cNvPr id="1131" name="Check Box 107" hidden="1">
              <a:extLst>
                <a:ext uri="{63B3BB69-23CF-44E3-9099-C40C66FF867C}">
                  <a14:compatExt spid="_x0000_s1131"/>
                </a:ext>
                <a:ext uri="{FF2B5EF4-FFF2-40B4-BE49-F238E27FC236}">
                  <a16:creationId xmlns:a16="http://schemas.microsoft.com/office/drawing/2014/main" id="{00000000-0008-0000-0000-00006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24</xdr:row>
          <xdr:rowOff>19050</xdr:rowOff>
        </xdr:from>
        <xdr:to>
          <xdr:col>7</xdr:col>
          <xdr:colOff>857250</xdr:colOff>
          <xdr:row>24</xdr:row>
          <xdr:rowOff>361950</xdr:rowOff>
        </xdr:to>
        <xdr:sp macro="" textlink="">
          <xdr:nvSpPr>
            <xdr:cNvPr id="1132" name="Check Box 108" hidden="1">
              <a:extLst>
                <a:ext uri="{63B3BB69-23CF-44E3-9099-C40C66FF867C}">
                  <a14:compatExt spid="_x0000_s1132"/>
                </a:ext>
                <a:ext uri="{FF2B5EF4-FFF2-40B4-BE49-F238E27FC236}">
                  <a16:creationId xmlns:a16="http://schemas.microsoft.com/office/drawing/2014/main" id="{00000000-0008-0000-0000-00006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25</xdr:row>
          <xdr:rowOff>19050</xdr:rowOff>
        </xdr:from>
        <xdr:to>
          <xdr:col>7</xdr:col>
          <xdr:colOff>857250</xdr:colOff>
          <xdr:row>25</xdr:row>
          <xdr:rowOff>361950</xdr:rowOff>
        </xdr:to>
        <xdr:sp macro="" textlink="">
          <xdr:nvSpPr>
            <xdr:cNvPr id="1133" name="Check Box 109" hidden="1">
              <a:extLst>
                <a:ext uri="{63B3BB69-23CF-44E3-9099-C40C66FF867C}">
                  <a14:compatExt spid="_x0000_s1133"/>
                </a:ext>
                <a:ext uri="{FF2B5EF4-FFF2-40B4-BE49-F238E27FC236}">
                  <a16:creationId xmlns:a16="http://schemas.microsoft.com/office/drawing/2014/main" id="{00000000-0008-0000-0000-00006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26</xdr:row>
          <xdr:rowOff>19050</xdr:rowOff>
        </xdr:from>
        <xdr:to>
          <xdr:col>7</xdr:col>
          <xdr:colOff>857250</xdr:colOff>
          <xdr:row>26</xdr:row>
          <xdr:rowOff>361950</xdr:rowOff>
        </xdr:to>
        <xdr:sp macro="" textlink="">
          <xdr:nvSpPr>
            <xdr:cNvPr id="1134" name="Check Box 110" hidden="1">
              <a:extLst>
                <a:ext uri="{63B3BB69-23CF-44E3-9099-C40C66FF867C}">
                  <a14:compatExt spid="_x0000_s1134"/>
                </a:ext>
                <a:ext uri="{FF2B5EF4-FFF2-40B4-BE49-F238E27FC236}">
                  <a16:creationId xmlns:a16="http://schemas.microsoft.com/office/drawing/2014/main" id="{00000000-0008-0000-0000-00006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27</xdr:row>
          <xdr:rowOff>19050</xdr:rowOff>
        </xdr:from>
        <xdr:to>
          <xdr:col>7</xdr:col>
          <xdr:colOff>857250</xdr:colOff>
          <xdr:row>27</xdr:row>
          <xdr:rowOff>361950</xdr:rowOff>
        </xdr:to>
        <xdr:sp macro="" textlink="">
          <xdr:nvSpPr>
            <xdr:cNvPr id="1135" name="Check Box 111" hidden="1">
              <a:extLst>
                <a:ext uri="{63B3BB69-23CF-44E3-9099-C40C66FF867C}">
                  <a14:compatExt spid="_x0000_s1135"/>
                </a:ext>
                <a:ext uri="{FF2B5EF4-FFF2-40B4-BE49-F238E27FC236}">
                  <a16:creationId xmlns:a16="http://schemas.microsoft.com/office/drawing/2014/main" id="{00000000-0008-0000-0000-00006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28</xdr:row>
          <xdr:rowOff>19050</xdr:rowOff>
        </xdr:from>
        <xdr:to>
          <xdr:col>7</xdr:col>
          <xdr:colOff>857250</xdr:colOff>
          <xdr:row>28</xdr:row>
          <xdr:rowOff>361950</xdr:rowOff>
        </xdr:to>
        <xdr:sp macro="" textlink="">
          <xdr:nvSpPr>
            <xdr:cNvPr id="1136" name="Check Box 112" hidden="1">
              <a:extLst>
                <a:ext uri="{63B3BB69-23CF-44E3-9099-C40C66FF867C}">
                  <a14:compatExt spid="_x0000_s1136"/>
                </a:ext>
                <a:ext uri="{FF2B5EF4-FFF2-40B4-BE49-F238E27FC236}">
                  <a16:creationId xmlns:a16="http://schemas.microsoft.com/office/drawing/2014/main" id="{00000000-0008-0000-0000-00007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29</xdr:row>
          <xdr:rowOff>19050</xdr:rowOff>
        </xdr:from>
        <xdr:to>
          <xdr:col>7</xdr:col>
          <xdr:colOff>857250</xdr:colOff>
          <xdr:row>29</xdr:row>
          <xdr:rowOff>361950</xdr:rowOff>
        </xdr:to>
        <xdr:sp macro="" textlink="">
          <xdr:nvSpPr>
            <xdr:cNvPr id="1137" name="Check Box 113" hidden="1">
              <a:extLst>
                <a:ext uri="{63B3BB69-23CF-44E3-9099-C40C66FF867C}">
                  <a14:compatExt spid="_x0000_s1137"/>
                </a:ext>
                <a:ext uri="{FF2B5EF4-FFF2-40B4-BE49-F238E27FC236}">
                  <a16:creationId xmlns:a16="http://schemas.microsoft.com/office/drawing/2014/main" id="{00000000-0008-0000-0000-00007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30</xdr:row>
          <xdr:rowOff>19050</xdr:rowOff>
        </xdr:from>
        <xdr:to>
          <xdr:col>7</xdr:col>
          <xdr:colOff>857250</xdr:colOff>
          <xdr:row>30</xdr:row>
          <xdr:rowOff>361950</xdr:rowOff>
        </xdr:to>
        <xdr:sp macro="" textlink="">
          <xdr:nvSpPr>
            <xdr:cNvPr id="1138" name="Check Box 114" hidden="1">
              <a:extLst>
                <a:ext uri="{63B3BB69-23CF-44E3-9099-C40C66FF867C}">
                  <a14:compatExt spid="_x0000_s1138"/>
                </a:ext>
                <a:ext uri="{FF2B5EF4-FFF2-40B4-BE49-F238E27FC236}">
                  <a16:creationId xmlns:a16="http://schemas.microsoft.com/office/drawing/2014/main" id="{00000000-0008-0000-0000-00007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31</xdr:row>
          <xdr:rowOff>19050</xdr:rowOff>
        </xdr:from>
        <xdr:to>
          <xdr:col>7</xdr:col>
          <xdr:colOff>857250</xdr:colOff>
          <xdr:row>31</xdr:row>
          <xdr:rowOff>361950</xdr:rowOff>
        </xdr:to>
        <xdr:sp macro="" textlink="">
          <xdr:nvSpPr>
            <xdr:cNvPr id="1139" name="Check Box 115" hidden="1">
              <a:extLst>
                <a:ext uri="{63B3BB69-23CF-44E3-9099-C40C66FF867C}">
                  <a14:compatExt spid="_x0000_s1139"/>
                </a:ext>
                <a:ext uri="{FF2B5EF4-FFF2-40B4-BE49-F238E27FC236}">
                  <a16:creationId xmlns:a16="http://schemas.microsoft.com/office/drawing/2014/main" id="{00000000-0008-0000-0000-00007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32</xdr:row>
          <xdr:rowOff>19050</xdr:rowOff>
        </xdr:from>
        <xdr:to>
          <xdr:col>7</xdr:col>
          <xdr:colOff>857250</xdr:colOff>
          <xdr:row>32</xdr:row>
          <xdr:rowOff>361950</xdr:rowOff>
        </xdr:to>
        <xdr:sp macro="" textlink="">
          <xdr:nvSpPr>
            <xdr:cNvPr id="1140" name="Check Box 116" hidden="1">
              <a:extLst>
                <a:ext uri="{63B3BB69-23CF-44E3-9099-C40C66FF867C}">
                  <a14:compatExt spid="_x0000_s1140"/>
                </a:ext>
                <a:ext uri="{FF2B5EF4-FFF2-40B4-BE49-F238E27FC236}">
                  <a16:creationId xmlns:a16="http://schemas.microsoft.com/office/drawing/2014/main" id="{00000000-0008-0000-0000-00007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33</xdr:row>
          <xdr:rowOff>19050</xdr:rowOff>
        </xdr:from>
        <xdr:to>
          <xdr:col>7</xdr:col>
          <xdr:colOff>857250</xdr:colOff>
          <xdr:row>33</xdr:row>
          <xdr:rowOff>361950</xdr:rowOff>
        </xdr:to>
        <xdr:sp macro="" textlink="">
          <xdr:nvSpPr>
            <xdr:cNvPr id="1141" name="Check Box 117" hidden="1">
              <a:extLst>
                <a:ext uri="{63B3BB69-23CF-44E3-9099-C40C66FF867C}">
                  <a14:compatExt spid="_x0000_s1141"/>
                </a:ext>
                <a:ext uri="{FF2B5EF4-FFF2-40B4-BE49-F238E27FC236}">
                  <a16:creationId xmlns:a16="http://schemas.microsoft.com/office/drawing/2014/main" id="{00000000-0008-0000-0000-00007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34</xdr:row>
          <xdr:rowOff>19050</xdr:rowOff>
        </xdr:from>
        <xdr:to>
          <xdr:col>7</xdr:col>
          <xdr:colOff>857250</xdr:colOff>
          <xdr:row>34</xdr:row>
          <xdr:rowOff>361950</xdr:rowOff>
        </xdr:to>
        <xdr:sp macro="" textlink="">
          <xdr:nvSpPr>
            <xdr:cNvPr id="1142" name="Check Box 118" hidden="1">
              <a:extLst>
                <a:ext uri="{63B3BB69-23CF-44E3-9099-C40C66FF867C}">
                  <a14:compatExt spid="_x0000_s1142"/>
                </a:ext>
                <a:ext uri="{FF2B5EF4-FFF2-40B4-BE49-F238E27FC236}">
                  <a16:creationId xmlns:a16="http://schemas.microsoft.com/office/drawing/2014/main" id="{00000000-0008-0000-0000-00007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35</xdr:row>
          <xdr:rowOff>19050</xdr:rowOff>
        </xdr:from>
        <xdr:to>
          <xdr:col>7</xdr:col>
          <xdr:colOff>857250</xdr:colOff>
          <xdr:row>35</xdr:row>
          <xdr:rowOff>361950</xdr:rowOff>
        </xdr:to>
        <xdr:sp macro="" textlink="">
          <xdr:nvSpPr>
            <xdr:cNvPr id="1143" name="Check Box 119" hidden="1">
              <a:extLst>
                <a:ext uri="{63B3BB69-23CF-44E3-9099-C40C66FF867C}">
                  <a14:compatExt spid="_x0000_s1143"/>
                </a:ext>
                <a:ext uri="{FF2B5EF4-FFF2-40B4-BE49-F238E27FC236}">
                  <a16:creationId xmlns:a16="http://schemas.microsoft.com/office/drawing/2014/main" id="{00000000-0008-0000-0000-00007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36</xdr:row>
          <xdr:rowOff>19050</xdr:rowOff>
        </xdr:from>
        <xdr:to>
          <xdr:col>7</xdr:col>
          <xdr:colOff>857250</xdr:colOff>
          <xdr:row>36</xdr:row>
          <xdr:rowOff>361950</xdr:rowOff>
        </xdr:to>
        <xdr:sp macro="" textlink="">
          <xdr:nvSpPr>
            <xdr:cNvPr id="1144" name="Check Box 120" hidden="1">
              <a:extLst>
                <a:ext uri="{63B3BB69-23CF-44E3-9099-C40C66FF867C}">
                  <a14:compatExt spid="_x0000_s1144"/>
                </a:ext>
                <a:ext uri="{FF2B5EF4-FFF2-40B4-BE49-F238E27FC236}">
                  <a16:creationId xmlns:a16="http://schemas.microsoft.com/office/drawing/2014/main" id="{00000000-0008-0000-0000-00007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37</xdr:row>
          <xdr:rowOff>19050</xdr:rowOff>
        </xdr:from>
        <xdr:to>
          <xdr:col>7</xdr:col>
          <xdr:colOff>857250</xdr:colOff>
          <xdr:row>37</xdr:row>
          <xdr:rowOff>361950</xdr:rowOff>
        </xdr:to>
        <xdr:sp macro="" textlink="">
          <xdr:nvSpPr>
            <xdr:cNvPr id="1145" name="Check Box 121" hidden="1">
              <a:extLst>
                <a:ext uri="{63B3BB69-23CF-44E3-9099-C40C66FF867C}">
                  <a14:compatExt spid="_x0000_s1145"/>
                </a:ext>
                <a:ext uri="{FF2B5EF4-FFF2-40B4-BE49-F238E27FC236}">
                  <a16:creationId xmlns:a16="http://schemas.microsoft.com/office/drawing/2014/main" id="{00000000-0008-0000-0000-00007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38</xdr:row>
          <xdr:rowOff>19050</xdr:rowOff>
        </xdr:from>
        <xdr:to>
          <xdr:col>7</xdr:col>
          <xdr:colOff>857250</xdr:colOff>
          <xdr:row>38</xdr:row>
          <xdr:rowOff>361950</xdr:rowOff>
        </xdr:to>
        <xdr:sp macro="" textlink="">
          <xdr:nvSpPr>
            <xdr:cNvPr id="1146" name="Check Box 122" hidden="1">
              <a:extLst>
                <a:ext uri="{63B3BB69-23CF-44E3-9099-C40C66FF867C}">
                  <a14:compatExt spid="_x0000_s1146"/>
                </a:ext>
                <a:ext uri="{FF2B5EF4-FFF2-40B4-BE49-F238E27FC236}">
                  <a16:creationId xmlns:a16="http://schemas.microsoft.com/office/drawing/2014/main" id="{00000000-0008-0000-0000-00007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39</xdr:row>
          <xdr:rowOff>19050</xdr:rowOff>
        </xdr:from>
        <xdr:to>
          <xdr:col>7</xdr:col>
          <xdr:colOff>857250</xdr:colOff>
          <xdr:row>39</xdr:row>
          <xdr:rowOff>361950</xdr:rowOff>
        </xdr:to>
        <xdr:sp macro="" textlink="">
          <xdr:nvSpPr>
            <xdr:cNvPr id="1147" name="Check Box 123" hidden="1">
              <a:extLst>
                <a:ext uri="{63B3BB69-23CF-44E3-9099-C40C66FF867C}">
                  <a14:compatExt spid="_x0000_s1147"/>
                </a:ext>
                <a:ext uri="{FF2B5EF4-FFF2-40B4-BE49-F238E27FC236}">
                  <a16:creationId xmlns:a16="http://schemas.microsoft.com/office/drawing/2014/main" id="{00000000-0008-0000-0000-00007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40</xdr:row>
          <xdr:rowOff>19050</xdr:rowOff>
        </xdr:from>
        <xdr:to>
          <xdr:col>7</xdr:col>
          <xdr:colOff>857250</xdr:colOff>
          <xdr:row>40</xdr:row>
          <xdr:rowOff>361950</xdr:rowOff>
        </xdr:to>
        <xdr:sp macro="" textlink="">
          <xdr:nvSpPr>
            <xdr:cNvPr id="1148" name="Check Box 124" hidden="1">
              <a:extLst>
                <a:ext uri="{63B3BB69-23CF-44E3-9099-C40C66FF867C}">
                  <a14:compatExt spid="_x0000_s1148"/>
                </a:ext>
                <a:ext uri="{FF2B5EF4-FFF2-40B4-BE49-F238E27FC236}">
                  <a16:creationId xmlns:a16="http://schemas.microsoft.com/office/drawing/2014/main" id="{00000000-0008-0000-0000-00007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41</xdr:row>
          <xdr:rowOff>19050</xdr:rowOff>
        </xdr:from>
        <xdr:to>
          <xdr:col>7</xdr:col>
          <xdr:colOff>857250</xdr:colOff>
          <xdr:row>41</xdr:row>
          <xdr:rowOff>361950</xdr:rowOff>
        </xdr:to>
        <xdr:sp macro="" textlink="">
          <xdr:nvSpPr>
            <xdr:cNvPr id="1149" name="Check Box 125" hidden="1">
              <a:extLst>
                <a:ext uri="{63B3BB69-23CF-44E3-9099-C40C66FF867C}">
                  <a14:compatExt spid="_x0000_s1149"/>
                </a:ext>
                <a:ext uri="{FF2B5EF4-FFF2-40B4-BE49-F238E27FC236}">
                  <a16:creationId xmlns:a16="http://schemas.microsoft.com/office/drawing/2014/main" id="{00000000-0008-0000-0000-00007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42</xdr:row>
          <xdr:rowOff>19050</xdr:rowOff>
        </xdr:from>
        <xdr:to>
          <xdr:col>7</xdr:col>
          <xdr:colOff>857250</xdr:colOff>
          <xdr:row>42</xdr:row>
          <xdr:rowOff>361950</xdr:rowOff>
        </xdr:to>
        <xdr:sp macro="" textlink="">
          <xdr:nvSpPr>
            <xdr:cNvPr id="1150" name="Check Box 126" hidden="1">
              <a:extLst>
                <a:ext uri="{63B3BB69-23CF-44E3-9099-C40C66FF867C}">
                  <a14:compatExt spid="_x0000_s1150"/>
                </a:ext>
                <a:ext uri="{FF2B5EF4-FFF2-40B4-BE49-F238E27FC236}">
                  <a16:creationId xmlns:a16="http://schemas.microsoft.com/office/drawing/2014/main" id="{00000000-0008-0000-0000-00007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43</xdr:row>
          <xdr:rowOff>19050</xdr:rowOff>
        </xdr:from>
        <xdr:to>
          <xdr:col>7</xdr:col>
          <xdr:colOff>857250</xdr:colOff>
          <xdr:row>43</xdr:row>
          <xdr:rowOff>361950</xdr:rowOff>
        </xdr:to>
        <xdr:sp macro="" textlink="">
          <xdr:nvSpPr>
            <xdr:cNvPr id="1151" name="Check Box 127" hidden="1">
              <a:extLst>
                <a:ext uri="{63B3BB69-23CF-44E3-9099-C40C66FF867C}">
                  <a14:compatExt spid="_x0000_s1151"/>
                </a:ext>
                <a:ext uri="{FF2B5EF4-FFF2-40B4-BE49-F238E27FC236}">
                  <a16:creationId xmlns:a16="http://schemas.microsoft.com/office/drawing/2014/main" id="{00000000-0008-0000-0000-00007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44</xdr:row>
          <xdr:rowOff>19050</xdr:rowOff>
        </xdr:from>
        <xdr:to>
          <xdr:col>7</xdr:col>
          <xdr:colOff>857250</xdr:colOff>
          <xdr:row>44</xdr:row>
          <xdr:rowOff>361950</xdr:rowOff>
        </xdr:to>
        <xdr:sp macro="" textlink="">
          <xdr:nvSpPr>
            <xdr:cNvPr id="1152" name="Check Box 128" hidden="1">
              <a:extLst>
                <a:ext uri="{63B3BB69-23CF-44E3-9099-C40C66FF867C}">
                  <a14:compatExt spid="_x0000_s1152"/>
                </a:ext>
                <a:ext uri="{FF2B5EF4-FFF2-40B4-BE49-F238E27FC236}">
                  <a16:creationId xmlns:a16="http://schemas.microsoft.com/office/drawing/2014/main" id="{00000000-0008-0000-0000-00008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45</xdr:row>
          <xdr:rowOff>19050</xdr:rowOff>
        </xdr:from>
        <xdr:to>
          <xdr:col>7</xdr:col>
          <xdr:colOff>857250</xdr:colOff>
          <xdr:row>45</xdr:row>
          <xdr:rowOff>361950</xdr:rowOff>
        </xdr:to>
        <xdr:sp macro="" textlink="">
          <xdr:nvSpPr>
            <xdr:cNvPr id="1153" name="Check Box 129" hidden="1">
              <a:extLst>
                <a:ext uri="{63B3BB69-23CF-44E3-9099-C40C66FF867C}">
                  <a14:compatExt spid="_x0000_s1153"/>
                </a:ext>
                <a:ext uri="{FF2B5EF4-FFF2-40B4-BE49-F238E27FC236}">
                  <a16:creationId xmlns:a16="http://schemas.microsoft.com/office/drawing/2014/main" id="{00000000-0008-0000-0000-00008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46</xdr:row>
          <xdr:rowOff>19050</xdr:rowOff>
        </xdr:from>
        <xdr:to>
          <xdr:col>7</xdr:col>
          <xdr:colOff>857250</xdr:colOff>
          <xdr:row>46</xdr:row>
          <xdr:rowOff>361950</xdr:rowOff>
        </xdr:to>
        <xdr:sp macro="" textlink="">
          <xdr:nvSpPr>
            <xdr:cNvPr id="1154" name="Check Box 130" hidden="1">
              <a:extLst>
                <a:ext uri="{63B3BB69-23CF-44E3-9099-C40C66FF867C}">
                  <a14:compatExt spid="_x0000_s1154"/>
                </a:ext>
                <a:ext uri="{FF2B5EF4-FFF2-40B4-BE49-F238E27FC236}">
                  <a16:creationId xmlns:a16="http://schemas.microsoft.com/office/drawing/2014/main" id="{00000000-0008-0000-0000-00008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47</xdr:row>
          <xdr:rowOff>19050</xdr:rowOff>
        </xdr:from>
        <xdr:to>
          <xdr:col>7</xdr:col>
          <xdr:colOff>857250</xdr:colOff>
          <xdr:row>47</xdr:row>
          <xdr:rowOff>361950</xdr:rowOff>
        </xdr:to>
        <xdr:sp macro="" textlink="">
          <xdr:nvSpPr>
            <xdr:cNvPr id="1155" name="Check Box 131" hidden="1">
              <a:extLst>
                <a:ext uri="{63B3BB69-23CF-44E3-9099-C40C66FF867C}">
                  <a14:compatExt spid="_x0000_s1155"/>
                </a:ext>
                <a:ext uri="{FF2B5EF4-FFF2-40B4-BE49-F238E27FC236}">
                  <a16:creationId xmlns:a16="http://schemas.microsoft.com/office/drawing/2014/main" id="{00000000-0008-0000-0000-00008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48</xdr:row>
          <xdr:rowOff>19050</xdr:rowOff>
        </xdr:from>
        <xdr:to>
          <xdr:col>7</xdr:col>
          <xdr:colOff>857250</xdr:colOff>
          <xdr:row>48</xdr:row>
          <xdr:rowOff>361950</xdr:rowOff>
        </xdr:to>
        <xdr:sp macro="" textlink="">
          <xdr:nvSpPr>
            <xdr:cNvPr id="1156" name="Check Box 132" hidden="1">
              <a:extLst>
                <a:ext uri="{63B3BB69-23CF-44E3-9099-C40C66FF867C}">
                  <a14:compatExt spid="_x0000_s1156"/>
                </a:ext>
                <a:ext uri="{FF2B5EF4-FFF2-40B4-BE49-F238E27FC236}">
                  <a16:creationId xmlns:a16="http://schemas.microsoft.com/office/drawing/2014/main" id="{00000000-0008-0000-0000-00008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49</xdr:row>
          <xdr:rowOff>19050</xdr:rowOff>
        </xdr:from>
        <xdr:to>
          <xdr:col>7</xdr:col>
          <xdr:colOff>857250</xdr:colOff>
          <xdr:row>49</xdr:row>
          <xdr:rowOff>361950</xdr:rowOff>
        </xdr:to>
        <xdr:sp macro="" textlink="">
          <xdr:nvSpPr>
            <xdr:cNvPr id="1157" name="Check Box 133" hidden="1">
              <a:extLst>
                <a:ext uri="{63B3BB69-23CF-44E3-9099-C40C66FF867C}">
                  <a14:compatExt spid="_x0000_s1157"/>
                </a:ext>
                <a:ext uri="{FF2B5EF4-FFF2-40B4-BE49-F238E27FC236}">
                  <a16:creationId xmlns:a16="http://schemas.microsoft.com/office/drawing/2014/main" id="{00000000-0008-0000-0000-00008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50</xdr:row>
          <xdr:rowOff>19050</xdr:rowOff>
        </xdr:from>
        <xdr:to>
          <xdr:col>7</xdr:col>
          <xdr:colOff>857250</xdr:colOff>
          <xdr:row>50</xdr:row>
          <xdr:rowOff>361950</xdr:rowOff>
        </xdr:to>
        <xdr:sp macro="" textlink="">
          <xdr:nvSpPr>
            <xdr:cNvPr id="1158" name="Check Box 134" hidden="1">
              <a:extLst>
                <a:ext uri="{63B3BB69-23CF-44E3-9099-C40C66FF867C}">
                  <a14:compatExt spid="_x0000_s1158"/>
                </a:ext>
                <a:ext uri="{FF2B5EF4-FFF2-40B4-BE49-F238E27FC236}">
                  <a16:creationId xmlns:a16="http://schemas.microsoft.com/office/drawing/2014/main" id="{00000000-0008-0000-0000-00008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51</xdr:row>
          <xdr:rowOff>19050</xdr:rowOff>
        </xdr:from>
        <xdr:to>
          <xdr:col>7</xdr:col>
          <xdr:colOff>857250</xdr:colOff>
          <xdr:row>51</xdr:row>
          <xdr:rowOff>361950</xdr:rowOff>
        </xdr:to>
        <xdr:sp macro="" textlink="">
          <xdr:nvSpPr>
            <xdr:cNvPr id="1159" name="Check Box 135" hidden="1">
              <a:extLst>
                <a:ext uri="{63B3BB69-23CF-44E3-9099-C40C66FF867C}">
                  <a14:compatExt spid="_x0000_s1159"/>
                </a:ext>
                <a:ext uri="{FF2B5EF4-FFF2-40B4-BE49-F238E27FC236}">
                  <a16:creationId xmlns:a16="http://schemas.microsoft.com/office/drawing/2014/main" id="{00000000-0008-0000-0000-00008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52</xdr:row>
          <xdr:rowOff>19050</xdr:rowOff>
        </xdr:from>
        <xdr:to>
          <xdr:col>7</xdr:col>
          <xdr:colOff>857250</xdr:colOff>
          <xdr:row>52</xdr:row>
          <xdr:rowOff>361950</xdr:rowOff>
        </xdr:to>
        <xdr:sp macro="" textlink="">
          <xdr:nvSpPr>
            <xdr:cNvPr id="1160" name="Check Box 136" hidden="1">
              <a:extLst>
                <a:ext uri="{63B3BB69-23CF-44E3-9099-C40C66FF867C}">
                  <a14:compatExt spid="_x0000_s1160"/>
                </a:ext>
                <a:ext uri="{FF2B5EF4-FFF2-40B4-BE49-F238E27FC236}">
                  <a16:creationId xmlns:a16="http://schemas.microsoft.com/office/drawing/2014/main" id="{00000000-0008-0000-0000-00008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53</xdr:row>
          <xdr:rowOff>19050</xdr:rowOff>
        </xdr:from>
        <xdr:to>
          <xdr:col>7</xdr:col>
          <xdr:colOff>857250</xdr:colOff>
          <xdr:row>53</xdr:row>
          <xdr:rowOff>361950</xdr:rowOff>
        </xdr:to>
        <xdr:sp macro="" textlink="">
          <xdr:nvSpPr>
            <xdr:cNvPr id="1161" name="Check Box 137" hidden="1">
              <a:extLst>
                <a:ext uri="{63B3BB69-23CF-44E3-9099-C40C66FF867C}">
                  <a14:compatExt spid="_x0000_s1161"/>
                </a:ext>
                <a:ext uri="{FF2B5EF4-FFF2-40B4-BE49-F238E27FC236}">
                  <a16:creationId xmlns:a16="http://schemas.microsoft.com/office/drawing/2014/main" id="{00000000-0008-0000-0000-00008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54</xdr:row>
          <xdr:rowOff>19050</xdr:rowOff>
        </xdr:from>
        <xdr:to>
          <xdr:col>7</xdr:col>
          <xdr:colOff>857250</xdr:colOff>
          <xdr:row>54</xdr:row>
          <xdr:rowOff>361950</xdr:rowOff>
        </xdr:to>
        <xdr:sp macro="" textlink="">
          <xdr:nvSpPr>
            <xdr:cNvPr id="1162" name="Check Box 138" hidden="1">
              <a:extLst>
                <a:ext uri="{63B3BB69-23CF-44E3-9099-C40C66FF867C}">
                  <a14:compatExt spid="_x0000_s1162"/>
                </a:ext>
                <a:ext uri="{FF2B5EF4-FFF2-40B4-BE49-F238E27FC236}">
                  <a16:creationId xmlns:a16="http://schemas.microsoft.com/office/drawing/2014/main" id="{00000000-0008-0000-0000-00008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55</xdr:row>
          <xdr:rowOff>19050</xdr:rowOff>
        </xdr:from>
        <xdr:to>
          <xdr:col>7</xdr:col>
          <xdr:colOff>857250</xdr:colOff>
          <xdr:row>55</xdr:row>
          <xdr:rowOff>361950</xdr:rowOff>
        </xdr:to>
        <xdr:sp macro="" textlink="">
          <xdr:nvSpPr>
            <xdr:cNvPr id="1163" name="Check Box 139" hidden="1">
              <a:extLst>
                <a:ext uri="{63B3BB69-23CF-44E3-9099-C40C66FF867C}">
                  <a14:compatExt spid="_x0000_s1163"/>
                </a:ext>
                <a:ext uri="{FF2B5EF4-FFF2-40B4-BE49-F238E27FC236}">
                  <a16:creationId xmlns:a16="http://schemas.microsoft.com/office/drawing/2014/main" id="{00000000-0008-0000-0000-00008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56</xdr:row>
          <xdr:rowOff>19050</xdr:rowOff>
        </xdr:from>
        <xdr:to>
          <xdr:col>7</xdr:col>
          <xdr:colOff>857250</xdr:colOff>
          <xdr:row>56</xdr:row>
          <xdr:rowOff>361950</xdr:rowOff>
        </xdr:to>
        <xdr:sp macro="" textlink="">
          <xdr:nvSpPr>
            <xdr:cNvPr id="1164" name="Check Box 140" hidden="1">
              <a:extLst>
                <a:ext uri="{63B3BB69-23CF-44E3-9099-C40C66FF867C}">
                  <a14:compatExt spid="_x0000_s1164"/>
                </a:ext>
                <a:ext uri="{FF2B5EF4-FFF2-40B4-BE49-F238E27FC236}">
                  <a16:creationId xmlns:a16="http://schemas.microsoft.com/office/drawing/2014/main" id="{00000000-0008-0000-0000-00008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333375</xdr:colOff>
          <xdr:row>57</xdr:row>
          <xdr:rowOff>19050</xdr:rowOff>
        </xdr:from>
        <xdr:to>
          <xdr:col>7</xdr:col>
          <xdr:colOff>857250</xdr:colOff>
          <xdr:row>57</xdr:row>
          <xdr:rowOff>361950</xdr:rowOff>
        </xdr:to>
        <xdr:sp macro="" textlink="">
          <xdr:nvSpPr>
            <xdr:cNvPr id="1165" name="Check Box 141" hidden="1">
              <a:extLst>
                <a:ext uri="{63B3BB69-23CF-44E3-9099-C40C66FF867C}">
                  <a14:compatExt spid="_x0000_s1165"/>
                </a:ext>
                <a:ext uri="{FF2B5EF4-FFF2-40B4-BE49-F238E27FC236}">
                  <a16:creationId xmlns:a16="http://schemas.microsoft.com/office/drawing/2014/main" id="{00000000-0008-0000-0000-00008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alendar View"/>
    </sheetNames>
    <sheetDataSet>
      <sheetData sheetId="0"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Suivi_des_congés" displayName="Suivi_des_congés" ref="B3:H58">
  <autoFilter ref="B3:H58" xr:uid="{00000000-0009-0000-0100-000001000000}"/>
  <tableColumns count="7">
    <tableColumn id="1" xr3:uid="{00000000-0010-0000-0000-000001000000}" name="Véhicule / Immatriculation" totalsRowLabel="Total" dataCellStyle="Détails du tableau"/>
    <tableColumn id="2" xr3:uid="{00000000-0010-0000-0000-000002000000}" name="Date de début d'intervention" dataCellStyle="Dates du tableau"/>
    <tableColumn id="3" xr3:uid="{00000000-0010-0000-0000-000003000000}" name="Date de fin d'intervention" dataCellStyle="Dates du tableau"/>
    <tableColumn id="4" xr3:uid="{00000000-0010-0000-0000-000004000000}" name="Type d'intervention" dataCellStyle="Détails du tableau"/>
    <tableColumn id="5" xr3:uid="{00000000-0010-0000-0000-000005000000}" name="Jours d'immobilisation" totalsRowFunction="sum" dataDxfId="64" dataCellStyle="Jours du tableau">
      <calculatedColumnFormula>NETWORKDAYS(Suivi_des_congés[[#This Row],[Date de début d''intervention]],Suivi_des_congés[[#This Row],[Date de fin d''intervention]],lstCongés)</calculatedColumnFormula>
    </tableColumn>
    <tableColumn id="6" xr3:uid="{00000000-0010-0000-0000-000006000000}" name="Matinée"/>
    <tableColumn id="7" xr3:uid="{00000000-0010-0000-0000-000007000000}" name="Après-midi" dataDxfId="63"/>
  </tableColumns>
  <tableStyleInfo name="Style de tableau Registre de présence" showFirstColumn="1" showLastColumn="0" showRowStripes="1" showColumnStripes="0"/>
  <extLst>
    <ext xmlns:x14="http://schemas.microsoft.com/office/spreadsheetml/2009/9/main" uri="{504A1905-F514-4f6f-8877-14C23A59335A}">
      <x14:table altTextSummary="Consignez les congés des employés dans ce tableau. Ajoutez la date de début, la date de fin, le type de congé et le nombre de jour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RegistrePrésence" displayName="RegistrePrésence" ref="B5:AR17" totalsRowShown="0" headerRowDxfId="62" dataDxfId="61">
  <autoFilter ref="B5:AR17"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autoFilter>
  <tableColumns count="43">
    <tableColumn id="1" xr3:uid="{00000000-0010-0000-0100-000001000000}" name="Jour de la semaine/mois" dataDxfId="60"/>
    <tableColumn id="6" xr3:uid="{00000000-0010-0000-0100-000006000000}" name="DIM" dataDxfId="59">
      <calculatedColumnFormula>IFERROR(IF(TEXT(DATE(Année_civile,ROW(#REF!),1),"jjj")=LEFT(C$5,3),DATE(Année_civile,ROW(#REF!),1),""),"")</calculatedColumnFormula>
    </tableColumn>
    <tableColumn id="7" xr3:uid="{00000000-0010-0000-0100-000007000000}" name="LUN" dataDxfId="58">
      <calculatedColumnFormula>IFERROR(IF(TEXT(DATE(Calendar_Year,ROW(#REF!),1),"ddd")=LEFT(D$5,3),DATE(Calendar_Year,ROW(#REF!),1),IF(C6&gt;=1,C6+1,"")),"")</calculatedColumnFormula>
    </tableColumn>
    <tableColumn id="8" xr3:uid="{00000000-0010-0000-0100-000008000000}" name="MAR" dataDxfId="57">
      <calculatedColumnFormula>IFERROR(IF(TEXT(DATE(Calendar_Year,ROW(#REF!),1),"ddd")=LEFT(E$5,3),DATE(Calendar_Year,ROW(#REF!),1),IF(D6&gt;=1,D6+1,"")),"")</calculatedColumnFormula>
    </tableColumn>
    <tableColumn id="9" xr3:uid="{00000000-0010-0000-0100-000009000000}" name="MER" dataDxfId="56">
      <calculatedColumnFormula>IFERROR(IF(TEXT(DATE(Calendar_Year,ROW(#REF!),1),"ddd")=LEFT(F$5,3),DATE(Calendar_Year,ROW(#REF!),1),IF(E6&gt;=1,E6+1,"")),"")</calculatedColumnFormula>
    </tableColumn>
    <tableColumn id="10" xr3:uid="{00000000-0010-0000-0100-00000A000000}" name="JEU" dataDxfId="55">
      <calculatedColumnFormula>IFERROR(IF(TEXT(DATE(Calendar_Year,ROW(#REF!),1),"ddd")=LEFT(G$5,3),DATE(Calendar_Year,ROW(#REF!),1),IF(F6&gt;=1,F6+1,"")),"")</calculatedColumnFormula>
    </tableColumn>
    <tableColumn id="11" xr3:uid="{00000000-0010-0000-0100-00000B000000}" name="VEN" dataDxfId="54">
      <calculatedColumnFormula>IFERROR(IF(TEXT(DATE(Calendar_Year,ROW(#REF!),1),"ddd")=LEFT(H$5,3),DATE(Calendar_Year,ROW(#REF!),1),IF(G6&gt;=1,G6+1,"")),"")</calculatedColumnFormula>
    </tableColumn>
    <tableColumn id="12" xr3:uid="{00000000-0010-0000-0100-00000C000000}" name="SAM" dataDxfId="53">
      <calculatedColumnFormula>IFERROR(IF(TEXT(DATE(Calendar_Year,ROW(#REF!),1),"ddd")=LEFT(I$5,3),DATE(Calendar_Year,ROW(#REF!),1),IF(H6&gt;=1,H6+1,"")),"")</calculatedColumnFormula>
    </tableColumn>
    <tableColumn id="13" xr3:uid="{00000000-0010-0000-0100-00000D000000}" name="DIM   " dataDxfId="52">
      <calculatedColumnFormula>IFERROR(IF(I6&gt;=1,I6+1,""),"")</calculatedColumnFormula>
    </tableColumn>
    <tableColumn id="14" xr3:uid="{00000000-0010-0000-0100-00000E000000}" name="LUN   " dataDxfId="51">
      <calculatedColumnFormula>IFERROR(IF(J6&gt;=1,J6+1,""),"")</calculatedColumnFormula>
    </tableColumn>
    <tableColumn id="15" xr3:uid="{00000000-0010-0000-0100-00000F000000}" name="MAR   " dataDxfId="50">
      <calculatedColumnFormula>IFERROR(IF(K6&gt;=1,K6+1,""),"")</calculatedColumnFormula>
    </tableColumn>
    <tableColumn id="16" xr3:uid="{00000000-0010-0000-0100-000010000000}" name="MER   " dataDxfId="49">
      <calculatedColumnFormula>IFERROR(IF(L6&gt;=1,L6+1,""),"")</calculatedColumnFormula>
    </tableColumn>
    <tableColumn id="17" xr3:uid="{00000000-0010-0000-0100-000011000000}" name="JEU   " dataDxfId="48">
      <calculatedColumnFormula>IFERROR(IF(M6&gt;=1,M6+1,""),"")</calculatedColumnFormula>
    </tableColumn>
    <tableColumn id="18" xr3:uid="{00000000-0010-0000-0100-000012000000}" name="VEN   " dataDxfId="47">
      <calculatedColumnFormula>IFERROR(IF(N6&gt;=1,N6+1,""),"")</calculatedColumnFormula>
    </tableColumn>
    <tableColumn id="19" xr3:uid="{00000000-0010-0000-0100-000013000000}" name="SAM   " dataDxfId="46">
      <calculatedColumnFormula>IFERROR(IF(O6&gt;=1,O6+1,""),"")</calculatedColumnFormula>
    </tableColumn>
    <tableColumn id="20" xr3:uid="{00000000-0010-0000-0100-000014000000}" name="DIM    " dataDxfId="45">
      <calculatedColumnFormula>IFERROR(IF(P6&gt;=1,P6+1,""),"")</calculatedColumnFormula>
    </tableColumn>
    <tableColumn id="21" xr3:uid="{00000000-0010-0000-0100-000015000000}" name="LUN    " dataDxfId="44">
      <calculatedColumnFormula>IFERROR(IF(Q6&gt;=1,Q6+1,""),"")</calculatedColumnFormula>
    </tableColumn>
    <tableColumn id="22" xr3:uid="{00000000-0010-0000-0100-000016000000}" name="MAR    " dataDxfId="43">
      <calculatedColumnFormula>IFERROR(IF(R6&gt;=1,R6+1,""),"")</calculatedColumnFormula>
    </tableColumn>
    <tableColumn id="23" xr3:uid="{00000000-0010-0000-0100-000017000000}" name="MER    " dataDxfId="42">
      <calculatedColumnFormula>IFERROR(IF(S6&gt;=1,S6+1,""),"")</calculatedColumnFormula>
    </tableColumn>
    <tableColumn id="24" xr3:uid="{00000000-0010-0000-0100-000018000000}" name="JEU    " dataDxfId="41">
      <calculatedColumnFormula>IFERROR(IF(T6&gt;=1,T6+1,""),"")</calculatedColumnFormula>
    </tableColumn>
    <tableColumn id="25" xr3:uid="{00000000-0010-0000-0100-000019000000}" name="VEN    " dataDxfId="40">
      <calculatedColumnFormula>IFERROR(IF(U6&gt;=1,U6+1,""),"")</calculatedColumnFormula>
    </tableColumn>
    <tableColumn id="26" xr3:uid="{00000000-0010-0000-0100-00001A000000}" name="SAM    " dataDxfId="39">
      <calculatedColumnFormula>IFERROR(IF(V6&gt;=1,V6+1,""),"")</calculatedColumnFormula>
    </tableColumn>
    <tableColumn id="27" xr3:uid="{00000000-0010-0000-0100-00001B000000}" name="DIM     " dataDxfId="38">
      <calculatedColumnFormula>IFERROR(IF(W6&gt;=1,W6+1,""),"")</calculatedColumnFormula>
    </tableColumn>
    <tableColumn id="28" xr3:uid="{00000000-0010-0000-0100-00001C000000}" name="LUN     " dataDxfId="37">
      <calculatedColumnFormula>IFERROR(IF(X6&gt;=1,X6+1,""),"")</calculatedColumnFormula>
    </tableColumn>
    <tableColumn id="29" xr3:uid="{00000000-0010-0000-0100-00001D000000}" name="MAR     " dataDxfId="36">
      <calculatedColumnFormula>IFERROR(IF(Y6&gt;=1,Y6+1,""),"")</calculatedColumnFormula>
    </tableColumn>
    <tableColumn id="30" xr3:uid="{00000000-0010-0000-0100-00001E000000}" name="MER     " dataDxfId="35">
      <calculatedColumnFormula>IFERROR(IF(Z6&gt;=1,Z6+1,""),"")</calculatedColumnFormula>
    </tableColumn>
    <tableColumn id="31" xr3:uid="{00000000-0010-0000-0100-00001F000000}" name="JEU  " dataDxfId="34">
      <calculatedColumnFormula>IFERROR(IF(AA6&gt;=1,AA6+1,""),"")</calculatedColumnFormula>
    </tableColumn>
    <tableColumn id="32" xr3:uid="{00000000-0010-0000-0100-000020000000}" name="VEN     " dataDxfId="33">
      <calculatedColumnFormula>IFERROR(IF(AB6&gt;=1,AB6+1,""),"")</calculatedColumnFormula>
    </tableColumn>
    <tableColumn id="33" xr3:uid="{00000000-0010-0000-0100-000021000000}" name="SAM     " dataDxfId="32">
      <calculatedColumnFormula>IFERROR(IF(AC6&gt;=1,AC6+1,""),"")</calculatedColumnFormula>
    </tableColumn>
    <tableColumn id="34" xr3:uid="{00000000-0010-0000-0100-000022000000}" name="DIM " dataDxfId="31">
      <calculatedColumnFormula>IFERROR(IF(AD6&gt;=1,AD6+1,""),"")</calculatedColumnFormula>
    </tableColumn>
    <tableColumn id="35" xr3:uid="{00000000-0010-0000-0100-000023000000}" name="LUN " dataDxfId="30">
      <calculatedColumnFormula>IFERROR(IF(AE6&gt;=1,AE6+1,""),"")</calculatedColumnFormula>
    </tableColumn>
    <tableColumn id="36" xr3:uid="{00000000-0010-0000-0100-000024000000}" name="MAR " dataDxfId="29">
      <calculatedColumnFormula>IFERROR(IF(AF6&gt;=1,AF6+1,""),"")</calculatedColumnFormula>
    </tableColumn>
    <tableColumn id="37" xr3:uid="{00000000-0010-0000-0100-000025000000}" name="MER " dataDxfId="28">
      <calculatedColumnFormula>IFERROR(IF(AG6&gt;=1,AG6+1,""),"")</calculatedColumnFormula>
    </tableColumn>
    <tableColumn id="38" xr3:uid="{00000000-0010-0000-0100-000026000000}" name="JEU " dataDxfId="27">
      <calculatedColumnFormula>IFERROR(IF(AH6&gt;=1,AH6+1,""),"")</calculatedColumnFormula>
    </tableColumn>
    <tableColumn id="39" xr3:uid="{00000000-0010-0000-0100-000027000000}" name="VEN " dataDxfId="26">
      <calculatedColumnFormula>IFERROR(IF(AI6&gt;=1,AI6+1,""),"")</calculatedColumnFormula>
    </tableColumn>
    <tableColumn id="40" xr3:uid="{00000000-0010-0000-0100-000028000000}" name="SAM " dataDxfId="25">
      <calculatedColumnFormula>IFERROR(IF(AJ6&gt;=1,AJ6+1,""),"")</calculatedColumnFormula>
    </tableColumn>
    <tableColumn id="41" xr3:uid="{00000000-0010-0000-0100-000029000000}" name="DIM  " dataDxfId="24">
      <calculatedColumnFormula>IFERROR(IF(AND(AK6&gt;=1,AK6+1&lt;=DATE(Calendar_Year,ROW(#REF!)+1,0)),AK6+1,""),"")</calculatedColumnFormula>
    </tableColumn>
    <tableColumn id="42" xr3:uid="{00000000-0010-0000-0100-00002A000000}" name="LUN  " dataDxfId="23">
      <calculatedColumnFormula>IFERROR(IF(AND(AL6&gt;=1,AL6+1&lt;=DATE(Calendar_Year,ROW(#REF!)+1,0)),AL6+1,""),"")</calculatedColumnFormula>
    </tableColumn>
    <tableColumn id="43" xr3:uid="{00000000-0010-0000-0100-00002B000000}" name="MAR  " dataDxfId="22">
      <calculatedColumnFormula>IFERROR(IF(AND(AM6&gt;=1,AM6+1&lt;=DATE(Calendar_Year,ROW(#REF!)+1,0)),AM6+1,""),"")</calculatedColumnFormula>
    </tableColumn>
    <tableColumn id="44" xr3:uid="{00000000-0010-0000-0100-00002C000000}" name="MER  " dataDxfId="21">
      <calculatedColumnFormula>IFERROR(IF(AND(AN6&gt;=1,AN6+1&lt;=DATE(Calendar_Year,ROW(#REF!)+1,0)),AN6+1,""),"")</calculatedColumnFormula>
    </tableColumn>
    <tableColumn id="45" xr3:uid="{00000000-0010-0000-0100-00002D000000}" name="JEU  2" dataDxfId="20">
      <calculatedColumnFormula>IFERROR(IF(AND(AO6&gt;=1,AO6+1&lt;=DATE(Calendar_Year,ROW(#REF!)+1,0)),AO6+1,""),"")</calculatedColumnFormula>
    </tableColumn>
    <tableColumn id="46" xr3:uid="{00000000-0010-0000-0100-00002E000000}" name="VEN  " dataDxfId="19">
      <calculatedColumnFormula>IFERROR(IF(AND(AP6&gt;=1,AP6+1&lt;=DATE(Calendar_Year,ROW(#REF!)+1,0)),AP6+1,""),"")</calculatedColumnFormula>
    </tableColumn>
    <tableColumn id="47" xr3:uid="{00000000-0010-0000-0100-00002F000000}" name="SAM  " dataDxfId="18">
      <calculatedColumnFormula>IFERROR(IF(AND(AQ6&gt;=1,AQ6+1&lt;=DATE(Calendar_Year,ROW(#REF!)+1,0)),AQ6+1,""),"")</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B000000}" name="Employés" displayName="Employés" ref="B3:B13" totalsRowShown="0" headerRowDxfId="17" dataCellStyle="Détails du tableau">
  <sortState xmlns:xlrd2="http://schemas.microsoft.com/office/spreadsheetml/2017/richdata2" ref="B3:B25">
    <sortCondition ref="B2:B25"/>
  </sortState>
  <tableColumns count="1">
    <tableColumn id="1" xr3:uid="{00000000-0010-0000-0B00-000001000000}" name="Véhicule / Immatriculation"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C000000}" name="TypesCongés" displayName="TypesCongés" ref="B3:B9" totalsRowShown="0" dataCellStyle="Détails du tableau">
  <tableColumns count="1">
    <tableColumn id="1" xr3:uid="{00000000-0010-0000-0C00-000001000000}" name="Liste des types d'intervention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D000000}" name="JoursFériés" displayName="JoursFériés" ref="B3:C9" totalsRowShown="0" dataDxfId="16">
  <tableColumns count="2">
    <tableColumn id="1" xr3:uid="{00000000-0010-0000-0D00-000001000000}" name="Jours fériés" dataCellStyle="Dates du tableau"/>
    <tableColumn id="2" xr3:uid="{00000000-0010-0000-0D00-000002000000}" name="Description"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jours fériés avec description"/>
    </ext>
  </extLst>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3.xml"/><Relationship Id="rId117" Type="http://schemas.openxmlformats.org/officeDocument/2006/relationships/ctrlProp" Target="../ctrlProps/ctrlProp114.xml"/><Relationship Id="rId21" Type="http://schemas.openxmlformats.org/officeDocument/2006/relationships/ctrlProp" Target="../ctrlProps/ctrlProp18.xml"/><Relationship Id="rId42" Type="http://schemas.openxmlformats.org/officeDocument/2006/relationships/ctrlProp" Target="../ctrlProps/ctrlProp39.xml"/><Relationship Id="rId47" Type="http://schemas.openxmlformats.org/officeDocument/2006/relationships/ctrlProp" Target="../ctrlProps/ctrlProp44.xml"/><Relationship Id="rId63" Type="http://schemas.openxmlformats.org/officeDocument/2006/relationships/ctrlProp" Target="../ctrlProps/ctrlProp60.xml"/><Relationship Id="rId68" Type="http://schemas.openxmlformats.org/officeDocument/2006/relationships/ctrlProp" Target="../ctrlProps/ctrlProp65.xml"/><Relationship Id="rId84" Type="http://schemas.openxmlformats.org/officeDocument/2006/relationships/ctrlProp" Target="../ctrlProps/ctrlProp81.xml"/><Relationship Id="rId89" Type="http://schemas.openxmlformats.org/officeDocument/2006/relationships/ctrlProp" Target="../ctrlProps/ctrlProp86.xml"/><Relationship Id="rId112" Type="http://schemas.openxmlformats.org/officeDocument/2006/relationships/ctrlProp" Target="../ctrlProps/ctrlProp109.xml"/><Relationship Id="rId133" Type="http://schemas.openxmlformats.org/officeDocument/2006/relationships/ctrlProp" Target="../ctrlProps/ctrlProp130.xml"/><Relationship Id="rId16" Type="http://schemas.openxmlformats.org/officeDocument/2006/relationships/ctrlProp" Target="../ctrlProps/ctrlProp13.xml"/><Relationship Id="rId107" Type="http://schemas.openxmlformats.org/officeDocument/2006/relationships/ctrlProp" Target="../ctrlProps/ctrlProp104.xml"/><Relationship Id="rId11" Type="http://schemas.openxmlformats.org/officeDocument/2006/relationships/ctrlProp" Target="../ctrlProps/ctrlProp8.xml"/><Relationship Id="rId32" Type="http://schemas.openxmlformats.org/officeDocument/2006/relationships/ctrlProp" Target="../ctrlProps/ctrlProp29.xml"/><Relationship Id="rId37" Type="http://schemas.openxmlformats.org/officeDocument/2006/relationships/ctrlProp" Target="../ctrlProps/ctrlProp34.xml"/><Relationship Id="rId53" Type="http://schemas.openxmlformats.org/officeDocument/2006/relationships/ctrlProp" Target="../ctrlProps/ctrlProp50.xml"/><Relationship Id="rId58" Type="http://schemas.openxmlformats.org/officeDocument/2006/relationships/ctrlProp" Target="../ctrlProps/ctrlProp55.xml"/><Relationship Id="rId74" Type="http://schemas.openxmlformats.org/officeDocument/2006/relationships/ctrlProp" Target="../ctrlProps/ctrlProp71.xml"/><Relationship Id="rId79" Type="http://schemas.openxmlformats.org/officeDocument/2006/relationships/ctrlProp" Target="../ctrlProps/ctrlProp76.xml"/><Relationship Id="rId102" Type="http://schemas.openxmlformats.org/officeDocument/2006/relationships/ctrlProp" Target="../ctrlProps/ctrlProp99.xml"/><Relationship Id="rId123" Type="http://schemas.openxmlformats.org/officeDocument/2006/relationships/ctrlProp" Target="../ctrlProps/ctrlProp120.xml"/><Relationship Id="rId128" Type="http://schemas.openxmlformats.org/officeDocument/2006/relationships/ctrlProp" Target="../ctrlProps/ctrlProp125.xml"/><Relationship Id="rId5" Type="http://schemas.openxmlformats.org/officeDocument/2006/relationships/ctrlProp" Target="../ctrlProps/ctrlProp2.xml"/><Relationship Id="rId90" Type="http://schemas.openxmlformats.org/officeDocument/2006/relationships/ctrlProp" Target="../ctrlProps/ctrlProp87.xml"/><Relationship Id="rId95" Type="http://schemas.openxmlformats.org/officeDocument/2006/relationships/ctrlProp" Target="../ctrlProps/ctrlProp92.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64" Type="http://schemas.openxmlformats.org/officeDocument/2006/relationships/ctrlProp" Target="../ctrlProps/ctrlProp61.xml"/><Relationship Id="rId69" Type="http://schemas.openxmlformats.org/officeDocument/2006/relationships/ctrlProp" Target="../ctrlProps/ctrlProp66.xml"/><Relationship Id="rId77" Type="http://schemas.openxmlformats.org/officeDocument/2006/relationships/ctrlProp" Target="../ctrlProps/ctrlProp74.xml"/><Relationship Id="rId100" Type="http://schemas.openxmlformats.org/officeDocument/2006/relationships/ctrlProp" Target="../ctrlProps/ctrlProp97.xml"/><Relationship Id="rId105" Type="http://schemas.openxmlformats.org/officeDocument/2006/relationships/ctrlProp" Target="../ctrlProps/ctrlProp102.xml"/><Relationship Id="rId113" Type="http://schemas.openxmlformats.org/officeDocument/2006/relationships/ctrlProp" Target="../ctrlProps/ctrlProp110.xml"/><Relationship Id="rId118" Type="http://schemas.openxmlformats.org/officeDocument/2006/relationships/ctrlProp" Target="../ctrlProps/ctrlProp115.xml"/><Relationship Id="rId126" Type="http://schemas.openxmlformats.org/officeDocument/2006/relationships/ctrlProp" Target="../ctrlProps/ctrlProp123.xml"/><Relationship Id="rId134" Type="http://schemas.openxmlformats.org/officeDocument/2006/relationships/ctrlProp" Target="../ctrlProps/ctrlProp131.xml"/><Relationship Id="rId8" Type="http://schemas.openxmlformats.org/officeDocument/2006/relationships/ctrlProp" Target="../ctrlProps/ctrlProp5.xml"/><Relationship Id="rId51" Type="http://schemas.openxmlformats.org/officeDocument/2006/relationships/ctrlProp" Target="../ctrlProps/ctrlProp48.xml"/><Relationship Id="rId72" Type="http://schemas.openxmlformats.org/officeDocument/2006/relationships/ctrlProp" Target="../ctrlProps/ctrlProp69.xml"/><Relationship Id="rId80" Type="http://schemas.openxmlformats.org/officeDocument/2006/relationships/ctrlProp" Target="../ctrlProps/ctrlProp77.xml"/><Relationship Id="rId85" Type="http://schemas.openxmlformats.org/officeDocument/2006/relationships/ctrlProp" Target="../ctrlProps/ctrlProp82.xml"/><Relationship Id="rId93" Type="http://schemas.openxmlformats.org/officeDocument/2006/relationships/ctrlProp" Target="../ctrlProps/ctrlProp90.xml"/><Relationship Id="rId98" Type="http://schemas.openxmlformats.org/officeDocument/2006/relationships/ctrlProp" Target="../ctrlProps/ctrlProp95.xml"/><Relationship Id="rId121" Type="http://schemas.openxmlformats.org/officeDocument/2006/relationships/ctrlProp" Target="../ctrlProps/ctrlProp118.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 Id="rId67" Type="http://schemas.openxmlformats.org/officeDocument/2006/relationships/ctrlProp" Target="../ctrlProps/ctrlProp64.xml"/><Relationship Id="rId103" Type="http://schemas.openxmlformats.org/officeDocument/2006/relationships/ctrlProp" Target="../ctrlProps/ctrlProp100.xml"/><Relationship Id="rId108" Type="http://schemas.openxmlformats.org/officeDocument/2006/relationships/ctrlProp" Target="../ctrlProps/ctrlProp105.xml"/><Relationship Id="rId116" Type="http://schemas.openxmlformats.org/officeDocument/2006/relationships/ctrlProp" Target="../ctrlProps/ctrlProp113.xml"/><Relationship Id="rId124" Type="http://schemas.openxmlformats.org/officeDocument/2006/relationships/ctrlProp" Target="../ctrlProps/ctrlProp121.xml"/><Relationship Id="rId129" Type="http://schemas.openxmlformats.org/officeDocument/2006/relationships/ctrlProp" Target="../ctrlProps/ctrlProp126.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70" Type="http://schemas.openxmlformats.org/officeDocument/2006/relationships/ctrlProp" Target="../ctrlProps/ctrlProp67.xml"/><Relationship Id="rId75" Type="http://schemas.openxmlformats.org/officeDocument/2006/relationships/ctrlProp" Target="../ctrlProps/ctrlProp72.xml"/><Relationship Id="rId83" Type="http://schemas.openxmlformats.org/officeDocument/2006/relationships/ctrlProp" Target="../ctrlProps/ctrlProp80.xml"/><Relationship Id="rId88" Type="http://schemas.openxmlformats.org/officeDocument/2006/relationships/ctrlProp" Target="../ctrlProps/ctrlProp85.xml"/><Relationship Id="rId91" Type="http://schemas.openxmlformats.org/officeDocument/2006/relationships/ctrlProp" Target="../ctrlProps/ctrlProp88.xml"/><Relationship Id="rId96" Type="http://schemas.openxmlformats.org/officeDocument/2006/relationships/ctrlProp" Target="../ctrlProps/ctrlProp93.xml"/><Relationship Id="rId111" Type="http://schemas.openxmlformats.org/officeDocument/2006/relationships/ctrlProp" Target="../ctrlProps/ctrlProp108.xml"/><Relationship Id="rId132" Type="http://schemas.openxmlformats.org/officeDocument/2006/relationships/ctrlProp" Target="../ctrlProps/ctrlProp129.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6" Type="http://schemas.openxmlformats.org/officeDocument/2006/relationships/ctrlProp" Target="../ctrlProps/ctrlProp103.xml"/><Relationship Id="rId114" Type="http://schemas.openxmlformats.org/officeDocument/2006/relationships/ctrlProp" Target="../ctrlProps/ctrlProp111.xml"/><Relationship Id="rId119" Type="http://schemas.openxmlformats.org/officeDocument/2006/relationships/ctrlProp" Target="../ctrlProps/ctrlProp116.xml"/><Relationship Id="rId127" Type="http://schemas.openxmlformats.org/officeDocument/2006/relationships/ctrlProp" Target="../ctrlProps/ctrlProp124.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65" Type="http://schemas.openxmlformats.org/officeDocument/2006/relationships/ctrlProp" Target="../ctrlProps/ctrlProp62.xml"/><Relationship Id="rId73" Type="http://schemas.openxmlformats.org/officeDocument/2006/relationships/ctrlProp" Target="../ctrlProps/ctrlProp70.xml"/><Relationship Id="rId78" Type="http://schemas.openxmlformats.org/officeDocument/2006/relationships/ctrlProp" Target="../ctrlProps/ctrlProp75.xml"/><Relationship Id="rId81" Type="http://schemas.openxmlformats.org/officeDocument/2006/relationships/ctrlProp" Target="../ctrlProps/ctrlProp78.xml"/><Relationship Id="rId86" Type="http://schemas.openxmlformats.org/officeDocument/2006/relationships/ctrlProp" Target="../ctrlProps/ctrlProp83.xml"/><Relationship Id="rId94" Type="http://schemas.openxmlformats.org/officeDocument/2006/relationships/ctrlProp" Target="../ctrlProps/ctrlProp91.xml"/><Relationship Id="rId99" Type="http://schemas.openxmlformats.org/officeDocument/2006/relationships/ctrlProp" Target="../ctrlProps/ctrlProp96.xml"/><Relationship Id="rId101" Type="http://schemas.openxmlformats.org/officeDocument/2006/relationships/ctrlProp" Target="../ctrlProps/ctrlProp98.xml"/><Relationship Id="rId122" Type="http://schemas.openxmlformats.org/officeDocument/2006/relationships/ctrlProp" Target="../ctrlProps/ctrlProp119.xml"/><Relationship Id="rId130" Type="http://schemas.openxmlformats.org/officeDocument/2006/relationships/ctrlProp" Target="../ctrlProps/ctrlProp127.xml"/><Relationship Id="rId135" Type="http://schemas.openxmlformats.org/officeDocument/2006/relationships/ctrlProp" Target="../ctrlProps/ctrlProp132.xml"/><Relationship Id="rId4" Type="http://schemas.openxmlformats.org/officeDocument/2006/relationships/ctrlProp" Target="../ctrlProps/ctrlProp1.xml"/><Relationship Id="rId9" Type="http://schemas.openxmlformats.org/officeDocument/2006/relationships/ctrlProp" Target="../ctrlProps/ctrlProp6.xml"/><Relationship Id="rId13" Type="http://schemas.openxmlformats.org/officeDocument/2006/relationships/ctrlProp" Target="../ctrlProps/ctrlProp10.xml"/><Relationship Id="rId18" Type="http://schemas.openxmlformats.org/officeDocument/2006/relationships/ctrlProp" Target="../ctrlProps/ctrlProp15.xml"/><Relationship Id="rId39" Type="http://schemas.openxmlformats.org/officeDocument/2006/relationships/ctrlProp" Target="../ctrlProps/ctrlProp36.xml"/><Relationship Id="rId109" Type="http://schemas.openxmlformats.org/officeDocument/2006/relationships/ctrlProp" Target="../ctrlProps/ctrlProp106.xml"/><Relationship Id="rId34" Type="http://schemas.openxmlformats.org/officeDocument/2006/relationships/ctrlProp" Target="../ctrlProps/ctrlProp31.xml"/><Relationship Id="rId50" Type="http://schemas.openxmlformats.org/officeDocument/2006/relationships/ctrlProp" Target="../ctrlProps/ctrlProp47.xml"/><Relationship Id="rId55" Type="http://schemas.openxmlformats.org/officeDocument/2006/relationships/ctrlProp" Target="../ctrlProps/ctrlProp52.xml"/><Relationship Id="rId76" Type="http://schemas.openxmlformats.org/officeDocument/2006/relationships/ctrlProp" Target="../ctrlProps/ctrlProp73.xml"/><Relationship Id="rId97" Type="http://schemas.openxmlformats.org/officeDocument/2006/relationships/ctrlProp" Target="../ctrlProps/ctrlProp94.xml"/><Relationship Id="rId104" Type="http://schemas.openxmlformats.org/officeDocument/2006/relationships/ctrlProp" Target="../ctrlProps/ctrlProp101.xml"/><Relationship Id="rId120" Type="http://schemas.openxmlformats.org/officeDocument/2006/relationships/ctrlProp" Target="../ctrlProps/ctrlProp117.xml"/><Relationship Id="rId125" Type="http://schemas.openxmlformats.org/officeDocument/2006/relationships/ctrlProp" Target="../ctrlProps/ctrlProp122.xml"/><Relationship Id="rId7" Type="http://schemas.openxmlformats.org/officeDocument/2006/relationships/ctrlProp" Target="../ctrlProps/ctrlProp4.xml"/><Relationship Id="rId71" Type="http://schemas.openxmlformats.org/officeDocument/2006/relationships/ctrlProp" Target="../ctrlProps/ctrlProp68.xml"/><Relationship Id="rId92" Type="http://schemas.openxmlformats.org/officeDocument/2006/relationships/ctrlProp" Target="../ctrlProps/ctrlProp89.xml"/><Relationship Id="rId2" Type="http://schemas.openxmlformats.org/officeDocument/2006/relationships/drawing" Target="../drawings/drawing1.xml"/><Relationship Id="rId29" Type="http://schemas.openxmlformats.org/officeDocument/2006/relationships/ctrlProp" Target="../ctrlProps/ctrlProp26.xml"/><Relationship Id="rId24" Type="http://schemas.openxmlformats.org/officeDocument/2006/relationships/ctrlProp" Target="../ctrlProps/ctrlProp21.xml"/><Relationship Id="rId40" Type="http://schemas.openxmlformats.org/officeDocument/2006/relationships/ctrlProp" Target="../ctrlProps/ctrlProp37.xml"/><Relationship Id="rId45" Type="http://schemas.openxmlformats.org/officeDocument/2006/relationships/ctrlProp" Target="../ctrlProps/ctrlProp42.xml"/><Relationship Id="rId66" Type="http://schemas.openxmlformats.org/officeDocument/2006/relationships/ctrlProp" Target="../ctrlProps/ctrlProp63.xml"/><Relationship Id="rId87" Type="http://schemas.openxmlformats.org/officeDocument/2006/relationships/ctrlProp" Target="../ctrlProps/ctrlProp84.xml"/><Relationship Id="rId110" Type="http://schemas.openxmlformats.org/officeDocument/2006/relationships/ctrlProp" Target="../ctrlProps/ctrlProp107.xml"/><Relationship Id="rId115" Type="http://schemas.openxmlformats.org/officeDocument/2006/relationships/ctrlProp" Target="../ctrlProps/ctrlProp112.xml"/><Relationship Id="rId131" Type="http://schemas.openxmlformats.org/officeDocument/2006/relationships/ctrlProp" Target="../ctrlProps/ctrlProp128.xml"/><Relationship Id="rId136" Type="http://schemas.openxmlformats.org/officeDocument/2006/relationships/table" Target="../tables/table1.xml"/><Relationship Id="rId61" Type="http://schemas.openxmlformats.org/officeDocument/2006/relationships/ctrlProp" Target="../ctrlProps/ctrlProp58.xml"/><Relationship Id="rId82" Type="http://schemas.openxmlformats.org/officeDocument/2006/relationships/ctrlProp" Target="../ctrlProps/ctrlProp79.xml"/><Relationship Id="rId19" Type="http://schemas.openxmlformats.org/officeDocument/2006/relationships/ctrlProp" Target="../ctrlProps/ctrlProp16.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6" tint="-0.249977111117893"/>
    <pageSetUpPr autoPageBreaks="0" fitToPage="1"/>
  </sheetPr>
  <dimension ref="A1:H58"/>
  <sheetViews>
    <sheetView showGridLines="0" zoomScale="92" workbookViewId="0">
      <pane xSplit="1" ySplit="3" topLeftCell="B4" activePane="bottomRight" state="frozen"/>
      <selection pane="topRight" activeCell="B1" sqref="B1"/>
      <selection pane="bottomLeft" activeCell="A4" sqref="A4"/>
      <selection pane="bottomRight" activeCell="E4" sqref="E4"/>
    </sheetView>
  </sheetViews>
  <sheetFormatPr baseColWidth="10" defaultColWidth="9" defaultRowHeight="30" customHeight="1" x14ac:dyDescent="0.3"/>
  <cols>
    <col min="1" max="1" width="2.625" customWidth="1"/>
    <col min="2" max="2" width="29.5" customWidth="1"/>
    <col min="3" max="4" width="19.875" customWidth="1"/>
    <col min="5" max="5" width="19.625" customWidth="1"/>
    <col min="6" max="6" width="19.25" customWidth="1"/>
    <col min="7" max="8" width="12.75" customWidth="1"/>
  </cols>
  <sheetData>
    <row r="1" spans="1:8" ht="39.950000000000003" customHeight="1" thickBot="1" x14ac:dyDescent="0.35">
      <c r="A1" s="39" t="s">
        <v>66</v>
      </c>
      <c r="B1" s="39"/>
      <c r="C1" s="39"/>
      <c r="D1" s="39"/>
      <c r="E1" s="39"/>
      <c r="F1" s="39"/>
      <c r="G1" s="39"/>
      <c r="H1" s="39"/>
    </row>
    <row r="2" spans="1:8" ht="15" customHeight="1" thickBot="1" x14ac:dyDescent="0.35">
      <c r="B2" s="24"/>
      <c r="F2" s="25"/>
      <c r="G2" s="35" t="s">
        <v>63</v>
      </c>
      <c r="H2" s="36"/>
    </row>
    <row r="3" spans="1:8" ht="30" customHeight="1" x14ac:dyDescent="0.3">
      <c r="B3" s="14" t="s">
        <v>84</v>
      </c>
      <c r="C3" s="26" t="s">
        <v>68</v>
      </c>
      <c r="D3" s="26" t="s">
        <v>69</v>
      </c>
      <c r="E3" s="14" t="s">
        <v>67</v>
      </c>
      <c r="F3" s="27" t="s">
        <v>70</v>
      </c>
      <c r="G3" s="33" t="s">
        <v>64</v>
      </c>
      <c r="H3" s="34" t="s">
        <v>65</v>
      </c>
    </row>
    <row r="4" spans="1:8" ht="30" customHeight="1" x14ac:dyDescent="0.3">
      <c r="B4" s="1" t="s">
        <v>74</v>
      </c>
      <c r="C4" s="3">
        <v>45187</v>
      </c>
      <c r="D4" s="3">
        <v>45187</v>
      </c>
      <c r="E4" s="1" t="s">
        <v>88</v>
      </c>
      <c r="F4" s="28">
        <f ca="1">NETWORKDAYS(Suivi_des_congés[[#This Row],[Date de début d''intervention]],Suivi_des_congés[[#This Row],[Date de fin d''intervention]],lstCongés)</f>
        <v>1</v>
      </c>
      <c r="H4" s="29"/>
    </row>
    <row r="5" spans="1:8" ht="30" customHeight="1" x14ac:dyDescent="0.3">
      <c r="B5" s="1" t="s">
        <v>76</v>
      </c>
      <c r="C5" s="3">
        <v>45187</v>
      </c>
      <c r="D5" s="3">
        <v>45187</v>
      </c>
      <c r="E5" s="1" t="s">
        <v>88</v>
      </c>
      <c r="F5" s="28">
        <f ca="1">NETWORKDAYS(Suivi_des_congés[[#This Row],[Date de début d''intervention]],Suivi_des_congés[[#This Row],[Date de fin d''intervention]],lstCongés)</f>
        <v>1</v>
      </c>
      <c r="H5" s="29"/>
    </row>
    <row r="6" spans="1:8" ht="30" customHeight="1" x14ac:dyDescent="0.3">
      <c r="B6" s="5" t="s">
        <v>75</v>
      </c>
      <c r="C6" s="3">
        <v>45187</v>
      </c>
      <c r="D6" s="3">
        <v>45187</v>
      </c>
      <c r="E6" s="1" t="s">
        <v>88</v>
      </c>
      <c r="F6" s="28">
        <f ca="1">NETWORKDAYS(Suivi_des_congés[[#This Row],[Date de début d''intervention]],Suivi_des_congés[[#This Row],[Date de fin d''intervention]],lstCongés)</f>
        <v>1</v>
      </c>
      <c r="H6" s="29"/>
    </row>
    <row r="7" spans="1:8" ht="30" customHeight="1" x14ac:dyDescent="0.3">
      <c r="B7" s="1"/>
      <c r="C7" s="3"/>
      <c r="D7" s="3"/>
      <c r="E7" s="1"/>
      <c r="F7" s="28">
        <f ca="1">NETWORKDAYS(Suivi_des_congés[[#This Row],[Date de début d''intervention]],Suivi_des_congés[[#This Row],[Date de fin d''intervention]],lstCongés)</f>
        <v>0</v>
      </c>
      <c r="H7" s="29"/>
    </row>
    <row r="8" spans="1:8" ht="30" customHeight="1" x14ac:dyDescent="0.3">
      <c r="B8" s="1"/>
      <c r="C8" s="3"/>
      <c r="D8" s="3"/>
      <c r="E8" s="1"/>
      <c r="F8" s="28">
        <f ca="1">NETWORKDAYS(Suivi_des_congés[[#This Row],[Date de début d''intervention]],Suivi_des_congés[[#This Row],[Date de fin d''intervention]],lstCongés)</f>
        <v>0</v>
      </c>
      <c r="H8" s="29"/>
    </row>
    <row r="9" spans="1:8" ht="30" customHeight="1" x14ac:dyDescent="0.3">
      <c r="B9" s="1"/>
      <c r="C9" s="3"/>
      <c r="D9" s="3"/>
      <c r="E9" s="1"/>
      <c r="F9" s="28">
        <f ca="1">NETWORKDAYS(Suivi_des_congés[[#This Row],[Date de début d''intervention]],Suivi_des_congés[[#This Row],[Date de fin d''intervention]],lstCongés)</f>
        <v>0</v>
      </c>
      <c r="H9" s="29"/>
    </row>
    <row r="10" spans="1:8" ht="30" customHeight="1" x14ac:dyDescent="0.3">
      <c r="B10" s="1"/>
      <c r="C10" s="3"/>
      <c r="D10" s="3"/>
      <c r="E10" s="1"/>
      <c r="F10" s="28">
        <f ca="1">NETWORKDAYS(Suivi_des_congés[[#This Row],[Date de début d''intervention]],Suivi_des_congés[[#This Row],[Date de fin d''intervention]],lstCongés)</f>
        <v>0</v>
      </c>
      <c r="H10" s="29"/>
    </row>
    <row r="11" spans="1:8" ht="30" customHeight="1" x14ac:dyDescent="0.3">
      <c r="B11" s="1"/>
      <c r="C11" s="3"/>
      <c r="D11" s="3"/>
      <c r="E11" s="1"/>
      <c r="F11" s="28">
        <f ca="1">NETWORKDAYS(Suivi_des_congés[[#This Row],[Date de début d''intervention]],Suivi_des_congés[[#This Row],[Date de fin d''intervention]],lstCongés)</f>
        <v>0</v>
      </c>
      <c r="H11" s="29"/>
    </row>
    <row r="12" spans="1:8" ht="30" customHeight="1" x14ac:dyDescent="0.3">
      <c r="B12" s="1"/>
      <c r="C12" s="3"/>
      <c r="D12" s="3"/>
      <c r="E12" s="1"/>
      <c r="F12" s="28">
        <f ca="1">NETWORKDAYS(Suivi_des_congés[[#This Row],[Date de début d''intervention]],Suivi_des_congés[[#This Row],[Date de fin d''intervention]],lstCongés)</f>
        <v>0</v>
      </c>
      <c r="H12" s="29"/>
    </row>
    <row r="13" spans="1:8" ht="30" customHeight="1" x14ac:dyDescent="0.3">
      <c r="B13" s="1"/>
      <c r="C13" s="3"/>
      <c r="D13" s="3"/>
      <c r="E13" s="1"/>
      <c r="F13" s="28">
        <f ca="1">NETWORKDAYS(Suivi_des_congés[[#This Row],[Date de début d''intervention]],Suivi_des_congés[[#This Row],[Date de fin d''intervention]],lstCongés)</f>
        <v>0</v>
      </c>
      <c r="H13" s="29"/>
    </row>
    <row r="14" spans="1:8" ht="30" customHeight="1" x14ac:dyDescent="0.3">
      <c r="B14" s="1"/>
      <c r="C14" s="3"/>
      <c r="D14" s="3"/>
      <c r="E14" s="1"/>
      <c r="F14" s="28">
        <f ca="1">NETWORKDAYS(Suivi_des_congés[[#This Row],[Date de début d''intervention]],Suivi_des_congés[[#This Row],[Date de fin d''intervention]],lstCongés)</f>
        <v>0</v>
      </c>
      <c r="H14" s="29"/>
    </row>
    <row r="15" spans="1:8" ht="30" customHeight="1" x14ac:dyDescent="0.3">
      <c r="B15" s="1"/>
      <c r="C15" s="3"/>
      <c r="D15" s="3"/>
      <c r="E15" s="1"/>
      <c r="F15" s="28">
        <f ca="1">NETWORKDAYS(Suivi_des_congés[[#This Row],[Date de début d''intervention]],Suivi_des_congés[[#This Row],[Date de fin d''intervention]],lstCongés)</f>
        <v>0</v>
      </c>
      <c r="H15" s="29"/>
    </row>
    <row r="16" spans="1:8" ht="30" customHeight="1" x14ac:dyDescent="0.3">
      <c r="B16" s="1"/>
      <c r="C16" s="3"/>
      <c r="D16" s="3"/>
      <c r="E16" s="1"/>
      <c r="F16" s="28">
        <f ca="1">NETWORKDAYS(Suivi_des_congés[[#This Row],[Date de début d''intervention]],Suivi_des_congés[[#This Row],[Date de fin d''intervention]],lstCongés)</f>
        <v>0</v>
      </c>
      <c r="H16" s="29"/>
    </row>
    <row r="17" spans="2:8" ht="30" customHeight="1" x14ac:dyDescent="0.3">
      <c r="B17" s="1"/>
      <c r="C17" s="3"/>
      <c r="D17" s="3"/>
      <c r="E17" s="1"/>
      <c r="F17" s="28">
        <f ca="1">NETWORKDAYS(Suivi_des_congés[[#This Row],[Date de début d''intervention]],Suivi_des_congés[[#This Row],[Date de fin d''intervention]],lstCongés)</f>
        <v>0</v>
      </c>
      <c r="H17" s="29"/>
    </row>
    <row r="18" spans="2:8" ht="30" customHeight="1" x14ac:dyDescent="0.3">
      <c r="B18" s="1"/>
      <c r="C18" s="3"/>
      <c r="D18" s="3"/>
      <c r="E18" s="1"/>
      <c r="F18" s="28">
        <f ca="1">NETWORKDAYS(Suivi_des_congés[[#This Row],[Date de début d''intervention]],Suivi_des_congés[[#This Row],[Date de fin d''intervention]],lstCongés)</f>
        <v>0</v>
      </c>
      <c r="H18" s="29"/>
    </row>
    <row r="19" spans="2:8" ht="30" customHeight="1" x14ac:dyDescent="0.3">
      <c r="B19" s="1"/>
      <c r="C19" s="3"/>
      <c r="D19" s="3"/>
      <c r="E19" s="1"/>
      <c r="F19" s="28">
        <f ca="1">NETWORKDAYS(Suivi_des_congés[[#This Row],[Date de début d''intervention]],Suivi_des_congés[[#This Row],[Date de fin d''intervention]],lstCongés)</f>
        <v>0</v>
      </c>
      <c r="H19" s="29"/>
    </row>
    <row r="20" spans="2:8" ht="30" customHeight="1" x14ac:dyDescent="0.3">
      <c r="B20" s="1"/>
      <c r="C20" s="3"/>
      <c r="D20" s="3"/>
      <c r="E20" s="1"/>
      <c r="F20" s="28">
        <f ca="1">NETWORKDAYS(Suivi_des_congés[[#This Row],[Date de début d''intervention]],Suivi_des_congés[[#This Row],[Date de fin d''intervention]],lstCongés)</f>
        <v>0</v>
      </c>
      <c r="H20" s="29"/>
    </row>
    <row r="21" spans="2:8" ht="30" customHeight="1" x14ac:dyDescent="0.3">
      <c r="B21" s="1"/>
      <c r="C21" s="3"/>
      <c r="D21" s="3"/>
      <c r="E21" s="1"/>
      <c r="F21" s="28">
        <f ca="1">NETWORKDAYS(Suivi_des_congés[[#This Row],[Date de début d''intervention]],Suivi_des_congés[[#This Row],[Date de fin d''intervention]],lstCongés)</f>
        <v>0</v>
      </c>
      <c r="H21" s="29"/>
    </row>
    <row r="22" spans="2:8" ht="30" customHeight="1" x14ac:dyDescent="0.3">
      <c r="B22" s="1"/>
      <c r="C22" s="3"/>
      <c r="D22" s="3"/>
      <c r="E22" s="1"/>
      <c r="F22" s="28">
        <f ca="1">NETWORKDAYS(Suivi_des_congés[[#This Row],[Date de début d''intervention]],Suivi_des_congés[[#This Row],[Date de fin d''intervention]],lstCongés)</f>
        <v>0</v>
      </c>
      <c r="H22" s="29"/>
    </row>
    <row r="23" spans="2:8" ht="30" customHeight="1" x14ac:dyDescent="0.3">
      <c r="B23" s="1"/>
      <c r="C23" s="3"/>
      <c r="D23" s="3"/>
      <c r="E23" s="1"/>
      <c r="F23" s="28">
        <f ca="1">NETWORKDAYS(Suivi_des_congés[[#This Row],[Date de début d''intervention]],Suivi_des_congés[[#This Row],[Date de fin d''intervention]],lstCongés)</f>
        <v>0</v>
      </c>
      <c r="H23" s="29"/>
    </row>
    <row r="24" spans="2:8" ht="30" customHeight="1" x14ac:dyDescent="0.3">
      <c r="B24" s="1"/>
      <c r="C24" s="3"/>
      <c r="D24" s="3"/>
      <c r="E24" s="1"/>
      <c r="F24" s="28">
        <f ca="1">NETWORKDAYS(Suivi_des_congés[[#This Row],[Date de début d''intervention]],Suivi_des_congés[[#This Row],[Date de fin d''intervention]],lstCongés)</f>
        <v>0</v>
      </c>
      <c r="H24" s="29"/>
    </row>
    <row r="25" spans="2:8" ht="30" customHeight="1" x14ac:dyDescent="0.3">
      <c r="B25" s="1"/>
      <c r="C25" s="3"/>
      <c r="D25" s="3"/>
      <c r="E25" s="1"/>
      <c r="F25" s="28">
        <f ca="1">NETWORKDAYS(Suivi_des_congés[[#This Row],[Date de début d''intervention]],Suivi_des_congés[[#This Row],[Date de fin d''intervention]],lstCongés)</f>
        <v>0</v>
      </c>
      <c r="H25" s="29"/>
    </row>
    <row r="26" spans="2:8" ht="30" customHeight="1" x14ac:dyDescent="0.3">
      <c r="B26" s="1"/>
      <c r="C26" s="3"/>
      <c r="D26" s="3"/>
      <c r="E26" s="1"/>
      <c r="F26" s="28">
        <f ca="1">NETWORKDAYS(Suivi_des_congés[[#This Row],[Date de début d''intervention]],Suivi_des_congés[[#This Row],[Date de fin d''intervention]],lstCongés)</f>
        <v>0</v>
      </c>
      <c r="H26" s="29"/>
    </row>
    <row r="27" spans="2:8" ht="30" customHeight="1" x14ac:dyDescent="0.3">
      <c r="B27" s="1"/>
      <c r="C27" s="3"/>
      <c r="D27" s="3"/>
      <c r="E27" s="1"/>
      <c r="F27" s="28">
        <f ca="1">NETWORKDAYS(Suivi_des_congés[[#This Row],[Date de début d''intervention]],Suivi_des_congés[[#This Row],[Date de fin d''intervention]],lstCongés)</f>
        <v>0</v>
      </c>
      <c r="H27" s="29"/>
    </row>
    <row r="28" spans="2:8" ht="30" customHeight="1" x14ac:dyDescent="0.3">
      <c r="B28" s="1"/>
      <c r="C28" s="3"/>
      <c r="D28" s="3"/>
      <c r="E28" s="1"/>
      <c r="F28" s="28">
        <f ca="1">NETWORKDAYS(Suivi_des_congés[[#This Row],[Date de début d''intervention]],Suivi_des_congés[[#This Row],[Date de fin d''intervention]],lstCongés)</f>
        <v>0</v>
      </c>
      <c r="H28" s="29"/>
    </row>
    <row r="29" spans="2:8" ht="30" customHeight="1" x14ac:dyDescent="0.3">
      <c r="B29" s="1"/>
      <c r="C29" s="3"/>
      <c r="D29" s="3"/>
      <c r="E29" s="1"/>
      <c r="F29" s="28">
        <f ca="1">NETWORKDAYS(Suivi_des_congés[[#This Row],[Date de début d''intervention]],Suivi_des_congés[[#This Row],[Date de fin d''intervention]],lstCongés)</f>
        <v>0</v>
      </c>
      <c r="H29" s="29"/>
    </row>
    <row r="30" spans="2:8" ht="30" customHeight="1" x14ac:dyDescent="0.3">
      <c r="B30" s="1"/>
      <c r="C30" s="3"/>
      <c r="D30" s="3"/>
      <c r="E30" s="1"/>
      <c r="F30" s="28">
        <f ca="1">NETWORKDAYS(Suivi_des_congés[[#This Row],[Date de début d''intervention]],Suivi_des_congés[[#This Row],[Date de fin d''intervention]],lstCongés)</f>
        <v>0</v>
      </c>
      <c r="H30" s="29"/>
    </row>
    <row r="31" spans="2:8" ht="30" customHeight="1" x14ac:dyDescent="0.3">
      <c r="B31" s="1"/>
      <c r="C31" s="3"/>
      <c r="D31" s="3"/>
      <c r="E31" s="1"/>
      <c r="F31" s="28">
        <f ca="1">NETWORKDAYS(Suivi_des_congés[[#This Row],[Date de début d''intervention]],Suivi_des_congés[[#This Row],[Date de fin d''intervention]],lstCongés)</f>
        <v>0</v>
      </c>
      <c r="H31" s="29"/>
    </row>
    <row r="32" spans="2:8" ht="30" customHeight="1" x14ac:dyDescent="0.3">
      <c r="B32" s="1"/>
      <c r="C32" s="3"/>
      <c r="D32" s="3"/>
      <c r="E32" s="1"/>
      <c r="F32" s="28">
        <f ca="1">NETWORKDAYS(Suivi_des_congés[[#This Row],[Date de début d''intervention]],Suivi_des_congés[[#This Row],[Date de fin d''intervention]],lstCongés)</f>
        <v>0</v>
      </c>
      <c r="H32" s="29"/>
    </row>
    <row r="33" spans="2:8" ht="30" customHeight="1" x14ac:dyDescent="0.3">
      <c r="B33" s="1"/>
      <c r="C33" s="3"/>
      <c r="D33" s="3"/>
      <c r="E33" s="1"/>
      <c r="F33" s="28">
        <f ca="1">NETWORKDAYS(Suivi_des_congés[[#This Row],[Date de début d''intervention]],Suivi_des_congés[[#This Row],[Date de fin d''intervention]],lstCongés)</f>
        <v>0</v>
      </c>
      <c r="H33" s="29"/>
    </row>
    <row r="34" spans="2:8" ht="30" customHeight="1" x14ac:dyDescent="0.3">
      <c r="B34" s="1"/>
      <c r="C34" s="3"/>
      <c r="D34" s="3"/>
      <c r="E34" s="1"/>
      <c r="F34" s="28">
        <f ca="1">NETWORKDAYS(Suivi_des_congés[[#This Row],[Date de début d''intervention]],Suivi_des_congés[[#This Row],[Date de fin d''intervention]],lstCongés)</f>
        <v>0</v>
      </c>
      <c r="H34" s="29"/>
    </row>
    <row r="35" spans="2:8" ht="30" customHeight="1" x14ac:dyDescent="0.3">
      <c r="B35" s="1"/>
      <c r="C35" s="3"/>
      <c r="D35" s="3"/>
      <c r="E35" s="1"/>
      <c r="F35" s="28">
        <f ca="1">NETWORKDAYS(Suivi_des_congés[[#This Row],[Date de début d''intervention]],Suivi_des_congés[[#This Row],[Date de fin d''intervention]],lstCongés)</f>
        <v>0</v>
      </c>
      <c r="H35" s="29"/>
    </row>
    <row r="36" spans="2:8" ht="30" customHeight="1" x14ac:dyDescent="0.3">
      <c r="B36" s="1"/>
      <c r="C36" s="3"/>
      <c r="D36" s="3"/>
      <c r="E36" s="1"/>
      <c r="F36" s="28">
        <f ca="1">NETWORKDAYS(Suivi_des_congés[[#This Row],[Date de début d''intervention]],Suivi_des_congés[[#This Row],[Date de fin d''intervention]],lstCongés)</f>
        <v>0</v>
      </c>
      <c r="H36" s="29"/>
    </row>
    <row r="37" spans="2:8" ht="30" customHeight="1" x14ac:dyDescent="0.3">
      <c r="B37" s="1"/>
      <c r="C37" s="3"/>
      <c r="D37" s="3"/>
      <c r="E37" s="1"/>
      <c r="F37" s="28">
        <f ca="1">NETWORKDAYS(Suivi_des_congés[[#This Row],[Date de début d''intervention]],Suivi_des_congés[[#This Row],[Date de fin d''intervention]],lstCongés)</f>
        <v>0</v>
      </c>
      <c r="H37" s="29"/>
    </row>
    <row r="38" spans="2:8" ht="30" customHeight="1" x14ac:dyDescent="0.3">
      <c r="B38" s="1"/>
      <c r="C38" s="3"/>
      <c r="D38" s="3"/>
      <c r="E38" s="1"/>
      <c r="F38" s="28">
        <f ca="1">NETWORKDAYS(Suivi_des_congés[[#This Row],[Date de début d''intervention]],Suivi_des_congés[[#This Row],[Date de fin d''intervention]],lstCongés)</f>
        <v>0</v>
      </c>
      <c r="H38" s="29"/>
    </row>
    <row r="39" spans="2:8" ht="30" customHeight="1" x14ac:dyDescent="0.3">
      <c r="B39" s="1"/>
      <c r="C39" s="3"/>
      <c r="D39" s="3"/>
      <c r="E39" s="1"/>
      <c r="F39" s="28">
        <f ca="1">NETWORKDAYS(Suivi_des_congés[[#This Row],[Date de début d''intervention]],Suivi_des_congés[[#This Row],[Date de fin d''intervention]],lstCongés)</f>
        <v>0</v>
      </c>
      <c r="H39" s="29"/>
    </row>
    <row r="40" spans="2:8" ht="30" customHeight="1" x14ac:dyDescent="0.3">
      <c r="B40" s="1"/>
      <c r="C40" s="3"/>
      <c r="D40" s="3"/>
      <c r="E40" s="1"/>
      <c r="F40" s="28">
        <f ca="1">NETWORKDAYS(Suivi_des_congés[[#This Row],[Date de début d''intervention]],Suivi_des_congés[[#This Row],[Date de fin d''intervention]],lstCongés)</f>
        <v>0</v>
      </c>
      <c r="H40" s="29"/>
    </row>
    <row r="41" spans="2:8" ht="30" customHeight="1" x14ac:dyDescent="0.3">
      <c r="B41" s="1"/>
      <c r="C41" s="3"/>
      <c r="D41" s="3"/>
      <c r="E41" s="1"/>
      <c r="F41" s="28">
        <f ca="1">NETWORKDAYS(Suivi_des_congés[[#This Row],[Date de début d''intervention]],Suivi_des_congés[[#This Row],[Date de fin d''intervention]],lstCongés)</f>
        <v>0</v>
      </c>
      <c r="H41" s="29"/>
    </row>
    <row r="42" spans="2:8" ht="30" customHeight="1" x14ac:dyDescent="0.3">
      <c r="B42" s="1"/>
      <c r="C42" s="3"/>
      <c r="D42" s="3"/>
      <c r="E42" s="1"/>
      <c r="F42" s="28">
        <f ca="1">NETWORKDAYS(Suivi_des_congés[[#This Row],[Date de début d''intervention]],Suivi_des_congés[[#This Row],[Date de fin d''intervention]],lstCongés)</f>
        <v>0</v>
      </c>
      <c r="H42" s="29"/>
    </row>
    <row r="43" spans="2:8" ht="30" customHeight="1" x14ac:dyDescent="0.3">
      <c r="B43" s="1"/>
      <c r="C43" s="3"/>
      <c r="D43" s="3"/>
      <c r="E43" s="1"/>
      <c r="F43" s="28">
        <f ca="1">NETWORKDAYS(Suivi_des_congés[[#This Row],[Date de début d''intervention]],Suivi_des_congés[[#This Row],[Date de fin d''intervention]],lstCongés)</f>
        <v>0</v>
      </c>
      <c r="H43" s="29"/>
    </row>
    <row r="44" spans="2:8" ht="30" customHeight="1" x14ac:dyDescent="0.3">
      <c r="B44" s="1"/>
      <c r="C44" s="3"/>
      <c r="D44" s="3"/>
      <c r="E44" s="1"/>
      <c r="F44" s="28">
        <f ca="1">NETWORKDAYS(Suivi_des_congés[[#This Row],[Date de début d''intervention]],Suivi_des_congés[[#This Row],[Date de fin d''intervention]],lstCongés)</f>
        <v>0</v>
      </c>
      <c r="H44" s="29"/>
    </row>
    <row r="45" spans="2:8" ht="30" customHeight="1" x14ac:dyDescent="0.3">
      <c r="B45" s="1"/>
      <c r="C45" s="3"/>
      <c r="D45" s="3"/>
      <c r="E45" s="1"/>
      <c r="F45" s="28">
        <f ca="1">NETWORKDAYS(Suivi_des_congés[[#This Row],[Date de début d''intervention]],Suivi_des_congés[[#This Row],[Date de fin d''intervention]],lstCongés)</f>
        <v>0</v>
      </c>
      <c r="H45" s="29"/>
    </row>
    <row r="46" spans="2:8" ht="30" customHeight="1" x14ac:dyDescent="0.3">
      <c r="B46" s="1"/>
      <c r="C46" s="3"/>
      <c r="D46" s="3"/>
      <c r="E46" s="1"/>
      <c r="F46" s="28">
        <f ca="1">NETWORKDAYS(Suivi_des_congés[[#This Row],[Date de début d''intervention]],Suivi_des_congés[[#This Row],[Date de fin d''intervention]],lstCongés)</f>
        <v>0</v>
      </c>
      <c r="H46" s="29"/>
    </row>
    <row r="47" spans="2:8" ht="30" customHeight="1" x14ac:dyDescent="0.3">
      <c r="B47" s="1"/>
      <c r="C47" s="3"/>
      <c r="D47" s="3"/>
      <c r="E47" s="1"/>
      <c r="F47" s="28">
        <f ca="1">NETWORKDAYS(Suivi_des_congés[[#This Row],[Date de début d''intervention]],Suivi_des_congés[[#This Row],[Date de fin d''intervention]],lstCongés)</f>
        <v>0</v>
      </c>
      <c r="H47" s="29"/>
    </row>
    <row r="48" spans="2:8" ht="30" customHeight="1" x14ac:dyDescent="0.3">
      <c r="B48" s="1"/>
      <c r="C48" s="3"/>
      <c r="D48" s="3"/>
      <c r="E48" s="1"/>
      <c r="F48" s="28">
        <f ca="1">NETWORKDAYS(Suivi_des_congés[[#This Row],[Date de début d''intervention]],Suivi_des_congés[[#This Row],[Date de fin d''intervention]],lstCongés)</f>
        <v>0</v>
      </c>
      <c r="H48" s="29"/>
    </row>
    <row r="49" spans="2:8" ht="30" customHeight="1" x14ac:dyDescent="0.3">
      <c r="B49" s="1"/>
      <c r="C49" s="3"/>
      <c r="D49" s="3"/>
      <c r="E49" s="1"/>
      <c r="F49" s="28">
        <f ca="1">NETWORKDAYS(Suivi_des_congés[[#This Row],[Date de début d''intervention]],Suivi_des_congés[[#This Row],[Date de fin d''intervention]],lstCongés)</f>
        <v>0</v>
      </c>
      <c r="H49" s="29"/>
    </row>
    <row r="50" spans="2:8" ht="30" customHeight="1" x14ac:dyDescent="0.3">
      <c r="B50" s="1"/>
      <c r="C50" s="3"/>
      <c r="D50" s="3"/>
      <c r="E50" s="1"/>
      <c r="F50" s="28">
        <f ca="1">NETWORKDAYS(Suivi_des_congés[[#This Row],[Date de début d''intervention]],Suivi_des_congés[[#This Row],[Date de fin d''intervention]],lstCongés)</f>
        <v>0</v>
      </c>
      <c r="H50" s="29"/>
    </row>
    <row r="51" spans="2:8" ht="30" customHeight="1" x14ac:dyDescent="0.3">
      <c r="B51" s="1"/>
      <c r="C51" s="3"/>
      <c r="D51" s="3"/>
      <c r="E51" s="1"/>
      <c r="F51" s="28">
        <f ca="1">NETWORKDAYS(Suivi_des_congés[[#This Row],[Date de début d''intervention]],Suivi_des_congés[[#This Row],[Date de fin d''intervention]],lstCongés)</f>
        <v>0</v>
      </c>
      <c r="H51" s="29"/>
    </row>
    <row r="52" spans="2:8" ht="30" customHeight="1" x14ac:dyDescent="0.3">
      <c r="B52" s="1"/>
      <c r="C52" s="3"/>
      <c r="D52" s="3"/>
      <c r="E52" s="1"/>
      <c r="F52" s="28">
        <f ca="1">NETWORKDAYS(Suivi_des_congés[[#This Row],[Date de début d''intervention]],Suivi_des_congés[[#This Row],[Date de fin d''intervention]],lstCongés)</f>
        <v>0</v>
      </c>
      <c r="H52" s="29"/>
    </row>
    <row r="53" spans="2:8" ht="30" customHeight="1" x14ac:dyDescent="0.3">
      <c r="B53" s="1"/>
      <c r="C53" s="3"/>
      <c r="D53" s="3"/>
      <c r="E53" s="1"/>
      <c r="F53" s="28">
        <f ca="1">NETWORKDAYS(Suivi_des_congés[[#This Row],[Date de début d''intervention]],Suivi_des_congés[[#This Row],[Date de fin d''intervention]],lstCongés)</f>
        <v>0</v>
      </c>
      <c r="H53" s="29"/>
    </row>
    <row r="54" spans="2:8" ht="30" customHeight="1" x14ac:dyDescent="0.3">
      <c r="B54" s="1"/>
      <c r="C54" s="3"/>
      <c r="D54" s="3"/>
      <c r="E54" s="1"/>
      <c r="F54" s="28">
        <f ca="1">NETWORKDAYS(Suivi_des_congés[[#This Row],[Date de début d''intervention]],Suivi_des_congés[[#This Row],[Date de fin d''intervention]],lstCongés)</f>
        <v>0</v>
      </c>
      <c r="H54" s="29"/>
    </row>
    <row r="55" spans="2:8" ht="30" customHeight="1" x14ac:dyDescent="0.3">
      <c r="B55" s="1"/>
      <c r="C55" s="3"/>
      <c r="D55" s="3"/>
      <c r="E55" s="1"/>
      <c r="F55" s="28">
        <f ca="1">NETWORKDAYS(Suivi_des_congés[[#This Row],[Date de début d''intervention]],Suivi_des_congés[[#This Row],[Date de fin d''intervention]],lstCongés)</f>
        <v>0</v>
      </c>
      <c r="H55" s="29"/>
    </row>
    <row r="56" spans="2:8" ht="30" customHeight="1" x14ac:dyDescent="0.3">
      <c r="B56" s="1"/>
      <c r="C56" s="3"/>
      <c r="D56" s="3"/>
      <c r="E56" s="1"/>
      <c r="F56" s="28">
        <f ca="1">NETWORKDAYS(Suivi_des_congés[[#This Row],[Date de début d''intervention]],Suivi_des_congés[[#This Row],[Date de fin d''intervention]],lstCongés)</f>
        <v>0</v>
      </c>
      <c r="H56" s="29"/>
    </row>
    <row r="57" spans="2:8" ht="30" customHeight="1" x14ac:dyDescent="0.3">
      <c r="B57" s="1"/>
      <c r="C57" s="3"/>
      <c r="D57" s="3"/>
      <c r="E57" s="1"/>
      <c r="F57" s="28">
        <f ca="1">NETWORKDAYS(Suivi_des_congés[[#This Row],[Date de début d''intervention]],Suivi_des_congés[[#This Row],[Date de fin d''intervention]],lstCongés)</f>
        <v>0</v>
      </c>
      <c r="H57" s="29"/>
    </row>
    <row r="58" spans="2:8" ht="30" customHeight="1" thickBot="1" x14ac:dyDescent="0.35">
      <c r="B58" s="1"/>
      <c r="C58" s="3"/>
      <c r="D58" s="3"/>
      <c r="E58" s="1"/>
      <c r="F58" s="30">
        <f ca="1">NETWORKDAYS(Suivi_des_congés[[#This Row],[Date de début d''intervention]],Suivi_des_congés[[#This Row],[Date de fin d''intervention]],lstCongés)</f>
        <v>0</v>
      </c>
      <c r="G58" s="31"/>
      <c r="H58" s="32"/>
    </row>
  </sheetData>
  <mergeCells count="1">
    <mergeCell ref="A1:H1"/>
  </mergeCells>
  <dataValidations count="10">
    <dataValidation type="list" errorStyle="information" allowBlank="1" showInputMessage="1" showErrorMessage="1" errorTitle="Employé inconnu" error="Sélectionnez un employé dans la liste. Pour modifier la liste, sous l’onglet Paramètres, ajoutez ou supprimez des employés dans le tableau Liste des employés." sqref="B59:B773" xr:uid="{00000000-0002-0000-0000-000000000000}">
      <formula1>lstEmployés</formula1>
    </dataValidation>
    <dataValidation allowBlank="1" showInputMessage="1" showErrorMessage="1" prompt="Le tableau ci-dessous est utilisé dans Calendrier pour mettre à jour automatiquement un registre de présence annuel des employés. Utilisez les filtres de tableau pour obtenir les entrées correspondant à un employé ou un type de congé spécifique" sqref="B2" xr:uid="{00000000-0002-0000-0000-000001000000}"/>
    <dataValidation allowBlank="1" showInputMessage="1" showErrorMessage="1" prompt="Sélectionnez le nom d’un employé dans cette colonne. Appuyez sur ALT+FLÈCHE BAS pour ouvrir la liste déroulante, puis sur ENTRÉE pour sélectionner le nom de l’employé" sqref="B3" xr:uid="{00000000-0002-0000-0000-000002000000}"/>
    <dataValidation allowBlank="1" showInputMessage="1" showErrorMessage="1" prompt="Entrez la date de début du congé dans cette colonne_x000a_" sqref="C3" xr:uid="{00000000-0002-0000-0000-000003000000}"/>
    <dataValidation allowBlank="1" showInputMessage="1" showErrorMessage="1" prompt="Entrez la date de fin du congé dans cette colonne" sqref="D3" xr:uid="{00000000-0002-0000-0000-000004000000}"/>
    <dataValidation allowBlank="1" showInputMessage="1" showErrorMessage="1" prompt="Sélectionnez le type de congé dans cette colonne. Appuyez sur ALT+FLÈCHE BAS pour ouvrir la liste déroulante, puis sur ENTRÉE pour sélectionner le type de congé." sqref="E3" xr:uid="{00000000-0002-0000-0000-000005000000}"/>
    <dataValidation allowBlank="1" showInputMessage="1" showErrorMessage="1" prompt="Le nombre total de jours est calculé automatiquement dans cette colonne" sqref="F3" xr:uid="{00000000-0002-0000-0000-000006000000}"/>
    <dataValidation allowBlank="1" showInputMessage="1" showErrorMessage="1" prompt="Le titre de la feuille de calcul figure dans cette cellule." sqref="A1" xr:uid="{00000000-0002-0000-0000-000007000000}"/>
    <dataValidation type="list" errorStyle="warning" allowBlank="1" showInputMessage="1" showErrorMessage="1" error="Sélectionnez le type de congés dans la liste. Sélectionnez ANNULER, puis appuyez sur ALT+FLÈCHE BAS pour choisir un type de congé dans la liste déroulante." sqref="E4:E58" xr:uid="{00000000-0002-0000-0000-000008000000}">
      <formula1>lstTypesCongés</formula1>
    </dataValidation>
    <dataValidation type="list" errorStyle="warning" allowBlank="1" showInputMessage="1" showErrorMessage="1" error="Sélectionnez le nom d’un employé dans la liste. Sélectionnez ANNULER, puis appuyez sur ALT+FLÈCHE BAS pour sélectionner un employé dans la liste déroulante." sqref="B4:B58" xr:uid="{00000000-0002-0000-0000-000009000000}">
      <formula1>lstEmployés</formula1>
    </dataValidation>
  </dataValidations>
  <printOptions horizontalCentered="1"/>
  <pageMargins left="0.25" right="0.25" top="0.75" bottom="0.75" header="0.3" footer="0.3"/>
  <pageSetup paperSize="9" fitToHeight="0" orientation="landscape" r:id="rId1"/>
  <headerFooter differentFirst="1">
    <oddFooter>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0" r:id="rId4" name="Check Box 6">
              <controlPr defaultSize="0" autoFill="0" autoLine="0" autoPict="0">
                <anchor moveWithCells="1">
                  <from>
                    <xdr:col>6</xdr:col>
                    <xdr:colOff>333375</xdr:colOff>
                    <xdr:row>3</xdr:row>
                    <xdr:rowOff>19050</xdr:rowOff>
                  </from>
                  <to>
                    <xdr:col>6</xdr:col>
                    <xdr:colOff>857250</xdr:colOff>
                    <xdr:row>3</xdr:row>
                    <xdr:rowOff>361950</xdr:rowOff>
                  </to>
                </anchor>
              </controlPr>
            </control>
          </mc:Choice>
        </mc:AlternateContent>
        <mc:AlternateContent xmlns:mc="http://schemas.openxmlformats.org/markup-compatibility/2006">
          <mc:Choice Requires="x14">
            <control shapeId="1032" r:id="rId5" name="Check Box 8">
              <controlPr defaultSize="0" autoFill="0" autoLine="0" autoPict="0">
                <anchor moveWithCells="1">
                  <from>
                    <xdr:col>6</xdr:col>
                    <xdr:colOff>333375</xdr:colOff>
                    <xdr:row>4</xdr:row>
                    <xdr:rowOff>19050</xdr:rowOff>
                  </from>
                  <to>
                    <xdr:col>6</xdr:col>
                    <xdr:colOff>857250</xdr:colOff>
                    <xdr:row>4</xdr:row>
                    <xdr:rowOff>361950</xdr:rowOff>
                  </to>
                </anchor>
              </controlPr>
            </control>
          </mc:Choice>
        </mc:AlternateContent>
        <mc:AlternateContent xmlns:mc="http://schemas.openxmlformats.org/markup-compatibility/2006">
          <mc:Choice Requires="x14">
            <control shapeId="1033" r:id="rId6" name="Check Box 9">
              <controlPr defaultSize="0" autoFill="0" autoLine="0" autoPict="0">
                <anchor moveWithCells="1">
                  <from>
                    <xdr:col>6</xdr:col>
                    <xdr:colOff>333375</xdr:colOff>
                    <xdr:row>5</xdr:row>
                    <xdr:rowOff>19050</xdr:rowOff>
                  </from>
                  <to>
                    <xdr:col>6</xdr:col>
                    <xdr:colOff>857250</xdr:colOff>
                    <xdr:row>5</xdr:row>
                    <xdr:rowOff>361950</xdr:rowOff>
                  </to>
                </anchor>
              </controlPr>
            </control>
          </mc:Choice>
        </mc:AlternateContent>
        <mc:AlternateContent xmlns:mc="http://schemas.openxmlformats.org/markup-compatibility/2006">
          <mc:Choice Requires="x14">
            <control shapeId="1034" r:id="rId7" name="Check Box 10">
              <controlPr defaultSize="0" autoFill="0" autoLine="0" autoPict="0">
                <anchor moveWithCells="1">
                  <from>
                    <xdr:col>6</xdr:col>
                    <xdr:colOff>333375</xdr:colOff>
                    <xdr:row>6</xdr:row>
                    <xdr:rowOff>19050</xdr:rowOff>
                  </from>
                  <to>
                    <xdr:col>6</xdr:col>
                    <xdr:colOff>857250</xdr:colOff>
                    <xdr:row>6</xdr:row>
                    <xdr:rowOff>361950</xdr:rowOff>
                  </to>
                </anchor>
              </controlPr>
            </control>
          </mc:Choice>
        </mc:AlternateContent>
        <mc:AlternateContent xmlns:mc="http://schemas.openxmlformats.org/markup-compatibility/2006">
          <mc:Choice Requires="x14">
            <control shapeId="1035" r:id="rId8" name="Check Box 11">
              <controlPr defaultSize="0" autoFill="0" autoLine="0" autoPict="0">
                <anchor moveWithCells="1">
                  <from>
                    <xdr:col>6</xdr:col>
                    <xdr:colOff>333375</xdr:colOff>
                    <xdr:row>7</xdr:row>
                    <xdr:rowOff>19050</xdr:rowOff>
                  </from>
                  <to>
                    <xdr:col>6</xdr:col>
                    <xdr:colOff>857250</xdr:colOff>
                    <xdr:row>7</xdr:row>
                    <xdr:rowOff>361950</xdr:rowOff>
                  </to>
                </anchor>
              </controlPr>
            </control>
          </mc:Choice>
        </mc:AlternateContent>
        <mc:AlternateContent xmlns:mc="http://schemas.openxmlformats.org/markup-compatibility/2006">
          <mc:Choice Requires="x14">
            <control shapeId="1036" r:id="rId9" name="Check Box 12">
              <controlPr defaultSize="0" autoFill="0" autoLine="0" autoPict="0">
                <anchor moveWithCells="1">
                  <from>
                    <xdr:col>6</xdr:col>
                    <xdr:colOff>333375</xdr:colOff>
                    <xdr:row>8</xdr:row>
                    <xdr:rowOff>19050</xdr:rowOff>
                  </from>
                  <to>
                    <xdr:col>6</xdr:col>
                    <xdr:colOff>857250</xdr:colOff>
                    <xdr:row>8</xdr:row>
                    <xdr:rowOff>361950</xdr:rowOff>
                  </to>
                </anchor>
              </controlPr>
            </control>
          </mc:Choice>
        </mc:AlternateContent>
        <mc:AlternateContent xmlns:mc="http://schemas.openxmlformats.org/markup-compatibility/2006">
          <mc:Choice Requires="x14">
            <control shapeId="1037" r:id="rId10" name="Check Box 13">
              <controlPr defaultSize="0" autoFill="0" autoLine="0" autoPict="0">
                <anchor moveWithCells="1">
                  <from>
                    <xdr:col>6</xdr:col>
                    <xdr:colOff>333375</xdr:colOff>
                    <xdr:row>9</xdr:row>
                    <xdr:rowOff>19050</xdr:rowOff>
                  </from>
                  <to>
                    <xdr:col>6</xdr:col>
                    <xdr:colOff>857250</xdr:colOff>
                    <xdr:row>9</xdr:row>
                    <xdr:rowOff>361950</xdr:rowOff>
                  </to>
                </anchor>
              </controlPr>
            </control>
          </mc:Choice>
        </mc:AlternateContent>
        <mc:AlternateContent xmlns:mc="http://schemas.openxmlformats.org/markup-compatibility/2006">
          <mc:Choice Requires="x14">
            <control shapeId="1038" r:id="rId11" name="Check Box 14">
              <controlPr defaultSize="0" autoFill="0" autoLine="0" autoPict="0">
                <anchor moveWithCells="1">
                  <from>
                    <xdr:col>6</xdr:col>
                    <xdr:colOff>333375</xdr:colOff>
                    <xdr:row>10</xdr:row>
                    <xdr:rowOff>19050</xdr:rowOff>
                  </from>
                  <to>
                    <xdr:col>6</xdr:col>
                    <xdr:colOff>857250</xdr:colOff>
                    <xdr:row>10</xdr:row>
                    <xdr:rowOff>361950</xdr:rowOff>
                  </to>
                </anchor>
              </controlPr>
            </control>
          </mc:Choice>
        </mc:AlternateContent>
        <mc:AlternateContent xmlns:mc="http://schemas.openxmlformats.org/markup-compatibility/2006">
          <mc:Choice Requires="x14">
            <control shapeId="1039" r:id="rId12" name="Check Box 15">
              <controlPr defaultSize="0" autoFill="0" autoLine="0" autoPict="0">
                <anchor moveWithCells="1">
                  <from>
                    <xdr:col>6</xdr:col>
                    <xdr:colOff>333375</xdr:colOff>
                    <xdr:row>11</xdr:row>
                    <xdr:rowOff>19050</xdr:rowOff>
                  </from>
                  <to>
                    <xdr:col>6</xdr:col>
                    <xdr:colOff>857250</xdr:colOff>
                    <xdr:row>11</xdr:row>
                    <xdr:rowOff>361950</xdr:rowOff>
                  </to>
                </anchor>
              </controlPr>
            </control>
          </mc:Choice>
        </mc:AlternateContent>
        <mc:AlternateContent xmlns:mc="http://schemas.openxmlformats.org/markup-compatibility/2006">
          <mc:Choice Requires="x14">
            <control shapeId="1040" r:id="rId13" name="Check Box 16">
              <controlPr defaultSize="0" autoFill="0" autoLine="0" autoPict="0">
                <anchor moveWithCells="1">
                  <from>
                    <xdr:col>6</xdr:col>
                    <xdr:colOff>333375</xdr:colOff>
                    <xdr:row>12</xdr:row>
                    <xdr:rowOff>19050</xdr:rowOff>
                  </from>
                  <to>
                    <xdr:col>6</xdr:col>
                    <xdr:colOff>857250</xdr:colOff>
                    <xdr:row>12</xdr:row>
                    <xdr:rowOff>361950</xdr:rowOff>
                  </to>
                </anchor>
              </controlPr>
            </control>
          </mc:Choice>
        </mc:AlternateContent>
        <mc:AlternateContent xmlns:mc="http://schemas.openxmlformats.org/markup-compatibility/2006">
          <mc:Choice Requires="x14">
            <control shapeId="1041" r:id="rId14" name="Check Box 17">
              <controlPr defaultSize="0" autoFill="0" autoLine="0" autoPict="0">
                <anchor moveWithCells="1">
                  <from>
                    <xdr:col>6</xdr:col>
                    <xdr:colOff>333375</xdr:colOff>
                    <xdr:row>13</xdr:row>
                    <xdr:rowOff>19050</xdr:rowOff>
                  </from>
                  <to>
                    <xdr:col>6</xdr:col>
                    <xdr:colOff>857250</xdr:colOff>
                    <xdr:row>13</xdr:row>
                    <xdr:rowOff>361950</xdr:rowOff>
                  </to>
                </anchor>
              </controlPr>
            </control>
          </mc:Choice>
        </mc:AlternateContent>
        <mc:AlternateContent xmlns:mc="http://schemas.openxmlformats.org/markup-compatibility/2006">
          <mc:Choice Requires="x14">
            <control shapeId="1042" r:id="rId15" name="Check Box 18">
              <controlPr defaultSize="0" autoFill="0" autoLine="0" autoPict="0">
                <anchor moveWithCells="1">
                  <from>
                    <xdr:col>6</xdr:col>
                    <xdr:colOff>333375</xdr:colOff>
                    <xdr:row>47</xdr:row>
                    <xdr:rowOff>19050</xdr:rowOff>
                  </from>
                  <to>
                    <xdr:col>6</xdr:col>
                    <xdr:colOff>857250</xdr:colOff>
                    <xdr:row>47</xdr:row>
                    <xdr:rowOff>361950</xdr:rowOff>
                  </to>
                </anchor>
              </controlPr>
            </control>
          </mc:Choice>
        </mc:AlternateContent>
        <mc:AlternateContent xmlns:mc="http://schemas.openxmlformats.org/markup-compatibility/2006">
          <mc:Choice Requires="x14">
            <control shapeId="1043" r:id="rId16" name="Check Box 19">
              <controlPr defaultSize="0" autoFill="0" autoLine="0" autoPict="0">
                <anchor moveWithCells="1">
                  <from>
                    <xdr:col>6</xdr:col>
                    <xdr:colOff>333375</xdr:colOff>
                    <xdr:row>48</xdr:row>
                    <xdr:rowOff>19050</xdr:rowOff>
                  </from>
                  <to>
                    <xdr:col>6</xdr:col>
                    <xdr:colOff>857250</xdr:colOff>
                    <xdr:row>48</xdr:row>
                    <xdr:rowOff>361950</xdr:rowOff>
                  </to>
                </anchor>
              </controlPr>
            </control>
          </mc:Choice>
        </mc:AlternateContent>
        <mc:AlternateContent xmlns:mc="http://schemas.openxmlformats.org/markup-compatibility/2006">
          <mc:Choice Requires="x14">
            <control shapeId="1044" r:id="rId17" name="Check Box 20">
              <controlPr defaultSize="0" autoFill="0" autoLine="0" autoPict="0">
                <anchor moveWithCells="1">
                  <from>
                    <xdr:col>6</xdr:col>
                    <xdr:colOff>333375</xdr:colOff>
                    <xdr:row>49</xdr:row>
                    <xdr:rowOff>19050</xdr:rowOff>
                  </from>
                  <to>
                    <xdr:col>6</xdr:col>
                    <xdr:colOff>857250</xdr:colOff>
                    <xdr:row>49</xdr:row>
                    <xdr:rowOff>361950</xdr:rowOff>
                  </to>
                </anchor>
              </controlPr>
            </control>
          </mc:Choice>
        </mc:AlternateContent>
        <mc:AlternateContent xmlns:mc="http://schemas.openxmlformats.org/markup-compatibility/2006">
          <mc:Choice Requires="x14">
            <control shapeId="1045" r:id="rId18" name="Check Box 21">
              <controlPr defaultSize="0" autoFill="0" autoLine="0" autoPict="0">
                <anchor moveWithCells="1">
                  <from>
                    <xdr:col>6</xdr:col>
                    <xdr:colOff>333375</xdr:colOff>
                    <xdr:row>50</xdr:row>
                    <xdr:rowOff>19050</xdr:rowOff>
                  </from>
                  <to>
                    <xdr:col>6</xdr:col>
                    <xdr:colOff>857250</xdr:colOff>
                    <xdr:row>50</xdr:row>
                    <xdr:rowOff>361950</xdr:rowOff>
                  </to>
                </anchor>
              </controlPr>
            </control>
          </mc:Choice>
        </mc:AlternateContent>
        <mc:AlternateContent xmlns:mc="http://schemas.openxmlformats.org/markup-compatibility/2006">
          <mc:Choice Requires="x14">
            <control shapeId="1046" r:id="rId19" name="Check Box 22">
              <controlPr defaultSize="0" autoFill="0" autoLine="0" autoPict="0">
                <anchor moveWithCells="1">
                  <from>
                    <xdr:col>6</xdr:col>
                    <xdr:colOff>333375</xdr:colOff>
                    <xdr:row>51</xdr:row>
                    <xdr:rowOff>19050</xdr:rowOff>
                  </from>
                  <to>
                    <xdr:col>6</xdr:col>
                    <xdr:colOff>857250</xdr:colOff>
                    <xdr:row>51</xdr:row>
                    <xdr:rowOff>361950</xdr:rowOff>
                  </to>
                </anchor>
              </controlPr>
            </control>
          </mc:Choice>
        </mc:AlternateContent>
        <mc:AlternateContent xmlns:mc="http://schemas.openxmlformats.org/markup-compatibility/2006">
          <mc:Choice Requires="x14">
            <control shapeId="1047" r:id="rId20" name="Check Box 23">
              <controlPr defaultSize="0" autoFill="0" autoLine="0" autoPict="0">
                <anchor moveWithCells="1">
                  <from>
                    <xdr:col>6</xdr:col>
                    <xdr:colOff>333375</xdr:colOff>
                    <xdr:row>52</xdr:row>
                    <xdr:rowOff>19050</xdr:rowOff>
                  </from>
                  <to>
                    <xdr:col>6</xdr:col>
                    <xdr:colOff>857250</xdr:colOff>
                    <xdr:row>52</xdr:row>
                    <xdr:rowOff>361950</xdr:rowOff>
                  </to>
                </anchor>
              </controlPr>
            </control>
          </mc:Choice>
        </mc:AlternateContent>
        <mc:AlternateContent xmlns:mc="http://schemas.openxmlformats.org/markup-compatibility/2006">
          <mc:Choice Requires="x14">
            <control shapeId="1048" r:id="rId21" name="Check Box 24">
              <controlPr defaultSize="0" autoFill="0" autoLine="0" autoPict="0">
                <anchor moveWithCells="1">
                  <from>
                    <xdr:col>6</xdr:col>
                    <xdr:colOff>333375</xdr:colOff>
                    <xdr:row>53</xdr:row>
                    <xdr:rowOff>19050</xdr:rowOff>
                  </from>
                  <to>
                    <xdr:col>6</xdr:col>
                    <xdr:colOff>857250</xdr:colOff>
                    <xdr:row>53</xdr:row>
                    <xdr:rowOff>361950</xdr:rowOff>
                  </to>
                </anchor>
              </controlPr>
            </control>
          </mc:Choice>
        </mc:AlternateContent>
        <mc:AlternateContent xmlns:mc="http://schemas.openxmlformats.org/markup-compatibility/2006">
          <mc:Choice Requires="x14">
            <control shapeId="1049" r:id="rId22" name="Check Box 25">
              <controlPr defaultSize="0" autoFill="0" autoLine="0" autoPict="0">
                <anchor moveWithCells="1">
                  <from>
                    <xdr:col>6</xdr:col>
                    <xdr:colOff>333375</xdr:colOff>
                    <xdr:row>54</xdr:row>
                    <xdr:rowOff>19050</xdr:rowOff>
                  </from>
                  <to>
                    <xdr:col>6</xdr:col>
                    <xdr:colOff>857250</xdr:colOff>
                    <xdr:row>54</xdr:row>
                    <xdr:rowOff>361950</xdr:rowOff>
                  </to>
                </anchor>
              </controlPr>
            </control>
          </mc:Choice>
        </mc:AlternateContent>
        <mc:AlternateContent xmlns:mc="http://schemas.openxmlformats.org/markup-compatibility/2006">
          <mc:Choice Requires="x14">
            <control shapeId="1050" r:id="rId23" name="Check Box 26">
              <controlPr defaultSize="0" autoFill="0" autoLine="0" autoPict="0">
                <anchor moveWithCells="1">
                  <from>
                    <xdr:col>6</xdr:col>
                    <xdr:colOff>333375</xdr:colOff>
                    <xdr:row>55</xdr:row>
                    <xdr:rowOff>19050</xdr:rowOff>
                  </from>
                  <to>
                    <xdr:col>6</xdr:col>
                    <xdr:colOff>857250</xdr:colOff>
                    <xdr:row>55</xdr:row>
                    <xdr:rowOff>361950</xdr:rowOff>
                  </to>
                </anchor>
              </controlPr>
            </control>
          </mc:Choice>
        </mc:AlternateContent>
        <mc:AlternateContent xmlns:mc="http://schemas.openxmlformats.org/markup-compatibility/2006">
          <mc:Choice Requires="x14">
            <control shapeId="1051" r:id="rId24" name="Check Box 27">
              <controlPr defaultSize="0" autoFill="0" autoLine="0" autoPict="0">
                <anchor moveWithCells="1">
                  <from>
                    <xdr:col>6</xdr:col>
                    <xdr:colOff>333375</xdr:colOff>
                    <xdr:row>56</xdr:row>
                    <xdr:rowOff>19050</xdr:rowOff>
                  </from>
                  <to>
                    <xdr:col>6</xdr:col>
                    <xdr:colOff>857250</xdr:colOff>
                    <xdr:row>56</xdr:row>
                    <xdr:rowOff>361950</xdr:rowOff>
                  </to>
                </anchor>
              </controlPr>
            </control>
          </mc:Choice>
        </mc:AlternateContent>
        <mc:AlternateContent xmlns:mc="http://schemas.openxmlformats.org/markup-compatibility/2006">
          <mc:Choice Requires="x14">
            <control shapeId="1052" r:id="rId25" name="Check Box 28">
              <controlPr defaultSize="0" autoFill="0" autoLine="0" autoPict="0">
                <anchor moveWithCells="1">
                  <from>
                    <xdr:col>6</xdr:col>
                    <xdr:colOff>333375</xdr:colOff>
                    <xdr:row>57</xdr:row>
                    <xdr:rowOff>19050</xdr:rowOff>
                  </from>
                  <to>
                    <xdr:col>6</xdr:col>
                    <xdr:colOff>857250</xdr:colOff>
                    <xdr:row>57</xdr:row>
                    <xdr:rowOff>361950</xdr:rowOff>
                  </to>
                </anchor>
              </controlPr>
            </control>
          </mc:Choice>
        </mc:AlternateContent>
        <mc:AlternateContent xmlns:mc="http://schemas.openxmlformats.org/markup-compatibility/2006">
          <mc:Choice Requires="x14">
            <control shapeId="1053" r:id="rId26" name="Check Box 29">
              <controlPr defaultSize="0" autoFill="0" autoLine="0" autoPict="0">
                <anchor moveWithCells="1">
                  <from>
                    <xdr:col>7</xdr:col>
                    <xdr:colOff>333375</xdr:colOff>
                    <xdr:row>3</xdr:row>
                    <xdr:rowOff>19050</xdr:rowOff>
                  </from>
                  <to>
                    <xdr:col>7</xdr:col>
                    <xdr:colOff>857250</xdr:colOff>
                    <xdr:row>3</xdr:row>
                    <xdr:rowOff>361950</xdr:rowOff>
                  </to>
                </anchor>
              </controlPr>
            </control>
          </mc:Choice>
        </mc:AlternateContent>
        <mc:AlternateContent xmlns:mc="http://schemas.openxmlformats.org/markup-compatibility/2006">
          <mc:Choice Requires="x14">
            <control shapeId="1055" r:id="rId27" name="Check Box 31">
              <controlPr defaultSize="0" autoFill="0" autoLine="0" autoPict="0">
                <anchor moveWithCells="1">
                  <from>
                    <xdr:col>7</xdr:col>
                    <xdr:colOff>333375</xdr:colOff>
                    <xdr:row>4</xdr:row>
                    <xdr:rowOff>19050</xdr:rowOff>
                  </from>
                  <to>
                    <xdr:col>7</xdr:col>
                    <xdr:colOff>857250</xdr:colOff>
                    <xdr:row>4</xdr:row>
                    <xdr:rowOff>361950</xdr:rowOff>
                  </to>
                </anchor>
              </controlPr>
            </control>
          </mc:Choice>
        </mc:AlternateContent>
        <mc:AlternateContent xmlns:mc="http://schemas.openxmlformats.org/markup-compatibility/2006">
          <mc:Choice Requires="x14">
            <control shapeId="1056" r:id="rId28" name="Check Box 32">
              <controlPr defaultSize="0" autoFill="0" autoLine="0" autoPict="0">
                <anchor moveWithCells="1">
                  <from>
                    <xdr:col>7</xdr:col>
                    <xdr:colOff>333375</xdr:colOff>
                    <xdr:row>5</xdr:row>
                    <xdr:rowOff>19050</xdr:rowOff>
                  </from>
                  <to>
                    <xdr:col>7</xdr:col>
                    <xdr:colOff>857250</xdr:colOff>
                    <xdr:row>5</xdr:row>
                    <xdr:rowOff>361950</xdr:rowOff>
                  </to>
                </anchor>
              </controlPr>
            </control>
          </mc:Choice>
        </mc:AlternateContent>
        <mc:AlternateContent xmlns:mc="http://schemas.openxmlformats.org/markup-compatibility/2006">
          <mc:Choice Requires="x14">
            <control shapeId="1057" r:id="rId29" name="Check Box 33">
              <controlPr defaultSize="0" autoFill="0" autoLine="0" autoPict="0">
                <anchor moveWithCells="1">
                  <from>
                    <xdr:col>7</xdr:col>
                    <xdr:colOff>333375</xdr:colOff>
                    <xdr:row>6</xdr:row>
                    <xdr:rowOff>19050</xdr:rowOff>
                  </from>
                  <to>
                    <xdr:col>7</xdr:col>
                    <xdr:colOff>857250</xdr:colOff>
                    <xdr:row>6</xdr:row>
                    <xdr:rowOff>361950</xdr:rowOff>
                  </to>
                </anchor>
              </controlPr>
            </control>
          </mc:Choice>
        </mc:AlternateContent>
        <mc:AlternateContent xmlns:mc="http://schemas.openxmlformats.org/markup-compatibility/2006">
          <mc:Choice Requires="x14">
            <control shapeId="1058" r:id="rId30" name="Check Box 34">
              <controlPr defaultSize="0" autoFill="0" autoLine="0" autoPict="0">
                <anchor moveWithCells="1">
                  <from>
                    <xdr:col>7</xdr:col>
                    <xdr:colOff>333375</xdr:colOff>
                    <xdr:row>7</xdr:row>
                    <xdr:rowOff>19050</xdr:rowOff>
                  </from>
                  <to>
                    <xdr:col>7</xdr:col>
                    <xdr:colOff>857250</xdr:colOff>
                    <xdr:row>7</xdr:row>
                    <xdr:rowOff>361950</xdr:rowOff>
                  </to>
                </anchor>
              </controlPr>
            </control>
          </mc:Choice>
        </mc:AlternateContent>
        <mc:AlternateContent xmlns:mc="http://schemas.openxmlformats.org/markup-compatibility/2006">
          <mc:Choice Requires="x14">
            <control shapeId="1059" r:id="rId31" name="Check Box 35">
              <controlPr defaultSize="0" autoFill="0" autoLine="0" autoPict="0">
                <anchor moveWithCells="1">
                  <from>
                    <xdr:col>7</xdr:col>
                    <xdr:colOff>333375</xdr:colOff>
                    <xdr:row>8</xdr:row>
                    <xdr:rowOff>19050</xdr:rowOff>
                  </from>
                  <to>
                    <xdr:col>7</xdr:col>
                    <xdr:colOff>857250</xdr:colOff>
                    <xdr:row>8</xdr:row>
                    <xdr:rowOff>361950</xdr:rowOff>
                  </to>
                </anchor>
              </controlPr>
            </control>
          </mc:Choice>
        </mc:AlternateContent>
        <mc:AlternateContent xmlns:mc="http://schemas.openxmlformats.org/markup-compatibility/2006">
          <mc:Choice Requires="x14">
            <control shapeId="1060" r:id="rId32" name="Check Box 36">
              <controlPr defaultSize="0" autoFill="0" autoLine="0" autoPict="0">
                <anchor moveWithCells="1">
                  <from>
                    <xdr:col>7</xdr:col>
                    <xdr:colOff>333375</xdr:colOff>
                    <xdr:row>9</xdr:row>
                    <xdr:rowOff>19050</xdr:rowOff>
                  </from>
                  <to>
                    <xdr:col>7</xdr:col>
                    <xdr:colOff>857250</xdr:colOff>
                    <xdr:row>9</xdr:row>
                    <xdr:rowOff>361950</xdr:rowOff>
                  </to>
                </anchor>
              </controlPr>
            </control>
          </mc:Choice>
        </mc:AlternateContent>
        <mc:AlternateContent xmlns:mc="http://schemas.openxmlformats.org/markup-compatibility/2006">
          <mc:Choice Requires="x14">
            <control shapeId="1061" r:id="rId33" name="Check Box 37">
              <controlPr defaultSize="0" autoFill="0" autoLine="0" autoPict="0">
                <anchor moveWithCells="1">
                  <from>
                    <xdr:col>7</xdr:col>
                    <xdr:colOff>333375</xdr:colOff>
                    <xdr:row>10</xdr:row>
                    <xdr:rowOff>19050</xdr:rowOff>
                  </from>
                  <to>
                    <xdr:col>7</xdr:col>
                    <xdr:colOff>857250</xdr:colOff>
                    <xdr:row>10</xdr:row>
                    <xdr:rowOff>361950</xdr:rowOff>
                  </to>
                </anchor>
              </controlPr>
            </control>
          </mc:Choice>
        </mc:AlternateContent>
        <mc:AlternateContent xmlns:mc="http://schemas.openxmlformats.org/markup-compatibility/2006">
          <mc:Choice Requires="x14">
            <control shapeId="1062" r:id="rId34" name="Check Box 38">
              <controlPr defaultSize="0" autoFill="0" autoLine="0" autoPict="0">
                <anchor moveWithCells="1">
                  <from>
                    <xdr:col>7</xdr:col>
                    <xdr:colOff>333375</xdr:colOff>
                    <xdr:row>11</xdr:row>
                    <xdr:rowOff>19050</xdr:rowOff>
                  </from>
                  <to>
                    <xdr:col>7</xdr:col>
                    <xdr:colOff>857250</xdr:colOff>
                    <xdr:row>11</xdr:row>
                    <xdr:rowOff>361950</xdr:rowOff>
                  </to>
                </anchor>
              </controlPr>
            </control>
          </mc:Choice>
        </mc:AlternateContent>
        <mc:AlternateContent xmlns:mc="http://schemas.openxmlformats.org/markup-compatibility/2006">
          <mc:Choice Requires="x14">
            <control shapeId="1063" r:id="rId35" name="Check Box 39">
              <controlPr defaultSize="0" autoFill="0" autoLine="0" autoPict="0">
                <anchor moveWithCells="1">
                  <from>
                    <xdr:col>7</xdr:col>
                    <xdr:colOff>333375</xdr:colOff>
                    <xdr:row>12</xdr:row>
                    <xdr:rowOff>19050</xdr:rowOff>
                  </from>
                  <to>
                    <xdr:col>7</xdr:col>
                    <xdr:colOff>857250</xdr:colOff>
                    <xdr:row>12</xdr:row>
                    <xdr:rowOff>361950</xdr:rowOff>
                  </to>
                </anchor>
              </controlPr>
            </control>
          </mc:Choice>
        </mc:AlternateContent>
        <mc:AlternateContent xmlns:mc="http://schemas.openxmlformats.org/markup-compatibility/2006">
          <mc:Choice Requires="x14">
            <control shapeId="1064" r:id="rId36" name="Check Box 40">
              <controlPr defaultSize="0" autoFill="0" autoLine="0" autoPict="0">
                <anchor moveWithCells="1">
                  <from>
                    <xdr:col>7</xdr:col>
                    <xdr:colOff>333375</xdr:colOff>
                    <xdr:row>13</xdr:row>
                    <xdr:rowOff>19050</xdr:rowOff>
                  </from>
                  <to>
                    <xdr:col>7</xdr:col>
                    <xdr:colOff>857250</xdr:colOff>
                    <xdr:row>13</xdr:row>
                    <xdr:rowOff>361950</xdr:rowOff>
                  </to>
                </anchor>
              </controlPr>
            </control>
          </mc:Choice>
        </mc:AlternateContent>
        <mc:AlternateContent xmlns:mc="http://schemas.openxmlformats.org/markup-compatibility/2006">
          <mc:Choice Requires="x14">
            <control shapeId="1065" r:id="rId37" name="Check Box 41">
              <controlPr defaultSize="0" autoFill="0" autoLine="0" autoPict="0">
                <anchor moveWithCells="1">
                  <from>
                    <xdr:col>7</xdr:col>
                    <xdr:colOff>333375</xdr:colOff>
                    <xdr:row>47</xdr:row>
                    <xdr:rowOff>19050</xdr:rowOff>
                  </from>
                  <to>
                    <xdr:col>7</xdr:col>
                    <xdr:colOff>857250</xdr:colOff>
                    <xdr:row>47</xdr:row>
                    <xdr:rowOff>361950</xdr:rowOff>
                  </to>
                </anchor>
              </controlPr>
            </control>
          </mc:Choice>
        </mc:AlternateContent>
        <mc:AlternateContent xmlns:mc="http://schemas.openxmlformats.org/markup-compatibility/2006">
          <mc:Choice Requires="x14">
            <control shapeId="1066" r:id="rId38" name="Check Box 42">
              <controlPr defaultSize="0" autoFill="0" autoLine="0" autoPict="0">
                <anchor moveWithCells="1">
                  <from>
                    <xdr:col>7</xdr:col>
                    <xdr:colOff>333375</xdr:colOff>
                    <xdr:row>48</xdr:row>
                    <xdr:rowOff>19050</xdr:rowOff>
                  </from>
                  <to>
                    <xdr:col>7</xdr:col>
                    <xdr:colOff>857250</xdr:colOff>
                    <xdr:row>48</xdr:row>
                    <xdr:rowOff>361950</xdr:rowOff>
                  </to>
                </anchor>
              </controlPr>
            </control>
          </mc:Choice>
        </mc:AlternateContent>
        <mc:AlternateContent xmlns:mc="http://schemas.openxmlformats.org/markup-compatibility/2006">
          <mc:Choice Requires="x14">
            <control shapeId="1067" r:id="rId39" name="Check Box 43">
              <controlPr defaultSize="0" autoFill="0" autoLine="0" autoPict="0">
                <anchor moveWithCells="1">
                  <from>
                    <xdr:col>7</xdr:col>
                    <xdr:colOff>333375</xdr:colOff>
                    <xdr:row>49</xdr:row>
                    <xdr:rowOff>19050</xdr:rowOff>
                  </from>
                  <to>
                    <xdr:col>7</xdr:col>
                    <xdr:colOff>857250</xdr:colOff>
                    <xdr:row>49</xdr:row>
                    <xdr:rowOff>361950</xdr:rowOff>
                  </to>
                </anchor>
              </controlPr>
            </control>
          </mc:Choice>
        </mc:AlternateContent>
        <mc:AlternateContent xmlns:mc="http://schemas.openxmlformats.org/markup-compatibility/2006">
          <mc:Choice Requires="x14">
            <control shapeId="1068" r:id="rId40" name="Check Box 44">
              <controlPr defaultSize="0" autoFill="0" autoLine="0" autoPict="0">
                <anchor moveWithCells="1">
                  <from>
                    <xdr:col>7</xdr:col>
                    <xdr:colOff>333375</xdr:colOff>
                    <xdr:row>50</xdr:row>
                    <xdr:rowOff>19050</xdr:rowOff>
                  </from>
                  <to>
                    <xdr:col>7</xdr:col>
                    <xdr:colOff>857250</xdr:colOff>
                    <xdr:row>50</xdr:row>
                    <xdr:rowOff>361950</xdr:rowOff>
                  </to>
                </anchor>
              </controlPr>
            </control>
          </mc:Choice>
        </mc:AlternateContent>
        <mc:AlternateContent xmlns:mc="http://schemas.openxmlformats.org/markup-compatibility/2006">
          <mc:Choice Requires="x14">
            <control shapeId="1069" r:id="rId41" name="Check Box 45">
              <controlPr defaultSize="0" autoFill="0" autoLine="0" autoPict="0">
                <anchor moveWithCells="1">
                  <from>
                    <xdr:col>7</xdr:col>
                    <xdr:colOff>333375</xdr:colOff>
                    <xdr:row>51</xdr:row>
                    <xdr:rowOff>19050</xdr:rowOff>
                  </from>
                  <to>
                    <xdr:col>7</xdr:col>
                    <xdr:colOff>857250</xdr:colOff>
                    <xdr:row>51</xdr:row>
                    <xdr:rowOff>361950</xdr:rowOff>
                  </to>
                </anchor>
              </controlPr>
            </control>
          </mc:Choice>
        </mc:AlternateContent>
        <mc:AlternateContent xmlns:mc="http://schemas.openxmlformats.org/markup-compatibility/2006">
          <mc:Choice Requires="x14">
            <control shapeId="1070" r:id="rId42" name="Check Box 46">
              <controlPr defaultSize="0" autoFill="0" autoLine="0" autoPict="0">
                <anchor moveWithCells="1">
                  <from>
                    <xdr:col>7</xdr:col>
                    <xdr:colOff>333375</xdr:colOff>
                    <xdr:row>52</xdr:row>
                    <xdr:rowOff>19050</xdr:rowOff>
                  </from>
                  <to>
                    <xdr:col>7</xdr:col>
                    <xdr:colOff>857250</xdr:colOff>
                    <xdr:row>52</xdr:row>
                    <xdr:rowOff>361950</xdr:rowOff>
                  </to>
                </anchor>
              </controlPr>
            </control>
          </mc:Choice>
        </mc:AlternateContent>
        <mc:AlternateContent xmlns:mc="http://schemas.openxmlformats.org/markup-compatibility/2006">
          <mc:Choice Requires="x14">
            <control shapeId="1071" r:id="rId43" name="Check Box 47">
              <controlPr defaultSize="0" autoFill="0" autoLine="0" autoPict="0">
                <anchor moveWithCells="1">
                  <from>
                    <xdr:col>7</xdr:col>
                    <xdr:colOff>333375</xdr:colOff>
                    <xdr:row>53</xdr:row>
                    <xdr:rowOff>19050</xdr:rowOff>
                  </from>
                  <to>
                    <xdr:col>7</xdr:col>
                    <xdr:colOff>857250</xdr:colOff>
                    <xdr:row>53</xdr:row>
                    <xdr:rowOff>361950</xdr:rowOff>
                  </to>
                </anchor>
              </controlPr>
            </control>
          </mc:Choice>
        </mc:AlternateContent>
        <mc:AlternateContent xmlns:mc="http://schemas.openxmlformats.org/markup-compatibility/2006">
          <mc:Choice Requires="x14">
            <control shapeId="1072" r:id="rId44" name="Check Box 48">
              <controlPr defaultSize="0" autoFill="0" autoLine="0" autoPict="0">
                <anchor moveWithCells="1">
                  <from>
                    <xdr:col>7</xdr:col>
                    <xdr:colOff>333375</xdr:colOff>
                    <xdr:row>54</xdr:row>
                    <xdr:rowOff>19050</xdr:rowOff>
                  </from>
                  <to>
                    <xdr:col>7</xdr:col>
                    <xdr:colOff>857250</xdr:colOff>
                    <xdr:row>54</xdr:row>
                    <xdr:rowOff>361950</xdr:rowOff>
                  </to>
                </anchor>
              </controlPr>
            </control>
          </mc:Choice>
        </mc:AlternateContent>
        <mc:AlternateContent xmlns:mc="http://schemas.openxmlformats.org/markup-compatibility/2006">
          <mc:Choice Requires="x14">
            <control shapeId="1073" r:id="rId45" name="Check Box 49">
              <controlPr defaultSize="0" autoFill="0" autoLine="0" autoPict="0">
                <anchor moveWithCells="1">
                  <from>
                    <xdr:col>7</xdr:col>
                    <xdr:colOff>333375</xdr:colOff>
                    <xdr:row>55</xdr:row>
                    <xdr:rowOff>19050</xdr:rowOff>
                  </from>
                  <to>
                    <xdr:col>7</xdr:col>
                    <xdr:colOff>857250</xdr:colOff>
                    <xdr:row>55</xdr:row>
                    <xdr:rowOff>361950</xdr:rowOff>
                  </to>
                </anchor>
              </controlPr>
            </control>
          </mc:Choice>
        </mc:AlternateContent>
        <mc:AlternateContent xmlns:mc="http://schemas.openxmlformats.org/markup-compatibility/2006">
          <mc:Choice Requires="x14">
            <control shapeId="1074" r:id="rId46" name="Check Box 50">
              <controlPr defaultSize="0" autoFill="0" autoLine="0" autoPict="0">
                <anchor moveWithCells="1">
                  <from>
                    <xdr:col>7</xdr:col>
                    <xdr:colOff>333375</xdr:colOff>
                    <xdr:row>56</xdr:row>
                    <xdr:rowOff>19050</xdr:rowOff>
                  </from>
                  <to>
                    <xdr:col>7</xdr:col>
                    <xdr:colOff>857250</xdr:colOff>
                    <xdr:row>56</xdr:row>
                    <xdr:rowOff>361950</xdr:rowOff>
                  </to>
                </anchor>
              </controlPr>
            </control>
          </mc:Choice>
        </mc:AlternateContent>
        <mc:AlternateContent xmlns:mc="http://schemas.openxmlformats.org/markup-compatibility/2006">
          <mc:Choice Requires="x14">
            <control shapeId="1075" r:id="rId47" name="Check Box 51">
              <controlPr defaultSize="0" autoFill="0" autoLine="0" autoPict="0">
                <anchor moveWithCells="1">
                  <from>
                    <xdr:col>7</xdr:col>
                    <xdr:colOff>333375</xdr:colOff>
                    <xdr:row>57</xdr:row>
                    <xdr:rowOff>19050</xdr:rowOff>
                  </from>
                  <to>
                    <xdr:col>7</xdr:col>
                    <xdr:colOff>857250</xdr:colOff>
                    <xdr:row>57</xdr:row>
                    <xdr:rowOff>361950</xdr:rowOff>
                  </to>
                </anchor>
              </controlPr>
            </control>
          </mc:Choice>
        </mc:AlternateContent>
        <mc:AlternateContent xmlns:mc="http://schemas.openxmlformats.org/markup-compatibility/2006">
          <mc:Choice Requires="x14">
            <control shapeId="1078" r:id="rId48" name="Check Box 54">
              <controlPr defaultSize="0" autoFill="0" autoLine="0" autoPict="0">
                <anchor moveWithCells="1">
                  <from>
                    <xdr:col>6</xdr:col>
                    <xdr:colOff>333375</xdr:colOff>
                    <xdr:row>14</xdr:row>
                    <xdr:rowOff>19050</xdr:rowOff>
                  </from>
                  <to>
                    <xdr:col>6</xdr:col>
                    <xdr:colOff>857250</xdr:colOff>
                    <xdr:row>14</xdr:row>
                    <xdr:rowOff>361950</xdr:rowOff>
                  </to>
                </anchor>
              </controlPr>
            </control>
          </mc:Choice>
        </mc:AlternateContent>
        <mc:AlternateContent xmlns:mc="http://schemas.openxmlformats.org/markup-compatibility/2006">
          <mc:Choice Requires="x14">
            <control shapeId="1079" r:id="rId49" name="Check Box 55">
              <controlPr defaultSize="0" autoFill="0" autoLine="0" autoPict="0">
                <anchor moveWithCells="1">
                  <from>
                    <xdr:col>6</xdr:col>
                    <xdr:colOff>333375</xdr:colOff>
                    <xdr:row>15</xdr:row>
                    <xdr:rowOff>19050</xdr:rowOff>
                  </from>
                  <to>
                    <xdr:col>6</xdr:col>
                    <xdr:colOff>857250</xdr:colOff>
                    <xdr:row>15</xdr:row>
                    <xdr:rowOff>361950</xdr:rowOff>
                  </to>
                </anchor>
              </controlPr>
            </control>
          </mc:Choice>
        </mc:AlternateContent>
        <mc:AlternateContent xmlns:mc="http://schemas.openxmlformats.org/markup-compatibility/2006">
          <mc:Choice Requires="x14">
            <control shapeId="1080" r:id="rId50" name="Check Box 56">
              <controlPr defaultSize="0" autoFill="0" autoLine="0" autoPict="0">
                <anchor moveWithCells="1">
                  <from>
                    <xdr:col>6</xdr:col>
                    <xdr:colOff>333375</xdr:colOff>
                    <xdr:row>16</xdr:row>
                    <xdr:rowOff>19050</xdr:rowOff>
                  </from>
                  <to>
                    <xdr:col>6</xdr:col>
                    <xdr:colOff>857250</xdr:colOff>
                    <xdr:row>16</xdr:row>
                    <xdr:rowOff>361950</xdr:rowOff>
                  </to>
                </anchor>
              </controlPr>
            </control>
          </mc:Choice>
        </mc:AlternateContent>
        <mc:AlternateContent xmlns:mc="http://schemas.openxmlformats.org/markup-compatibility/2006">
          <mc:Choice Requires="x14">
            <control shapeId="1081" r:id="rId51" name="Check Box 57">
              <controlPr defaultSize="0" autoFill="0" autoLine="0" autoPict="0">
                <anchor moveWithCells="1">
                  <from>
                    <xdr:col>6</xdr:col>
                    <xdr:colOff>333375</xdr:colOff>
                    <xdr:row>17</xdr:row>
                    <xdr:rowOff>19050</xdr:rowOff>
                  </from>
                  <to>
                    <xdr:col>6</xdr:col>
                    <xdr:colOff>857250</xdr:colOff>
                    <xdr:row>17</xdr:row>
                    <xdr:rowOff>361950</xdr:rowOff>
                  </to>
                </anchor>
              </controlPr>
            </control>
          </mc:Choice>
        </mc:AlternateContent>
        <mc:AlternateContent xmlns:mc="http://schemas.openxmlformats.org/markup-compatibility/2006">
          <mc:Choice Requires="x14">
            <control shapeId="1082" r:id="rId52" name="Check Box 58">
              <controlPr defaultSize="0" autoFill="0" autoLine="0" autoPict="0">
                <anchor moveWithCells="1">
                  <from>
                    <xdr:col>6</xdr:col>
                    <xdr:colOff>333375</xdr:colOff>
                    <xdr:row>18</xdr:row>
                    <xdr:rowOff>19050</xdr:rowOff>
                  </from>
                  <to>
                    <xdr:col>6</xdr:col>
                    <xdr:colOff>857250</xdr:colOff>
                    <xdr:row>18</xdr:row>
                    <xdr:rowOff>361950</xdr:rowOff>
                  </to>
                </anchor>
              </controlPr>
            </control>
          </mc:Choice>
        </mc:AlternateContent>
        <mc:AlternateContent xmlns:mc="http://schemas.openxmlformats.org/markup-compatibility/2006">
          <mc:Choice Requires="x14">
            <control shapeId="1083" r:id="rId53" name="Check Box 59">
              <controlPr defaultSize="0" autoFill="0" autoLine="0" autoPict="0">
                <anchor moveWithCells="1">
                  <from>
                    <xdr:col>6</xdr:col>
                    <xdr:colOff>333375</xdr:colOff>
                    <xdr:row>19</xdr:row>
                    <xdr:rowOff>19050</xdr:rowOff>
                  </from>
                  <to>
                    <xdr:col>6</xdr:col>
                    <xdr:colOff>857250</xdr:colOff>
                    <xdr:row>19</xdr:row>
                    <xdr:rowOff>361950</xdr:rowOff>
                  </to>
                </anchor>
              </controlPr>
            </control>
          </mc:Choice>
        </mc:AlternateContent>
        <mc:AlternateContent xmlns:mc="http://schemas.openxmlformats.org/markup-compatibility/2006">
          <mc:Choice Requires="x14">
            <control shapeId="1084" r:id="rId54" name="Check Box 60">
              <controlPr defaultSize="0" autoFill="0" autoLine="0" autoPict="0">
                <anchor moveWithCells="1">
                  <from>
                    <xdr:col>6</xdr:col>
                    <xdr:colOff>333375</xdr:colOff>
                    <xdr:row>20</xdr:row>
                    <xdr:rowOff>19050</xdr:rowOff>
                  </from>
                  <to>
                    <xdr:col>6</xdr:col>
                    <xdr:colOff>857250</xdr:colOff>
                    <xdr:row>20</xdr:row>
                    <xdr:rowOff>361950</xdr:rowOff>
                  </to>
                </anchor>
              </controlPr>
            </control>
          </mc:Choice>
        </mc:AlternateContent>
        <mc:AlternateContent xmlns:mc="http://schemas.openxmlformats.org/markup-compatibility/2006">
          <mc:Choice Requires="x14">
            <control shapeId="1085" r:id="rId55" name="Check Box 61">
              <controlPr defaultSize="0" autoFill="0" autoLine="0" autoPict="0">
                <anchor moveWithCells="1">
                  <from>
                    <xdr:col>6</xdr:col>
                    <xdr:colOff>333375</xdr:colOff>
                    <xdr:row>21</xdr:row>
                    <xdr:rowOff>19050</xdr:rowOff>
                  </from>
                  <to>
                    <xdr:col>6</xdr:col>
                    <xdr:colOff>857250</xdr:colOff>
                    <xdr:row>21</xdr:row>
                    <xdr:rowOff>361950</xdr:rowOff>
                  </to>
                </anchor>
              </controlPr>
            </control>
          </mc:Choice>
        </mc:AlternateContent>
        <mc:AlternateContent xmlns:mc="http://schemas.openxmlformats.org/markup-compatibility/2006">
          <mc:Choice Requires="x14">
            <control shapeId="1086" r:id="rId56" name="Check Box 62">
              <controlPr defaultSize="0" autoFill="0" autoLine="0" autoPict="0">
                <anchor moveWithCells="1">
                  <from>
                    <xdr:col>6</xdr:col>
                    <xdr:colOff>333375</xdr:colOff>
                    <xdr:row>22</xdr:row>
                    <xdr:rowOff>19050</xdr:rowOff>
                  </from>
                  <to>
                    <xdr:col>6</xdr:col>
                    <xdr:colOff>857250</xdr:colOff>
                    <xdr:row>22</xdr:row>
                    <xdr:rowOff>361950</xdr:rowOff>
                  </to>
                </anchor>
              </controlPr>
            </control>
          </mc:Choice>
        </mc:AlternateContent>
        <mc:AlternateContent xmlns:mc="http://schemas.openxmlformats.org/markup-compatibility/2006">
          <mc:Choice Requires="x14">
            <control shapeId="1087" r:id="rId57" name="Check Box 63">
              <controlPr defaultSize="0" autoFill="0" autoLine="0" autoPict="0">
                <anchor moveWithCells="1">
                  <from>
                    <xdr:col>6</xdr:col>
                    <xdr:colOff>333375</xdr:colOff>
                    <xdr:row>23</xdr:row>
                    <xdr:rowOff>19050</xdr:rowOff>
                  </from>
                  <to>
                    <xdr:col>6</xdr:col>
                    <xdr:colOff>857250</xdr:colOff>
                    <xdr:row>23</xdr:row>
                    <xdr:rowOff>361950</xdr:rowOff>
                  </to>
                </anchor>
              </controlPr>
            </control>
          </mc:Choice>
        </mc:AlternateContent>
        <mc:AlternateContent xmlns:mc="http://schemas.openxmlformats.org/markup-compatibility/2006">
          <mc:Choice Requires="x14">
            <control shapeId="1088" r:id="rId58" name="Check Box 64">
              <controlPr defaultSize="0" autoFill="0" autoLine="0" autoPict="0">
                <anchor moveWithCells="1">
                  <from>
                    <xdr:col>6</xdr:col>
                    <xdr:colOff>333375</xdr:colOff>
                    <xdr:row>24</xdr:row>
                    <xdr:rowOff>19050</xdr:rowOff>
                  </from>
                  <to>
                    <xdr:col>6</xdr:col>
                    <xdr:colOff>857250</xdr:colOff>
                    <xdr:row>24</xdr:row>
                    <xdr:rowOff>361950</xdr:rowOff>
                  </to>
                </anchor>
              </controlPr>
            </control>
          </mc:Choice>
        </mc:AlternateContent>
        <mc:AlternateContent xmlns:mc="http://schemas.openxmlformats.org/markup-compatibility/2006">
          <mc:Choice Requires="x14">
            <control shapeId="1089" r:id="rId59" name="Check Box 65">
              <controlPr defaultSize="0" autoFill="0" autoLine="0" autoPict="0">
                <anchor moveWithCells="1">
                  <from>
                    <xdr:col>6</xdr:col>
                    <xdr:colOff>333375</xdr:colOff>
                    <xdr:row>25</xdr:row>
                    <xdr:rowOff>19050</xdr:rowOff>
                  </from>
                  <to>
                    <xdr:col>6</xdr:col>
                    <xdr:colOff>857250</xdr:colOff>
                    <xdr:row>25</xdr:row>
                    <xdr:rowOff>361950</xdr:rowOff>
                  </to>
                </anchor>
              </controlPr>
            </control>
          </mc:Choice>
        </mc:AlternateContent>
        <mc:AlternateContent xmlns:mc="http://schemas.openxmlformats.org/markup-compatibility/2006">
          <mc:Choice Requires="x14">
            <control shapeId="1090" r:id="rId60" name="Check Box 66">
              <controlPr defaultSize="0" autoFill="0" autoLine="0" autoPict="0">
                <anchor moveWithCells="1">
                  <from>
                    <xdr:col>6</xdr:col>
                    <xdr:colOff>333375</xdr:colOff>
                    <xdr:row>26</xdr:row>
                    <xdr:rowOff>19050</xdr:rowOff>
                  </from>
                  <to>
                    <xdr:col>6</xdr:col>
                    <xdr:colOff>857250</xdr:colOff>
                    <xdr:row>26</xdr:row>
                    <xdr:rowOff>361950</xdr:rowOff>
                  </to>
                </anchor>
              </controlPr>
            </control>
          </mc:Choice>
        </mc:AlternateContent>
        <mc:AlternateContent xmlns:mc="http://schemas.openxmlformats.org/markup-compatibility/2006">
          <mc:Choice Requires="x14">
            <control shapeId="1091" r:id="rId61" name="Check Box 67">
              <controlPr defaultSize="0" autoFill="0" autoLine="0" autoPict="0">
                <anchor moveWithCells="1">
                  <from>
                    <xdr:col>6</xdr:col>
                    <xdr:colOff>333375</xdr:colOff>
                    <xdr:row>27</xdr:row>
                    <xdr:rowOff>19050</xdr:rowOff>
                  </from>
                  <to>
                    <xdr:col>6</xdr:col>
                    <xdr:colOff>857250</xdr:colOff>
                    <xdr:row>27</xdr:row>
                    <xdr:rowOff>361950</xdr:rowOff>
                  </to>
                </anchor>
              </controlPr>
            </control>
          </mc:Choice>
        </mc:AlternateContent>
        <mc:AlternateContent xmlns:mc="http://schemas.openxmlformats.org/markup-compatibility/2006">
          <mc:Choice Requires="x14">
            <control shapeId="1092" r:id="rId62" name="Check Box 68">
              <controlPr defaultSize="0" autoFill="0" autoLine="0" autoPict="0">
                <anchor moveWithCells="1">
                  <from>
                    <xdr:col>6</xdr:col>
                    <xdr:colOff>333375</xdr:colOff>
                    <xdr:row>28</xdr:row>
                    <xdr:rowOff>19050</xdr:rowOff>
                  </from>
                  <to>
                    <xdr:col>6</xdr:col>
                    <xdr:colOff>857250</xdr:colOff>
                    <xdr:row>28</xdr:row>
                    <xdr:rowOff>361950</xdr:rowOff>
                  </to>
                </anchor>
              </controlPr>
            </control>
          </mc:Choice>
        </mc:AlternateContent>
        <mc:AlternateContent xmlns:mc="http://schemas.openxmlformats.org/markup-compatibility/2006">
          <mc:Choice Requires="x14">
            <control shapeId="1093" r:id="rId63" name="Check Box 69">
              <controlPr defaultSize="0" autoFill="0" autoLine="0" autoPict="0">
                <anchor moveWithCells="1">
                  <from>
                    <xdr:col>6</xdr:col>
                    <xdr:colOff>333375</xdr:colOff>
                    <xdr:row>29</xdr:row>
                    <xdr:rowOff>19050</xdr:rowOff>
                  </from>
                  <to>
                    <xdr:col>6</xdr:col>
                    <xdr:colOff>857250</xdr:colOff>
                    <xdr:row>29</xdr:row>
                    <xdr:rowOff>361950</xdr:rowOff>
                  </to>
                </anchor>
              </controlPr>
            </control>
          </mc:Choice>
        </mc:AlternateContent>
        <mc:AlternateContent xmlns:mc="http://schemas.openxmlformats.org/markup-compatibility/2006">
          <mc:Choice Requires="x14">
            <control shapeId="1094" r:id="rId64" name="Check Box 70">
              <controlPr defaultSize="0" autoFill="0" autoLine="0" autoPict="0">
                <anchor moveWithCells="1">
                  <from>
                    <xdr:col>6</xdr:col>
                    <xdr:colOff>333375</xdr:colOff>
                    <xdr:row>30</xdr:row>
                    <xdr:rowOff>19050</xdr:rowOff>
                  </from>
                  <to>
                    <xdr:col>6</xdr:col>
                    <xdr:colOff>857250</xdr:colOff>
                    <xdr:row>30</xdr:row>
                    <xdr:rowOff>361950</xdr:rowOff>
                  </to>
                </anchor>
              </controlPr>
            </control>
          </mc:Choice>
        </mc:AlternateContent>
        <mc:AlternateContent xmlns:mc="http://schemas.openxmlformats.org/markup-compatibility/2006">
          <mc:Choice Requires="x14">
            <control shapeId="1095" r:id="rId65" name="Check Box 71">
              <controlPr defaultSize="0" autoFill="0" autoLine="0" autoPict="0">
                <anchor moveWithCells="1">
                  <from>
                    <xdr:col>6</xdr:col>
                    <xdr:colOff>333375</xdr:colOff>
                    <xdr:row>31</xdr:row>
                    <xdr:rowOff>19050</xdr:rowOff>
                  </from>
                  <to>
                    <xdr:col>6</xdr:col>
                    <xdr:colOff>857250</xdr:colOff>
                    <xdr:row>31</xdr:row>
                    <xdr:rowOff>361950</xdr:rowOff>
                  </to>
                </anchor>
              </controlPr>
            </control>
          </mc:Choice>
        </mc:AlternateContent>
        <mc:AlternateContent xmlns:mc="http://schemas.openxmlformats.org/markup-compatibility/2006">
          <mc:Choice Requires="x14">
            <control shapeId="1096" r:id="rId66" name="Check Box 72">
              <controlPr defaultSize="0" autoFill="0" autoLine="0" autoPict="0">
                <anchor moveWithCells="1">
                  <from>
                    <xdr:col>6</xdr:col>
                    <xdr:colOff>333375</xdr:colOff>
                    <xdr:row>32</xdr:row>
                    <xdr:rowOff>19050</xdr:rowOff>
                  </from>
                  <to>
                    <xdr:col>6</xdr:col>
                    <xdr:colOff>857250</xdr:colOff>
                    <xdr:row>32</xdr:row>
                    <xdr:rowOff>361950</xdr:rowOff>
                  </to>
                </anchor>
              </controlPr>
            </control>
          </mc:Choice>
        </mc:AlternateContent>
        <mc:AlternateContent xmlns:mc="http://schemas.openxmlformats.org/markup-compatibility/2006">
          <mc:Choice Requires="x14">
            <control shapeId="1097" r:id="rId67" name="Check Box 73">
              <controlPr defaultSize="0" autoFill="0" autoLine="0" autoPict="0">
                <anchor moveWithCells="1">
                  <from>
                    <xdr:col>6</xdr:col>
                    <xdr:colOff>333375</xdr:colOff>
                    <xdr:row>33</xdr:row>
                    <xdr:rowOff>19050</xdr:rowOff>
                  </from>
                  <to>
                    <xdr:col>6</xdr:col>
                    <xdr:colOff>857250</xdr:colOff>
                    <xdr:row>33</xdr:row>
                    <xdr:rowOff>361950</xdr:rowOff>
                  </to>
                </anchor>
              </controlPr>
            </control>
          </mc:Choice>
        </mc:AlternateContent>
        <mc:AlternateContent xmlns:mc="http://schemas.openxmlformats.org/markup-compatibility/2006">
          <mc:Choice Requires="x14">
            <control shapeId="1098" r:id="rId68" name="Check Box 74">
              <controlPr defaultSize="0" autoFill="0" autoLine="0" autoPict="0">
                <anchor moveWithCells="1">
                  <from>
                    <xdr:col>6</xdr:col>
                    <xdr:colOff>333375</xdr:colOff>
                    <xdr:row>34</xdr:row>
                    <xdr:rowOff>19050</xdr:rowOff>
                  </from>
                  <to>
                    <xdr:col>6</xdr:col>
                    <xdr:colOff>857250</xdr:colOff>
                    <xdr:row>34</xdr:row>
                    <xdr:rowOff>361950</xdr:rowOff>
                  </to>
                </anchor>
              </controlPr>
            </control>
          </mc:Choice>
        </mc:AlternateContent>
        <mc:AlternateContent xmlns:mc="http://schemas.openxmlformats.org/markup-compatibility/2006">
          <mc:Choice Requires="x14">
            <control shapeId="1099" r:id="rId69" name="Check Box 75">
              <controlPr defaultSize="0" autoFill="0" autoLine="0" autoPict="0">
                <anchor moveWithCells="1">
                  <from>
                    <xdr:col>6</xdr:col>
                    <xdr:colOff>333375</xdr:colOff>
                    <xdr:row>35</xdr:row>
                    <xdr:rowOff>19050</xdr:rowOff>
                  </from>
                  <to>
                    <xdr:col>6</xdr:col>
                    <xdr:colOff>857250</xdr:colOff>
                    <xdr:row>35</xdr:row>
                    <xdr:rowOff>361950</xdr:rowOff>
                  </to>
                </anchor>
              </controlPr>
            </control>
          </mc:Choice>
        </mc:AlternateContent>
        <mc:AlternateContent xmlns:mc="http://schemas.openxmlformats.org/markup-compatibility/2006">
          <mc:Choice Requires="x14">
            <control shapeId="1100" r:id="rId70" name="Check Box 76">
              <controlPr defaultSize="0" autoFill="0" autoLine="0" autoPict="0">
                <anchor moveWithCells="1">
                  <from>
                    <xdr:col>6</xdr:col>
                    <xdr:colOff>333375</xdr:colOff>
                    <xdr:row>36</xdr:row>
                    <xdr:rowOff>19050</xdr:rowOff>
                  </from>
                  <to>
                    <xdr:col>6</xdr:col>
                    <xdr:colOff>857250</xdr:colOff>
                    <xdr:row>36</xdr:row>
                    <xdr:rowOff>361950</xdr:rowOff>
                  </to>
                </anchor>
              </controlPr>
            </control>
          </mc:Choice>
        </mc:AlternateContent>
        <mc:AlternateContent xmlns:mc="http://schemas.openxmlformats.org/markup-compatibility/2006">
          <mc:Choice Requires="x14">
            <control shapeId="1101" r:id="rId71" name="Check Box 77">
              <controlPr defaultSize="0" autoFill="0" autoLine="0" autoPict="0">
                <anchor moveWithCells="1">
                  <from>
                    <xdr:col>6</xdr:col>
                    <xdr:colOff>333375</xdr:colOff>
                    <xdr:row>37</xdr:row>
                    <xdr:rowOff>19050</xdr:rowOff>
                  </from>
                  <to>
                    <xdr:col>6</xdr:col>
                    <xdr:colOff>857250</xdr:colOff>
                    <xdr:row>37</xdr:row>
                    <xdr:rowOff>361950</xdr:rowOff>
                  </to>
                </anchor>
              </controlPr>
            </control>
          </mc:Choice>
        </mc:AlternateContent>
        <mc:AlternateContent xmlns:mc="http://schemas.openxmlformats.org/markup-compatibility/2006">
          <mc:Choice Requires="x14">
            <control shapeId="1102" r:id="rId72" name="Check Box 78">
              <controlPr defaultSize="0" autoFill="0" autoLine="0" autoPict="0">
                <anchor moveWithCells="1">
                  <from>
                    <xdr:col>6</xdr:col>
                    <xdr:colOff>333375</xdr:colOff>
                    <xdr:row>38</xdr:row>
                    <xdr:rowOff>19050</xdr:rowOff>
                  </from>
                  <to>
                    <xdr:col>6</xdr:col>
                    <xdr:colOff>857250</xdr:colOff>
                    <xdr:row>38</xdr:row>
                    <xdr:rowOff>361950</xdr:rowOff>
                  </to>
                </anchor>
              </controlPr>
            </control>
          </mc:Choice>
        </mc:AlternateContent>
        <mc:AlternateContent xmlns:mc="http://schemas.openxmlformats.org/markup-compatibility/2006">
          <mc:Choice Requires="x14">
            <control shapeId="1103" r:id="rId73" name="Check Box 79">
              <controlPr defaultSize="0" autoFill="0" autoLine="0" autoPict="0">
                <anchor moveWithCells="1">
                  <from>
                    <xdr:col>6</xdr:col>
                    <xdr:colOff>333375</xdr:colOff>
                    <xdr:row>39</xdr:row>
                    <xdr:rowOff>19050</xdr:rowOff>
                  </from>
                  <to>
                    <xdr:col>6</xdr:col>
                    <xdr:colOff>857250</xdr:colOff>
                    <xdr:row>39</xdr:row>
                    <xdr:rowOff>361950</xdr:rowOff>
                  </to>
                </anchor>
              </controlPr>
            </control>
          </mc:Choice>
        </mc:AlternateContent>
        <mc:AlternateContent xmlns:mc="http://schemas.openxmlformats.org/markup-compatibility/2006">
          <mc:Choice Requires="x14">
            <control shapeId="1104" r:id="rId74" name="Check Box 80">
              <controlPr defaultSize="0" autoFill="0" autoLine="0" autoPict="0">
                <anchor moveWithCells="1">
                  <from>
                    <xdr:col>6</xdr:col>
                    <xdr:colOff>333375</xdr:colOff>
                    <xdr:row>40</xdr:row>
                    <xdr:rowOff>19050</xdr:rowOff>
                  </from>
                  <to>
                    <xdr:col>6</xdr:col>
                    <xdr:colOff>857250</xdr:colOff>
                    <xdr:row>40</xdr:row>
                    <xdr:rowOff>361950</xdr:rowOff>
                  </to>
                </anchor>
              </controlPr>
            </control>
          </mc:Choice>
        </mc:AlternateContent>
        <mc:AlternateContent xmlns:mc="http://schemas.openxmlformats.org/markup-compatibility/2006">
          <mc:Choice Requires="x14">
            <control shapeId="1105" r:id="rId75" name="Check Box 81">
              <controlPr defaultSize="0" autoFill="0" autoLine="0" autoPict="0">
                <anchor moveWithCells="1">
                  <from>
                    <xdr:col>6</xdr:col>
                    <xdr:colOff>333375</xdr:colOff>
                    <xdr:row>41</xdr:row>
                    <xdr:rowOff>19050</xdr:rowOff>
                  </from>
                  <to>
                    <xdr:col>6</xdr:col>
                    <xdr:colOff>857250</xdr:colOff>
                    <xdr:row>41</xdr:row>
                    <xdr:rowOff>361950</xdr:rowOff>
                  </to>
                </anchor>
              </controlPr>
            </control>
          </mc:Choice>
        </mc:AlternateContent>
        <mc:AlternateContent xmlns:mc="http://schemas.openxmlformats.org/markup-compatibility/2006">
          <mc:Choice Requires="x14">
            <control shapeId="1106" r:id="rId76" name="Check Box 82">
              <controlPr defaultSize="0" autoFill="0" autoLine="0" autoPict="0">
                <anchor moveWithCells="1">
                  <from>
                    <xdr:col>6</xdr:col>
                    <xdr:colOff>333375</xdr:colOff>
                    <xdr:row>42</xdr:row>
                    <xdr:rowOff>19050</xdr:rowOff>
                  </from>
                  <to>
                    <xdr:col>6</xdr:col>
                    <xdr:colOff>857250</xdr:colOff>
                    <xdr:row>42</xdr:row>
                    <xdr:rowOff>361950</xdr:rowOff>
                  </to>
                </anchor>
              </controlPr>
            </control>
          </mc:Choice>
        </mc:AlternateContent>
        <mc:AlternateContent xmlns:mc="http://schemas.openxmlformats.org/markup-compatibility/2006">
          <mc:Choice Requires="x14">
            <control shapeId="1107" r:id="rId77" name="Check Box 83">
              <controlPr defaultSize="0" autoFill="0" autoLine="0" autoPict="0">
                <anchor moveWithCells="1">
                  <from>
                    <xdr:col>6</xdr:col>
                    <xdr:colOff>333375</xdr:colOff>
                    <xdr:row>43</xdr:row>
                    <xdr:rowOff>19050</xdr:rowOff>
                  </from>
                  <to>
                    <xdr:col>6</xdr:col>
                    <xdr:colOff>857250</xdr:colOff>
                    <xdr:row>43</xdr:row>
                    <xdr:rowOff>361950</xdr:rowOff>
                  </to>
                </anchor>
              </controlPr>
            </control>
          </mc:Choice>
        </mc:AlternateContent>
        <mc:AlternateContent xmlns:mc="http://schemas.openxmlformats.org/markup-compatibility/2006">
          <mc:Choice Requires="x14">
            <control shapeId="1108" r:id="rId78" name="Check Box 84">
              <controlPr defaultSize="0" autoFill="0" autoLine="0" autoPict="0">
                <anchor moveWithCells="1">
                  <from>
                    <xdr:col>6</xdr:col>
                    <xdr:colOff>333375</xdr:colOff>
                    <xdr:row>44</xdr:row>
                    <xdr:rowOff>19050</xdr:rowOff>
                  </from>
                  <to>
                    <xdr:col>6</xdr:col>
                    <xdr:colOff>857250</xdr:colOff>
                    <xdr:row>44</xdr:row>
                    <xdr:rowOff>361950</xdr:rowOff>
                  </to>
                </anchor>
              </controlPr>
            </control>
          </mc:Choice>
        </mc:AlternateContent>
        <mc:AlternateContent xmlns:mc="http://schemas.openxmlformats.org/markup-compatibility/2006">
          <mc:Choice Requires="x14">
            <control shapeId="1109" r:id="rId79" name="Check Box 85">
              <controlPr defaultSize="0" autoFill="0" autoLine="0" autoPict="0">
                <anchor moveWithCells="1">
                  <from>
                    <xdr:col>6</xdr:col>
                    <xdr:colOff>333375</xdr:colOff>
                    <xdr:row>45</xdr:row>
                    <xdr:rowOff>19050</xdr:rowOff>
                  </from>
                  <to>
                    <xdr:col>6</xdr:col>
                    <xdr:colOff>857250</xdr:colOff>
                    <xdr:row>45</xdr:row>
                    <xdr:rowOff>361950</xdr:rowOff>
                  </to>
                </anchor>
              </controlPr>
            </control>
          </mc:Choice>
        </mc:AlternateContent>
        <mc:AlternateContent xmlns:mc="http://schemas.openxmlformats.org/markup-compatibility/2006">
          <mc:Choice Requires="x14">
            <control shapeId="1110" r:id="rId80" name="Check Box 86">
              <controlPr defaultSize="0" autoFill="0" autoLine="0" autoPict="0">
                <anchor moveWithCells="1">
                  <from>
                    <xdr:col>6</xdr:col>
                    <xdr:colOff>333375</xdr:colOff>
                    <xdr:row>46</xdr:row>
                    <xdr:rowOff>19050</xdr:rowOff>
                  </from>
                  <to>
                    <xdr:col>6</xdr:col>
                    <xdr:colOff>857250</xdr:colOff>
                    <xdr:row>46</xdr:row>
                    <xdr:rowOff>361950</xdr:rowOff>
                  </to>
                </anchor>
              </controlPr>
            </control>
          </mc:Choice>
        </mc:AlternateContent>
        <mc:AlternateContent xmlns:mc="http://schemas.openxmlformats.org/markup-compatibility/2006">
          <mc:Choice Requires="x14">
            <control shapeId="1111" r:id="rId81" name="Check Box 87">
              <controlPr defaultSize="0" autoFill="0" autoLine="0" autoPict="0">
                <anchor moveWithCells="1">
                  <from>
                    <xdr:col>6</xdr:col>
                    <xdr:colOff>333375</xdr:colOff>
                    <xdr:row>47</xdr:row>
                    <xdr:rowOff>19050</xdr:rowOff>
                  </from>
                  <to>
                    <xdr:col>6</xdr:col>
                    <xdr:colOff>857250</xdr:colOff>
                    <xdr:row>47</xdr:row>
                    <xdr:rowOff>361950</xdr:rowOff>
                  </to>
                </anchor>
              </controlPr>
            </control>
          </mc:Choice>
        </mc:AlternateContent>
        <mc:AlternateContent xmlns:mc="http://schemas.openxmlformats.org/markup-compatibility/2006">
          <mc:Choice Requires="x14">
            <control shapeId="1112" r:id="rId82" name="Check Box 88">
              <controlPr defaultSize="0" autoFill="0" autoLine="0" autoPict="0">
                <anchor moveWithCells="1">
                  <from>
                    <xdr:col>6</xdr:col>
                    <xdr:colOff>333375</xdr:colOff>
                    <xdr:row>48</xdr:row>
                    <xdr:rowOff>19050</xdr:rowOff>
                  </from>
                  <to>
                    <xdr:col>6</xdr:col>
                    <xdr:colOff>857250</xdr:colOff>
                    <xdr:row>48</xdr:row>
                    <xdr:rowOff>361950</xdr:rowOff>
                  </to>
                </anchor>
              </controlPr>
            </control>
          </mc:Choice>
        </mc:AlternateContent>
        <mc:AlternateContent xmlns:mc="http://schemas.openxmlformats.org/markup-compatibility/2006">
          <mc:Choice Requires="x14">
            <control shapeId="1113" r:id="rId83" name="Check Box 89">
              <controlPr defaultSize="0" autoFill="0" autoLine="0" autoPict="0">
                <anchor moveWithCells="1">
                  <from>
                    <xdr:col>6</xdr:col>
                    <xdr:colOff>333375</xdr:colOff>
                    <xdr:row>49</xdr:row>
                    <xdr:rowOff>19050</xdr:rowOff>
                  </from>
                  <to>
                    <xdr:col>6</xdr:col>
                    <xdr:colOff>857250</xdr:colOff>
                    <xdr:row>49</xdr:row>
                    <xdr:rowOff>361950</xdr:rowOff>
                  </to>
                </anchor>
              </controlPr>
            </control>
          </mc:Choice>
        </mc:AlternateContent>
        <mc:AlternateContent xmlns:mc="http://schemas.openxmlformats.org/markup-compatibility/2006">
          <mc:Choice Requires="x14">
            <control shapeId="1114" r:id="rId84" name="Check Box 90">
              <controlPr defaultSize="0" autoFill="0" autoLine="0" autoPict="0">
                <anchor moveWithCells="1">
                  <from>
                    <xdr:col>6</xdr:col>
                    <xdr:colOff>333375</xdr:colOff>
                    <xdr:row>50</xdr:row>
                    <xdr:rowOff>19050</xdr:rowOff>
                  </from>
                  <to>
                    <xdr:col>6</xdr:col>
                    <xdr:colOff>857250</xdr:colOff>
                    <xdr:row>50</xdr:row>
                    <xdr:rowOff>361950</xdr:rowOff>
                  </to>
                </anchor>
              </controlPr>
            </control>
          </mc:Choice>
        </mc:AlternateContent>
        <mc:AlternateContent xmlns:mc="http://schemas.openxmlformats.org/markup-compatibility/2006">
          <mc:Choice Requires="x14">
            <control shapeId="1115" r:id="rId85" name="Check Box 91">
              <controlPr defaultSize="0" autoFill="0" autoLine="0" autoPict="0">
                <anchor moveWithCells="1">
                  <from>
                    <xdr:col>6</xdr:col>
                    <xdr:colOff>333375</xdr:colOff>
                    <xdr:row>51</xdr:row>
                    <xdr:rowOff>19050</xdr:rowOff>
                  </from>
                  <to>
                    <xdr:col>6</xdr:col>
                    <xdr:colOff>857250</xdr:colOff>
                    <xdr:row>51</xdr:row>
                    <xdr:rowOff>361950</xdr:rowOff>
                  </to>
                </anchor>
              </controlPr>
            </control>
          </mc:Choice>
        </mc:AlternateContent>
        <mc:AlternateContent xmlns:mc="http://schemas.openxmlformats.org/markup-compatibility/2006">
          <mc:Choice Requires="x14">
            <control shapeId="1116" r:id="rId86" name="Check Box 92">
              <controlPr defaultSize="0" autoFill="0" autoLine="0" autoPict="0">
                <anchor moveWithCells="1">
                  <from>
                    <xdr:col>6</xdr:col>
                    <xdr:colOff>333375</xdr:colOff>
                    <xdr:row>52</xdr:row>
                    <xdr:rowOff>19050</xdr:rowOff>
                  </from>
                  <to>
                    <xdr:col>6</xdr:col>
                    <xdr:colOff>857250</xdr:colOff>
                    <xdr:row>52</xdr:row>
                    <xdr:rowOff>361950</xdr:rowOff>
                  </to>
                </anchor>
              </controlPr>
            </control>
          </mc:Choice>
        </mc:AlternateContent>
        <mc:AlternateContent xmlns:mc="http://schemas.openxmlformats.org/markup-compatibility/2006">
          <mc:Choice Requires="x14">
            <control shapeId="1117" r:id="rId87" name="Check Box 93">
              <controlPr defaultSize="0" autoFill="0" autoLine="0" autoPict="0">
                <anchor moveWithCells="1">
                  <from>
                    <xdr:col>6</xdr:col>
                    <xdr:colOff>333375</xdr:colOff>
                    <xdr:row>53</xdr:row>
                    <xdr:rowOff>19050</xdr:rowOff>
                  </from>
                  <to>
                    <xdr:col>6</xdr:col>
                    <xdr:colOff>857250</xdr:colOff>
                    <xdr:row>53</xdr:row>
                    <xdr:rowOff>361950</xdr:rowOff>
                  </to>
                </anchor>
              </controlPr>
            </control>
          </mc:Choice>
        </mc:AlternateContent>
        <mc:AlternateContent xmlns:mc="http://schemas.openxmlformats.org/markup-compatibility/2006">
          <mc:Choice Requires="x14">
            <control shapeId="1118" r:id="rId88" name="Check Box 94">
              <controlPr defaultSize="0" autoFill="0" autoLine="0" autoPict="0">
                <anchor moveWithCells="1">
                  <from>
                    <xdr:col>6</xdr:col>
                    <xdr:colOff>333375</xdr:colOff>
                    <xdr:row>54</xdr:row>
                    <xdr:rowOff>19050</xdr:rowOff>
                  </from>
                  <to>
                    <xdr:col>6</xdr:col>
                    <xdr:colOff>857250</xdr:colOff>
                    <xdr:row>54</xdr:row>
                    <xdr:rowOff>361950</xdr:rowOff>
                  </to>
                </anchor>
              </controlPr>
            </control>
          </mc:Choice>
        </mc:AlternateContent>
        <mc:AlternateContent xmlns:mc="http://schemas.openxmlformats.org/markup-compatibility/2006">
          <mc:Choice Requires="x14">
            <control shapeId="1119" r:id="rId89" name="Check Box 95">
              <controlPr defaultSize="0" autoFill="0" autoLine="0" autoPict="0">
                <anchor moveWithCells="1">
                  <from>
                    <xdr:col>6</xdr:col>
                    <xdr:colOff>333375</xdr:colOff>
                    <xdr:row>55</xdr:row>
                    <xdr:rowOff>19050</xdr:rowOff>
                  </from>
                  <to>
                    <xdr:col>6</xdr:col>
                    <xdr:colOff>857250</xdr:colOff>
                    <xdr:row>55</xdr:row>
                    <xdr:rowOff>361950</xdr:rowOff>
                  </to>
                </anchor>
              </controlPr>
            </control>
          </mc:Choice>
        </mc:AlternateContent>
        <mc:AlternateContent xmlns:mc="http://schemas.openxmlformats.org/markup-compatibility/2006">
          <mc:Choice Requires="x14">
            <control shapeId="1120" r:id="rId90" name="Check Box 96">
              <controlPr defaultSize="0" autoFill="0" autoLine="0" autoPict="0">
                <anchor moveWithCells="1">
                  <from>
                    <xdr:col>6</xdr:col>
                    <xdr:colOff>333375</xdr:colOff>
                    <xdr:row>56</xdr:row>
                    <xdr:rowOff>19050</xdr:rowOff>
                  </from>
                  <to>
                    <xdr:col>6</xdr:col>
                    <xdr:colOff>857250</xdr:colOff>
                    <xdr:row>56</xdr:row>
                    <xdr:rowOff>361950</xdr:rowOff>
                  </to>
                </anchor>
              </controlPr>
            </control>
          </mc:Choice>
        </mc:AlternateContent>
        <mc:AlternateContent xmlns:mc="http://schemas.openxmlformats.org/markup-compatibility/2006">
          <mc:Choice Requires="x14">
            <control shapeId="1121" r:id="rId91" name="Check Box 97">
              <controlPr defaultSize="0" autoFill="0" autoLine="0" autoPict="0">
                <anchor moveWithCells="1">
                  <from>
                    <xdr:col>6</xdr:col>
                    <xdr:colOff>333375</xdr:colOff>
                    <xdr:row>57</xdr:row>
                    <xdr:rowOff>19050</xdr:rowOff>
                  </from>
                  <to>
                    <xdr:col>6</xdr:col>
                    <xdr:colOff>857250</xdr:colOff>
                    <xdr:row>57</xdr:row>
                    <xdr:rowOff>361950</xdr:rowOff>
                  </to>
                </anchor>
              </controlPr>
            </control>
          </mc:Choice>
        </mc:AlternateContent>
        <mc:AlternateContent xmlns:mc="http://schemas.openxmlformats.org/markup-compatibility/2006">
          <mc:Choice Requires="x14">
            <control shapeId="1122" r:id="rId92" name="Check Box 98">
              <controlPr defaultSize="0" autoFill="0" autoLine="0" autoPict="0">
                <anchor moveWithCells="1">
                  <from>
                    <xdr:col>7</xdr:col>
                    <xdr:colOff>333375</xdr:colOff>
                    <xdr:row>14</xdr:row>
                    <xdr:rowOff>19050</xdr:rowOff>
                  </from>
                  <to>
                    <xdr:col>7</xdr:col>
                    <xdr:colOff>857250</xdr:colOff>
                    <xdr:row>14</xdr:row>
                    <xdr:rowOff>361950</xdr:rowOff>
                  </to>
                </anchor>
              </controlPr>
            </control>
          </mc:Choice>
        </mc:AlternateContent>
        <mc:AlternateContent xmlns:mc="http://schemas.openxmlformats.org/markup-compatibility/2006">
          <mc:Choice Requires="x14">
            <control shapeId="1123" r:id="rId93" name="Check Box 99">
              <controlPr defaultSize="0" autoFill="0" autoLine="0" autoPict="0">
                <anchor moveWithCells="1">
                  <from>
                    <xdr:col>7</xdr:col>
                    <xdr:colOff>333375</xdr:colOff>
                    <xdr:row>15</xdr:row>
                    <xdr:rowOff>19050</xdr:rowOff>
                  </from>
                  <to>
                    <xdr:col>7</xdr:col>
                    <xdr:colOff>857250</xdr:colOff>
                    <xdr:row>15</xdr:row>
                    <xdr:rowOff>361950</xdr:rowOff>
                  </to>
                </anchor>
              </controlPr>
            </control>
          </mc:Choice>
        </mc:AlternateContent>
        <mc:AlternateContent xmlns:mc="http://schemas.openxmlformats.org/markup-compatibility/2006">
          <mc:Choice Requires="x14">
            <control shapeId="1124" r:id="rId94" name="Check Box 100">
              <controlPr defaultSize="0" autoFill="0" autoLine="0" autoPict="0">
                <anchor moveWithCells="1">
                  <from>
                    <xdr:col>7</xdr:col>
                    <xdr:colOff>333375</xdr:colOff>
                    <xdr:row>16</xdr:row>
                    <xdr:rowOff>19050</xdr:rowOff>
                  </from>
                  <to>
                    <xdr:col>7</xdr:col>
                    <xdr:colOff>857250</xdr:colOff>
                    <xdr:row>16</xdr:row>
                    <xdr:rowOff>361950</xdr:rowOff>
                  </to>
                </anchor>
              </controlPr>
            </control>
          </mc:Choice>
        </mc:AlternateContent>
        <mc:AlternateContent xmlns:mc="http://schemas.openxmlformats.org/markup-compatibility/2006">
          <mc:Choice Requires="x14">
            <control shapeId="1125" r:id="rId95" name="Check Box 101">
              <controlPr defaultSize="0" autoFill="0" autoLine="0" autoPict="0">
                <anchor moveWithCells="1">
                  <from>
                    <xdr:col>7</xdr:col>
                    <xdr:colOff>333375</xdr:colOff>
                    <xdr:row>17</xdr:row>
                    <xdr:rowOff>19050</xdr:rowOff>
                  </from>
                  <to>
                    <xdr:col>7</xdr:col>
                    <xdr:colOff>857250</xdr:colOff>
                    <xdr:row>17</xdr:row>
                    <xdr:rowOff>361950</xdr:rowOff>
                  </to>
                </anchor>
              </controlPr>
            </control>
          </mc:Choice>
        </mc:AlternateContent>
        <mc:AlternateContent xmlns:mc="http://schemas.openxmlformats.org/markup-compatibility/2006">
          <mc:Choice Requires="x14">
            <control shapeId="1126" r:id="rId96" name="Check Box 102">
              <controlPr defaultSize="0" autoFill="0" autoLine="0" autoPict="0">
                <anchor moveWithCells="1">
                  <from>
                    <xdr:col>7</xdr:col>
                    <xdr:colOff>333375</xdr:colOff>
                    <xdr:row>18</xdr:row>
                    <xdr:rowOff>19050</xdr:rowOff>
                  </from>
                  <to>
                    <xdr:col>7</xdr:col>
                    <xdr:colOff>857250</xdr:colOff>
                    <xdr:row>18</xdr:row>
                    <xdr:rowOff>361950</xdr:rowOff>
                  </to>
                </anchor>
              </controlPr>
            </control>
          </mc:Choice>
        </mc:AlternateContent>
        <mc:AlternateContent xmlns:mc="http://schemas.openxmlformats.org/markup-compatibility/2006">
          <mc:Choice Requires="x14">
            <control shapeId="1127" r:id="rId97" name="Check Box 103">
              <controlPr defaultSize="0" autoFill="0" autoLine="0" autoPict="0">
                <anchor moveWithCells="1">
                  <from>
                    <xdr:col>7</xdr:col>
                    <xdr:colOff>333375</xdr:colOff>
                    <xdr:row>19</xdr:row>
                    <xdr:rowOff>19050</xdr:rowOff>
                  </from>
                  <to>
                    <xdr:col>7</xdr:col>
                    <xdr:colOff>857250</xdr:colOff>
                    <xdr:row>19</xdr:row>
                    <xdr:rowOff>361950</xdr:rowOff>
                  </to>
                </anchor>
              </controlPr>
            </control>
          </mc:Choice>
        </mc:AlternateContent>
        <mc:AlternateContent xmlns:mc="http://schemas.openxmlformats.org/markup-compatibility/2006">
          <mc:Choice Requires="x14">
            <control shapeId="1128" r:id="rId98" name="Check Box 104">
              <controlPr defaultSize="0" autoFill="0" autoLine="0" autoPict="0">
                <anchor moveWithCells="1">
                  <from>
                    <xdr:col>7</xdr:col>
                    <xdr:colOff>333375</xdr:colOff>
                    <xdr:row>20</xdr:row>
                    <xdr:rowOff>19050</xdr:rowOff>
                  </from>
                  <to>
                    <xdr:col>7</xdr:col>
                    <xdr:colOff>857250</xdr:colOff>
                    <xdr:row>20</xdr:row>
                    <xdr:rowOff>361950</xdr:rowOff>
                  </to>
                </anchor>
              </controlPr>
            </control>
          </mc:Choice>
        </mc:AlternateContent>
        <mc:AlternateContent xmlns:mc="http://schemas.openxmlformats.org/markup-compatibility/2006">
          <mc:Choice Requires="x14">
            <control shapeId="1129" r:id="rId99" name="Check Box 105">
              <controlPr defaultSize="0" autoFill="0" autoLine="0" autoPict="0">
                <anchor moveWithCells="1">
                  <from>
                    <xdr:col>7</xdr:col>
                    <xdr:colOff>333375</xdr:colOff>
                    <xdr:row>21</xdr:row>
                    <xdr:rowOff>19050</xdr:rowOff>
                  </from>
                  <to>
                    <xdr:col>7</xdr:col>
                    <xdr:colOff>857250</xdr:colOff>
                    <xdr:row>21</xdr:row>
                    <xdr:rowOff>361950</xdr:rowOff>
                  </to>
                </anchor>
              </controlPr>
            </control>
          </mc:Choice>
        </mc:AlternateContent>
        <mc:AlternateContent xmlns:mc="http://schemas.openxmlformats.org/markup-compatibility/2006">
          <mc:Choice Requires="x14">
            <control shapeId="1130" r:id="rId100" name="Check Box 106">
              <controlPr defaultSize="0" autoFill="0" autoLine="0" autoPict="0">
                <anchor moveWithCells="1">
                  <from>
                    <xdr:col>7</xdr:col>
                    <xdr:colOff>333375</xdr:colOff>
                    <xdr:row>22</xdr:row>
                    <xdr:rowOff>19050</xdr:rowOff>
                  </from>
                  <to>
                    <xdr:col>7</xdr:col>
                    <xdr:colOff>857250</xdr:colOff>
                    <xdr:row>22</xdr:row>
                    <xdr:rowOff>361950</xdr:rowOff>
                  </to>
                </anchor>
              </controlPr>
            </control>
          </mc:Choice>
        </mc:AlternateContent>
        <mc:AlternateContent xmlns:mc="http://schemas.openxmlformats.org/markup-compatibility/2006">
          <mc:Choice Requires="x14">
            <control shapeId="1131" r:id="rId101" name="Check Box 107">
              <controlPr defaultSize="0" autoFill="0" autoLine="0" autoPict="0">
                <anchor moveWithCells="1">
                  <from>
                    <xdr:col>7</xdr:col>
                    <xdr:colOff>333375</xdr:colOff>
                    <xdr:row>23</xdr:row>
                    <xdr:rowOff>19050</xdr:rowOff>
                  </from>
                  <to>
                    <xdr:col>7</xdr:col>
                    <xdr:colOff>857250</xdr:colOff>
                    <xdr:row>23</xdr:row>
                    <xdr:rowOff>361950</xdr:rowOff>
                  </to>
                </anchor>
              </controlPr>
            </control>
          </mc:Choice>
        </mc:AlternateContent>
        <mc:AlternateContent xmlns:mc="http://schemas.openxmlformats.org/markup-compatibility/2006">
          <mc:Choice Requires="x14">
            <control shapeId="1132" r:id="rId102" name="Check Box 108">
              <controlPr defaultSize="0" autoFill="0" autoLine="0" autoPict="0">
                <anchor moveWithCells="1">
                  <from>
                    <xdr:col>7</xdr:col>
                    <xdr:colOff>333375</xdr:colOff>
                    <xdr:row>24</xdr:row>
                    <xdr:rowOff>19050</xdr:rowOff>
                  </from>
                  <to>
                    <xdr:col>7</xdr:col>
                    <xdr:colOff>857250</xdr:colOff>
                    <xdr:row>24</xdr:row>
                    <xdr:rowOff>361950</xdr:rowOff>
                  </to>
                </anchor>
              </controlPr>
            </control>
          </mc:Choice>
        </mc:AlternateContent>
        <mc:AlternateContent xmlns:mc="http://schemas.openxmlformats.org/markup-compatibility/2006">
          <mc:Choice Requires="x14">
            <control shapeId="1133" r:id="rId103" name="Check Box 109">
              <controlPr defaultSize="0" autoFill="0" autoLine="0" autoPict="0">
                <anchor moveWithCells="1">
                  <from>
                    <xdr:col>7</xdr:col>
                    <xdr:colOff>333375</xdr:colOff>
                    <xdr:row>25</xdr:row>
                    <xdr:rowOff>19050</xdr:rowOff>
                  </from>
                  <to>
                    <xdr:col>7</xdr:col>
                    <xdr:colOff>857250</xdr:colOff>
                    <xdr:row>25</xdr:row>
                    <xdr:rowOff>361950</xdr:rowOff>
                  </to>
                </anchor>
              </controlPr>
            </control>
          </mc:Choice>
        </mc:AlternateContent>
        <mc:AlternateContent xmlns:mc="http://schemas.openxmlformats.org/markup-compatibility/2006">
          <mc:Choice Requires="x14">
            <control shapeId="1134" r:id="rId104" name="Check Box 110">
              <controlPr defaultSize="0" autoFill="0" autoLine="0" autoPict="0">
                <anchor moveWithCells="1">
                  <from>
                    <xdr:col>7</xdr:col>
                    <xdr:colOff>333375</xdr:colOff>
                    <xdr:row>26</xdr:row>
                    <xdr:rowOff>19050</xdr:rowOff>
                  </from>
                  <to>
                    <xdr:col>7</xdr:col>
                    <xdr:colOff>857250</xdr:colOff>
                    <xdr:row>26</xdr:row>
                    <xdr:rowOff>361950</xdr:rowOff>
                  </to>
                </anchor>
              </controlPr>
            </control>
          </mc:Choice>
        </mc:AlternateContent>
        <mc:AlternateContent xmlns:mc="http://schemas.openxmlformats.org/markup-compatibility/2006">
          <mc:Choice Requires="x14">
            <control shapeId="1135" r:id="rId105" name="Check Box 111">
              <controlPr defaultSize="0" autoFill="0" autoLine="0" autoPict="0">
                <anchor moveWithCells="1">
                  <from>
                    <xdr:col>7</xdr:col>
                    <xdr:colOff>333375</xdr:colOff>
                    <xdr:row>27</xdr:row>
                    <xdr:rowOff>19050</xdr:rowOff>
                  </from>
                  <to>
                    <xdr:col>7</xdr:col>
                    <xdr:colOff>857250</xdr:colOff>
                    <xdr:row>27</xdr:row>
                    <xdr:rowOff>361950</xdr:rowOff>
                  </to>
                </anchor>
              </controlPr>
            </control>
          </mc:Choice>
        </mc:AlternateContent>
        <mc:AlternateContent xmlns:mc="http://schemas.openxmlformats.org/markup-compatibility/2006">
          <mc:Choice Requires="x14">
            <control shapeId="1136" r:id="rId106" name="Check Box 112">
              <controlPr defaultSize="0" autoFill="0" autoLine="0" autoPict="0">
                <anchor moveWithCells="1">
                  <from>
                    <xdr:col>7</xdr:col>
                    <xdr:colOff>333375</xdr:colOff>
                    <xdr:row>28</xdr:row>
                    <xdr:rowOff>19050</xdr:rowOff>
                  </from>
                  <to>
                    <xdr:col>7</xdr:col>
                    <xdr:colOff>857250</xdr:colOff>
                    <xdr:row>28</xdr:row>
                    <xdr:rowOff>361950</xdr:rowOff>
                  </to>
                </anchor>
              </controlPr>
            </control>
          </mc:Choice>
        </mc:AlternateContent>
        <mc:AlternateContent xmlns:mc="http://schemas.openxmlformats.org/markup-compatibility/2006">
          <mc:Choice Requires="x14">
            <control shapeId="1137" r:id="rId107" name="Check Box 113">
              <controlPr defaultSize="0" autoFill="0" autoLine="0" autoPict="0">
                <anchor moveWithCells="1">
                  <from>
                    <xdr:col>7</xdr:col>
                    <xdr:colOff>333375</xdr:colOff>
                    <xdr:row>29</xdr:row>
                    <xdr:rowOff>19050</xdr:rowOff>
                  </from>
                  <to>
                    <xdr:col>7</xdr:col>
                    <xdr:colOff>857250</xdr:colOff>
                    <xdr:row>29</xdr:row>
                    <xdr:rowOff>361950</xdr:rowOff>
                  </to>
                </anchor>
              </controlPr>
            </control>
          </mc:Choice>
        </mc:AlternateContent>
        <mc:AlternateContent xmlns:mc="http://schemas.openxmlformats.org/markup-compatibility/2006">
          <mc:Choice Requires="x14">
            <control shapeId="1138" r:id="rId108" name="Check Box 114">
              <controlPr defaultSize="0" autoFill="0" autoLine="0" autoPict="0">
                <anchor moveWithCells="1">
                  <from>
                    <xdr:col>7</xdr:col>
                    <xdr:colOff>333375</xdr:colOff>
                    <xdr:row>30</xdr:row>
                    <xdr:rowOff>19050</xdr:rowOff>
                  </from>
                  <to>
                    <xdr:col>7</xdr:col>
                    <xdr:colOff>857250</xdr:colOff>
                    <xdr:row>30</xdr:row>
                    <xdr:rowOff>361950</xdr:rowOff>
                  </to>
                </anchor>
              </controlPr>
            </control>
          </mc:Choice>
        </mc:AlternateContent>
        <mc:AlternateContent xmlns:mc="http://schemas.openxmlformats.org/markup-compatibility/2006">
          <mc:Choice Requires="x14">
            <control shapeId="1139" r:id="rId109" name="Check Box 115">
              <controlPr defaultSize="0" autoFill="0" autoLine="0" autoPict="0">
                <anchor moveWithCells="1">
                  <from>
                    <xdr:col>7</xdr:col>
                    <xdr:colOff>333375</xdr:colOff>
                    <xdr:row>31</xdr:row>
                    <xdr:rowOff>19050</xdr:rowOff>
                  </from>
                  <to>
                    <xdr:col>7</xdr:col>
                    <xdr:colOff>857250</xdr:colOff>
                    <xdr:row>31</xdr:row>
                    <xdr:rowOff>361950</xdr:rowOff>
                  </to>
                </anchor>
              </controlPr>
            </control>
          </mc:Choice>
        </mc:AlternateContent>
        <mc:AlternateContent xmlns:mc="http://schemas.openxmlformats.org/markup-compatibility/2006">
          <mc:Choice Requires="x14">
            <control shapeId="1140" r:id="rId110" name="Check Box 116">
              <controlPr defaultSize="0" autoFill="0" autoLine="0" autoPict="0">
                <anchor moveWithCells="1">
                  <from>
                    <xdr:col>7</xdr:col>
                    <xdr:colOff>333375</xdr:colOff>
                    <xdr:row>32</xdr:row>
                    <xdr:rowOff>19050</xdr:rowOff>
                  </from>
                  <to>
                    <xdr:col>7</xdr:col>
                    <xdr:colOff>857250</xdr:colOff>
                    <xdr:row>32</xdr:row>
                    <xdr:rowOff>361950</xdr:rowOff>
                  </to>
                </anchor>
              </controlPr>
            </control>
          </mc:Choice>
        </mc:AlternateContent>
        <mc:AlternateContent xmlns:mc="http://schemas.openxmlformats.org/markup-compatibility/2006">
          <mc:Choice Requires="x14">
            <control shapeId="1141" r:id="rId111" name="Check Box 117">
              <controlPr defaultSize="0" autoFill="0" autoLine="0" autoPict="0">
                <anchor moveWithCells="1">
                  <from>
                    <xdr:col>7</xdr:col>
                    <xdr:colOff>333375</xdr:colOff>
                    <xdr:row>33</xdr:row>
                    <xdr:rowOff>19050</xdr:rowOff>
                  </from>
                  <to>
                    <xdr:col>7</xdr:col>
                    <xdr:colOff>857250</xdr:colOff>
                    <xdr:row>33</xdr:row>
                    <xdr:rowOff>361950</xdr:rowOff>
                  </to>
                </anchor>
              </controlPr>
            </control>
          </mc:Choice>
        </mc:AlternateContent>
        <mc:AlternateContent xmlns:mc="http://schemas.openxmlformats.org/markup-compatibility/2006">
          <mc:Choice Requires="x14">
            <control shapeId="1142" r:id="rId112" name="Check Box 118">
              <controlPr defaultSize="0" autoFill="0" autoLine="0" autoPict="0">
                <anchor moveWithCells="1">
                  <from>
                    <xdr:col>7</xdr:col>
                    <xdr:colOff>333375</xdr:colOff>
                    <xdr:row>34</xdr:row>
                    <xdr:rowOff>19050</xdr:rowOff>
                  </from>
                  <to>
                    <xdr:col>7</xdr:col>
                    <xdr:colOff>857250</xdr:colOff>
                    <xdr:row>34</xdr:row>
                    <xdr:rowOff>361950</xdr:rowOff>
                  </to>
                </anchor>
              </controlPr>
            </control>
          </mc:Choice>
        </mc:AlternateContent>
        <mc:AlternateContent xmlns:mc="http://schemas.openxmlformats.org/markup-compatibility/2006">
          <mc:Choice Requires="x14">
            <control shapeId="1143" r:id="rId113" name="Check Box 119">
              <controlPr defaultSize="0" autoFill="0" autoLine="0" autoPict="0">
                <anchor moveWithCells="1">
                  <from>
                    <xdr:col>7</xdr:col>
                    <xdr:colOff>333375</xdr:colOff>
                    <xdr:row>35</xdr:row>
                    <xdr:rowOff>19050</xdr:rowOff>
                  </from>
                  <to>
                    <xdr:col>7</xdr:col>
                    <xdr:colOff>857250</xdr:colOff>
                    <xdr:row>35</xdr:row>
                    <xdr:rowOff>361950</xdr:rowOff>
                  </to>
                </anchor>
              </controlPr>
            </control>
          </mc:Choice>
        </mc:AlternateContent>
        <mc:AlternateContent xmlns:mc="http://schemas.openxmlformats.org/markup-compatibility/2006">
          <mc:Choice Requires="x14">
            <control shapeId="1144" r:id="rId114" name="Check Box 120">
              <controlPr defaultSize="0" autoFill="0" autoLine="0" autoPict="0">
                <anchor moveWithCells="1">
                  <from>
                    <xdr:col>7</xdr:col>
                    <xdr:colOff>333375</xdr:colOff>
                    <xdr:row>36</xdr:row>
                    <xdr:rowOff>19050</xdr:rowOff>
                  </from>
                  <to>
                    <xdr:col>7</xdr:col>
                    <xdr:colOff>857250</xdr:colOff>
                    <xdr:row>36</xdr:row>
                    <xdr:rowOff>361950</xdr:rowOff>
                  </to>
                </anchor>
              </controlPr>
            </control>
          </mc:Choice>
        </mc:AlternateContent>
        <mc:AlternateContent xmlns:mc="http://schemas.openxmlformats.org/markup-compatibility/2006">
          <mc:Choice Requires="x14">
            <control shapeId="1145" r:id="rId115" name="Check Box 121">
              <controlPr defaultSize="0" autoFill="0" autoLine="0" autoPict="0">
                <anchor moveWithCells="1">
                  <from>
                    <xdr:col>7</xdr:col>
                    <xdr:colOff>333375</xdr:colOff>
                    <xdr:row>37</xdr:row>
                    <xdr:rowOff>19050</xdr:rowOff>
                  </from>
                  <to>
                    <xdr:col>7</xdr:col>
                    <xdr:colOff>857250</xdr:colOff>
                    <xdr:row>37</xdr:row>
                    <xdr:rowOff>361950</xdr:rowOff>
                  </to>
                </anchor>
              </controlPr>
            </control>
          </mc:Choice>
        </mc:AlternateContent>
        <mc:AlternateContent xmlns:mc="http://schemas.openxmlformats.org/markup-compatibility/2006">
          <mc:Choice Requires="x14">
            <control shapeId="1146" r:id="rId116" name="Check Box 122">
              <controlPr defaultSize="0" autoFill="0" autoLine="0" autoPict="0">
                <anchor moveWithCells="1">
                  <from>
                    <xdr:col>7</xdr:col>
                    <xdr:colOff>333375</xdr:colOff>
                    <xdr:row>38</xdr:row>
                    <xdr:rowOff>19050</xdr:rowOff>
                  </from>
                  <to>
                    <xdr:col>7</xdr:col>
                    <xdr:colOff>857250</xdr:colOff>
                    <xdr:row>38</xdr:row>
                    <xdr:rowOff>361950</xdr:rowOff>
                  </to>
                </anchor>
              </controlPr>
            </control>
          </mc:Choice>
        </mc:AlternateContent>
        <mc:AlternateContent xmlns:mc="http://schemas.openxmlformats.org/markup-compatibility/2006">
          <mc:Choice Requires="x14">
            <control shapeId="1147" r:id="rId117" name="Check Box 123">
              <controlPr defaultSize="0" autoFill="0" autoLine="0" autoPict="0">
                <anchor moveWithCells="1">
                  <from>
                    <xdr:col>7</xdr:col>
                    <xdr:colOff>333375</xdr:colOff>
                    <xdr:row>39</xdr:row>
                    <xdr:rowOff>19050</xdr:rowOff>
                  </from>
                  <to>
                    <xdr:col>7</xdr:col>
                    <xdr:colOff>857250</xdr:colOff>
                    <xdr:row>39</xdr:row>
                    <xdr:rowOff>361950</xdr:rowOff>
                  </to>
                </anchor>
              </controlPr>
            </control>
          </mc:Choice>
        </mc:AlternateContent>
        <mc:AlternateContent xmlns:mc="http://schemas.openxmlformats.org/markup-compatibility/2006">
          <mc:Choice Requires="x14">
            <control shapeId="1148" r:id="rId118" name="Check Box 124">
              <controlPr defaultSize="0" autoFill="0" autoLine="0" autoPict="0">
                <anchor moveWithCells="1">
                  <from>
                    <xdr:col>7</xdr:col>
                    <xdr:colOff>333375</xdr:colOff>
                    <xdr:row>40</xdr:row>
                    <xdr:rowOff>19050</xdr:rowOff>
                  </from>
                  <to>
                    <xdr:col>7</xdr:col>
                    <xdr:colOff>857250</xdr:colOff>
                    <xdr:row>40</xdr:row>
                    <xdr:rowOff>361950</xdr:rowOff>
                  </to>
                </anchor>
              </controlPr>
            </control>
          </mc:Choice>
        </mc:AlternateContent>
        <mc:AlternateContent xmlns:mc="http://schemas.openxmlformats.org/markup-compatibility/2006">
          <mc:Choice Requires="x14">
            <control shapeId="1149" r:id="rId119" name="Check Box 125">
              <controlPr defaultSize="0" autoFill="0" autoLine="0" autoPict="0">
                <anchor moveWithCells="1">
                  <from>
                    <xdr:col>7</xdr:col>
                    <xdr:colOff>333375</xdr:colOff>
                    <xdr:row>41</xdr:row>
                    <xdr:rowOff>19050</xdr:rowOff>
                  </from>
                  <to>
                    <xdr:col>7</xdr:col>
                    <xdr:colOff>857250</xdr:colOff>
                    <xdr:row>41</xdr:row>
                    <xdr:rowOff>361950</xdr:rowOff>
                  </to>
                </anchor>
              </controlPr>
            </control>
          </mc:Choice>
        </mc:AlternateContent>
        <mc:AlternateContent xmlns:mc="http://schemas.openxmlformats.org/markup-compatibility/2006">
          <mc:Choice Requires="x14">
            <control shapeId="1150" r:id="rId120" name="Check Box 126">
              <controlPr defaultSize="0" autoFill="0" autoLine="0" autoPict="0">
                <anchor moveWithCells="1">
                  <from>
                    <xdr:col>7</xdr:col>
                    <xdr:colOff>333375</xdr:colOff>
                    <xdr:row>42</xdr:row>
                    <xdr:rowOff>19050</xdr:rowOff>
                  </from>
                  <to>
                    <xdr:col>7</xdr:col>
                    <xdr:colOff>857250</xdr:colOff>
                    <xdr:row>42</xdr:row>
                    <xdr:rowOff>361950</xdr:rowOff>
                  </to>
                </anchor>
              </controlPr>
            </control>
          </mc:Choice>
        </mc:AlternateContent>
        <mc:AlternateContent xmlns:mc="http://schemas.openxmlformats.org/markup-compatibility/2006">
          <mc:Choice Requires="x14">
            <control shapeId="1151" r:id="rId121" name="Check Box 127">
              <controlPr defaultSize="0" autoFill="0" autoLine="0" autoPict="0">
                <anchor moveWithCells="1">
                  <from>
                    <xdr:col>7</xdr:col>
                    <xdr:colOff>333375</xdr:colOff>
                    <xdr:row>43</xdr:row>
                    <xdr:rowOff>19050</xdr:rowOff>
                  </from>
                  <to>
                    <xdr:col>7</xdr:col>
                    <xdr:colOff>857250</xdr:colOff>
                    <xdr:row>43</xdr:row>
                    <xdr:rowOff>361950</xdr:rowOff>
                  </to>
                </anchor>
              </controlPr>
            </control>
          </mc:Choice>
        </mc:AlternateContent>
        <mc:AlternateContent xmlns:mc="http://schemas.openxmlformats.org/markup-compatibility/2006">
          <mc:Choice Requires="x14">
            <control shapeId="1152" r:id="rId122" name="Check Box 128">
              <controlPr defaultSize="0" autoFill="0" autoLine="0" autoPict="0">
                <anchor moveWithCells="1">
                  <from>
                    <xdr:col>7</xdr:col>
                    <xdr:colOff>333375</xdr:colOff>
                    <xdr:row>44</xdr:row>
                    <xdr:rowOff>19050</xdr:rowOff>
                  </from>
                  <to>
                    <xdr:col>7</xdr:col>
                    <xdr:colOff>857250</xdr:colOff>
                    <xdr:row>44</xdr:row>
                    <xdr:rowOff>361950</xdr:rowOff>
                  </to>
                </anchor>
              </controlPr>
            </control>
          </mc:Choice>
        </mc:AlternateContent>
        <mc:AlternateContent xmlns:mc="http://schemas.openxmlformats.org/markup-compatibility/2006">
          <mc:Choice Requires="x14">
            <control shapeId="1153" r:id="rId123" name="Check Box 129">
              <controlPr defaultSize="0" autoFill="0" autoLine="0" autoPict="0">
                <anchor moveWithCells="1">
                  <from>
                    <xdr:col>7</xdr:col>
                    <xdr:colOff>333375</xdr:colOff>
                    <xdr:row>45</xdr:row>
                    <xdr:rowOff>19050</xdr:rowOff>
                  </from>
                  <to>
                    <xdr:col>7</xdr:col>
                    <xdr:colOff>857250</xdr:colOff>
                    <xdr:row>45</xdr:row>
                    <xdr:rowOff>361950</xdr:rowOff>
                  </to>
                </anchor>
              </controlPr>
            </control>
          </mc:Choice>
        </mc:AlternateContent>
        <mc:AlternateContent xmlns:mc="http://schemas.openxmlformats.org/markup-compatibility/2006">
          <mc:Choice Requires="x14">
            <control shapeId="1154" r:id="rId124" name="Check Box 130">
              <controlPr defaultSize="0" autoFill="0" autoLine="0" autoPict="0">
                <anchor moveWithCells="1">
                  <from>
                    <xdr:col>7</xdr:col>
                    <xdr:colOff>333375</xdr:colOff>
                    <xdr:row>46</xdr:row>
                    <xdr:rowOff>19050</xdr:rowOff>
                  </from>
                  <to>
                    <xdr:col>7</xdr:col>
                    <xdr:colOff>857250</xdr:colOff>
                    <xdr:row>46</xdr:row>
                    <xdr:rowOff>361950</xdr:rowOff>
                  </to>
                </anchor>
              </controlPr>
            </control>
          </mc:Choice>
        </mc:AlternateContent>
        <mc:AlternateContent xmlns:mc="http://schemas.openxmlformats.org/markup-compatibility/2006">
          <mc:Choice Requires="x14">
            <control shapeId="1155" r:id="rId125" name="Check Box 131">
              <controlPr defaultSize="0" autoFill="0" autoLine="0" autoPict="0">
                <anchor moveWithCells="1">
                  <from>
                    <xdr:col>7</xdr:col>
                    <xdr:colOff>333375</xdr:colOff>
                    <xdr:row>47</xdr:row>
                    <xdr:rowOff>19050</xdr:rowOff>
                  </from>
                  <to>
                    <xdr:col>7</xdr:col>
                    <xdr:colOff>857250</xdr:colOff>
                    <xdr:row>47</xdr:row>
                    <xdr:rowOff>361950</xdr:rowOff>
                  </to>
                </anchor>
              </controlPr>
            </control>
          </mc:Choice>
        </mc:AlternateContent>
        <mc:AlternateContent xmlns:mc="http://schemas.openxmlformats.org/markup-compatibility/2006">
          <mc:Choice Requires="x14">
            <control shapeId="1156" r:id="rId126" name="Check Box 132">
              <controlPr defaultSize="0" autoFill="0" autoLine="0" autoPict="0">
                <anchor moveWithCells="1">
                  <from>
                    <xdr:col>7</xdr:col>
                    <xdr:colOff>333375</xdr:colOff>
                    <xdr:row>48</xdr:row>
                    <xdr:rowOff>19050</xdr:rowOff>
                  </from>
                  <to>
                    <xdr:col>7</xdr:col>
                    <xdr:colOff>857250</xdr:colOff>
                    <xdr:row>48</xdr:row>
                    <xdr:rowOff>361950</xdr:rowOff>
                  </to>
                </anchor>
              </controlPr>
            </control>
          </mc:Choice>
        </mc:AlternateContent>
        <mc:AlternateContent xmlns:mc="http://schemas.openxmlformats.org/markup-compatibility/2006">
          <mc:Choice Requires="x14">
            <control shapeId="1157" r:id="rId127" name="Check Box 133">
              <controlPr defaultSize="0" autoFill="0" autoLine="0" autoPict="0">
                <anchor moveWithCells="1">
                  <from>
                    <xdr:col>7</xdr:col>
                    <xdr:colOff>333375</xdr:colOff>
                    <xdr:row>49</xdr:row>
                    <xdr:rowOff>19050</xdr:rowOff>
                  </from>
                  <to>
                    <xdr:col>7</xdr:col>
                    <xdr:colOff>857250</xdr:colOff>
                    <xdr:row>49</xdr:row>
                    <xdr:rowOff>361950</xdr:rowOff>
                  </to>
                </anchor>
              </controlPr>
            </control>
          </mc:Choice>
        </mc:AlternateContent>
        <mc:AlternateContent xmlns:mc="http://schemas.openxmlformats.org/markup-compatibility/2006">
          <mc:Choice Requires="x14">
            <control shapeId="1158" r:id="rId128" name="Check Box 134">
              <controlPr defaultSize="0" autoFill="0" autoLine="0" autoPict="0">
                <anchor moveWithCells="1">
                  <from>
                    <xdr:col>7</xdr:col>
                    <xdr:colOff>333375</xdr:colOff>
                    <xdr:row>50</xdr:row>
                    <xdr:rowOff>19050</xdr:rowOff>
                  </from>
                  <to>
                    <xdr:col>7</xdr:col>
                    <xdr:colOff>857250</xdr:colOff>
                    <xdr:row>50</xdr:row>
                    <xdr:rowOff>361950</xdr:rowOff>
                  </to>
                </anchor>
              </controlPr>
            </control>
          </mc:Choice>
        </mc:AlternateContent>
        <mc:AlternateContent xmlns:mc="http://schemas.openxmlformats.org/markup-compatibility/2006">
          <mc:Choice Requires="x14">
            <control shapeId="1159" r:id="rId129" name="Check Box 135">
              <controlPr defaultSize="0" autoFill="0" autoLine="0" autoPict="0">
                <anchor moveWithCells="1">
                  <from>
                    <xdr:col>7</xdr:col>
                    <xdr:colOff>333375</xdr:colOff>
                    <xdr:row>51</xdr:row>
                    <xdr:rowOff>19050</xdr:rowOff>
                  </from>
                  <to>
                    <xdr:col>7</xdr:col>
                    <xdr:colOff>857250</xdr:colOff>
                    <xdr:row>51</xdr:row>
                    <xdr:rowOff>361950</xdr:rowOff>
                  </to>
                </anchor>
              </controlPr>
            </control>
          </mc:Choice>
        </mc:AlternateContent>
        <mc:AlternateContent xmlns:mc="http://schemas.openxmlformats.org/markup-compatibility/2006">
          <mc:Choice Requires="x14">
            <control shapeId="1160" r:id="rId130" name="Check Box 136">
              <controlPr defaultSize="0" autoFill="0" autoLine="0" autoPict="0">
                <anchor moveWithCells="1">
                  <from>
                    <xdr:col>7</xdr:col>
                    <xdr:colOff>333375</xdr:colOff>
                    <xdr:row>52</xdr:row>
                    <xdr:rowOff>19050</xdr:rowOff>
                  </from>
                  <to>
                    <xdr:col>7</xdr:col>
                    <xdr:colOff>857250</xdr:colOff>
                    <xdr:row>52</xdr:row>
                    <xdr:rowOff>361950</xdr:rowOff>
                  </to>
                </anchor>
              </controlPr>
            </control>
          </mc:Choice>
        </mc:AlternateContent>
        <mc:AlternateContent xmlns:mc="http://schemas.openxmlformats.org/markup-compatibility/2006">
          <mc:Choice Requires="x14">
            <control shapeId="1161" r:id="rId131" name="Check Box 137">
              <controlPr defaultSize="0" autoFill="0" autoLine="0" autoPict="0">
                <anchor moveWithCells="1">
                  <from>
                    <xdr:col>7</xdr:col>
                    <xdr:colOff>333375</xdr:colOff>
                    <xdr:row>53</xdr:row>
                    <xdr:rowOff>19050</xdr:rowOff>
                  </from>
                  <to>
                    <xdr:col>7</xdr:col>
                    <xdr:colOff>857250</xdr:colOff>
                    <xdr:row>53</xdr:row>
                    <xdr:rowOff>361950</xdr:rowOff>
                  </to>
                </anchor>
              </controlPr>
            </control>
          </mc:Choice>
        </mc:AlternateContent>
        <mc:AlternateContent xmlns:mc="http://schemas.openxmlformats.org/markup-compatibility/2006">
          <mc:Choice Requires="x14">
            <control shapeId="1162" r:id="rId132" name="Check Box 138">
              <controlPr defaultSize="0" autoFill="0" autoLine="0" autoPict="0">
                <anchor moveWithCells="1">
                  <from>
                    <xdr:col>7</xdr:col>
                    <xdr:colOff>333375</xdr:colOff>
                    <xdr:row>54</xdr:row>
                    <xdr:rowOff>19050</xdr:rowOff>
                  </from>
                  <to>
                    <xdr:col>7</xdr:col>
                    <xdr:colOff>857250</xdr:colOff>
                    <xdr:row>54</xdr:row>
                    <xdr:rowOff>361950</xdr:rowOff>
                  </to>
                </anchor>
              </controlPr>
            </control>
          </mc:Choice>
        </mc:AlternateContent>
        <mc:AlternateContent xmlns:mc="http://schemas.openxmlformats.org/markup-compatibility/2006">
          <mc:Choice Requires="x14">
            <control shapeId="1163" r:id="rId133" name="Check Box 139">
              <controlPr defaultSize="0" autoFill="0" autoLine="0" autoPict="0">
                <anchor moveWithCells="1">
                  <from>
                    <xdr:col>7</xdr:col>
                    <xdr:colOff>333375</xdr:colOff>
                    <xdr:row>55</xdr:row>
                    <xdr:rowOff>19050</xdr:rowOff>
                  </from>
                  <to>
                    <xdr:col>7</xdr:col>
                    <xdr:colOff>857250</xdr:colOff>
                    <xdr:row>55</xdr:row>
                    <xdr:rowOff>361950</xdr:rowOff>
                  </to>
                </anchor>
              </controlPr>
            </control>
          </mc:Choice>
        </mc:AlternateContent>
        <mc:AlternateContent xmlns:mc="http://schemas.openxmlformats.org/markup-compatibility/2006">
          <mc:Choice Requires="x14">
            <control shapeId="1164" r:id="rId134" name="Check Box 140">
              <controlPr defaultSize="0" autoFill="0" autoLine="0" autoPict="0">
                <anchor moveWithCells="1">
                  <from>
                    <xdr:col>7</xdr:col>
                    <xdr:colOff>333375</xdr:colOff>
                    <xdr:row>56</xdr:row>
                    <xdr:rowOff>19050</xdr:rowOff>
                  </from>
                  <to>
                    <xdr:col>7</xdr:col>
                    <xdr:colOff>857250</xdr:colOff>
                    <xdr:row>56</xdr:row>
                    <xdr:rowOff>361950</xdr:rowOff>
                  </to>
                </anchor>
              </controlPr>
            </control>
          </mc:Choice>
        </mc:AlternateContent>
        <mc:AlternateContent xmlns:mc="http://schemas.openxmlformats.org/markup-compatibility/2006">
          <mc:Choice Requires="x14">
            <control shapeId="1165" r:id="rId135" name="Check Box 141">
              <controlPr defaultSize="0" autoFill="0" autoLine="0" autoPict="0">
                <anchor moveWithCells="1">
                  <from>
                    <xdr:col>7</xdr:col>
                    <xdr:colOff>333375</xdr:colOff>
                    <xdr:row>57</xdr:row>
                    <xdr:rowOff>19050</xdr:rowOff>
                  </from>
                  <to>
                    <xdr:col>7</xdr:col>
                    <xdr:colOff>857250</xdr:colOff>
                    <xdr:row>57</xdr:row>
                    <xdr:rowOff>361950</xdr:rowOff>
                  </to>
                </anchor>
              </controlPr>
            </control>
          </mc:Choice>
        </mc:AlternateContent>
      </controls>
    </mc:Choice>
  </mc:AlternateContent>
  <tableParts count="1">
    <tablePart r:id="rId13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tabColor theme="3"/>
    <pageSetUpPr fitToPage="1"/>
  </sheetPr>
  <dimension ref="A1:AV28"/>
  <sheetViews>
    <sheetView showGridLines="0" tabSelected="1" zoomScale="80" zoomScaleNormal="100" workbookViewId="0">
      <selection activeCell="AP20" sqref="AP20"/>
    </sheetView>
  </sheetViews>
  <sheetFormatPr baseColWidth="10" defaultColWidth="9" defaultRowHeight="16.5" x14ac:dyDescent="0.3"/>
  <cols>
    <col min="1" max="1" width="2.625" style="6" customWidth="1"/>
    <col min="2" max="2" width="26" style="6" customWidth="1"/>
    <col min="3" max="44" width="4.625" style="6" customWidth="1"/>
    <col min="45" max="45" width="2.625" style="6" customWidth="1"/>
    <col min="46" max="47" width="9" style="6"/>
    <col min="48" max="48" width="24.125" style="6" customWidth="1"/>
    <col min="49" max="16384" width="9" style="6"/>
  </cols>
  <sheetData>
    <row r="1" spans="1:48" s="15" customFormat="1" ht="39.950000000000003" customHeight="1" thickBot="1" x14ac:dyDescent="0.35">
      <c r="A1" s="40" t="s">
        <v>95</v>
      </c>
      <c r="B1" s="40"/>
      <c r="C1" s="40"/>
      <c r="D1" s="40"/>
      <c r="E1" s="40"/>
      <c r="F1" s="40"/>
      <c r="G1" s="40"/>
      <c r="H1" s="40"/>
      <c r="I1" s="40"/>
      <c r="J1" s="40"/>
      <c r="K1" s="40"/>
      <c r="L1" s="40"/>
      <c r="M1" s="40"/>
      <c r="N1" s="40"/>
      <c r="O1" s="40"/>
      <c r="P1" s="40"/>
      <c r="Q1" s="40"/>
      <c r="R1" s="40"/>
      <c r="S1" s="40"/>
      <c r="T1" s="40"/>
      <c r="U1" s="40"/>
      <c r="V1" s="40"/>
      <c r="W1" s="40"/>
      <c r="X1" s="40"/>
      <c r="Y1" s="40"/>
      <c r="Z1" s="40"/>
      <c r="AA1" s="40"/>
      <c r="AB1" s="40"/>
      <c r="AC1" s="40"/>
      <c r="AD1" s="40"/>
      <c r="AE1" s="40"/>
      <c r="AF1" s="40"/>
      <c r="AG1" s="40"/>
      <c r="AH1" s="40"/>
      <c r="AI1" s="40"/>
      <c r="AJ1" s="40"/>
      <c r="AK1" s="40"/>
      <c r="AL1" s="40"/>
      <c r="AM1" s="40"/>
      <c r="AN1" s="40"/>
      <c r="AO1" s="40"/>
      <c r="AP1" s="40"/>
      <c r="AQ1" s="40"/>
      <c r="AR1" s="40"/>
    </row>
    <row r="2" spans="1:48" ht="21.75" customHeight="1" thickTop="1" thickBot="1" x14ac:dyDescent="0.3">
      <c r="B2" s="13" t="s">
        <v>94</v>
      </c>
      <c r="C2" s="50" t="s">
        <v>76</v>
      </c>
      <c r="D2" s="50"/>
      <c r="E2" s="50"/>
      <c r="F2" s="50"/>
      <c r="G2" s="50"/>
      <c r="H2" s="50"/>
      <c r="I2" s="50"/>
      <c r="J2" s="8"/>
      <c r="U2" s="16"/>
      <c r="V2" s="16"/>
      <c r="W2" s="16"/>
      <c r="X2" s="16"/>
      <c r="Y2" s="16"/>
      <c r="Z2" s="16"/>
      <c r="AA2" s="16"/>
      <c r="AB2" s="16"/>
      <c r="AV2" s="38" t="e">
        <f ca="1">C20+valSelEmployé</f>
        <v>#VALUE!</v>
      </c>
    </row>
    <row r="3" spans="1:48" ht="21.95" customHeight="1" thickTop="1" thickBot="1" x14ac:dyDescent="0.3">
      <c r="B3" s="7" t="s">
        <v>0</v>
      </c>
      <c r="C3" s="51">
        <v>2023</v>
      </c>
      <c r="D3" s="51"/>
      <c r="E3" s="51"/>
      <c r="F3" s="51"/>
      <c r="G3" s="51"/>
      <c r="H3" s="51"/>
      <c r="I3" s="51"/>
      <c r="J3" s="8"/>
      <c r="U3" s="9"/>
      <c r="V3" s="9"/>
      <c r="W3" s="9"/>
      <c r="X3" s="9"/>
      <c r="Y3" s="9"/>
      <c r="Z3" s="9"/>
      <c r="AA3" s="9"/>
      <c r="AB3" s="9"/>
    </row>
    <row r="4" spans="1:48" ht="15" customHeight="1" thickTop="1" x14ac:dyDescent="0.3">
      <c r="B4" s="16"/>
      <c r="C4" s="16"/>
      <c r="D4" s="16"/>
      <c r="E4" s="16"/>
      <c r="F4" s="16"/>
      <c r="G4" s="16"/>
      <c r="H4" s="16"/>
      <c r="I4" s="16"/>
      <c r="J4" s="16"/>
      <c r="K4" s="16"/>
      <c r="L4" s="16"/>
      <c r="M4" s="16"/>
      <c r="N4" s="16"/>
      <c r="O4" s="16"/>
      <c r="P4" s="16"/>
      <c r="Q4" s="16"/>
      <c r="R4" s="16"/>
      <c r="S4" s="16"/>
      <c r="T4" s="16"/>
      <c r="U4" s="16"/>
      <c r="V4" s="16"/>
      <c r="W4" s="16"/>
      <c r="X4" s="16"/>
      <c r="Y4" s="16"/>
      <c r="Z4" s="16"/>
      <c r="AA4" s="16"/>
      <c r="AB4" s="16"/>
    </row>
    <row r="5" spans="1:48" x14ac:dyDescent="0.3">
      <c r="B5" s="6" t="s">
        <v>1</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c r="T5" s="6" t="s">
        <v>32</v>
      </c>
      <c r="U5" s="6" t="s">
        <v>33</v>
      </c>
      <c r="V5" s="6" t="s">
        <v>34</v>
      </c>
      <c r="W5" s="6" t="s">
        <v>35</v>
      </c>
      <c r="X5" s="6" t="s">
        <v>36</v>
      </c>
      <c r="Y5" s="6" t="s">
        <v>37</v>
      </c>
      <c r="Z5" s="6" t="s">
        <v>38</v>
      </c>
      <c r="AA5" s="6" t="s">
        <v>39</v>
      </c>
      <c r="AB5" s="6" t="s">
        <v>40</v>
      </c>
      <c r="AC5" s="6" t="s">
        <v>41</v>
      </c>
      <c r="AD5" s="6" t="s">
        <v>42</v>
      </c>
      <c r="AE5" s="6" t="s">
        <v>43</v>
      </c>
      <c r="AF5" s="6" t="s">
        <v>44</v>
      </c>
      <c r="AG5" s="6" t="s">
        <v>45</v>
      </c>
      <c r="AH5" s="6" t="s">
        <v>46</v>
      </c>
      <c r="AI5" s="6" t="s">
        <v>47</v>
      </c>
      <c r="AJ5" s="6" t="s">
        <v>48</v>
      </c>
      <c r="AK5" s="6" t="s">
        <v>49</v>
      </c>
      <c r="AL5" s="6" t="s">
        <v>50</v>
      </c>
      <c r="AM5" s="6" t="s">
        <v>51</v>
      </c>
      <c r="AN5" s="6" t="s">
        <v>52</v>
      </c>
      <c r="AO5" s="6" t="s">
        <v>53</v>
      </c>
      <c r="AP5" s="6" t="s">
        <v>54</v>
      </c>
      <c r="AQ5" s="6" t="s">
        <v>55</v>
      </c>
      <c r="AR5" s="6" t="s">
        <v>56</v>
      </c>
    </row>
    <row r="6" spans="1:48" ht="18.75" customHeight="1" x14ac:dyDescent="0.3">
      <c r="B6" s="17" t="s">
        <v>2</v>
      </c>
      <c r="C6" s="18" t="str">
        <f>IFERROR(IF(TEXT(DATE(Année_civile,ROW(#REF!),1),"jjj")=LEFT(C$5,3),DATE(Année_civile,ROW(#REF!),1),""),"")</f>
        <v/>
      </c>
      <c r="D6" s="18" t="str">
        <f>IFERROR(IF(TEXT(DATE(Année_civile,ROW(#REF!),1),"jjj")=LEFT(D$5,3),DATE(Année_civile,ROW(#REF!),1),IF(C6&gt;=1,C6+1,"")),"")</f>
        <v/>
      </c>
      <c r="E6" s="18" t="str">
        <f>IFERROR(IF(TEXT(DATE(Année_civile,ROW(#REF!),1),"jjj")=LEFT(E$5,3),DATE(Année_civile,ROW(#REF!),1),IF(D6&gt;=1,D6+1,"")),"")</f>
        <v/>
      </c>
      <c r="F6" s="18" t="str">
        <f>IFERROR(IF(TEXT(DATE(Année_civile,ROW(#REF!),1),"jjj")=LEFT(F$5,3),DATE(Année_civile,ROW(#REF!),1),IF(E6&gt;=1,E6+1,"")),"")</f>
        <v/>
      </c>
      <c r="G6" s="18" t="str">
        <f>IFERROR(IF(TEXT(DATE(Année_civile,ROW(#REF!),1),"jjj")=LEFT(G$5,3),DATE(Année_civile,ROW(#REF!),1),IF(F6&gt;=1,F6+1,"")),"")</f>
        <v/>
      </c>
      <c r="H6" s="18" t="str">
        <f>IFERROR(IF(TEXT(DATE(Année_civile,ROW(#REF!),1),"jjj")=LEFT(H$5,3),DATE(Année_civile,ROW(#REF!),1),IF(G6&gt;=1,G6+1,"")),"")</f>
        <v/>
      </c>
      <c r="I6" s="18" t="str">
        <f>IFERROR(IF(TEXT(DATE(Année_civile,ROW(#REF!),1),"jjj")=LEFT(I$5,3),DATE(Année_civile,ROW(#REF!),1),IF(H6&gt;=1,H6+1,"")),"")</f>
        <v/>
      </c>
      <c r="J6" s="18" t="str">
        <f t="shared" ref="J6:J17" si="0">IFERROR(IF(I6&gt;=1,I6+1,""),"")</f>
        <v/>
      </c>
      <c r="K6" s="18" t="str">
        <f t="shared" ref="K6:K17" si="1">IFERROR(IF(J6&gt;=1,J6+1,""),"")</f>
        <v/>
      </c>
      <c r="L6" s="18" t="str">
        <f t="shared" ref="L6:L17" si="2">IFERROR(IF(K6&gt;=1,K6+1,""),"")</f>
        <v/>
      </c>
      <c r="M6" s="18" t="str">
        <f t="shared" ref="M6:M17" si="3">IFERROR(IF(L6&gt;=1,L6+1,""),"")</f>
        <v/>
      </c>
      <c r="N6" s="18" t="str">
        <f t="shared" ref="N6:N17" si="4">IFERROR(IF(M6&gt;=1,M6+1,""),"")</f>
        <v/>
      </c>
      <c r="O6" s="18" t="str">
        <f t="shared" ref="O6:O17" si="5">IFERROR(IF(N6&gt;=1,N6+1,""),"")</f>
        <v/>
      </c>
      <c r="P6" s="18" t="str">
        <f t="shared" ref="P6:P17" si="6">IFERROR(IF(O6&gt;=1,O6+1,""),"")</f>
        <v/>
      </c>
      <c r="Q6" s="18" t="str">
        <f t="shared" ref="Q6:Q17" si="7">IFERROR(IF(P6&gt;=1,P6+1,""),"")</f>
        <v/>
      </c>
      <c r="R6" s="18" t="str">
        <f t="shared" ref="R6:R17" si="8">IFERROR(IF(Q6&gt;=1,Q6+1,""),"")</f>
        <v/>
      </c>
      <c r="S6" s="18" t="str">
        <f t="shared" ref="S6:S17" si="9">IFERROR(IF(R6&gt;=1,R6+1,""),"")</f>
        <v/>
      </c>
      <c r="T6" s="18" t="str">
        <f t="shared" ref="T6:T17" si="10">IFERROR(IF(S6&gt;=1,S6+1,""),"")</f>
        <v/>
      </c>
      <c r="U6" s="18" t="str">
        <f t="shared" ref="U6:U17" si="11">IFERROR(IF(T6&gt;=1,T6+1,""),"")</f>
        <v/>
      </c>
      <c r="V6" s="18" t="str">
        <f t="shared" ref="V6:V17" si="12">IFERROR(IF(U6&gt;=1,U6+1,""),"")</f>
        <v/>
      </c>
      <c r="W6" s="18" t="str">
        <f t="shared" ref="W6:W17" si="13">IFERROR(IF(V6&gt;=1,V6+1,""),"")</f>
        <v/>
      </c>
      <c r="X6" s="18" t="str">
        <f t="shared" ref="X6:X17" si="14">IFERROR(IF(W6&gt;=1,W6+1,""),"")</f>
        <v/>
      </c>
      <c r="Y6" s="18" t="str">
        <f t="shared" ref="Y6:Y17" si="15">IFERROR(IF(X6&gt;=1,X6+1,""),"")</f>
        <v/>
      </c>
      <c r="Z6" s="18" t="str">
        <f t="shared" ref="Z6:Z17" si="16">IFERROR(IF(Y6&gt;=1,Y6+1,""),"")</f>
        <v/>
      </c>
      <c r="AA6" s="18" t="str">
        <f t="shared" ref="AA6:AA17" si="17">IFERROR(IF(Z6&gt;=1,Z6+1,""),"")</f>
        <v/>
      </c>
      <c r="AB6" s="18" t="str">
        <f t="shared" ref="AB6:AB17" si="18">IFERROR(IF(AA6&gt;=1,AA6+1,""),"")</f>
        <v/>
      </c>
      <c r="AC6" s="18" t="str">
        <f t="shared" ref="AC6:AC17" si="19">IFERROR(IF(AB6&gt;=1,AB6+1,""),"")</f>
        <v/>
      </c>
      <c r="AD6" s="18" t="str">
        <f t="shared" ref="AD6:AD17" si="20">IFERROR(IF(AC6&gt;=1,AC6+1,""),"")</f>
        <v/>
      </c>
      <c r="AE6" s="18" t="str">
        <f t="shared" ref="AE6:AE17" si="21">IFERROR(IF(AD6&gt;=1,AD6+1,""),"")</f>
        <v/>
      </c>
      <c r="AF6" s="18" t="str">
        <f t="shared" ref="AF6:AF17" si="22">IFERROR(IF(AE6&gt;=1,AE6+1,""),"")</f>
        <v/>
      </c>
      <c r="AG6" s="18" t="str">
        <f t="shared" ref="AG6:AG17" si="23">IFERROR(IF(AF6&gt;=1,AF6+1,""),"")</f>
        <v/>
      </c>
      <c r="AH6" s="18" t="str">
        <f t="shared" ref="AH6:AH17" si="24">IFERROR(IF(AG6&gt;=1,AG6+1,""),"")</f>
        <v/>
      </c>
      <c r="AI6" s="18" t="str">
        <f t="shared" ref="AI6:AI17" si="25">IFERROR(IF(AH6&gt;=1,AH6+1,""),"")</f>
        <v/>
      </c>
      <c r="AJ6" s="18" t="str">
        <f t="shared" ref="AJ6:AJ17" si="26">IFERROR(IF(AI6&gt;=1,AI6+1,""),"")</f>
        <v/>
      </c>
      <c r="AK6" s="18" t="str">
        <f t="shared" ref="AK6:AK17" si="27">IFERROR(IF(AJ6&gt;=1,AJ6+1,""),"")</f>
        <v/>
      </c>
      <c r="AL6" s="18" t="str">
        <f>IFERROR(IF(AND(AK6&gt;=1,AK6+1&lt;=DATE(Année_civile,ROW(#REF!)+1,0)),AK6+1,""),"")</f>
        <v/>
      </c>
      <c r="AM6" s="18" t="str">
        <f>IFERROR(IF(AND(AL6&gt;=1,AL6+1&lt;=DATE(Année_civile,ROW(#REF!)+1,0)),AL6+1,""),"")</f>
        <v/>
      </c>
      <c r="AN6" s="18" t="str">
        <f>IFERROR(IF(AND(AM6&gt;=1,AM6+1&lt;=DATE(Année_civile,ROW(#REF!)+1,0)),AM6+1,""),"")</f>
        <v/>
      </c>
      <c r="AO6" s="18" t="str">
        <f>IFERROR(IF(AND(AN6&gt;=1,AN6+1&lt;=DATE(Année_civile,ROW(#REF!)+1,0)),AN6+1,""),"")</f>
        <v/>
      </c>
      <c r="AP6" s="18" t="str">
        <f>IFERROR(IF(AND(AO6&gt;=1,AO6+1&lt;=DATE(Année_civile,ROW(#REF!)+1,0)),AO6+1,""),"")</f>
        <v/>
      </c>
      <c r="AQ6" s="18" t="str">
        <f>IFERROR(IF(AND(AP6&gt;=1,AP6+1&lt;=DATE(Année_civile,ROW(#REF!)+1,0)),AP6+1,""),"")</f>
        <v/>
      </c>
      <c r="AR6" s="18" t="str">
        <f>IFERROR(IF(AND(AQ6&gt;=1,AQ6+1&lt;=DATE(Année_civile,ROW(#REF!)+1,0)),AQ6+1,""),"")</f>
        <v/>
      </c>
    </row>
    <row r="7" spans="1:48" ht="18.75" customHeight="1" x14ac:dyDescent="0.3">
      <c r="B7" s="17" t="s">
        <v>3</v>
      </c>
      <c r="C7" s="18" t="str">
        <f t="shared" ref="C7:C17" si="28">IFERROR(IF(TEXT(DATE(Année_civile,ROW($A2),1),"jjj")=LEFT(C$5,3),DATE(Année_civile,ROW($A2),1),""),"")</f>
        <v/>
      </c>
      <c r="D7" s="18" t="str">
        <f t="shared" ref="D7:I17" si="29">IFERROR(IF(TEXT(DATE(Année_civile,ROW($A2),1),"jjj")=LEFT(D$5,3),DATE(Année_civile,ROW($A2),1),IF(C7&gt;=1,C7+1,"")),"")</f>
        <v/>
      </c>
      <c r="E7" s="19" t="str">
        <f t="shared" si="29"/>
        <v/>
      </c>
      <c r="F7" s="18">
        <f t="shared" si="29"/>
        <v>44958</v>
      </c>
      <c r="G7" s="18">
        <f t="shared" si="29"/>
        <v>44959</v>
      </c>
      <c r="H7" s="18">
        <f t="shared" si="29"/>
        <v>44960</v>
      </c>
      <c r="I7" s="18">
        <f t="shared" si="29"/>
        <v>44961</v>
      </c>
      <c r="J7" s="18">
        <f t="shared" si="0"/>
        <v>44962</v>
      </c>
      <c r="K7" s="18">
        <f t="shared" si="1"/>
        <v>44963</v>
      </c>
      <c r="L7" s="18">
        <f t="shared" si="2"/>
        <v>44964</v>
      </c>
      <c r="M7" s="18">
        <f t="shared" si="3"/>
        <v>44965</v>
      </c>
      <c r="N7" s="18">
        <f t="shared" si="4"/>
        <v>44966</v>
      </c>
      <c r="O7" s="18">
        <f t="shared" si="5"/>
        <v>44967</v>
      </c>
      <c r="P7" s="18">
        <f t="shared" si="6"/>
        <v>44968</v>
      </c>
      <c r="Q7" s="18">
        <f t="shared" si="7"/>
        <v>44969</v>
      </c>
      <c r="R7" s="18">
        <f t="shared" si="8"/>
        <v>44970</v>
      </c>
      <c r="S7" s="18">
        <f t="shared" si="9"/>
        <v>44971</v>
      </c>
      <c r="T7" s="18">
        <f t="shared" si="10"/>
        <v>44972</v>
      </c>
      <c r="U7" s="18">
        <f t="shared" si="11"/>
        <v>44973</v>
      </c>
      <c r="V7" s="18">
        <f t="shared" si="12"/>
        <v>44974</v>
      </c>
      <c r="W7" s="18">
        <f t="shared" si="13"/>
        <v>44975</v>
      </c>
      <c r="X7" s="18">
        <f t="shared" si="14"/>
        <v>44976</v>
      </c>
      <c r="Y7" s="18">
        <f t="shared" si="15"/>
        <v>44977</v>
      </c>
      <c r="Z7" s="18">
        <f t="shared" si="16"/>
        <v>44978</v>
      </c>
      <c r="AA7" s="18">
        <f t="shared" si="17"/>
        <v>44979</v>
      </c>
      <c r="AB7" s="18">
        <f t="shared" si="18"/>
        <v>44980</v>
      </c>
      <c r="AC7" s="18">
        <f t="shared" si="19"/>
        <v>44981</v>
      </c>
      <c r="AD7" s="18">
        <f t="shared" si="20"/>
        <v>44982</v>
      </c>
      <c r="AE7" s="18">
        <f t="shared" si="21"/>
        <v>44983</v>
      </c>
      <c r="AF7" s="18">
        <f t="shared" si="22"/>
        <v>44984</v>
      </c>
      <c r="AG7" s="18">
        <f t="shared" si="23"/>
        <v>44985</v>
      </c>
      <c r="AH7" s="18">
        <f t="shared" si="24"/>
        <v>44986</v>
      </c>
      <c r="AI7" s="18">
        <f t="shared" si="25"/>
        <v>44987</v>
      </c>
      <c r="AJ7" s="18">
        <f t="shared" si="26"/>
        <v>44988</v>
      </c>
      <c r="AK7" s="18">
        <f t="shared" si="27"/>
        <v>44989</v>
      </c>
      <c r="AL7" s="18" t="str">
        <f t="shared" ref="AL7:AR17" si="30">IFERROR(IF(AND(AK7&gt;=1,AK7+1&lt;=DATE(Année_civile,ROW($A2)+1,0)),AK7+1,""),"")</f>
        <v/>
      </c>
      <c r="AM7" s="18" t="str">
        <f t="shared" si="30"/>
        <v/>
      </c>
      <c r="AN7" s="18" t="str">
        <f t="shared" si="30"/>
        <v/>
      </c>
      <c r="AO7" s="18" t="str">
        <f t="shared" si="30"/>
        <v/>
      </c>
      <c r="AP7" s="18" t="str">
        <f t="shared" si="30"/>
        <v/>
      </c>
      <c r="AQ7" s="18" t="str">
        <f t="shared" si="30"/>
        <v/>
      </c>
      <c r="AR7" s="18" t="str">
        <f t="shared" si="30"/>
        <v/>
      </c>
    </row>
    <row r="8" spans="1:48" ht="18.75" customHeight="1" x14ac:dyDescent="0.3">
      <c r="A8" s="10"/>
      <c r="B8" s="17" t="s">
        <v>4</v>
      </c>
      <c r="C8" s="18" t="str">
        <f t="shared" si="28"/>
        <v/>
      </c>
      <c r="D8" s="18" t="str">
        <f t="shared" si="29"/>
        <v/>
      </c>
      <c r="E8" s="18" t="str">
        <f t="shared" si="29"/>
        <v/>
      </c>
      <c r="F8" s="18">
        <f t="shared" si="29"/>
        <v>44986</v>
      </c>
      <c r="G8" s="18">
        <f t="shared" si="29"/>
        <v>44987</v>
      </c>
      <c r="H8" s="18">
        <f t="shared" si="29"/>
        <v>44988</v>
      </c>
      <c r="I8" s="18">
        <f t="shared" si="29"/>
        <v>44989</v>
      </c>
      <c r="J8" s="18">
        <f t="shared" si="0"/>
        <v>44990</v>
      </c>
      <c r="K8" s="18">
        <f t="shared" si="1"/>
        <v>44991</v>
      </c>
      <c r="L8" s="18">
        <f t="shared" si="2"/>
        <v>44992</v>
      </c>
      <c r="M8" s="18">
        <f t="shared" si="3"/>
        <v>44993</v>
      </c>
      <c r="N8" s="18">
        <f t="shared" si="4"/>
        <v>44994</v>
      </c>
      <c r="O8" s="18">
        <f t="shared" si="5"/>
        <v>44995</v>
      </c>
      <c r="P8" s="18">
        <f t="shared" si="6"/>
        <v>44996</v>
      </c>
      <c r="Q8" s="18">
        <f t="shared" si="7"/>
        <v>44997</v>
      </c>
      <c r="R8" s="18">
        <f t="shared" si="8"/>
        <v>44998</v>
      </c>
      <c r="S8" s="18">
        <f t="shared" si="9"/>
        <v>44999</v>
      </c>
      <c r="T8" s="18">
        <f t="shared" si="10"/>
        <v>45000</v>
      </c>
      <c r="U8" s="18">
        <f t="shared" si="11"/>
        <v>45001</v>
      </c>
      <c r="V8" s="18">
        <f t="shared" si="12"/>
        <v>45002</v>
      </c>
      <c r="W8" s="18">
        <f t="shared" si="13"/>
        <v>45003</v>
      </c>
      <c r="X8" s="18">
        <f t="shared" si="14"/>
        <v>45004</v>
      </c>
      <c r="Y8" s="18">
        <f t="shared" si="15"/>
        <v>45005</v>
      </c>
      <c r="Z8" s="18">
        <f t="shared" si="16"/>
        <v>45006</v>
      </c>
      <c r="AA8" s="18">
        <f t="shared" si="17"/>
        <v>45007</v>
      </c>
      <c r="AB8" s="18">
        <f t="shared" si="18"/>
        <v>45008</v>
      </c>
      <c r="AC8" s="18">
        <f t="shared" si="19"/>
        <v>45009</v>
      </c>
      <c r="AD8" s="18">
        <f t="shared" si="20"/>
        <v>45010</v>
      </c>
      <c r="AE8" s="18">
        <f t="shared" si="21"/>
        <v>45011</v>
      </c>
      <c r="AF8" s="18">
        <f t="shared" si="22"/>
        <v>45012</v>
      </c>
      <c r="AG8" s="18">
        <f t="shared" si="23"/>
        <v>45013</v>
      </c>
      <c r="AH8" s="18">
        <f t="shared" si="24"/>
        <v>45014</v>
      </c>
      <c r="AI8" s="18">
        <f t="shared" si="25"/>
        <v>45015</v>
      </c>
      <c r="AJ8" s="18">
        <f t="shared" si="26"/>
        <v>45016</v>
      </c>
      <c r="AK8" s="18">
        <f t="shared" si="27"/>
        <v>45017</v>
      </c>
      <c r="AL8" s="18" t="str">
        <f t="shared" si="30"/>
        <v/>
      </c>
      <c r="AM8" s="18" t="str">
        <f t="shared" si="30"/>
        <v/>
      </c>
      <c r="AN8" s="18" t="str">
        <f t="shared" si="30"/>
        <v/>
      </c>
      <c r="AO8" s="18" t="str">
        <f t="shared" si="30"/>
        <v/>
      </c>
      <c r="AP8" s="18" t="str">
        <f t="shared" si="30"/>
        <v/>
      </c>
      <c r="AQ8" s="18" t="str">
        <f t="shared" si="30"/>
        <v/>
      </c>
      <c r="AR8" s="18" t="str">
        <f t="shared" si="30"/>
        <v/>
      </c>
    </row>
    <row r="9" spans="1:48" ht="18.75" customHeight="1" x14ac:dyDescent="0.3">
      <c r="B9" s="17" t="s">
        <v>5</v>
      </c>
      <c r="C9" s="18" t="str">
        <f t="shared" si="28"/>
        <v/>
      </c>
      <c r="D9" s="18" t="str">
        <f t="shared" si="29"/>
        <v/>
      </c>
      <c r="E9" s="18" t="str">
        <f t="shared" si="29"/>
        <v/>
      </c>
      <c r="F9" s="18" t="str">
        <f t="shared" si="29"/>
        <v/>
      </c>
      <c r="G9" s="18" t="str">
        <f t="shared" si="29"/>
        <v/>
      </c>
      <c r="H9" s="18" t="str">
        <f t="shared" si="29"/>
        <v/>
      </c>
      <c r="I9" s="18">
        <f t="shared" si="29"/>
        <v>45017</v>
      </c>
      <c r="J9" s="18">
        <f t="shared" si="0"/>
        <v>45018</v>
      </c>
      <c r="K9" s="18">
        <f t="shared" si="1"/>
        <v>45019</v>
      </c>
      <c r="L9" s="18">
        <f t="shared" si="2"/>
        <v>45020</v>
      </c>
      <c r="M9" s="18">
        <f t="shared" si="3"/>
        <v>45021</v>
      </c>
      <c r="N9" s="18">
        <f t="shared" si="4"/>
        <v>45022</v>
      </c>
      <c r="O9" s="18">
        <f t="shared" si="5"/>
        <v>45023</v>
      </c>
      <c r="P9" s="18">
        <f t="shared" si="6"/>
        <v>45024</v>
      </c>
      <c r="Q9" s="18">
        <f t="shared" si="7"/>
        <v>45025</v>
      </c>
      <c r="R9" s="18">
        <f t="shared" si="8"/>
        <v>45026</v>
      </c>
      <c r="S9" s="18">
        <f t="shared" si="9"/>
        <v>45027</v>
      </c>
      <c r="T9" s="18">
        <f t="shared" si="10"/>
        <v>45028</v>
      </c>
      <c r="U9" s="18">
        <f t="shared" si="11"/>
        <v>45029</v>
      </c>
      <c r="V9" s="18">
        <f t="shared" si="12"/>
        <v>45030</v>
      </c>
      <c r="W9" s="18">
        <f t="shared" si="13"/>
        <v>45031</v>
      </c>
      <c r="X9" s="18">
        <f t="shared" si="14"/>
        <v>45032</v>
      </c>
      <c r="Y9" s="18">
        <f t="shared" si="15"/>
        <v>45033</v>
      </c>
      <c r="Z9" s="18">
        <f t="shared" si="16"/>
        <v>45034</v>
      </c>
      <c r="AA9" s="18">
        <f t="shared" si="17"/>
        <v>45035</v>
      </c>
      <c r="AB9" s="18">
        <f t="shared" si="18"/>
        <v>45036</v>
      </c>
      <c r="AC9" s="18">
        <f t="shared" si="19"/>
        <v>45037</v>
      </c>
      <c r="AD9" s="18">
        <f t="shared" si="20"/>
        <v>45038</v>
      </c>
      <c r="AE9" s="18">
        <f t="shared" si="21"/>
        <v>45039</v>
      </c>
      <c r="AF9" s="18">
        <f t="shared" si="22"/>
        <v>45040</v>
      </c>
      <c r="AG9" s="18">
        <f t="shared" si="23"/>
        <v>45041</v>
      </c>
      <c r="AH9" s="18">
        <f t="shared" si="24"/>
        <v>45042</v>
      </c>
      <c r="AI9" s="18">
        <f t="shared" si="25"/>
        <v>45043</v>
      </c>
      <c r="AJ9" s="18">
        <f t="shared" si="26"/>
        <v>45044</v>
      </c>
      <c r="AK9" s="18">
        <f t="shared" si="27"/>
        <v>45045</v>
      </c>
      <c r="AL9" s="18">
        <f t="shared" si="30"/>
        <v>45046</v>
      </c>
      <c r="AM9" s="18" t="str">
        <f t="shared" si="30"/>
        <v/>
      </c>
      <c r="AN9" s="18" t="str">
        <f t="shared" si="30"/>
        <v/>
      </c>
      <c r="AO9" s="18" t="str">
        <f t="shared" si="30"/>
        <v/>
      </c>
      <c r="AP9" s="18" t="str">
        <f t="shared" si="30"/>
        <v/>
      </c>
      <c r="AQ9" s="18" t="str">
        <f t="shared" si="30"/>
        <v/>
      </c>
      <c r="AR9" s="18" t="str">
        <f t="shared" si="30"/>
        <v/>
      </c>
    </row>
    <row r="10" spans="1:48" ht="18.75" customHeight="1" x14ac:dyDescent="0.3">
      <c r="B10" s="17" t="s">
        <v>6</v>
      </c>
      <c r="C10" s="18" t="str">
        <f t="shared" si="28"/>
        <v/>
      </c>
      <c r="D10" s="18">
        <f t="shared" si="29"/>
        <v>45047</v>
      </c>
      <c r="E10" s="18">
        <f t="shared" si="29"/>
        <v>45048</v>
      </c>
      <c r="F10" s="18">
        <f t="shared" si="29"/>
        <v>45049</v>
      </c>
      <c r="G10" s="18">
        <f t="shared" si="29"/>
        <v>45050</v>
      </c>
      <c r="H10" s="18">
        <f t="shared" si="29"/>
        <v>45051</v>
      </c>
      <c r="I10" s="18">
        <f t="shared" si="29"/>
        <v>45052</v>
      </c>
      <c r="J10" s="18">
        <f t="shared" si="0"/>
        <v>45053</v>
      </c>
      <c r="K10" s="18">
        <f t="shared" si="1"/>
        <v>45054</v>
      </c>
      <c r="L10" s="18">
        <f t="shared" si="2"/>
        <v>45055</v>
      </c>
      <c r="M10" s="18">
        <f t="shared" si="3"/>
        <v>45056</v>
      </c>
      <c r="N10" s="18">
        <f t="shared" si="4"/>
        <v>45057</v>
      </c>
      <c r="O10" s="18">
        <f t="shared" si="5"/>
        <v>45058</v>
      </c>
      <c r="P10" s="18">
        <f t="shared" si="6"/>
        <v>45059</v>
      </c>
      <c r="Q10" s="18">
        <f t="shared" si="7"/>
        <v>45060</v>
      </c>
      <c r="R10" s="18">
        <f t="shared" si="8"/>
        <v>45061</v>
      </c>
      <c r="S10" s="18">
        <f t="shared" si="9"/>
        <v>45062</v>
      </c>
      <c r="T10" s="18">
        <f t="shared" si="10"/>
        <v>45063</v>
      </c>
      <c r="U10" s="18">
        <f t="shared" si="11"/>
        <v>45064</v>
      </c>
      <c r="V10" s="18">
        <f t="shared" si="12"/>
        <v>45065</v>
      </c>
      <c r="W10" s="18">
        <f t="shared" si="13"/>
        <v>45066</v>
      </c>
      <c r="X10" s="18">
        <f t="shared" si="14"/>
        <v>45067</v>
      </c>
      <c r="Y10" s="18">
        <f t="shared" si="15"/>
        <v>45068</v>
      </c>
      <c r="Z10" s="18">
        <f t="shared" si="16"/>
        <v>45069</v>
      </c>
      <c r="AA10" s="18">
        <f t="shared" si="17"/>
        <v>45070</v>
      </c>
      <c r="AB10" s="18">
        <f t="shared" si="18"/>
        <v>45071</v>
      </c>
      <c r="AC10" s="18">
        <f t="shared" si="19"/>
        <v>45072</v>
      </c>
      <c r="AD10" s="18">
        <f t="shared" si="20"/>
        <v>45073</v>
      </c>
      <c r="AE10" s="18">
        <f t="shared" si="21"/>
        <v>45074</v>
      </c>
      <c r="AF10" s="18">
        <f t="shared" si="22"/>
        <v>45075</v>
      </c>
      <c r="AG10" s="18">
        <f t="shared" si="23"/>
        <v>45076</v>
      </c>
      <c r="AH10" s="18">
        <f t="shared" si="24"/>
        <v>45077</v>
      </c>
      <c r="AI10" s="18">
        <f t="shared" si="25"/>
        <v>45078</v>
      </c>
      <c r="AJ10" s="18">
        <f t="shared" si="26"/>
        <v>45079</v>
      </c>
      <c r="AK10" s="18">
        <f t="shared" si="27"/>
        <v>45080</v>
      </c>
      <c r="AL10" s="18" t="str">
        <f t="shared" si="30"/>
        <v/>
      </c>
      <c r="AM10" s="18" t="str">
        <f t="shared" si="30"/>
        <v/>
      </c>
      <c r="AN10" s="18" t="str">
        <f t="shared" si="30"/>
        <v/>
      </c>
      <c r="AO10" s="18" t="str">
        <f t="shared" si="30"/>
        <v/>
      </c>
      <c r="AP10" s="18" t="str">
        <f t="shared" si="30"/>
        <v/>
      </c>
      <c r="AQ10" s="18" t="str">
        <f t="shared" si="30"/>
        <v/>
      </c>
      <c r="AR10" s="18" t="str">
        <f t="shared" si="30"/>
        <v/>
      </c>
    </row>
    <row r="11" spans="1:48" ht="18.75" customHeight="1" x14ac:dyDescent="0.3">
      <c r="B11" s="17" t="s">
        <v>7</v>
      </c>
      <c r="C11" s="18" t="str">
        <f t="shared" si="28"/>
        <v/>
      </c>
      <c r="D11" s="18" t="str">
        <f t="shared" si="29"/>
        <v/>
      </c>
      <c r="E11" s="18" t="str">
        <f t="shared" si="29"/>
        <v/>
      </c>
      <c r="F11" s="18" t="str">
        <f t="shared" si="29"/>
        <v/>
      </c>
      <c r="G11" s="18">
        <f t="shared" si="29"/>
        <v>45078</v>
      </c>
      <c r="H11" s="18">
        <f t="shared" si="29"/>
        <v>45079</v>
      </c>
      <c r="I11" s="18">
        <f t="shared" si="29"/>
        <v>45080</v>
      </c>
      <c r="J11" s="18">
        <f t="shared" si="0"/>
        <v>45081</v>
      </c>
      <c r="K11" s="18">
        <f t="shared" si="1"/>
        <v>45082</v>
      </c>
      <c r="L11" s="18">
        <f t="shared" si="2"/>
        <v>45083</v>
      </c>
      <c r="M11" s="18">
        <f t="shared" si="3"/>
        <v>45084</v>
      </c>
      <c r="N11" s="18">
        <f t="shared" si="4"/>
        <v>45085</v>
      </c>
      <c r="O11" s="18">
        <f t="shared" si="5"/>
        <v>45086</v>
      </c>
      <c r="P11" s="18">
        <f t="shared" si="6"/>
        <v>45087</v>
      </c>
      <c r="Q11" s="18">
        <f t="shared" si="7"/>
        <v>45088</v>
      </c>
      <c r="R11" s="18">
        <f t="shared" si="8"/>
        <v>45089</v>
      </c>
      <c r="S11" s="18">
        <f t="shared" si="9"/>
        <v>45090</v>
      </c>
      <c r="T11" s="18">
        <f t="shared" si="10"/>
        <v>45091</v>
      </c>
      <c r="U11" s="18">
        <f t="shared" si="11"/>
        <v>45092</v>
      </c>
      <c r="V11" s="18">
        <f t="shared" si="12"/>
        <v>45093</v>
      </c>
      <c r="W11" s="18">
        <f t="shared" si="13"/>
        <v>45094</v>
      </c>
      <c r="X11" s="18">
        <f t="shared" si="14"/>
        <v>45095</v>
      </c>
      <c r="Y11" s="18">
        <f t="shared" si="15"/>
        <v>45096</v>
      </c>
      <c r="Z11" s="18">
        <f t="shared" si="16"/>
        <v>45097</v>
      </c>
      <c r="AA11" s="18">
        <f t="shared" si="17"/>
        <v>45098</v>
      </c>
      <c r="AB11" s="18">
        <f t="shared" si="18"/>
        <v>45099</v>
      </c>
      <c r="AC11" s="18">
        <f t="shared" si="19"/>
        <v>45100</v>
      </c>
      <c r="AD11" s="18">
        <f t="shared" si="20"/>
        <v>45101</v>
      </c>
      <c r="AE11" s="18">
        <f t="shared" si="21"/>
        <v>45102</v>
      </c>
      <c r="AF11" s="18">
        <f t="shared" si="22"/>
        <v>45103</v>
      </c>
      <c r="AG11" s="18">
        <f t="shared" si="23"/>
        <v>45104</v>
      </c>
      <c r="AH11" s="18">
        <f t="shared" si="24"/>
        <v>45105</v>
      </c>
      <c r="AI11" s="18">
        <f t="shared" si="25"/>
        <v>45106</v>
      </c>
      <c r="AJ11" s="18">
        <f t="shared" si="26"/>
        <v>45107</v>
      </c>
      <c r="AK11" s="18">
        <f t="shared" si="27"/>
        <v>45108</v>
      </c>
      <c r="AL11" s="18" t="str">
        <f t="shared" si="30"/>
        <v/>
      </c>
      <c r="AM11" s="18" t="str">
        <f t="shared" si="30"/>
        <v/>
      </c>
      <c r="AN11" s="18" t="str">
        <f t="shared" si="30"/>
        <v/>
      </c>
      <c r="AO11" s="18" t="str">
        <f t="shared" si="30"/>
        <v/>
      </c>
      <c r="AP11" s="18" t="str">
        <f t="shared" si="30"/>
        <v/>
      </c>
      <c r="AQ11" s="18" t="str">
        <f t="shared" si="30"/>
        <v/>
      </c>
      <c r="AR11" s="18" t="str">
        <f t="shared" si="30"/>
        <v/>
      </c>
    </row>
    <row r="12" spans="1:48" ht="18.75" customHeight="1" x14ac:dyDescent="0.3">
      <c r="B12" s="17" t="s">
        <v>8</v>
      </c>
      <c r="C12" s="18" t="str">
        <f t="shared" si="28"/>
        <v/>
      </c>
      <c r="D12" s="18" t="str">
        <f t="shared" si="29"/>
        <v/>
      </c>
      <c r="E12" s="18" t="str">
        <f t="shared" si="29"/>
        <v/>
      </c>
      <c r="F12" s="18" t="str">
        <f t="shared" si="29"/>
        <v/>
      </c>
      <c r="G12" s="18" t="str">
        <f t="shared" si="29"/>
        <v/>
      </c>
      <c r="H12" s="18" t="str">
        <f t="shared" si="29"/>
        <v/>
      </c>
      <c r="I12" s="18">
        <f t="shared" si="29"/>
        <v>45108</v>
      </c>
      <c r="J12" s="18">
        <f t="shared" si="0"/>
        <v>45109</v>
      </c>
      <c r="K12" s="18">
        <f t="shared" si="1"/>
        <v>45110</v>
      </c>
      <c r="L12" s="18">
        <f t="shared" si="2"/>
        <v>45111</v>
      </c>
      <c r="M12" s="18">
        <f t="shared" si="3"/>
        <v>45112</v>
      </c>
      <c r="N12" s="18">
        <f t="shared" si="4"/>
        <v>45113</v>
      </c>
      <c r="O12" s="18">
        <f t="shared" si="5"/>
        <v>45114</v>
      </c>
      <c r="P12" s="18">
        <f t="shared" si="6"/>
        <v>45115</v>
      </c>
      <c r="Q12" s="18">
        <f t="shared" si="7"/>
        <v>45116</v>
      </c>
      <c r="R12" s="18">
        <f t="shared" si="8"/>
        <v>45117</v>
      </c>
      <c r="S12" s="18">
        <f t="shared" si="9"/>
        <v>45118</v>
      </c>
      <c r="T12" s="18">
        <f t="shared" si="10"/>
        <v>45119</v>
      </c>
      <c r="U12" s="18">
        <f t="shared" si="11"/>
        <v>45120</v>
      </c>
      <c r="V12" s="18">
        <f t="shared" si="12"/>
        <v>45121</v>
      </c>
      <c r="W12" s="18">
        <f t="shared" si="13"/>
        <v>45122</v>
      </c>
      <c r="X12" s="18">
        <f t="shared" si="14"/>
        <v>45123</v>
      </c>
      <c r="Y12" s="18">
        <f t="shared" si="15"/>
        <v>45124</v>
      </c>
      <c r="Z12" s="18">
        <f t="shared" si="16"/>
        <v>45125</v>
      </c>
      <c r="AA12" s="18">
        <f t="shared" si="17"/>
        <v>45126</v>
      </c>
      <c r="AB12" s="18">
        <f t="shared" si="18"/>
        <v>45127</v>
      </c>
      <c r="AC12" s="18">
        <f t="shared" si="19"/>
        <v>45128</v>
      </c>
      <c r="AD12" s="18">
        <f t="shared" si="20"/>
        <v>45129</v>
      </c>
      <c r="AE12" s="18">
        <f t="shared" si="21"/>
        <v>45130</v>
      </c>
      <c r="AF12" s="18">
        <f t="shared" si="22"/>
        <v>45131</v>
      </c>
      <c r="AG12" s="18">
        <f t="shared" si="23"/>
        <v>45132</v>
      </c>
      <c r="AH12" s="18">
        <f t="shared" si="24"/>
        <v>45133</v>
      </c>
      <c r="AI12" s="18">
        <f t="shared" si="25"/>
        <v>45134</v>
      </c>
      <c r="AJ12" s="18">
        <f t="shared" si="26"/>
        <v>45135</v>
      </c>
      <c r="AK12" s="18">
        <f t="shared" si="27"/>
        <v>45136</v>
      </c>
      <c r="AL12" s="18">
        <f t="shared" si="30"/>
        <v>45137</v>
      </c>
      <c r="AM12" s="18">
        <f t="shared" si="30"/>
        <v>45138</v>
      </c>
      <c r="AN12" s="18" t="str">
        <f t="shared" si="30"/>
        <v/>
      </c>
      <c r="AO12" s="18" t="str">
        <f t="shared" si="30"/>
        <v/>
      </c>
      <c r="AP12" s="18" t="str">
        <f t="shared" si="30"/>
        <v/>
      </c>
      <c r="AQ12" s="18" t="str">
        <f t="shared" si="30"/>
        <v/>
      </c>
      <c r="AR12" s="18" t="str">
        <f t="shared" si="30"/>
        <v/>
      </c>
    </row>
    <row r="13" spans="1:48" ht="18.75" customHeight="1" x14ac:dyDescent="0.3">
      <c r="B13" s="17" t="s">
        <v>9</v>
      </c>
      <c r="C13" s="18" t="str">
        <f t="shared" si="28"/>
        <v/>
      </c>
      <c r="D13" s="18" t="str">
        <f t="shared" si="29"/>
        <v/>
      </c>
      <c r="E13" s="18">
        <f t="shared" si="29"/>
        <v>45139</v>
      </c>
      <c r="F13" s="18">
        <f t="shared" si="29"/>
        <v>45140</v>
      </c>
      <c r="G13" s="18">
        <f t="shared" si="29"/>
        <v>45141</v>
      </c>
      <c r="H13" s="18">
        <f t="shared" si="29"/>
        <v>45142</v>
      </c>
      <c r="I13" s="18">
        <f t="shared" si="29"/>
        <v>45143</v>
      </c>
      <c r="J13" s="18">
        <f t="shared" si="0"/>
        <v>45144</v>
      </c>
      <c r="K13" s="18">
        <f t="shared" si="1"/>
        <v>45145</v>
      </c>
      <c r="L13" s="18">
        <f t="shared" si="2"/>
        <v>45146</v>
      </c>
      <c r="M13" s="18">
        <f t="shared" si="3"/>
        <v>45147</v>
      </c>
      <c r="N13" s="18">
        <f t="shared" si="4"/>
        <v>45148</v>
      </c>
      <c r="O13" s="18">
        <f t="shared" si="5"/>
        <v>45149</v>
      </c>
      <c r="P13" s="18">
        <f t="shared" si="6"/>
        <v>45150</v>
      </c>
      <c r="Q13" s="18">
        <f t="shared" si="7"/>
        <v>45151</v>
      </c>
      <c r="R13" s="18">
        <f t="shared" si="8"/>
        <v>45152</v>
      </c>
      <c r="S13" s="18">
        <f t="shared" si="9"/>
        <v>45153</v>
      </c>
      <c r="T13" s="18">
        <f t="shared" si="10"/>
        <v>45154</v>
      </c>
      <c r="U13" s="18">
        <f t="shared" si="11"/>
        <v>45155</v>
      </c>
      <c r="V13" s="18">
        <f t="shared" si="12"/>
        <v>45156</v>
      </c>
      <c r="W13" s="18">
        <f t="shared" si="13"/>
        <v>45157</v>
      </c>
      <c r="X13" s="18">
        <f t="shared" si="14"/>
        <v>45158</v>
      </c>
      <c r="Y13" s="18">
        <f t="shared" si="15"/>
        <v>45159</v>
      </c>
      <c r="Z13" s="18">
        <f t="shared" si="16"/>
        <v>45160</v>
      </c>
      <c r="AA13" s="18">
        <f t="shared" si="17"/>
        <v>45161</v>
      </c>
      <c r="AB13" s="18">
        <f t="shared" si="18"/>
        <v>45162</v>
      </c>
      <c r="AC13" s="18">
        <f t="shared" si="19"/>
        <v>45163</v>
      </c>
      <c r="AD13" s="18">
        <f t="shared" si="20"/>
        <v>45164</v>
      </c>
      <c r="AE13" s="18">
        <f t="shared" si="21"/>
        <v>45165</v>
      </c>
      <c r="AF13" s="18">
        <f t="shared" si="22"/>
        <v>45166</v>
      </c>
      <c r="AG13" s="18">
        <f t="shared" si="23"/>
        <v>45167</v>
      </c>
      <c r="AH13" s="18">
        <f t="shared" si="24"/>
        <v>45168</v>
      </c>
      <c r="AI13" s="18">
        <f t="shared" si="25"/>
        <v>45169</v>
      </c>
      <c r="AJ13" s="18">
        <f t="shared" si="26"/>
        <v>45170</v>
      </c>
      <c r="AK13" s="18">
        <f t="shared" si="27"/>
        <v>45171</v>
      </c>
      <c r="AL13" s="18" t="str">
        <f t="shared" si="30"/>
        <v/>
      </c>
      <c r="AM13" s="18" t="str">
        <f t="shared" si="30"/>
        <v/>
      </c>
      <c r="AN13" s="18" t="str">
        <f t="shared" si="30"/>
        <v/>
      </c>
      <c r="AO13" s="18" t="str">
        <f t="shared" si="30"/>
        <v/>
      </c>
      <c r="AP13" s="18" t="str">
        <f t="shared" si="30"/>
        <v/>
      </c>
      <c r="AQ13" s="18" t="str">
        <f t="shared" si="30"/>
        <v/>
      </c>
      <c r="AR13" s="18" t="str">
        <f t="shared" si="30"/>
        <v/>
      </c>
    </row>
    <row r="14" spans="1:48" ht="18.75" customHeight="1" x14ac:dyDescent="0.3">
      <c r="B14" s="17" t="s">
        <v>10</v>
      </c>
      <c r="C14" s="18" t="str">
        <f t="shared" si="28"/>
        <v/>
      </c>
      <c r="D14" s="18" t="str">
        <f t="shared" si="29"/>
        <v/>
      </c>
      <c r="E14" s="18" t="str">
        <f t="shared" si="29"/>
        <v/>
      </c>
      <c r="F14" s="18" t="str">
        <f t="shared" si="29"/>
        <v/>
      </c>
      <c r="G14" s="18" t="str">
        <f t="shared" si="29"/>
        <v/>
      </c>
      <c r="H14" s="18">
        <f t="shared" si="29"/>
        <v>45170</v>
      </c>
      <c r="I14" s="18">
        <f t="shared" si="29"/>
        <v>45171</v>
      </c>
      <c r="J14" s="18">
        <f t="shared" si="0"/>
        <v>45172</v>
      </c>
      <c r="K14" s="18">
        <f t="shared" si="1"/>
        <v>45173</v>
      </c>
      <c r="L14" s="18">
        <f t="shared" si="2"/>
        <v>45174</v>
      </c>
      <c r="M14" s="18">
        <f t="shared" si="3"/>
        <v>45175</v>
      </c>
      <c r="N14" s="18">
        <f t="shared" si="4"/>
        <v>45176</v>
      </c>
      <c r="O14" s="18">
        <f t="shared" si="5"/>
        <v>45177</v>
      </c>
      <c r="P14" s="18">
        <f t="shared" si="6"/>
        <v>45178</v>
      </c>
      <c r="Q14" s="18">
        <f t="shared" si="7"/>
        <v>45179</v>
      </c>
      <c r="R14" s="18">
        <f t="shared" si="8"/>
        <v>45180</v>
      </c>
      <c r="S14" s="18">
        <f t="shared" si="9"/>
        <v>45181</v>
      </c>
      <c r="T14" s="18">
        <f t="shared" si="10"/>
        <v>45182</v>
      </c>
      <c r="U14" s="18">
        <f t="shared" si="11"/>
        <v>45183</v>
      </c>
      <c r="V14" s="18">
        <f t="shared" si="12"/>
        <v>45184</v>
      </c>
      <c r="W14" s="18">
        <f t="shared" si="13"/>
        <v>45185</v>
      </c>
      <c r="X14" s="18">
        <f t="shared" si="14"/>
        <v>45186</v>
      </c>
      <c r="Y14" s="18">
        <f t="shared" si="15"/>
        <v>45187</v>
      </c>
      <c r="Z14" s="18">
        <f t="shared" si="16"/>
        <v>45188</v>
      </c>
      <c r="AA14" s="18">
        <f t="shared" si="17"/>
        <v>45189</v>
      </c>
      <c r="AB14" s="18">
        <f t="shared" si="18"/>
        <v>45190</v>
      </c>
      <c r="AC14" s="18">
        <f t="shared" si="19"/>
        <v>45191</v>
      </c>
      <c r="AD14" s="18">
        <f t="shared" si="20"/>
        <v>45192</v>
      </c>
      <c r="AE14" s="18">
        <f t="shared" si="21"/>
        <v>45193</v>
      </c>
      <c r="AF14" s="18">
        <f t="shared" si="22"/>
        <v>45194</v>
      </c>
      <c r="AG14" s="18">
        <f t="shared" si="23"/>
        <v>45195</v>
      </c>
      <c r="AH14" s="18">
        <f t="shared" si="24"/>
        <v>45196</v>
      </c>
      <c r="AI14" s="18">
        <f t="shared" si="25"/>
        <v>45197</v>
      </c>
      <c r="AJ14" s="18">
        <f t="shared" si="26"/>
        <v>45198</v>
      </c>
      <c r="AK14" s="18">
        <f t="shared" si="27"/>
        <v>45199</v>
      </c>
      <c r="AL14" s="18" t="str">
        <f t="shared" si="30"/>
        <v/>
      </c>
      <c r="AM14" s="18" t="str">
        <f t="shared" si="30"/>
        <v/>
      </c>
      <c r="AN14" s="18" t="str">
        <f t="shared" si="30"/>
        <v/>
      </c>
      <c r="AO14" s="18" t="str">
        <f t="shared" si="30"/>
        <v/>
      </c>
      <c r="AP14" s="18" t="str">
        <f t="shared" si="30"/>
        <v/>
      </c>
      <c r="AQ14" s="18" t="str">
        <f t="shared" si="30"/>
        <v/>
      </c>
      <c r="AR14" s="18" t="str">
        <f t="shared" si="30"/>
        <v/>
      </c>
    </row>
    <row r="15" spans="1:48" ht="18.75" customHeight="1" x14ac:dyDescent="0.3">
      <c r="B15" s="17" t="s">
        <v>11</v>
      </c>
      <c r="C15" s="18">
        <f t="shared" si="28"/>
        <v>45200</v>
      </c>
      <c r="D15" s="18">
        <f t="shared" si="29"/>
        <v>45201</v>
      </c>
      <c r="E15" s="18">
        <f t="shared" si="29"/>
        <v>45202</v>
      </c>
      <c r="F15" s="18">
        <f t="shared" si="29"/>
        <v>45203</v>
      </c>
      <c r="G15" s="18">
        <f t="shared" si="29"/>
        <v>45204</v>
      </c>
      <c r="H15" s="18">
        <f t="shared" si="29"/>
        <v>45205</v>
      </c>
      <c r="I15" s="18">
        <f t="shared" si="29"/>
        <v>45206</v>
      </c>
      <c r="J15" s="18">
        <f t="shared" si="0"/>
        <v>45207</v>
      </c>
      <c r="K15" s="18">
        <f t="shared" si="1"/>
        <v>45208</v>
      </c>
      <c r="L15" s="18">
        <f t="shared" si="2"/>
        <v>45209</v>
      </c>
      <c r="M15" s="18">
        <f t="shared" si="3"/>
        <v>45210</v>
      </c>
      <c r="N15" s="18">
        <f t="shared" si="4"/>
        <v>45211</v>
      </c>
      <c r="O15" s="18">
        <f t="shared" si="5"/>
        <v>45212</v>
      </c>
      <c r="P15" s="18">
        <f t="shared" si="6"/>
        <v>45213</v>
      </c>
      <c r="Q15" s="18">
        <f t="shared" si="7"/>
        <v>45214</v>
      </c>
      <c r="R15" s="18">
        <f t="shared" si="8"/>
        <v>45215</v>
      </c>
      <c r="S15" s="18">
        <f t="shared" si="9"/>
        <v>45216</v>
      </c>
      <c r="T15" s="18">
        <f t="shared" si="10"/>
        <v>45217</v>
      </c>
      <c r="U15" s="18">
        <f t="shared" si="11"/>
        <v>45218</v>
      </c>
      <c r="V15" s="18">
        <f t="shared" si="12"/>
        <v>45219</v>
      </c>
      <c r="W15" s="18">
        <f t="shared" si="13"/>
        <v>45220</v>
      </c>
      <c r="X15" s="18">
        <f t="shared" si="14"/>
        <v>45221</v>
      </c>
      <c r="Y15" s="18">
        <f t="shared" si="15"/>
        <v>45222</v>
      </c>
      <c r="Z15" s="18">
        <f t="shared" si="16"/>
        <v>45223</v>
      </c>
      <c r="AA15" s="18">
        <f t="shared" si="17"/>
        <v>45224</v>
      </c>
      <c r="AB15" s="18">
        <f t="shared" si="18"/>
        <v>45225</v>
      </c>
      <c r="AC15" s="18">
        <f t="shared" si="19"/>
        <v>45226</v>
      </c>
      <c r="AD15" s="18">
        <f t="shared" si="20"/>
        <v>45227</v>
      </c>
      <c r="AE15" s="18">
        <f t="shared" si="21"/>
        <v>45228</v>
      </c>
      <c r="AF15" s="18">
        <f t="shared" si="22"/>
        <v>45229</v>
      </c>
      <c r="AG15" s="18">
        <f t="shared" si="23"/>
        <v>45230</v>
      </c>
      <c r="AH15" s="18">
        <f t="shared" si="24"/>
        <v>45231</v>
      </c>
      <c r="AI15" s="18">
        <f t="shared" si="25"/>
        <v>45232</v>
      </c>
      <c r="AJ15" s="18">
        <f t="shared" si="26"/>
        <v>45233</v>
      </c>
      <c r="AK15" s="18">
        <f t="shared" si="27"/>
        <v>45234</v>
      </c>
      <c r="AL15" s="18" t="str">
        <f t="shared" si="30"/>
        <v/>
      </c>
      <c r="AM15" s="18" t="str">
        <f t="shared" si="30"/>
        <v/>
      </c>
      <c r="AN15" s="18" t="str">
        <f t="shared" si="30"/>
        <v/>
      </c>
      <c r="AO15" s="18" t="str">
        <f t="shared" si="30"/>
        <v/>
      </c>
      <c r="AP15" s="18" t="str">
        <f t="shared" si="30"/>
        <v/>
      </c>
      <c r="AQ15" s="18" t="str">
        <f t="shared" si="30"/>
        <v/>
      </c>
      <c r="AR15" s="18" t="str">
        <f t="shared" si="30"/>
        <v/>
      </c>
    </row>
    <row r="16" spans="1:48" ht="18.75" customHeight="1" x14ac:dyDescent="0.3">
      <c r="B16" s="17" t="s">
        <v>12</v>
      </c>
      <c r="C16" s="18" t="str">
        <f t="shared" si="28"/>
        <v/>
      </c>
      <c r="D16" s="18" t="str">
        <f t="shared" si="29"/>
        <v/>
      </c>
      <c r="E16" s="18" t="str">
        <f t="shared" si="29"/>
        <v/>
      </c>
      <c r="F16" s="18">
        <f t="shared" si="29"/>
        <v>45231</v>
      </c>
      <c r="G16" s="18">
        <f t="shared" si="29"/>
        <v>45232</v>
      </c>
      <c r="H16" s="18">
        <f t="shared" si="29"/>
        <v>45233</v>
      </c>
      <c r="I16" s="18">
        <f t="shared" si="29"/>
        <v>45234</v>
      </c>
      <c r="J16" s="18">
        <f t="shared" si="0"/>
        <v>45235</v>
      </c>
      <c r="K16" s="18">
        <f t="shared" si="1"/>
        <v>45236</v>
      </c>
      <c r="L16" s="18">
        <f t="shared" si="2"/>
        <v>45237</v>
      </c>
      <c r="M16" s="18">
        <f t="shared" si="3"/>
        <v>45238</v>
      </c>
      <c r="N16" s="18">
        <f t="shared" si="4"/>
        <v>45239</v>
      </c>
      <c r="O16" s="18">
        <f t="shared" si="5"/>
        <v>45240</v>
      </c>
      <c r="P16" s="18">
        <f t="shared" si="6"/>
        <v>45241</v>
      </c>
      <c r="Q16" s="18">
        <f t="shared" si="7"/>
        <v>45242</v>
      </c>
      <c r="R16" s="18">
        <f t="shared" si="8"/>
        <v>45243</v>
      </c>
      <c r="S16" s="18">
        <f t="shared" si="9"/>
        <v>45244</v>
      </c>
      <c r="T16" s="18">
        <f t="shared" si="10"/>
        <v>45245</v>
      </c>
      <c r="U16" s="18">
        <f t="shared" si="11"/>
        <v>45246</v>
      </c>
      <c r="V16" s="18">
        <f t="shared" si="12"/>
        <v>45247</v>
      </c>
      <c r="W16" s="18">
        <f t="shared" si="13"/>
        <v>45248</v>
      </c>
      <c r="X16" s="18">
        <f t="shared" si="14"/>
        <v>45249</v>
      </c>
      <c r="Y16" s="18">
        <f t="shared" si="15"/>
        <v>45250</v>
      </c>
      <c r="Z16" s="18">
        <f t="shared" si="16"/>
        <v>45251</v>
      </c>
      <c r="AA16" s="18">
        <f t="shared" si="17"/>
        <v>45252</v>
      </c>
      <c r="AB16" s="18">
        <f t="shared" si="18"/>
        <v>45253</v>
      </c>
      <c r="AC16" s="18">
        <f t="shared" si="19"/>
        <v>45254</v>
      </c>
      <c r="AD16" s="18">
        <f t="shared" si="20"/>
        <v>45255</v>
      </c>
      <c r="AE16" s="18">
        <f t="shared" si="21"/>
        <v>45256</v>
      </c>
      <c r="AF16" s="18">
        <f t="shared" si="22"/>
        <v>45257</v>
      </c>
      <c r="AG16" s="18">
        <f t="shared" si="23"/>
        <v>45258</v>
      </c>
      <c r="AH16" s="18">
        <f t="shared" si="24"/>
        <v>45259</v>
      </c>
      <c r="AI16" s="18">
        <f t="shared" si="25"/>
        <v>45260</v>
      </c>
      <c r="AJ16" s="18">
        <f t="shared" si="26"/>
        <v>45261</v>
      </c>
      <c r="AK16" s="18">
        <f t="shared" si="27"/>
        <v>45262</v>
      </c>
      <c r="AL16" s="18" t="str">
        <f t="shared" si="30"/>
        <v/>
      </c>
      <c r="AM16" s="18" t="str">
        <f t="shared" si="30"/>
        <v/>
      </c>
      <c r="AN16" s="18" t="str">
        <f t="shared" si="30"/>
        <v/>
      </c>
      <c r="AO16" s="18" t="str">
        <f t="shared" si="30"/>
        <v/>
      </c>
      <c r="AP16" s="18" t="str">
        <f t="shared" si="30"/>
        <v/>
      </c>
      <c r="AQ16" s="18" t="str">
        <f t="shared" si="30"/>
        <v/>
      </c>
      <c r="AR16" s="18" t="str">
        <f t="shared" si="30"/>
        <v/>
      </c>
    </row>
    <row r="17" spans="2:44" ht="18.75" customHeight="1" x14ac:dyDescent="0.3">
      <c r="B17" s="17" t="s">
        <v>13</v>
      </c>
      <c r="C17" s="18" t="str">
        <f t="shared" si="28"/>
        <v/>
      </c>
      <c r="D17" s="18" t="str">
        <f t="shared" si="29"/>
        <v/>
      </c>
      <c r="E17" s="18" t="str">
        <f t="shared" si="29"/>
        <v/>
      </c>
      <c r="F17" s="18" t="str">
        <f t="shared" si="29"/>
        <v/>
      </c>
      <c r="G17" s="18" t="str">
        <f t="shared" si="29"/>
        <v/>
      </c>
      <c r="H17" s="18">
        <f t="shared" si="29"/>
        <v>45261</v>
      </c>
      <c r="I17" s="18">
        <f t="shared" si="29"/>
        <v>45262</v>
      </c>
      <c r="J17" s="18">
        <f t="shared" si="0"/>
        <v>45263</v>
      </c>
      <c r="K17" s="18">
        <f t="shared" si="1"/>
        <v>45264</v>
      </c>
      <c r="L17" s="18">
        <f t="shared" si="2"/>
        <v>45265</v>
      </c>
      <c r="M17" s="18">
        <f t="shared" si="3"/>
        <v>45266</v>
      </c>
      <c r="N17" s="18">
        <f t="shared" si="4"/>
        <v>45267</v>
      </c>
      <c r="O17" s="18">
        <f t="shared" si="5"/>
        <v>45268</v>
      </c>
      <c r="P17" s="18">
        <f t="shared" si="6"/>
        <v>45269</v>
      </c>
      <c r="Q17" s="18">
        <f t="shared" si="7"/>
        <v>45270</v>
      </c>
      <c r="R17" s="18">
        <f t="shared" si="8"/>
        <v>45271</v>
      </c>
      <c r="S17" s="18">
        <f t="shared" si="9"/>
        <v>45272</v>
      </c>
      <c r="T17" s="18">
        <f t="shared" si="10"/>
        <v>45273</v>
      </c>
      <c r="U17" s="18">
        <f t="shared" si="11"/>
        <v>45274</v>
      </c>
      <c r="V17" s="18">
        <f t="shared" si="12"/>
        <v>45275</v>
      </c>
      <c r="W17" s="18">
        <f t="shared" si="13"/>
        <v>45276</v>
      </c>
      <c r="X17" s="18">
        <f t="shared" si="14"/>
        <v>45277</v>
      </c>
      <c r="Y17" s="18">
        <f t="shared" si="15"/>
        <v>45278</v>
      </c>
      <c r="Z17" s="18">
        <f t="shared" si="16"/>
        <v>45279</v>
      </c>
      <c r="AA17" s="18">
        <f t="shared" si="17"/>
        <v>45280</v>
      </c>
      <c r="AB17" s="18">
        <f t="shared" si="18"/>
        <v>45281</v>
      </c>
      <c r="AC17" s="18">
        <f t="shared" si="19"/>
        <v>45282</v>
      </c>
      <c r="AD17" s="18">
        <f t="shared" si="20"/>
        <v>45283</v>
      </c>
      <c r="AE17" s="18">
        <f t="shared" si="21"/>
        <v>45284</v>
      </c>
      <c r="AF17" s="18">
        <f t="shared" si="22"/>
        <v>45285</v>
      </c>
      <c r="AG17" s="18">
        <f t="shared" si="23"/>
        <v>45286</v>
      </c>
      <c r="AH17" s="18">
        <f t="shared" si="24"/>
        <v>45287</v>
      </c>
      <c r="AI17" s="18">
        <f t="shared" si="25"/>
        <v>45288</v>
      </c>
      <c r="AJ17" s="18">
        <f t="shared" si="26"/>
        <v>45289</v>
      </c>
      <c r="AK17" s="18">
        <f t="shared" si="27"/>
        <v>45290</v>
      </c>
      <c r="AL17" s="18">
        <f t="shared" si="30"/>
        <v>45291</v>
      </c>
      <c r="AM17" s="18" t="str">
        <f t="shared" si="30"/>
        <v/>
      </c>
      <c r="AN17" s="18" t="str">
        <f t="shared" si="30"/>
        <v/>
      </c>
      <c r="AO17" s="18" t="str">
        <f t="shared" si="30"/>
        <v/>
      </c>
      <c r="AP17" s="18" t="str">
        <f t="shared" si="30"/>
        <v/>
      </c>
      <c r="AQ17" s="18" t="str">
        <f t="shared" si="30"/>
        <v/>
      </c>
      <c r="AR17" s="18" t="str">
        <f t="shared" si="30"/>
        <v/>
      </c>
    </row>
    <row r="18" spans="2:44" ht="39.950000000000003" customHeight="1" x14ac:dyDescent="0.3">
      <c r="B18" s="20" t="s">
        <v>14</v>
      </c>
      <c r="C18" s="21"/>
      <c r="D18" s="21"/>
      <c r="E18" s="21"/>
      <c r="F18" s="21"/>
      <c r="G18" s="22"/>
      <c r="H18" s="22"/>
      <c r="I18" s="22"/>
      <c r="J18" s="22"/>
      <c r="K18" s="22"/>
      <c r="L18" s="22"/>
      <c r="M18" s="22"/>
      <c r="N18" s="22"/>
      <c r="O18" s="22"/>
    </row>
    <row r="19" spans="2:44" ht="51" customHeight="1" x14ac:dyDescent="0.3">
      <c r="C19" s="46" t="s">
        <v>93</v>
      </c>
      <c r="D19" s="47"/>
      <c r="E19" s="47"/>
      <c r="F19" s="47"/>
      <c r="G19" s="23"/>
      <c r="I19" s="46" t="s">
        <v>91</v>
      </c>
      <c r="J19" s="47"/>
      <c r="K19" s="47"/>
      <c r="L19" s="47"/>
      <c r="M19" s="23"/>
      <c r="N19" s="11"/>
      <c r="O19" s="46" t="s">
        <v>86</v>
      </c>
      <c r="P19" s="47"/>
      <c r="Q19" s="47"/>
      <c r="R19" s="47"/>
      <c r="S19" s="23"/>
      <c r="U19" s="43" t="s">
        <v>92</v>
      </c>
      <c r="V19" s="44"/>
      <c r="W19" s="44"/>
      <c r="X19" s="44"/>
      <c r="Y19" s="23"/>
      <c r="AA19" s="46" t="s">
        <v>89</v>
      </c>
      <c r="AB19" s="47"/>
      <c r="AC19" s="47"/>
      <c r="AD19" s="47"/>
      <c r="AE19" s="23"/>
      <c r="AG19" s="43" t="s">
        <v>87</v>
      </c>
      <c r="AH19" s="44"/>
      <c r="AI19" s="44"/>
      <c r="AJ19" s="44"/>
    </row>
    <row r="20" spans="2:44" ht="54.95" customHeight="1" x14ac:dyDescent="0.3">
      <c r="B20" s="56" t="s">
        <v>96</v>
      </c>
      <c r="C20" s="53">
        <f ca="1">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d''interventions'!B9)</f>
        <v>1</v>
      </c>
      <c r="D20" s="53"/>
      <c r="E20" s="53"/>
      <c r="F20" s="53"/>
      <c r="G20" s="23"/>
      <c r="I20" s="52">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d''interventions'!B8)</f>
        <v>0</v>
      </c>
      <c r="J20" s="52"/>
      <c r="K20" s="52"/>
      <c r="L20" s="52"/>
      <c r="M20" s="23"/>
      <c r="O20" s="48">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d''interventions'!B6)*1</f>
        <v>0</v>
      </c>
      <c r="P20" s="48"/>
      <c r="Q20" s="48"/>
      <c r="R20" s="48"/>
      <c r="S20" s="23"/>
      <c r="U20" s="49">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d''interventions'!B5)</f>
        <v>0</v>
      </c>
      <c r="V20" s="49"/>
      <c r="W20" s="49"/>
      <c r="X20" s="49"/>
      <c r="Y20" s="23"/>
      <c r="AA20" s="41">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d''interventions'!B4)</f>
        <v>0</v>
      </c>
      <c r="AB20" s="41"/>
      <c r="AC20" s="41"/>
      <c r="AD20" s="41"/>
      <c r="AE20" s="23"/>
      <c r="AG20" s="45">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d''interventions'!B7)</f>
        <v>0</v>
      </c>
      <c r="AH20" s="45"/>
      <c r="AI20" s="45"/>
      <c r="AJ20" s="45"/>
    </row>
    <row r="21" spans="2:44" ht="21.95" customHeight="1" x14ac:dyDescent="0.3">
      <c r="B21" s="55"/>
      <c r="C21" s="42"/>
      <c r="D21" s="42"/>
      <c r="E21" s="42"/>
      <c r="F21" s="42"/>
      <c r="G21" s="23"/>
      <c r="H21" s="12"/>
      <c r="I21" s="42"/>
      <c r="J21" s="42"/>
      <c r="K21" s="42"/>
      <c r="L21" s="42"/>
      <c r="M21" s="23"/>
      <c r="N21" s="12"/>
      <c r="O21" s="42"/>
      <c r="P21" s="42"/>
      <c r="Q21" s="42"/>
      <c r="R21" s="42"/>
      <c r="S21" s="23"/>
      <c r="T21" s="12"/>
      <c r="U21" s="42"/>
      <c r="V21" s="42"/>
      <c r="W21" s="42"/>
      <c r="X21" s="42"/>
      <c r="Y21" s="23"/>
      <c r="Z21" s="12"/>
      <c r="AA21" s="42"/>
      <c r="AB21" s="42"/>
      <c r="AC21" s="42"/>
      <c r="AD21" s="42"/>
      <c r="AE21" s="23"/>
      <c r="AF21" s="12"/>
      <c r="AG21" s="42"/>
      <c r="AH21" s="42"/>
      <c r="AI21" s="42"/>
      <c r="AJ21" s="42"/>
    </row>
    <row r="22" spans="2:44" ht="54.95" customHeight="1" x14ac:dyDescent="0.3">
      <c r="B22" s="56" t="s">
        <v>97</v>
      </c>
      <c r="C22" s="53">
        <f ca="1">SUMIF(Suivi_des_congés[Type d''intervention],'Planning des véhicules'!C19,Suivi_des_congés[Jours d''immobilisation])</f>
        <v>3</v>
      </c>
      <c r="D22" s="53"/>
      <c r="E22" s="53"/>
      <c r="F22" s="53"/>
      <c r="G22" s="23"/>
      <c r="I22" s="52">
        <f>SUMIF(Suivi_des_congés[Type d''intervention],I19,Suivi_des_congés[Jours d''immobilisation])</f>
        <v>0</v>
      </c>
      <c r="J22" s="52"/>
      <c r="K22" s="52"/>
      <c r="L22" s="52"/>
      <c r="M22" s="23"/>
      <c r="O22" s="48">
        <f>SUMIF(Suivi_des_congés[Type d''intervention],'Planning des véhicules'!O19,Suivi_des_congés[Jours d''immobilisation])</f>
        <v>0</v>
      </c>
      <c r="P22" s="48"/>
      <c r="Q22" s="48"/>
      <c r="R22" s="48"/>
      <c r="S22" s="23"/>
      <c r="U22" s="49">
        <f>SUMIF(Suivi_des_congés[Type d''intervention],'Planning des véhicules'!U19,Suivi_des_congés[Jours d''immobilisation])</f>
        <v>0</v>
      </c>
      <c r="V22" s="49"/>
      <c r="W22" s="49"/>
      <c r="X22" s="49"/>
      <c r="Y22" s="23"/>
      <c r="AA22" s="41">
        <f>SUMIF(Suivi_des_congés[Type d''intervention],'Planning des véhicules'!AA19,Suivi_des_congés[Jours d''immobilisation])</f>
        <v>0</v>
      </c>
      <c r="AB22" s="41"/>
      <c r="AC22" s="41"/>
      <c r="AD22" s="41"/>
      <c r="AE22" s="23"/>
      <c r="AG22" s="45">
        <f>SUMIF(Suivi_des_congés[Type d''intervention],'Planning des véhicules'!AG19,Suivi_des_congés[Jours d''immobilisation])</f>
        <v>0</v>
      </c>
      <c r="AH22" s="45"/>
      <c r="AI22" s="45"/>
      <c r="AJ22" s="45"/>
    </row>
    <row r="25" spans="2:44" ht="14.45" x14ac:dyDescent="0.3">
      <c r="B25"/>
    </row>
    <row r="28" spans="2:44" ht="14.45" x14ac:dyDescent="0.3">
      <c r="B28"/>
    </row>
  </sheetData>
  <sheetProtection selectLockedCells="1"/>
  <mergeCells count="27">
    <mergeCell ref="C22:F22"/>
    <mergeCell ref="C20:F20"/>
    <mergeCell ref="C19:F19"/>
    <mergeCell ref="I21:L21"/>
    <mergeCell ref="I22:L22"/>
    <mergeCell ref="C21:F21"/>
    <mergeCell ref="O21:R21"/>
    <mergeCell ref="C2:I2"/>
    <mergeCell ref="C3:I3"/>
    <mergeCell ref="I20:L20"/>
    <mergeCell ref="I19:L19"/>
    <mergeCell ref="A1:AR1"/>
    <mergeCell ref="AA20:AD20"/>
    <mergeCell ref="AA21:AD21"/>
    <mergeCell ref="AA22:AD22"/>
    <mergeCell ref="AG19:AJ19"/>
    <mergeCell ref="AG20:AJ20"/>
    <mergeCell ref="AG21:AJ21"/>
    <mergeCell ref="AG22:AJ22"/>
    <mergeCell ref="AA19:AD19"/>
    <mergeCell ref="O19:R19"/>
    <mergeCell ref="O20:R20"/>
    <mergeCell ref="O22:R22"/>
    <mergeCell ref="U19:X19"/>
    <mergeCell ref="U20:X20"/>
    <mergeCell ref="U21:X21"/>
    <mergeCell ref="U22:X22"/>
  </mergeCells>
  <conditionalFormatting sqref="C6:AR17">
    <cfRule type="expression" dxfId="14" priority="1">
      <formula>MONTH(C6)&lt;&gt;MONTH($B6)</formula>
    </cfRule>
  </conditionalFormatting>
  <dataValidations count="12">
    <dataValidation allowBlank="1" showInputMessage="1" showErrorMessage="1" prompt="Sélectionnez le nom d’un employé dans la cellule AM2 à droite" sqref="J2" xr:uid="{00000000-0002-0000-0200-000000000000}"/>
    <dataValidation allowBlank="1" showInputMessage="1" showErrorMessage="1" prompt="Entrez l’année dans la cellule AM3 à droite" sqref="J3" xr:uid="{00000000-0002-0000-0200-000001000000}"/>
    <dataValidation allowBlank="1" showInputMessage="1" showErrorMessage="1" prompt="Le titre de la feuille de calcul figure dans cette cellule." sqref="A1" xr:uid="{00000000-0002-0000-0200-000002000000}"/>
    <dataValidation allowBlank="1" showInputMessage="1" showErrorMessage="1" prompt="Le titre Chiffres clés figure dans cette cellule. Parcourez les lignes 19 à 22 pour consulter le nombre total de jours de congé, les jours travaillés et d’autres statistiques relatives aux congés" sqref="B18" xr:uid="{00000000-0002-0000-0200-000003000000}"/>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xr:uid="{00000000-0002-0000-0200-000004000000}"/>
    <dataValidation allowBlank="1" showInputMessage="1" showErrorMessage="1" prompt="Sélectionnez un employé dans la cellule à droite" sqref="B2" xr:uid="{00000000-0002-0000-0200-000005000000}"/>
    <dataValidation allowBlank="1" showInputMessage="1" showErrorMessage="1" prompt="Entrez l’année dans la cellule à droite" sqref="B3" xr:uid="{00000000-0002-0000-0200-000006000000}"/>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2:I2" xr:uid="{00000000-0002-0000-0200-000007000000}">
      <formula1>lstEmployés</formula1>
    </dataValidation>
    <dataValidation allowBlank="1" showInputMessage="1" showErrorMessage="1" prompt="Entrez l’année dans cette cellule" sqref="C3:I3" xr:uid="{00000000-0002-0000-0200-000008000000}"/>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5" xr:uid="{00000000-0002-0000-0200-000009000000}"/>
    <dataValidation allowBlank="1" showInputMessage="1" showErrorMessage="1" prompt="Les titres des statistiques clés sont automatiquement calculés dans cette ligne à partir de la cellule à droite" sqref="B19" xr:uid="{00000000-0002-0000-0200-00000A000000}"/>
    <dataValidation allowBlank="1" showInputMessage="1" showErrorMessage="1" prompt="Les jours de la semaine pour le mois présent dans la colonne B et le jour de la semaine dans ce titre figurent dans cette colonne. Les cellules mises en surbrillance indiquent un congé" sqref="D5:AR5" xr:uid="{00000000-0002-0000-0200-00000B000000}"/>
  </dataValidations>
  <printOptions horizontalCentered="1"/>
  <pageMargins left="0.25" right="0.25" top="0.75" bottom="0.75" header="0.3" footer="0.3"/>
  <pageSetup paperSize="9" scale="61" fitToHeight="0" orientation="landscape" r:id="rId1"/>
  <headerFooter differentFirst="1">
    <oddFooter>Page &amp;P of &amp;N</oddFooter>
  </headerFooter>
  <ignoredErrors>
    <ignoredError sqref="D6:D17 E6:E17 F6:I17 AL6:AR17" calculatedColumn="1"/>
  </ignoredErrors>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6" id="{77486DEF-4B90-4A09-A027-C628567EDF4C}">
            <xm:f>COUNTIFS(lstNomsEmpl,valSelEmployé,lstDatesF,"&lt;="&amp;C6,lstDatesD,"&gt;="&amp;C6,lstTypesC,'Types d''interventions'!$B$4)&gt;0</xm:f>
            <x14:dxf>
              <font>
                <color theme="3" tint="-0.24994659260841701"/>
              </font>
              <fill>
                <patternFill>
                  <bgColor theme="9" tint="-0.24994659260841701"/>
                </patternFill>
              </fill>
            </x14:dxf>
          </x14:cfRule>
          <x14:cfRule type="expression" priority="7" id="{7BA81481-452F-4533-84C8-E4B1E4D25843}">
            <xm:f>COUNTIFS(lstNomsEmpl,valSelEmployé,lstDatesF,"&lt;="&amp;C6,lstDatesD,"&gt;="&amp;C6,lstTypesC,'Types d''interventions'!$B$5)&gt;0</xm:f>
            <x14:dxf>
              <fill>
                <patternFill>
                  <bgColor theme="8"/>
                </patternFill>
              </fill>
            </x14:dxf>
          </x14:cfRule>
          <x14:cfRule type="expression" priority="8" id="{7DF86B1D-BC96-4C1F-BA74-43CC1527B439}">
            <xm:f>COUNTIFS(lstNomsEmpl,valSelEmployé,lstDatesF,"&lt;="&amp;C6,lstDatesD,"&gt;="&amp;C6,lstTypesC,'Types d''interventions'!$B$6)&gt;0</xm:f>
            <x14:dxf>
              <fill>
                <patternFill>
                  <bgColor theme="4" tint="-0.24994659260841701"/>
                </patternFill>
              </fill>
            </x14:dxf>
          </x14:cfRule>
          <x14:cfRule type="expression" priority="9" id="{8D7627D3-E4F4-4E54-8BDC-376A6BB31759}">
            <xm:f>COUNTIFS(lstNomsEmpl,valSelEmployé,lstDatesF,"&lt;="&amp;C6,lstDatesD,"&gt;="&amp;C6,lstTypesC,'Types d''interventions'!$B$7)&gt;0</xm:f>
            <x14:dxf>
              <fill>
                <patternFill>
                  <bgColor theme="7"/>
                </patternFill>
              </fill>
            </x14:dxf>
          </x14:cfRule>
          <x14:cfRule type="expression" priority="15" id="{00000000-000E-0000-0100-00000F000000}">
            <xm:f>COUNTIFS(lstNomsEmpl,valSelEmployé,lstDatesF,"&lt;="&amp;C6,lstDatesD,"&gt;="&amp;C6,lstTypesC,'Types d''interventions'!$B$8)&gt;0</xm:f>
            <x14:dxf>
              <font>
                <color auto="1"/>
              </font>
              <fill>
                <patternFill>
                  <bgColor theme="9" tint="0.39994506668294322"/>
                </patternFill>
              </fill>
            </x14:dxf>
          </x14:cfRule>
          <x14:cfRule type="expression" priority="16" id="{00000000-000E-0000-0100-000010000000}">
            <xm:f>COUNTIFS(lstNomsEmpl,valSelEmployé,lstDatesF,"&lt;="&amp;C6,lstDatesD,"&gt;="&amp;C6,lstTypesC,'Types d''interventions'!$B$9)&gt;0</xm:f>
            <x14:dxf>
              <font>
                <color auto="1"/>
              </font>
              <fill>
                <patternFill>
                  <bgColor theme="0" tint="-0.34998626667073579"/>
                </patternFill>
              </fill>
            </x14:dxf>
          </x14:cfRule>
          <xm:sqref>C6:AR17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Sheet2">
    <tabColor theme="0"/>
    <pageSetUpPr fitToPage="1"/>
  </sheetPr>
  <dimension ref="B1:B13"/>
  <sheetViews>
    <sheetView showGridLines="0" workbookViewId="0">
      <selection activeCell="B7" sqref="B7"/>
    </sheetView>
  </sheetViews>
  <sheetFormatPr baseColWidth="10" defaultColWidth="9" defaultRowHeight="30" customHeight="1" x14ac:dyDescent="0.3"/>
  <cols>
    <col min="1" max="1" width="2.625" customWidth="1"/>
    <col min="2" max="2" width="33.125" customWidth="1"/>
    <col min="3" max="3" width="3.25" customWidth="1"/>
  </cols>
  <sheetData>
    <row r="1" spans="2:2" ht="39.950000000000003" customHeight="1" x14ac:dyDescent="0.3">
      <c r="B1" s="4" t="s">
        <v>71</v>
      </c>
    </row>
    <row r="2" spans="2:2" ht="15" customHeight="1" x14ac:dyDescent="0.3"/>
    <row r="3" spans="2:2" ht="30" customHeight="1" x14ac:dyDescent="0.3">
      <c r="B3" s="14" t="s">
        <v>84</v>
      </c>
    </row>
    <row r="4" spans="2:2" ht="30" customHeight="1" x14ac:dyDescent="0.3">
      <c r="B4" s="5" t="s">
        <v>74</v>
      </c>
    </row>
    <row r="5" spans="2:2" ht="30" customHeight="1" x14ac:dyDescent="0.3">
      <c r="B5" s="5" t="s">
        <v>75</v>
      </c>
    </row>
    <row r="6" spans="2:2" ht="30" customHeight="1" x14ac:dyDescent="0.3">
      <c r="B6" s="5" t="s">
        <v>76</v>
      </c>
    </row>
    <row r="7" spans="2:2" ht="30" customHeight="1" x14ac:dyDescent="0.3">
      <c r="B7" s="5" t="s">
        <v>77</v>
      </c>
    </row>
    <row r="8" spans="2:2" ht="30" customHeight="1" x14ac:dyDescent="0.3">
      <c r="B8" s="5" t="s">
        <v>78</v>
      </c>
    </row>
    <row r="9" spans="2:2" ht="30" customHeight="1" x14ac:dyDescent="0.3">
      <c r="B9" s="5" t="s">
        <v>79</v>
      </c>
    </row>
    <row r="10" spans="2:2" ht="30" customHeight="1" x14ac:dyDescent="0.3">
      <c r="B10" s="5" t="s">
        <v>80</v>
      </c>
    </row>
    <row r="11" spans="2:2" ht="30" customHeight="1" x14ac:dyDescent="0.3">
      <c r="B11" s="5" t="s">
        <v>81</v>
      </c>
    </row>
    <row r="12" spans="2:2" ht="30" customHeight="1" x14ac:dyDescent="0.3">
      <c r="B12" s="5" t="s">
        <v>82</v>
      </c>
    </row>
    <row r="13" spans="2:2" ht="30" customHeight="1" x14ac:dyDescent="0.3">
      <c r="B13" s="5" t="s">
        <v>83</v>
      </c>
    </row>
  </sheetData>
  <phoneticPr fontId="25" type="noConversion"/>
  <dataValidations count="3">
    <dataValidation allowBlank="1" showInputMessage="1" showErrorMessage="1" prompt="Ajoutez les employés dans cette feuille de calcul. Les entrées de ce tableau sont utilisées pour la sélection dans les feuilles de calcul Calendrier et Suivi des congés des employés" sqref="A1" xr:uid="{00000000-0002-0000-0C00-000000000000}"/>
    <dataValidation allowBlank="1" showInputMessage="1" showErrorMessage="1" prompt="Le titre de la feuille de calcul figure dans cette cellule." sqref="B1" xr:uid="{00000000-0002-0000-0C00-000001000000}"/>
    <dataValidation allowBlank="1" showInputMessage="1" showErrorMessage="1" prompt="Les noms des employés figurent dans cette colonne sous ce titre" sqref="B3" xr:uid="{00000000-0002-0000-0C00-000002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BAC5B3-AA2C-482F-9E5E-2D12805A5CED}">
  <sheetPr>
    <tabColor theme="0"/>
  </sheetPr>
  <dimension ref="A1:D39"/>
  <sheetViews>
    <sheetView workbookViewId="0">
      <selection activeCell="B9" sqref="B9:B12"/>
    </sheetView>
  </sheetViews>
  <sheetFormatPr baseColWidth="10" defaultRowHeight="16.5" x14ac:dyDescent="0.3"/>
  <cols>
    <col min="1" max="1" width="23.125" customWidth="1"/>
    <col min="2" max="2" width="53.5" bestFit="1" customWidth="1"/>
  </cols>
  <sheetData>
    <row r="1" spans="1:4" x14ac:dyDescent="0.3"/>
    <row r="2" spans="1:4" x14ac:dyDescent="0.3"/>
    <row r="3" spans="1:4" x14ac:dyDescent="0.3">
      <c r="A3" s="46" t="s">
        <v>93</v>
      </c>
      <c r="B3" s="54">
        <f ca="1">SUM('Planning des véhicules'!C20+'Planning des véhicules'!C20)</f>
        <v>2</v>
      </c>
    </row>
    <row r="4" spans="1:4" x14ac:dyDescent="0.3">
      <c r="A4" s="47"/>
      <c r="B4" s="54"/>
    </row>
    <row r="5" spans="1:4" x14ac:dyDescent="0.3">
      <c r="A5" s="47"/>
      <c r="B5" s="54"/>
    </row>
    <row r="6" spans="1:4" x14ac:dyDescent="0.3">
      <c r="A6" s="47"/>
      <c r="B6" s="54"/>
    </row>
    <row r="7" spans="1:4" x14ac:dyDescent="0.3">
      <c r="A7" s="37"/>
      <c r="B7" s="37"/>
    </row>
    <row r="8" spans="1:4" x14ac:dyDescent="0.3">
      <c r="A8" s="6"/>
      <c r="B8" s="6"/>
    </row>
    <row r="9" spans="1:4" x14ac:dyDescent="0.3">
      <c r="A9" s="46" t="s">
        <v>91</v>
      </c>
      <c r="B9" s="52">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d''interventions'!#REF!)</f>
        <v>0</v>
      </c>
    </row>
    <row r="10" spans="1:4" x14ac:dyDescent="0.3">
      <c r="A10" s="47"/>
      <c r="B10" s="52"/>
    </row>
    <row r="11" spans="1:4" x14ac:dyDescent="0.3">
      <c r="A11" s="47"/>
      <c r="B11" s="52"/>
    </row>
    <row r="12" spans="1:4" x14ac:dyDescent="0.3">
      <c r="A12" s="47"/>
      <c r="B12" s="52"/>
    </row>
    <row r="13" spans="1:4" x14ac:dyDescent="0.3">
      <c r="A13" s="37"/>
      <c r="B13" s="37"/>
    </row>
    <row r="14" spans="1:4" x14ac:dyDescent="0.3">
      <c r="A14" s="11"/>
      <c r="B14" s="6"/>
    </row>
    <row r="15" spans="1:4" x14ac:dyDescent="0.3">
      <c r="A15" s="46" t="s">
        <v>86</v>
      </c>
      <c r="B15" s="48">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d''interventions'!#REF!)*1</f>
        <v>0</v>
      </c>
      <c r="D15">
        <f ca="1">SUM('Planning des véhicules'!C2:I2,'Planning des véhicules'!C20:F20)</f>
        <v>1</v>
      </c>
    </row>
    <row r="16" spans="1:4" x14ac:dyDescent="0.3">
      <c r="A16" s="47"/>
      <c r="B16" s="48"/>
    </row>
    <row r="17" spans="1:2" x14ac:dyDescent="0.3">
      <c r="A17" s="47"/>
      <c r="B17" s="48"/>
    </row>
    <row r="18" spans="1:2" x14ac:dyDescent="0.3">
      <c r="A18" s="47"/>
      <c r="B18" s="48"/>
    </row>
    <row r="19" spans="1:2" x14ac:dyDescent="0.3">
      <c r="A19" s="37"/>
      <c r="B19" s="37"/>
    </row>
    <row r="20" spans="1:2" x14ac:dyDescent="0.3">
      <c r="A20" s="6"/>
      <c r="B20" s="6"/>
    </row>
    <row r="21" spans="1:2" x14ac:dyDescent="0.3">
      <c r="A21" s="43" t="s">
        <v>92</v>
      </c>
      <c r="B21" s="49">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d''interventions'!#REF!)</f>
        <v>0</v>
      </c>
    </row>
    <row r="22" spans="1:2" x14ac:dyDescent="0.3">
      <c r="A22" s="44"/>
      <c r="B22" s="49"/>
    </row>
    <row r="23" spans="1:2" x14ac:dyDescent="0.3">
      <c r="A23" s="44"/>
      <c r="B23" s="49"/>
    </row>
    <row r="24" spans="1:2" x14ac:dyDescent="0.3">
      <c r="A24" s="44"/>
      <c r="B24" s="49"/>
    </row>
    <row r="25" spans="1:2" x14ac:dyDescent="0.3">
      <c r="A25" s="37"/>
      <c r="B25" s="37"/>
    </row>
    <row r="26" spans="1:2" x14ac:dyDescent="0.3">
      <c r="A26" s="6"/>
      <c r="B26" s="6"/>
    </row>
    <row r="27" spans="1:2" x14ac:dyDescent="0.3">
      <c r="A27" s="46" t="s">
        <v>89</v>
      </c>
      <c r="B27" s="41">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d''interventions'!#REF!)</f>
        <v>0</v>
      </c>
    </row>
    <row r="28" spans="1:2" x14ac:dyDescent="0.3">
      <c r="A28" s="47"/>
      <c r="B28" s="41"/>
    </row>
    <row r="29" spans="1:2" x14ac:dyDescent="0.3">
      <c r="A29" s="47"/>
      <c r="B29" s="41"/>
    </row>
    <row r="30" spans="1:2" x14ac:dyDescent="0.3">
      <c r="A30" s="47"/>
      <c r="B30" s="41"/>
    </row>
    <row r="31" spans="1:2" x14ac:dyDescent="0.3">
      <c r="A31" s="37"/>
      <c r="B31" s="37"/>
    </row>
    <row r="32" spans="1:2" x14ac:dyDescent="0.3">
      <c r="A32" s="6"/>
      <c r="B32" s="6"/>
    </row>
    <row r="33" spans="1:2" x14ac:dyDescent="0.3">
      <c r="A33" s="43" t="s">
        <v>87</v>
      </c>
      <c r="B33" s="45">
        <f>SUMIFS(Suivi_des_congés[Jours d''immobilisation],Suivi_des_congés[Véhicule / Immatriculation],valSelEmployé,Suivi_des_congés[Date de début d''intervention],"&gt;="&amp;DATE(Année_civile,1,1),Suivi_des_congés[Date de fin d''intervention],"&lt;"&amp;DATE(Année_civile+1,1,1),Suivi_des_congés[Type d''intervention],'Types d''interventions'!#REF!)</f>
        <v>0</v>
      </c>
    </row>
    <row r="34" spans="1:2" x14ac:dyDescent="0.3">
      <c r="A34" s="44"/>
      <c r="B34" s="45"/>
    </row>
    <row r="35" spans="1:2" x14ac:dyDescent="0.3">
      <c r="A35" s="44"/>
      <c r="B35" s="45"/>
    </row>
    <row r="36" spans="1:2" x14ac:dyDescent="0.3">
      <c r="A36" s="44"/>
      <c r="B36" s="45"/>
    </row>
    <row r="37" spans="1:2" x14ac:dyDescent="0.3"/>
    <row r="38" spans="1:2" x14ac:dyDescent="0.3"/>
    <row r="39" spans="1:2" x14ac:dyDescent="0.3"/>
  </sheetData>
  <mergeCells count="12">
    <mergeCell ref="A3:A6"/>
    <mergeCell ref="B3:B6"/>
    <mergeCell ref="A27:A30"/>
    <mergeCell ref="B27:B30"/>
    <mergeCell ref="A33:A36"/>
    <mergeCell ref="B33:B36"/>
    <mergeCell ref="A9:A12"/>
    <mergeCell ref="B9:B12"/>
    <mergeCell ref="A15:A18"/>
    <mergeCell ref="B15:B18"/>
    <mergeCell ref="A21:A24"/>
    <mergeCell ref="B21:B24"/>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1">
    <tabColor theme="0"/>
    <pageSetUpPr fitToPage="1"/>
  </sheetPr>
  <dimension ref="B1:B9"/>
  <sheetViews>
    <sheetView showGridLines="0" workbookViewId="0">
      <selection activeCell="B3" sqref="B3"/>
    </sheetView>
  </sheetViews>
  <sheetFormatPr baseColWidth="10" defaultColWidth="9" defaultRowHeight="30" customHeight="1" x14ac:dyDescent="0.3"/>
  <cols>
    <col min="1" max="1" width="2.625" customWidth="1"/>
    <col min="2" max="2" width="36.875" customWidth="1"/>
    <col min="3" max="3" width="3.25" customWidth="1"/>
  </cols>
  <sheetData>
    <row r="1" spans="2:2" ht="39.950000000000003" customHeight="1" x14ac:dyDescent="0.3">
      <c r="B1" s="4" t="s">
        <v>72</v>
      </c>
    </row>
    <row r="2" spans="2:2" ht="15" customHeight="1" x14ac:dyDescent="0.3"/>
    <row r="3" spans="2:2" ht="30" customHeight="1" x14ac:dyDescent="0.3">
      <c r="B3" s="2" t="s">
        <v>73</v>
      </c>
    </row>
    <row r="4" spans="2:2" ht="30" customHeight="1" x14ac:dyDescent="0.3">
      <c r="B4" s="5" t="s">
        <v>85</v>
      </c>
    </row>
    <row r="5" spans="2:2" ht="30" customHeight="1" x14ac:dyDescent="0.3">
      <c r="B5" s="5" t="s">
        <v>90</v>
      </c>
    </row>
    <row r="6" spans="2:2" ht="30" customHeight="1" x14ac:dyDescent="0.3">
      <c r="B6" s="5" t="s">
        <v>86</v>
      </c>
    </row>
    <row r="7" spans="2:2" ht="30" customHeight="1" x14ac:dyDescent="0.3">
      <c r="B7" s="1" t="s">
        <v>87</v>
      </c>
    </row>
    <row r="8" spans="2:2" ht="30" customHeight="1" x14ac:dyDescent="0.3">
      <c r="B8" s="1" t="s">
        <v>91</v>
      </c>
    </row>
    <row r="9" spans="2:2" ht="30" customHeight="1" x14ac:dyDescent="0.3">
      <c r="B9" s="5" t="s">
        <v>88</v>
      </c>
    </row>
  </sheetData>
  <dataValidations count="3">
    <dataValidation allowBlank="1" showInputMessage="1" showErrorMessage="1" prompt="Entrez les types de congés dans cette colonne sous ce titre" sqref="B3" xr:uid="{00000000-0002-0000-0D00-000000000000}"/>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xr:uid="{00000000-0002-0000-0D00-000001000000}"/>
    <dataValidation allowBlank="1" showInputMessage="1" showErrorMessage="1" prompt="Le titre de la feuille de calcul figure dans cette cellule." sqref="B1" xr:uid="{00000000-0002-0000-0D00-000002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2">
    <tabColor theme="0"/>
    <pageSetUpPr fitToPage="1"/>
  </sheetPr>
  <dimension ref="B1:C9"/>
  <sheetViews>
    <sheetView showGridLines="0" workbookViewId="0">
      <selection activeCell="E16" sqref="E16"/>
    </sheetView>
  </sheetViews>
  <sheetFormatPr baseColWidth="10" defaultColWidth="9" defaultRowHeight="30" customHeight="1" x14ac:dyDescent="0.3"/>
  <cols>
    <col min="1" max="1" width="2.625" customWidth="1"/>
    <col min="2" max="2" width="28.75" customWidth="1"/>
    <col min="3" max="3" width="25.625" customWidth="1"/>
    <col min="4" max="4" width="2.625" customWidth="1"/>
  </cols>
  <sheetData>
    <row r="1" spans="2:3" ht="39.950000000000003" customHeight="1" x14ac:dyDescent="0.3">
      <c r="B1" s="4" t="s">
        <v>57</v>
      </c>
    </row>
    <row r="2" spans="2:3" ht="15" customHeight="1" x14ac:dyDescent="0.3"/>
    <row r="3" spans="2:3" ht="30" customHeight="1" x14ac:dyDescent="0.3">
      <c r="B3" s="2" t="s">
        <v>57</v>
      </c>
      <c r="C3" s="2" t="s">
        <v>58</v>
      </c>
    </row>
    <row r="4" spans="2:3" ht="30" customHeight="1" x14ac:dyDescent="0.3">
      <c r="B4" s="3">
        <f ca="1">DATE(YEAR(TODAY()),1,1)</f>
        <v>44927</v>
      </c>
      <c r="C4" s="5" t="s">
        <v>61</v>
      </c>
    </row>
    <row r="5" spans="2:3" ht="30" customHeight="1" x14ac:dyDescent="0.3">
      <c r="B5" s="3">
        <f ca="1">DATE(YEAR(TODAY()),7,4)</f>
        <v>45111</v>
      </c>
      <c r="C5" s="1" t="s">
        <v>59</v>
      </c>
    </row>
    <row r="6" spans="2:3" ht="30" customHeight="1" x14ac:dyDescent="0.3">
      <c r="B6" s="3">
        <f ca="1">DATE(YEAR(TODAY()),11,24)</f>
        <v>45254</v>
      </c>
      <c r="C6" s="5" t="s">
        <v>62</v>
      </c>
    </row>
    <row r="7" spans="2:3" ht="30" customHeight="1" x14ac:dyDescent="0.3">
      <c r="B7" s="3">
        <f ca="1">DATE(YEAR(TODAY()),11,25)</f>
        <v>45255</v>
      </c>
      <c r="C7" s="5" t="s">
        <v>62</v>
      </c>
    </row>
    <row r="8" spans="2:3" ht="30" customHeight="1" x14ac:dyDescent="0.3">
      <c r="B8" s="3">
        <f ca="1">DATE(YEAR(TODAY()),12,24)</f>
        <v>45284</v>
      </c>
      <c r="C8" s="1" t="s">
        <v>60</v>
      </c>
    </row>
    <row r="9" spans="2:3" ht="30" customHeight="1" x14ac:dyDescent="0.3">
      <c r="B9" s="3">
        <f ca="1">DATE(YEAR(TODAY()),12,25)</f>
        <v>45285</v>
      </c>
      <c r="C9" s="1" t="s">
        <v>60</v>
      </c>
    </row>
  </sheetData>
  <dataValidations count="4">
    <dataValidation allowBlank="1" showInputMessage="1" showErrorMessage="1" prompt="Entrez la date du jour férié dans cette colonne sous ce titre" sqref="B3" xr:uid="{00000000-0002-0000-0E00-000000000000}"/>
    <dataValidation allowBlank="1" showInputMessage="1" showErrorMessage="1" prompt="Entrez la description dans cette colonne sous ce titre" sqref="C3" xr:uid="{00000000-0002-0000-0E00-000001000000}"/>
    <dataValidation allowBlank="1" showInputMessage="1" showErrorMessage="1" prompt="Entrez les jours de fermeture de l’entreprise dans le tableau de cette feuille de calcul" sqref="A1" xr:uid="{00000000-0002-0000-0E00-000002000000}"/>
    <dataValidation allowBlank="1" showInputMessage="1" showErrorMessage="1" prompt="Le titre de la feuille de calcul figure dans cette cellule." sqref="B1" xr:uid="{00000000-0002-0000-0E00-000003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18</vt:i4>
      </vt:variant>
    </vt:vector>
  </HeadingPairs>
  <TitlesOfParts>
    <vt:vector size="24" baseType="lpstr">
      <vt:lpstr>Enregistrement</vt:lpstr>
      <vt:lpstr>Planning des véhicules</vt:lpstr>
      <vt:lpstr>Liste des véhicules</vt:lpstr>
      <vt:lpstr>Feuil1</vt:lpstr>
      <vt:lpstr>Types d'interventions</vt:lpstr>
      <vt:lpstr>Jours fériés</vt:lpstr>
      <vt:lpstr>Année_civile</vt:lpstr>
      <vt:lpstr>Bruno</vt:lpstr>
      <vt:lpstr>ColumnTitleRegion..AC22.1</vt:lpstr>
      <vt:lpstr>Invité</vt:lpstr>
      <vt:lpstr>lstCongés</vt:lpstr>
      <vt:lpstr>lstDatesD</vt:lpstr>
      <vt:lpstr>lstDatesF</vt:lpstr>
      <vt:lpstr>lstEmployés</vt:lpstr>
      <vt:lpstr>lstNomsEmpl</vt:lpstr>
      <vt:lpstr>lstTypesC</vt:lpstr>
      <vt:lpstr>lstTypesCongés</vt:lpstr>
      <vt:lpstr>Raymond</vt:lpstr>
      <vt:lpstr>Titre1</vt:lpstr>
      <vt:lpstr>Titre2</vt:lpstr>
      <vt:lpstr>TitreColonne3</vt:lpstr>
      <vt:lpstr>TitreColonne4</vt:lpstr>
      <vt:lpstr>TitreColonne5</vt:lpstr>
      <vt:lpstr>valSelEmployé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Brousse Benjamin</dc:creator>
  <cp:lastModifiedBy>francis henniaux</cp:lastModifiedBy>
  <dcterms:created xsi:type="dcterms:W3CDTF">2016-12-03T09:43:22Z</dcterms:created>
  <dcterms:modified xsi:type="dcterms:W3CDTF">2023-09-22T02:45:17Z</dcterms:modified>
</cp:coreProperties>
</file>