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FD1538E4-6575-4265-A842-1FFD1A7587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talogue (2)" sheetId="2" r:id="rId1"/>
    <sheet name="Feuil1" sheetId="1" r:id="rId2"/>
  </sheets>
  <externalReferences>
    <externalReference r:id="rId3"/>
  </externalReferences>
  <definedNames>
    <definedName name="CONTRAT">'[1]LISTE (NE PAS TOUCHER)'!$C$2:$C$6</definedName>
    <definedName name="METIER">'[1]LISTE (NE PAS TOUCHER)'!$B$2:$B$17</definedName>
    <definedName name="Noms_Outils">Tableau1[NOM]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2" l="1"/>
  <c r="K5" i="2"/>
  <c r="K4" i="2"/>
  <c r="B4" i="2"/>
  <c r="B5" i="2"/>
  <c r="C5" i="2" s="1"/>
  <c r="B6" i="2"/>
  <c r="C6" i="2" s="1"/>
  <c r="B7" i="2"/>
  <c r="C7" i="2" s="1"/>
  <c r="B8" i="2"/>
  <c r="C8" i="2" s="1"/>
  <c r="B9" i="2"/>
  <c r="C9" i="2" s="1"/>
  <c r="B10" i="2"/>
  <c r="C10" i="2" s="1"/>
  <c r="B11" i="2"/>
  <c r="C11" i="2" s="1"/>
  <c r="B12" i="2"/>
  <c r="C12" i="2" s="1"/>
  <c r="B13" i="2"/>
  <c r="C13" i="2" s="1"/>
  <c r="B14" i="2"/>
  <c r="C14" i="2" s="1"/>
  <c r="B15" i="2"/>
  <c r="C15" i="2" s="1"/>
  <c r="B16" i="2"/>
  <c r="C16" i="2" s="1"/>
  <c r="B17" i="2"/>
  <c r="C17" i="2" s="1"/>
  <c r="B18" i="2"/>
  <c r="C18" i="2" s="1"/>
  <c r="B19" i="2"/>
  <c r="C19" i="2" s="1"/>
  <c r="B20" i="2"/>
  <c r="C20" i="2" s="1"/>
  <c r="B21" i="2"/>
  <c r="C21" i="2" s="1"/>
  <c r="B22" i="2"/>
  <c r="C22" i="2" s="1"/>
  <c r="B25" i="2"/>
  <c r="C25" i="2" s="1"/>
  <c r="B26" i="2"/>
  <c r="C26" i="2" s="1"/>
  <c r="B27" i="2"/>
  <c r="C27" i="2" s="1"/>
  <c r="B28" i="2"/>
  <c r="C28" i="2" s="1"/>
  <c r="B29" i="2"/>
  <c r="C29" i="2" s="1"/>
  <c r="B30" i="2"/>
  <c r="C30" i="2" s="1"/>
  <c r="B31" i="2"/>
  <c r="C31" i="2" s="1"/>
  <c r="B32" i="2"/>
  <c r="C32" i="2" s="1"/>
  <c r="B33" i="2"/>
  <c r="C33" i="2" s="1"/>
  <c r="B34" i="2"/>
  <c r="C34" i="2" s="1"/>
  <c r="B35" i="2"/>
  <c r="C35" i="2" s="1"/>
  <c r="B36" i="2"/>
  <c r="C36" i="2" s="1"/>
  <c r="B37" i="2"/>
  <c r="C37" i="2" s="1"/>
  <c r="B42" i="2"/>
  <c r="C42" i="2" s="1"/>
  <c r="B43" i="2"/>
  <c r="C43" i="2" s="1"/>
  <c r="B44" i="2"/>
  <c r="C44" i="2" s="1"/>
  <c r="B45" i="2"/>
  <c r="C45" i="2" s="1"/>
  <c r="B46" i="2"/>
  <c r="C46" i="2" s="1"/>
  <c r="B47" i="2"/>
  <c r="C47" i="2" s="1"/>
  <c r="B48" i="2"/>
  <c r="C48" i="2" s="1"/>
  <c r="B49" i="2"/>
  <c r="C49" i="2" s="1"/>
  <c r="B50" i="2"/>
  <c r="C50" i="2" s="1"/>
  <c r="B51" i="2"/>
  <c r="C51" i="2" s="1"/>
  <c r="B52" i="2"/>
  <c r="C52" i="2" s="1"/>
  <c r="B53" i="2"/>
  <c r="C53" i="2" s="1"/>
  <c r="B54" i="2"/>
  <c r="C54" i="2" s="1"/>
  <c r="B55" i="2"/>
  <c r="C55" i="2" s="1"/>
  <c r="B56" i="2"/>
  <c r="C56" i="2" s="1"/>
  <c r="B57" i="2"/>
  <c r="C57" i="2" s="1"/>
  <c r="B58" i="2"/>
  <c r="C58" i="2" s="1"/>
  <c r="B59" i="2"/>
  <c r="C59" i="2" s="1"/>
  <c r="B60" i="2"/>
  <c r="C60" i="2" s="1"/>
  <c r="B61" i="2"/>
  <c r="C61" i="2" s="1"/>
  <c r="B62" i="2"/>
  <c r="C62" i="2" s="1"/>
  <c r="B63" i="2"/>
  <c r="C63" i="2" s="1"/>
  <c r="B64" i="2"/>
  <c r="C64" i="2" s="1"/>
  <c r="B67" i="2"/>
  <c r="C67" i="2" s="1"/>
  <c r="B68" i="2"/>
  <c r="C68" i="2" s="1"/>
  <c r="B69" i="2"/>
  <c r="C69" i="2" s="1"/>
  <c r="B70" i="2"/>
  <c r="C70" i="2" s="1"/>
  <c r="B71" i="2"/>
  <c r="C71" i="2" s="1"/>
  <c r="B72" i="2"/>
  <c r="C72" i="2" s="1"/>
  <c r="B73" i="2"/>
  <c r="C73" i="2" s="1"/>
  <c r="B74" i="2"/>
  <c r="C74" i="2" s="1"/>
  <c r="D74" i="2" s="1"/>
  <c r="B76" i="2"/>
  <c r="C76" i="2" s="1"/>
  <c r="B77" i="2"/>
  <c r="C77" i="2" s="1"/>
  <c r="B78" i="2"/>
  <c r="C78" i="2" s="1"/>
  <c r="B79" i="2"/>
  <c r="C79" i="2" s="1"/>
  <c r="B80" i="2"/>
  <c r="C80" i="2" s="1"/>
  <c r="B81" i="2"/>
  <c r="C81" i="2" s="1"/>
  <c r="B82" i="2"/>
  <c r="C82" i="2" s="1"/>
  <c r="B83" i="2"/>
  <c r="C83" i="2" s="1"/>
  <c r="B84" i="2"/>
  <c r="C84" i="2" s="1"/>
  <c r="B85" i="2"/>
  <c r="C85" i="2" s="1"/>
  <c r="B86" i="2"/>
  <c r="C86" i="2" s="1"/>
  <c r="B87" i="2"/>
  <c r="C87" i="2" s="1"/>
  <c r="D87" i="2" s="1"/>
  <c r="B88" i="2"/>
  <c r="C88" i="2" s="1"/>
  <c r="B89" i="2"/>
  <c r="C89" i="2" s="1"/>
  <c r="B91" i="2"/>
  <c r="C91" i="2" s="1"/>
  <c r="B92" i="2"/>
  <c r="C92" i="2" s="1"/>
  <c r="B93" i="2"/>
  <c r="C93" i="2" s="1"/>
  <c r="B94" i="2"/>
  <c r="C94" i="2" s="1"/>
  <c r="B95" i="2"/>
  <c r="C95" i="2" s="1"/>
  <c r="B96" i="2"/>
  <c r="C96" i="2" s="1"/>
  <c r="B97" i="2"/>
  <c r="C97" i="2" s="1"/>
  <c r="B98" i="2"/>
  <c r="C98" i="2" s="1"/>
  <c r="B99" i="2"/>
  <c r="C99" i="2" s="1"/>
  <c r="B100" i="2"/>
  <c r="C100" i="2" s="1"/>
  <c r="B101" i="2"/>
  <c r="C101" i="2" s="1"/>
  <c r="B103" i="2"/>
  <c r="C103" i="2" s="1"/>
  <c r="B104" i="2"/>
  <c r="C104" i="2" s="1"/>
  <c r="B106" i="2"/>
  <c r="C106" i="2" s="1"/>
  <c r="D106" i="2" s="1"/>
  <c r="B107" i="2"/>
  <c r="C107" i="2" s="1"/>
  <c r="B108" i="2"/>
  <c r="C108" i="2" s="1"/>
  <c r="B109" i="2"/>
  <c r="C109" i="2" s="1"/>
  <c r="B110" i="2"/>
  <c r="C110" i="2" s="1"/>
  <c r="B111" i="2"/>
  <c r="C111" i="2" s="1"/>
  <c r="B112" i="2"/>
  <c r="C112" i="2" s="1"/>
  <c r="B113" i="2"/>
  <c r="C113" i="2" s="1"/>
  <c r="B114" i="2"/>
  <c r="C114" i="2" s="1"/>
  <c r="B115" i="2"/>
  <c r="C115" i="2" s="1"/>
  <c r="B116" i="2"/>
  <c r="C116" i="2" s="1"/>
  <c r="B117" i="2"/>
  <c r="C117" i="2" s="1"/>
  <c r="B118" i="2"/>
  <c r="C118" i="2" s="1"/>
  <c r="B119" i="2"/>
  <c r="C119" i="2" s="1"/>
  <c r="B120" i="2"/>
  <c r="C120" i="2" s="1"/>
  <c r="B121" i="2"/>
  <c r="C121" i="2" s="1"/>
  <c r="B122" i="2"/>
  <c r="C122" i="2" s="1"/>
  <c r="B123" i="2"/>
  <c r="C123" i="2" s="1"/>
  <c r="B124" i="2"/>
  <c r="C124" i="2" s="1"/>
  <c r="B125" i="2"/>
  <c r="C125" i="2" s="1"/>
  <c r="B126" i="2"/>
  <c r="C126" i="2" s="1"/>
  <c r="B127" i="2"/>
  <c r="C127" i="2" s="1"/>
  <c r="D127" i="2" s="1"/>
  <c r="B128" i="2"/>
  <c r="C128" i="2" s="1"/>
  <c r="B129" i="2"/>
  <c r="C129" i="2" s="1"/>
  <c r="B130" i="2"/>
  <c r="C130" i="2" s="1"/>
  <c r="B131" i="2"/>
  <c r="C131" i="2" s="1"/>
  <c r="B132" i="2"/>
  <c r="C132" i="2" s="1"/>
  <c r="B133" i="2"/>
  <c r="C133" i="2" s="1"/>
  <c r="B136" i="2"/>
  <c r="C136" i="2" s="1"/>
  <c r="B137" i="2"/>
  <c r="C137" i="2" s="1"/>
  <c r="B139" i="2"/>
  <c r="C139" i="2" s="1"/>
  <c r="B140" i="2"/>
  <c r="C140" i="2" s="1"/>
  <c r="B141" i="2"/>
  <c r="C141" i="2" s="1"/>
  <c r="B142" i="2"/>
  <c r="C142" i="2" s="1"/>
  <c r="B143" i="2"/>
  <c r="C143" i="2" s="1"/>
  <c r="B144" i="2"/>
  <c r="C144" i="2" s="1"/>
  <c r="B145" i="2"/>
  <c r="C145" i="2" s="1"/>
  <c r="B146" i="2"/>
  <c r="C146" i="2" s="1"/>
  <c r="D146" i="2" s="1"/>
  <c r="B147" i="2"/>
  <c r="C147" i="2" s="1"/>
  <c r="B148" i="2"/>
  <c r="C148" i="2" s="1"/>
  <c r="B149" i="2"/>
  <c r="C149" i="2" s="1"/>
  <c r="B150" i="2"/>
  <c r="C150" i="2" s="1"/>
  <c r="B151" i="2"/>
  <c r="C151" i="2" s="1"/>
  <c r="B152" i="2"/>
  <c r="C152" i="2" s="1"/>
  <c r="B153" i="2"/>
  <c r="C153" i="2" s="1"/>
  <c r="B154" i="2"/>
  <c r="C154" i="2" s="1"/>
  <c r="B155" i="2"/>
  <c r="C155" i="2" s="1"/>
  <c r="B156" i="2"/>
  <c r="C156" i="2" s="1"/>
  <c r="B157" i="2"/>
  <c r="C157" i="2" s="1"/>
  <c r="B158" i="2"/>
  <c r="C158" i="2" s="1"/>
  <c r="B159" i="2"/>
  <c r="C159" i="2" s="1"/>
  <c r="B160" i="2"/>
  <c r="C160" i="2" s="1"/>
  <c r="B161" i="2"/>
  <c r="C161" i="2" s="1"/>
  <c r="B162" i="2"/>
  <c r="C162" i="2" s="1"/>
  <c r="B165" i="2"/>
  <c r="C165" i="2" s="1"/>
  <c r="B166" i="2"/>
  <c r="C166" i="2" s="1"/>
  <c r="B167" i="2"/>
  <c r="C167" i="2" s="1"/>
  <c r="B168" i="2"/>
  <c r="C168" i="2" s="1"/>
  <c r="B170" i="2"/>
  <c r="C170" i="2" s="1"/>
  <c r="D170" i="2" s="1"/>
  <c r="B171" i="2"/>
  <c r="C171" i="2" s="1"/>
  <c r="B172" i="2"/>
  <c r="C172" i="2" s="1"/>
  <c r="B175" i="2"/>
  <c r="C175" i="2" s="1"/>
  <c r="B176" i="2"/>
  <c r="C176" i="2" s="1"/>
  <c r="B177" i="2"/>
  <c r="C177" i="2" s="1"/>
  <c r="B178" i="2"/>
  <c r="C178" i="2" s="1"/>
  <c r="B181" i="2"/>
  <c r="C181" i="2" s="1"/>
  <c r="B182" i="2"/>
  <c r="C182" i="2" s="1"/>
  <c r="B183" i="2"/>
  <c r="C183" i="2" s="1"/>
  <c r="B189" i="2"/>
  <c r="C189" i="2" s="1"/>
  <c r="B190" i="2"/>
  <c r="C190" i="2" s="1"/>
  <c r="B193" i="2"/>
  <c r="C193" i="2" s="1"/>
  <c r="B194" i="2"/>
  <c r="C194" i="2" s="1"/>
  <c r="B195" i="2"/>
  <c r="C195" i="2" s="1"/>
  <c r="B196" i="2"/>
  <c r="C196" i="2" s="1"/>
  <c r="B197" i="2"/>
  <c r="C197" i="2" s="1"/>
  <c r="B198" i="2"/>
  <c r="C198" i="2" s="1"/>
  <c r="B199" i="2"/>
  <c r="C199" i="2" s="1"/>
  <c r="B200" i="2"/>
  <c r="C200" i="2" s="1"/>
  <c r="B201" i="2"/>
  <c r="C201" i="2" s="1"/>
  <c r="B202" i="2"/>
  <c r="C202" i="2" s="1"/>
  <c r="B205" i="2"/>
  <c r="C205" i="2" s="1"/>
  <c r="B209" i="2"/>
  <c r="C209" i="2" s="1"/>
  <c r="B210" i="2"/>
  <c r="C210" i="2" s="1"/>
  <c r="B211" i="2"/>
  <c r="C211" i="2" s="1"/>
  <c r="B212" i="2"/>
  <c r="C212" i="2" s="1"/>
  <c r="B213" i="2"/>
  <c r="C213" i="2" s="1"/>
  <c r="B174" i="2"/>
  <c r="C174" i="2" s="1"/>
  <c r="B173" i="2"/>
  <c r="C173" i="2" s="1"/>
  <c r="B214" i="2"/>
  <c r="C214" i="2" s="1"/>
  <c r="B215" i="2"/>
  <c r="C215" i="2" s="1"/>
  <c r="B216" i="2"/>
  <c r="C216" i="2" s="1"/>
  <c r="B217" i="2"/>
  <c r="C217" i="2" s="1"/>
  <c r="B218" i="2"/>
  <c r="C218" i="2" s="1"/>
  <c r="B219" i="2"/>
  <c r="C219" i="2" s="1"/>
  <c r="B220" i="2"/>
  <c r="C220" i="2" s="1"/>
  <c r="B221" i="2"/>
  <c r="C221" i="2" s="1"/>
  <c r="B222" i="2"/>
  <c r="C222" i="2" s="1"/>
  <c r="B223" i="2"/>
  <c r="C223" i="2" s="1"/>
  <c r="B224" i="2"/>
  <c r="C224" i="2" s="1"/>
  <c r="D224" i="2" s="1"/>
  <c r="B225" i="2"/>
  <c r="C225" i="2" s="1"/>
  <c r="D225" i="2" s="1"/>
  <c r="B226" i="2"/>
  <c r="C226" i="2" s="1"/>
  <c r="B66" i="2"/>
  <c r="C66" i="2" s="1"/>
  <c r="B2" i="2"/>
  <c r="C2" i="2" s="1"/>
  <c r="B169" i="2"/>
  <c r="C169" i="2" s="1"/>
  <c r="B23" i="2"/>
  <c r="C23" i="2" s="1"/>
  <c r="B163" i="2"/>
  <c r="C163" i="2" s="1"/>
  <c r="B164" i="2"/>
  <c r="C164" i="2" s="1"/>
  <c r="B184" i="2"/>
  <c r="C184" i="2" s="1"/>
  <c r="B185" i="2"/>
  <c r="C185" i="2" s="1"/>
  <c r="B186" i="2"/>
  <c r="C186" i="2" s="1"/>
  <c r="B187" i="2"/>
  <c r="C187" i="2" s="1"/>
  <c r="B188" i="2"/>
  <c r="C188" i="2" s="1"/>
  <c r="B134" i="2"/>
  <c r="C134" i="2" s="1"/>
  <c r="B138" i="2"/>
  <c r="C138" i="2" s="1"/>
  <c r="B135" i="2"/>
  <c r="C135" i="2" s="1"/>
  <c r="B227" i="2"/>
  <c r="C227" i="2" s="1"/>
  <c r="D227" i="2" s="1"/>
  <c r="B228" i="2"/>
  <c r="C228" i="2" s="1"/>
  <c r="D228" i="2" s="1"/>
  <c r="B229" i="2"/>
  <c r="C229" i="2" s="1"/>
  <c r="D229" i="2" s="1"/>
  <c r="B230" i="2"/>
  <c r="C230" i="2" s="1"/>
  <c r="D230" i="2" s="1"/>
  <c r="B231" i="2"/>
  <c r="C231" i="2" s="1"/>
  <c r="D231" i="2" s="1"/>
  <c r="B232" i="2"/>
  <c r="C232" i="2" s="1"/>
  <c r="D232" i="2" s="1"/>
  <c r="B233" i="2"/>
  <c r="C233" i="2" s="1"/>
  <c r="D233" i="2" s="1"/>
  <c r="B234" i="2"/>
  <c r="C234" i="2" s="1"/>
  <c r="D234" i="2" s="1"/>
  <c r="B235" i="2"/>
  <c r="C235" i="2" s="1"/>
  <c r="D235" i="2" s="1"/>
  <c r="B236" i="2"/>
  <c r="C236" i="2" s="1"/>
  <c r="D236" i="2" s="1"/>
  <c r="B237" i="2"/>
  <c r="C237" i="2" s="1"/>
  <c r="D237" i="2" s="1"/>
  <c r="B238" i="2"/>
  <c r="C238" i="2" s="1"/>
  <c r="D238" i="2" s="1"/>
  <c r="B239" i="2"/>
  <c r="C239" i="2" s="1"/>
  <c r="D239" i="2" s="1"/>
  <c r="B240" i="2"/>
  <c r="C240" i="2" s="1"/>
  <c r="D240" i="2" s="1"/>
  <c r="B241" i="2"/>
  <c r="C241" i="2" s="1"/>
  <c r="D241" i="2" s="1"/>
  <c r="B242" i="2"/>
  <c r="C242" i="2" s="1"/>
  <c r="D242" i="2" s="1"/>
  <c r="B243" i="2"/>
  <c r="C243" i="2" s="1"/>
  <c r="D243" i="2" s="1"/>
  <c r="B244" i="2"/>
  <c r="C244" i="2" s="1"/>
  <c r="D244" i="2" s="1"/>
  <c r="B245" i="2"/>
  <c r="C245" i="2" s="1"/>
  <c r="D245" i="2" s="1"/>
  <c r="B246" i="2"/>
  <c r="C246" i="2" s="1"/>
  <c r="D246" i="2" s="1"/>
  <c r="B247" i="2"/>
  <c r="C247" i="2" s="1"/>
  <c r="D247" i="2" s="1"/>
  <c r="B248" i="2"/>
  <c r="C248" i="2" s="1"/>
  <c r="D248" i="2" s="1"/>
  <c r="B249" i="2"/>
  <c r="C249" i="2" s="1"/>
  <c r="D249" i="2" s="1"/>
  <c r="B250" i="2"/>
  <c r="C250" i="2" s="1"/>
  <c r="D250" i="2" s="1"/>
  <c r="B251" i="2"/>
  <c r="C251" i="2" s="1"/>
  <c r="D251" i="2" s="1"/>
  <c r="B252" i="2"/>
  <c r="C252" i="2" s="1"/>
  <c r="D252" i="2" s="1"/>
  <c r="B253" i="2"/>
  <c r="C253" i="2" s="1"/>
  <c r="D253" i="2" s="1"/>
  <c r="B254" i="2"/>
  <c r="C254" i="2" s="1"/>
  <c r="D254" i="2" s="1"/>
  <c r="B255" i="2"/>
  <c r="C255" i="2" s="1"/>
  <c r="D255" i="2" s="1"/>
  <c r="B256" i="2"/>
  <c r="C256" i="2" s="1"/>
  <c r="D256" i="2" s="1"/>
  <c r="B257" i="2"/>
  <c r="C257" i="2" s="1"/>
  <c r="D257" i="2" s="1"/>
  <c r="B258" i="2"/>
  <c r="C258" i="2" s="1"/>
  <c r="D258" i="2" s="1"/>
  <c r="B259" i="2"/>
  <c r="C259" i="2" s="1"/>
  <c r="D259" i="2" s="1"/>
  <c r="B260" i="2"/>
  <c r="C260" i="2" s="1"/>
  <c r="D260" i="2" s="1"/>
  <c r="B261" i="2"/>
  <c r="C261" i="2" s="1"/>
  <c r="D261" i="2" s="1"/>
  <c r="B262" i="2"/>
  <c r="C262" i="2" s="1"/>
  <c r="D262" i="2" s="1"/>
  <c r="B263" i="2"/>
  <c r="C263" i="2" s="1"/>
  <c r="D263" i="2" s="1"/>
  <c r="B264" i="2"/>
  <c r="C264" i="2" s="1"/>
  <c r="D264" i="2" s="1"/>
  <c r="B265" i="2"/>
  <c r="C265" i="2" s="1"/>
  <c r="D265" i="2" s="1"/>
  <c r="B266" i="2"/>
  <c r="C266" i="2" s="1"/>
  <c r="D266" i="2" s="1"/>
  <c r="B267" i="2"/>
  <c r="C267" i="2" s="1"/>
  <c r="D267" i="2" s="1"/>
  <c r="B268" i="2"/>
  <c r="C268" i="2" s="1"/>
  <c r="D268" i="2" s="1"/>
  <c r="B269" i="2"/>
  <c r="C269" i="2" s="1"/>
  <c r="D269" i="2" s="1"/>
  <c r="B270" i="2"/>
  <c r="C270" i="2" s="1"/>
  <c r="D270" i="2" s="1"/>
  <c r="B271" i="2"/>
  <c r="C271" i="2" s="1"/>
  <c r="D271" i="2" s="1"/>
  <c r="B272" i="2"/>
  <c r="C272" i="2" s="1"/>
  <c r="D272" i="2" s="1"/>
  <c r="B273" i="2"/>
  <c r="C273" i="2" s="1"/>
  <c r="D273" i="2" s="1"/>
  <c r="B274" i="2"/>
  <c r="C274" i="2" s="1"/>
  <c r="D274" i="2" s="1"/>
  <c r="B275" i="2"/>
  <c r="C275" i="2" s="1"/>
  <c r="D275" i="2" s="1"/>
  <c r="B276" i="2"/>
  <c r="C276" i="2" s="1"/>
  <c r="D276" i="2" s="1"/>
  <c r="B277" i="2"/>
  <c r="C277" i="2" s="1"/>
  <c r="D277" i="2" s="1"/>
  <c r="B278" i="2"/>
  <c r="C278" i="2" s="1"/>
  <c r="D278" i="2" s="1"/>
  <c r="B279" i="2"/>
  <c r="C279" i="2" s="1"/>
  <c r="D279" i="2" s="1"/>
  <c r="B280" i="2"/>
  <c r="C280" i="2" s="1"/>
  <c r="D280" i="2" s="1"/>
  <c r="B281" i="2"/>
  <c r="C281" i="2" s="1"/>
  <c r="D281" i="2" s="1"/>
  <c r="B282" i="2"/>
  <c r="C282" i="2" s="1"/>
  <c r="D282" i="2" s="1"/>
  <c r="B283" i="2"/>
  <c r="C283" i="2" s="1"/>
  <c r="D283" i="2" s="1"/>
  <c r="B284" i="2"/>
  <c r="C284" i="2" s="1"/>
  <c r="D284" i="2" s="1"/>
  <c r="B285" i="2"/>
  <c r="C285" i="2" s="1"/>
  <c r="D285" i="2" s="1"/>
  <c r="B286" i="2"/>
  <c r="C286" i="2" s="1"/>
  <c r="D286" i="2" s="1"/>
  <c r="B287" i="2"/>
  <c r="C287" i="2" s="1"/>
  <c r="D287" i="2" s="1"/>
  <c r="B288" i="2"/>
  <c r="C288" i="2" s="1"/>
  <c r="D288" i="2" s="1"/>
  <c r="B289" i="2"/>
  <c r="C289" i="2" s="1"/>
  <c r="D289" i="2" s="1"/>
  <c r="B290" i="2"/>
  <c r="C290" i="2" s="1"/>
  <c r="D290" i="2" s="1"/>
  <c r="B291" i="2"/>
  <c r="C291" i="2" s="1"/>
  <c r="D291" i="2" s="1"/>
  <c r="B292" i="2"/>
  <c r="C292" i="2" s="1"/>
  <c r="D292" i="2" s="1"/>
  <c r="B293" i="2"/>
  <c r="C293" i="2" s="1"/>
  <c r="D293" i="2" s="1"/>
  <c r="B294" i="2"/>
  <c r="C294" i="2" s="1"/>
  <c r="D294" i="2" s="1"/>
  <c r="B295" i="2"/>
  <c r="C295" i="2" s="1"/>
  <c r="D295" i="2" s="1"/>
  <c r="B296" i="2"/>
  <c r="C296" i="2" s="1"/>
  <c r="D296" i="2" s="1"/>
  <c r="B297" i="2"/>
  <c r="C297" i="2" s="1"/>
  <c r="D297" i="2" s="1"/>
  <c r="B298" i="2"/>
  <c r="C298" i="2" s="1"/>
  <c r="D298" i="2" s="1"/>
  <c r="B299" i="2"/>
  <c r="C299" i="2" s="1"/>
  <c r="D299" i="2" s="1"/>
  <c r="B300" i="2"/>
  <c r="C300" i="2" s="1"/>
  <c r="D300" i="2" s="1"/>
  <c r="B301" i="2"/>
  <c r="C301" i="2" s="1"/>
  <c r="D301" i="2" s="1"/>
  <c r="B302" i="2"/>
  <c r="C302" i="2" s="1"/>
  <c r="D302" i="2" s="1"/>
  <c r="B303" i="2"/>
  <c r="C303" i="2" s="1"/>
  <c r="D303" i="2" s="1"/>
  <c r="B304" i="2"/>
  <c r="C304" i="2" s="1"/>
  <c r="D304" i="2" s="1"/>
  <c r="B305" i="2"/>
  <c r="C305" i="2" s="1"/>
  <c r="D305" i="2" s="1"/>
  <c r="B306" i="2"/>
  <c r="C306" i="2" s="1"/>
  <c r="D306" i="2" s="1"/>
  <c r="B307" i="2"/>
  <c r="C307" i="2" s="1"/>
  <c r="D307" i="2" s="1"/>
  <c r="B308" i="2"/>
  <c r="C308" i="2" s="1"/>
  <c r="D308" i="2" s="1"/>
  <c r="B309" i="2"/>
  <c r="C309" i="2" s="1"/>
  <c r="D309" i="2" s="1"/>
  <c r="B310" i="2"/>
  <c r="C310" i="2" s="1"/>
  <c r="D310" i="2" s="1"/>
  <c r="B311" i="2"/>
  <c r="C311" i="2" s="1"/>
  <c r="D311" i="2" s="1"/>
  <c r="B312" i="2"/>
  <c r="C312" i="2" s="1"/>
  <c r="D312" i="2" s="1"/>
  <c r="B313" i="2"/>
  <c r="C313" i="2" s="1"/>
  <c r="D313" i="2" s="1"/>
  <c r="B314" i="2"/>
  <c r="C314" i="2" s="1"/>
  <c r="D314" i="2" s="1"/>
  <c r="B315" i="2"/>
  <c r="C315" i="2" s="1"/>
  <c r="D315" i="2" s="1"/>
  <c r="B316" i="2"/>
  <c r="C316" i="2" s="1"/>
  <c r="D316" i="2" s="1"/>
  <c r="B317" i="2"/>
  <c r="C317" i="2" s="1"/>
  <c r="D317" i="2" s="1"/>
  <c r="B318" i="2"/>
  <c r="C318" i="2" s="1"/>
  <c r="D318" i="2" s="1"/>
  <c r="B319" i="2"/>
  <c r="C319" i="2" s="1"/>
  <c r="D319" i="2" s="1"/>
  <c r="B320" i="2"/>
  <c r="C320" i="2" s="1"/>
  <c r="D320" i="2" s="1"/>
  <c r="B321" i="2"/>
  <c r="C321" i="2" s="1"/>
  <c r="D321" i="2" s="1"/>
  <c r="B322" i="2"/>
  <c r="C322" i="2" s="1"/>
  <c r="D322" i="2" s="1"/>
  <c r="B323" i="2"/>
  <c r="C323" i="2" s="1"/>
  <c r="D323" i="2" s="1"/>
  <c r="B324" i="2"/>
  <c r="C324" i="2" s="1"/>
  <c r="D324" i="2" s="1"/>
  <c r="B325" i="2"/>
  <c r="C325" i="2" s="1"/>
  <c r="D325" i="2" s="1"/>
  <c r="B326" i="2"/>
  <c r="C326" i="2" s="1"/>
  <c r="D326" i="2" s="1"/>
  <c r="B327" i="2"/>
  <c r="C327" i="2" s="1"/>
  <c r="D327" i="2" s="1"/>
  <c r="B328" i="2"/>
  <c r="C328" i="2" s="1"/>
  <c r="D328" i="2" s="1"/>
  <c r="B329" i="2"/>
  <c r="C329" i="2" s="1"/>
  <c r="D329" i="2" s="1"/>
  <c r="B330" i="2"/>
  <c r="C330" i="2" s="1"/>
  <c r="D330" i="2" s="1"/>
  <c r="B331" i="2"/>
  <c r="C331" i="2" s="1"/>
  <c r="D331" i="2" s="1"/>
  <c r="B332" i="2"/>
  <c r="C332" i="2" s="1"/>
  <c r="D332" i="2" s="1"/>
  <c r="B333" i="2"/>
  <c r="C333" i="2" s="1"/>
  <c r="D333" i="2" s="1"/>
  <c r="B334" i="2"/>
  <c r="C334" i="2" s="1"/>
  <c r="D334" i="2" s="1"/>
  <c r="B335" i="2"/>
  <c r="C335" i="2" s="1"/>
  <c r="D335" i="2" s="1"/>
  <c r="B336" i="2"/>
  <c r="C336" i="2" s="1"/>
  <c r="D336" i="2" s="1"/>
  <c r="B337" i="2"/>
  <c r="C337" i="2" s="1"/>
  <c r="D337" i="2" s="1"/>
  <c r="B338" i="2"/>
  <c r="C338" i="2" s="1"/>
  <c r="D338" i="2" s="1"/>
  <c r="B339" i="2"/>
  <c r="C339" i="2" s="1"/>
  <c r="D339" i="2" s="1"/>
  <c r="B340" i="2"/>
  <c r="C340" i="2" s="1"/>
  <c r="D340" i="2" s="1"/>
  <c r="B341" i="2"/>
  <c r="C341" i="2" s="1"/>
  <c r="D341" i="2" s="1"/>
  <c r="B342" i="2"/>
  <c r="C342" i="2" s="1"/>
  <c r="D342" i="2" s="1"/>
  <c r="B343" i="2"/>
  <c r="C343" i="2" s="1"/>
  <c r="D343" i="2" s="1"/>
  <c r="B344" i="2"/>
  <c r="C344" i="2" s="1"/>
  <c r="D344" i="2" s="1"/>
  <c r="B345" i="2"/>
  <c r="C345" i="2" s="1"/>
  <c r="D345" i="2" s="1"/>
  <c r="B346" i="2"/>
  <c r="C346" i="2" s="1"/>
  <c r="D346" i="2" s="1"/>
  <c r="B348" i="2"/>
  <c r="C348" i="2" s="1"/>
  <c r="D348" i="2" s="1"/>
  <c r="B349" i="2"/>
  <c r="C349" i="2" s="1"/>
  <c r="D349" i="2" s="1"/>
  <c r="B350" i="2"/>
  <c r="C350" i="2" s="1"/>
  <c r="D350" i="2" s="1"/>
  <c r="B351" i="2"/>
  <c r="C351" i="2" s="1"/>
  <c r="D351" i="2" s="1"/>
  <c r="B352" i="2"/>
  <c r="C352" i="2" s="1"/>
  <c r="D352" i="2" s="1"/>
  <c r="B353" i="2"/>
  <c r="C353" i="2" s="1"/>
  <c r="D353" i="2" s="1"/>
  <c r="B354" i="2"/>
  <c r="C354" i="2" s="1"/>
  <c r="D354" i="2" s="1"/>
  <c r="B355" i="2"/>
  <c r="C355" i="2" s="1"/>
  <c r="D355" i="2" s="1"/>
  <c r="B356" i="2"/>
  <c r="C356" i="2" s="1"/>
  <c r="D356" i="2" s="1"/>
  <c r="B357" i="2"/>
  <c r="C357" i="2" s="1"/>
  <c r="D357" i="2" s="1"/>
  <c r="B358" i="2"/>
  <c r="C358" i="2" s="1"/>
  <c r="D358" i="2" s="1"/>
  <c r="B359" i="2"/>
  <c r="C359" i="2" s="1"/>
  <c r="D359" i="2" s="1"/>
  <c r="B360" i="2"/>
  <c r="C360" i="2" s="1"/>
  <c r="D360" i="2" s="1"/>
  <c r="B361" i="2"/>
  <c r="C361" i="2" s="1"/>
  <c r="D361" i="2" s="1"/>
  <c r="B362" i="2"/>
  <c r="C362" i="2" s="1"/>
  <c r="D362" i="2" s="1"/>
  <c r="B363" i="2"/>
  <c r="C363" i="2" s="1"/>
  <c r="D363" i="2" s="1"/>
  <c r="B364" i="2"/>
  <c r="C364" i="2" s="1"/>
  <c r="D364" i="2" s="1"/>
  <c r="B365" i="2"/>
  <c r="C365" i="2" s="1"/>
  <c r="D365" i="2" s="1"/>
  <c r="B366" i="2"/>
  <c r="C366" i="2" s="1"/>
  <c r="D366" i="2" s="1"/>
  <c r="B367" i="2"/>
  <c r="C367" i="2" s="1"/>
  <c r="D367" i="2" s="1"/>
  <c r="B368" i="2"/>
  <c r="C368" i="2" s="1"/>
  <c r="D368" i="2" s="1"/>
  <c r="B369" i="2"/>
  <c r="C369" i="2" s="1"/>
  <c r="D369" i="2" s="1"/>
  <c r="B370" i="2"/>
  <c r="C370" i="2" s="1"/>
  <c r="D370" i="2" s="1"/>
  <c r="B371" i="2"/>
  <c r="C371" i="2" s="1"/>
  <c r="D371" i="2" s="1"/>
  <c r="B372" i="2"/>
  <c r="C372" i="2" s="1"/>
  <c r="D372" i="2" s="1"/>
  <c r="B373" i="2"/>
  <c r="C373" i="2" s="1"/>
  <c r="D373" i="2" s="1"/>
  <c r="B374" i="2"/>
  <c r="C374" i="2" s="1"/>
  <c r="D374" i="2" s="1"/>
  <c r="B375" i="2"/>
  <c r="C375" i="2" s="1"/>
  <c r="D375" i="2" s="1"/>
  <c r="B376" i="2"/>
  <c r="C376" i="2" s="1"/>
  <c r="D376" i="2" s="1"/>
  <c r="B377" i="2"/>
  <c r="C377" i="2" s="1"/>
  <c r="D377" i="2" s="1"/>
  <c r="B378" i="2"/>
  <c r="C378" i="2" s="1"/>
  <c r="D378" i="2" s="1"/>
  <c r="B379" i="2"/>
  <c r="C379" i="2" s="1"/>
  <c r="D379" i="2" s="1"/>
  <c r="B380" i="2"/>
  <c r="C380" i="2" s="1"/>
  <c r="D380" i="2" s="1"/>
  <c r="B381" i="2"/>
  <c r="C381" i="2" s="1"/>
  <c r="D381" i="2" s="1"/>
  <c r="B382" i="2"/>
  <c r="C382" i="2" s="1"/>
  <c r="D382" i="2" s="1"/>
  <c r="B383" i="2"/>
  <c r="C383" i="2" s="1"/>
  <c r="D383" i="2" s="1"/>
  <c r="B384" i="2"/>
  <c r="C384" i="2" s="1"/>
  <c r="D384" i="2" s="1"/>
  <c r="B385" i="2"/>
  <c r="C385" i="2" s="1"/>
  <c r="D385" i="2" s="1"/>
  <c r="B386" i="2"/>
  <c r="C386" i="2" s="1"/>
  <c r="D386" i="2" s="1"/>
  <c r="B387" i="2"/>
  <c r="C387" i="2" s="1"/>
  <c r="D387" i="2" s="1"/>
  <c r="B388" i="2"/>
  <c r="C388" i="2" s="1"/>
  <c r="D388" i="2" s="1"/>
  <c r="B389" i="2"/>
  <c r="C389" i="2" s="1"/>
  <c r="D389" i="2" s="1"/>
  <c r="B390" i="2"/>
  <c r="C390" i="2" s="1"/>
  <c r="D390" i="2" s="1"/>
  <c r="B391" i="2"/>
  <c r="C391" i="2" s="1"/>
  <c r="D391" i="2" s="1"/>
  <c r="B392" i="2"/>
  <c r="C392" i="2" s="1"/>
  <c r="D392" i="2" s="1"/>
  <c r="B393" i="2"/>
  <c r="C393" i="2" s="1"/>
  <c r="D393" i="2" s="1"/>
  <c r="B394" i="2"/>
  <c r="C394" i="2" s="1"/>
  <c r="D394" i="2" s="1"/>
  <c r="B395" i="2"/>
  <c r="C395" i="2" s="1"/>
  <c r="D395" i="2" s="1"/>
  <c r="B396" i="2"/>
  <c r="C396" i="2" s="1"/>
  <c r="D396" i="2" s="1"/>
  <c r="B397" i="2"/>
  <c r="C397" i="2" s="1"/>
  <c r="D397" i="2" s="1"/>
  <c r="B398" i="2"/>
  <c r="C398" i="2" s="1"/>
  <c r="D398" i="2" s="1"/>
  <c r="B399" i="2"/>
  <c r="C399" i="2" s="1"/>
  <c r="D399" i="2" s="1"/>
  <c r="B400" i="2"/>
  <c r="C400" i="2" s="1"/>
  <c r="D400" i="2" s="1"/>
  <c r="B401" i="2"/>
  <c r="C401" i="2" s="1"/>
  <c r="D401" i="2" s="1"/>
  <c r="B402" i="2"/>
  <c r="C402" i="2" s="1"/>
  <c r="D402" i="2" s="1"/>
  <c r="B403" i="2"/>
  <c r="C403" i="2" s="1"/>
  <c r="D403" i="2" s="1"/>
  <c r="B404" i="2"/>
  <c r="C404" i="2" s="1"/>
  <c r="D404" i="2" s="1"/>
  <c r="B405" i="2"/>
  <c r="C405" i="2" s="1"/>
  <c r="D405" i="2" s="1"/>
  <c r="B406" i="2"/>
  <c r="C406" i="2" s="1"/>
  <c r="D406" i="2" s="1"/>
  <c r="B407" i="2"/>
  <c r="C407" i="2" s="1"/>
  <c r="D407" i="2" s="1"/>
  <c r="B408" i="2"/>
  <c r="C408" i="2" s="1"/>
  <c r="D408" i="2" s="1"/>
  <c r="B409" i="2"/>
  <c r="C409" i="2" s="1"/>
  <c r="D409" i="2" s="1"/>
  <c r="D135" i="2" l="1"/>
  <c r="D138" i="2"/>
  <c r="D134" i="2"/>
  <c r="D188" i="2"/>
  <c r="D187" i="2"/>
  <c r="D186" i="2"/>
  <c r="D164" i="2"/>
  <c r="D185" i="2"/>
  <c r="D184" i="2"/>
  <c r="D163" i="2"/>
  <c r="D23" i="2"/>
  <c r="D169" i="2"/>
  <c r="D2" i="2"/>
  <c r="D226" i="2"/>
  <c r="D66" i="2"/>
  <c r="D223" i="2"/>
  <c r="D222" i="2"/>
  <c r="D214" i="2"/>
  <c r="D221" i="2"/>
  <c r="D219" i="2"/>
  <c r="D215" i="2"/>
  <c r="D218" i="2"/>
  <c r="D220" i="2"/>
  <c r="D217" i="2"/>
  <c r="D216" i="2"/>
  <c r="D119" i="2"/>
  <c r="D29" i="2"/>
  <c r="D162" i="2"/>
  <c r="D200" i="2"/>
  <c r="D129" i="2"/>
  <c r="D78" i="2"/>
  <c r="D67" i="2"/>
  <c r="D189" i="2"/>
  <c r="D210" i="2"/>
  <c r="D182" i="2"/>
  <c r="D153" i="2"/>
  <c r="D109" i="2"/>
  <c r="D101" i="2"/>
  <c r="D83" i="2"/>
  <c r="D21" i="2"/>
  <c r="D173" i="2"/>
  <c r="D157" i="2"/>
  <c r="D113" i="2"/>
  <c r="D35" i="2"/>
  <c r="D84" i="2"/>
  <c r="D17" i="2"/>
  <c r="D205" i="2"/>
  <c r="D199" i="2"/>
  <c r="D151" i="2"/>
  <c r="D125" i="2"/>
  <c r="D100" i="2"/>
  <c r="D95" i="2"/>
  <c r="D174" i="2"/>
  <c r="D28" i="2"/>
  <c r="D91" i="2"/>
  <c r="D147" i="2"/>
  <c r="D64" i="2"/>
  <c r="D118" i="2"/>
  <c r="D196" i="2"/>
  <c r="D161" i="2"/>
  <c r="D143" i="2"/>
  <c r="D73" i="2"/>
  <c r="D48" i="2"/>
  <c r="D190" i="2"/>
  <c r="D177" i="2"/>
  <c r="D171" i="2"/>
  <c r="D158" i="2"/>
  <c r="D137" i="2"/>
  <c r="D130" i="2"/>
  <c r="D114" i="2"/>
  <c r="D96" i="2"/>
  <c r="D79" i="2"/>
  <c r="D60" i="2"/>
  <c r="D44" i="2"/>
  <c r="D22" i="2"/>
  <c r="D59" i="2"/>
  <c r="D49" i="2"/>
  <c r="D213" i="2"/>
  <c r="D195" i="2"/>
  <c r="D176" i="2"/>
  <c r="D156" i="2"/>
  <c r="D152" i="2"/>
  <c r="D142" i="2"/>
  <c r="D136" i="2"/>
  <c r="D124" i="2"/>
  <c r="D108" i="2"/>
  <c r="D89" i="2"/>
  <c r="D72" i="2"/>
  <c r="D54" i="2"/>
  <c r="D34" i="2"/>
  <c r="D16" i="2"/>
  <c r="D7" i="2"/>
  <c r="D55" i="2"/>
  <c r="D8" i="2"/>
  <c r="D209" i="2"/>
  <c r="D194" i="2"/>
  <c r="D183" i="2"/>
  <c r="D168" i="2"/>
  <c r="D141" i="2"/>
  <c r="D128" i="2"/>
  <c r="D123" i="2"/>
  <c r="D112" i="2"/>
  <c r="D107" i="2"/>
  <c r="D94" i="2"/>
  <c r="D88" i="2"/>
  <c r="D77" i="2"/>
  <c r="D71" i="2"/>
  <c r="D58" i="2"/>
  <c r="D53" i="2"/>
  <c r="D42" i="2"/>
  <c r="D33" i="2"/>
  <c r="D20" i="2"/>
  <c r="D15" i="2"/>
  <c r="D11" i="2"/>
  <c r="D175" i="2"/>
  <c r="D167" i="2"/>
  <c r="D155" i="2"/>
  <c r="D140" i="2"/>
  <c r="D133" i="2"/>
  <c r="D122" i="2"/>
  <c r="D70" i="2"/>
  <c r="D52" i="2"/>
  <c r="D32" i="2"/>
  <c r="D14" i="2"/>
  <c r="D212" i="2"/>
  <c r="D202" i="2"/>
  <c r="D193" i="2"/>
  <c r="D166" i="2"/>
  <c r="D160" i="2"/>
  <c r="D150" i="2"/>
  <c r="D145" i="2"/>
  <c r="D132" i="2"/>
  <c r="D121" i="2"/>
  <c r="D117" i="2"/>
  <c r="D111" i="2"/>
  <c r="D104" i="2"/>
  <c r="D99" i="2"/>
  <c r="D93" i="2"/>
  <c r="D86" i="2"/>
  <c r="D82" i="2"/>
  <c r="D76" i="2"/>
  <c r="D69" i="2"/>
  <c r="D63" i="2"/>
  <c r="D57" i="2"/>
  <c r="D51" i="2"/>
  <c r="D47" i="2"/>
  <c r="D37" i="2"/>
  <c r="D31" i="2"/>
  <c r="D27" i="2"/>
  <c r="D19" i="2"/>
  <c r="D13" i="2"/>
  <c r="D10" i="2"/>
  <c r="D6" i="2"/>
  <c r="D43" i="2"/>
  <c r="D198" i="2"/>
  <c r="D172" i="2"/>
  <c r="D159" i="2"/>
  <c r="D154" i="2"/>
  <c r="D149" i="2"/>
  <c r="D139" i="2"/>
  <c r="D116" i="2"/>
  <c r="D98" i="2"/>
  <c r="D81" i="2"/>
  <c r="D62" i="2"/>
  <c r="D46" i="2"/>
  <c r="D26" i="2"/>
  <c r="D5" i="2"/>
  <c r="D181" i="2"/>
  <c r="D211" i="2"/>
  <c r="D201" i="2"/>
  <c r="D197" i="2"/>
  <c r="D178" i="2"/>
  <c r="D165" i="2"/>
  <c r="D148" i="2"/>
  <c r="D144" i="2"/>
  <c r="D131" i="2"/>
  <c r="D126" i="2"/>
  <c r="D120" i="2"/>
  <c r="D115" i="2"/>
  <c r="D110" i="2"/>
  <c r="D103" i="2"/>
  <c r="D97" i="2"/>
  <c r="D92" i="2"/>
  <c r="D85" i="2"/>
  <c r="D80" i="2"/>
  <c r="D68" i="2"/>
  <c r="D61" i="2"/>
  <c r="D56" i="2"/>
  <c r="D50" i="2"/>
  <c r="D45" i="2"/>
  <c r="D36" i="2"/>
  <c r="D30" i="2"/>
  <c r="D25" i="2"/>
  <c r="D18" i="2"/>
  <c r="D12" i="2"/>
  <c r="D9" i="2"/>
  <c r="C4" i="2"/>
  <c r="D4" i="2" s="1"/>
  <c r="A4" i="2" l="1"/>
</calcChain>
</file>

<file path=xl/sharedStrings.xml><?xml version="1.0" encoding="utf-8"?>
<sst xmlns="http://schemas.openxmlformats.org/spreadsheetml/2006/main" count="488" uniqueCount="466">
  <si>
    <t>A2103B</t>
  </si>
  <si>
    <t xml:space="preserve">visseuse 18v mandrin 130mm (3 batteries) </t>
  </si>
  <si>
    <t>DDF453</t>
  </si>
  <si>
    <t>60531A</t>
  </si>
  <si>
    <t xml:space="preserve">visseuse 18v mandrin 130mm (2 batteries) </t>
  </si>
  <si>
    <t>A2105N</t>
  </si>
  <si>
    <t>visseuse 10,8v mandrin 100mm</t>
  </si>
  <si>
    <t xml:space="preserve">vat </t>
  </si>
  <si>
    <t xml:space="preserve">tournevis wago </t>
  </si>
  <si>
    <t>B0931G</t>
  </si>
  <si>
    <t>tournevis mecanicien PZ2</t>
  </si>
  <si>
    <t>B0930A</t>
  </si>
  <si>
    <t>tournevis mecanicien PZ1</t>
  </si>
  <si>
    <t>B0929X</t>
  </si>
  <si>
    <t xml:space="preserve">tournevis mecanicien PH2  </t>
  </si>
  <si>
    <t>B0928R</t>
  </si>
  <si>
    <t xml:space="preserve">tournevis mecanicien PH1 </t>
  </si>
  <si>
    <t>79881P</t>
  </si>
  <si>
    <t>tournevis mecanicien 6,5X125</t>
  </si>
  <si>
    <t>B0932N</t>
  </si>
  <si>
    <t>tournevis mecanicien 5,5x150</t>
  </si>
  <si>
    <t>79874B</t>
  </si>
  <si>
    <t>tournevis boule PZ2</t>
  </si>
  <si>
    <t>79880J</t>
  </si>
  <si>
    <t>tournevis boule PZ1</t>
  </si>
  <si>
    <t>B0934Y</t>
  </si>
  <si>
    <t>tournevis boule PH2</t>
  </si>
  <si>
    <t>B0933S</t>
  </si>
  <si>
    <t>tournevis boule PH1</t>
  </si>
  <si>
    <t>B1788Q</t>
  </si>
  <si>
    <t>tournevis boule 6,5X38</t>
  </si>
  <si>
    <t>B0936K</t>
  </si>
  <si>
    <t>tournevis boule 5,5X38</t>
  </si>
  <si>
    <t>B0935E</t>
  </si>
  <si>
    <t>tournevis boule 4X38</t>
  </si>
  <si>
    <t xml:space="preserve">tete de clé dynamo carée 1*2 </t>
  </si>
  <si>
    <t xml:space="preserve">TESTEUR US </t>
  </si>
  <si>
    <t xml:space="preserve">testeur différentiel </t>
  </si>
  <si>
    <t>85088P</t>
  </si>
  <si>
    <t xml:space="preserve">tenaille russe </t>
  </si>
  <si>
    <t>FISRN01839</t>
  </si>
  <si>
    <t>73793J</t>
  </si>
  <si>
    <t>spatule inox double 16x70mm</t>
  </si>
  <si>
    <t>FISRN01838</t>
  </si>
  <si>
    <t xml:space="preserve">spatule inox double 10x55mm </t>
  </si>
  <si>
    <t>FMHTO-83236</t>
  </si>
  <si>
    <t>B0967F</t>
  </si>
  <si>
    <t>serre-joints 600MM</t>
  </si>
  <si>
    <t>FMHTO-83211</t>
  </si>
  <si>
    <t>B0966Z</t>
  </si>
  <si>
    <t>serre-joints 450MM</t>
  </si>
  <si>
    <t>FMHTO-83235</t>
  </si>
  <si>
    <t>B0965T</t>
  </si>
  <si>
    <t>serre-joints 300MM</t>
  </si>
  <si>
    <t>FMHTO-83237</t>
  </si>
  <si>
    <t>B0968L</t>
  </si>
  <si>
    <t>serre-joints 150MM</t>
  </si>
  <si>
    <t>FMHTO-83234</t>
  </si>
  <si>
    <t>B0964N</t>
  </si>
  <si>
    <t>JV0600J</t>
  </si>
  <si>
    <t>66508T</t>
  </si>
  <si>
    <t>scie sauteuse electrique makita</t>
  </si>
  <si>
    <t>B0986J</t>
  </si>
  <si>
    <t>scie sauteuse + battterie</t>
  </si>
  <si>
    <t>B0985D</t>
  </si>
  <si>
    <t xml:space="preserve">scie sauteuse </t>
  </si>
  <si>
    <t xml:space="preserve">scie japonaise </t>
  </si>
  <si>
    <t>B4479P</t>
  </si>
  <si>
    <t xml:space="preserve">scie egoine </t>
  </si>
  <si>
    <t xml:space="preserve">scie circulaire plongeante </t>
  </si>
  <si>
    <t>B0946P</t>
  </si>
  <si>
    <t>scie à métaux aluminium</t>
  </si>
  <si>
    <t xml:space="preserve">renvoi d'angle </t>
  </si>
  <si>
    <t>16338Q</t>
  </si>
  <si>
    <t xml:space="preserve">reglet </t>
  </si>
  <si>
    <t>79873V</t>
  </si>
  <si>
    <t>rape ronde batarde 250 mm</t>
  </si>
  <si>
    <t>79867P</t>
  </si>
  <si>
    <t>rape plate mixte 250mm</t>
  </si>
  <si>
    <t xml:space="preserve">rape droite </t>
  </si>
  <si>
    <t>B0937Q</t>
  </si>
  <si>
    <t xml:space="preserve">rape demi ronde manche bois </t>
  </si>
  <si>
    <t xml:space="preserve">rampe led à variation </t>
  </si>
  <si>
    <t>85050D</t>
  </si>
  <si>
    <t>85028K</t>
  </si>
  <si>
    <t xml:space="preserve">queue de rat 8 mm </t>
  </si>
  <si>
    <t>400-1007</t>
  </si>
  <si>
    <t>67571P</t>
  </si>
  <si>
    <t>pulverisateur orange 1L</t>
  </si>
  <si>
    <t>78280H</t>
  </si>
  <si>
    <t xml:space="preserve">pistolet sika cartouche souple </t>
  </si>
  <si>
    <t xml:space="preserve">pistolet pour cartouche rigide </t>
  </si>
  <si>
    <t>Pistolet pneumatique long</t>
  </si>
  <si>
    <t>A3L5</t>
  </si>
  <si>
    <t>661159J</t>
  </si>
  <si>
    <t xml:space="preserve">pistolet metacrylate </t>
  </si>
  <si>
    <t xml:space="preserve">Pistolet bi-composant </t>
  </si>
  <si>
    <t xml:space="preserve">pistolet a colle sur batterie </t>
  </si>
  <si>
    <t xml:space="preserve">pistolet à colle </t>
  </si>
  <si>
    <t xml:space="preserve">pince plate </t>
  </si>
  <si>
    <t>85043Q</t>
  </si>
  <si>
    <t>pince multiprise</t>
  </si>
  <si>
    <t>B1796J</t>
  </si>
  <si>
    <t>pince etau-plastique 235</t>
  </si>
  <si>
    <t>B1795D</t>
  </si>
  <si>
    <t>pince etau-plastique 205</t>
  </si>
  <si>
    <t>prix non dispo</t>
  </si>
  <si>
    <t>B1794X</t>
  </si>
  <si>
    <t>pince etau-plastique 120</t>
  </si>
  <si>
    <t>D3958T</t>
  </si>
  <si>
    <t xml:space="preserve">pince coupe tube PVC </t>
  </si>
  <si>
    <t>85033L</t>
  </si>
  <si>
    <t>pince coupe tube PER</t>
  </si>
  <si>
    <t>B4475Q</t>
  </si>
  <si>
    <t xml:space="preserve">pince coupe tube </t>
  </si>
  <si>
    <t>66595V</t>
  </si>
  <si>
    <t>pince coupe collier rislan 4,8/9</t>
  </si>
  <si>
    <t>85084J</t>
  </si>
  <si>
    <t>pince coupe cable cremailliere</t>
  </si>
  <si>
    <t>85054B</t>
  </si>
  <si>
    <t xml:space="preserve">pince coupante </t>
  </si>
  <si>
    <t xml:space="preserve">pince colson </t>
  </si>
  <si>
    <t xml:space="preserve">pince collier rislan </t>
  </si>
  <si>
    <t xml:space="preserve">pince à sertir faston </t>
  </si>
  <si>
    <t xml:space="preserve">pince à sertir embouts de cablage </t>
  </si>
  <si>
    <t>pince à sertir contacts clips et languettes</t>
  </si>
  <si>
    <t xml:space="preserve">pince à dénuder manuelle </t>
  </si>
  <si>
    <t xml:space="preserve">pince à dénuder automatique </t>
  </si>
  <si>
    <t xml:space="preserve">pince à colson </t>
  </si>
  <si>
    <t xml:space="preserve">pince à bec fin </t>
  </si>
  <si>
    <t xml:space="preserve">pierre à affuter </t>
  </si>
  <si>
    <t>B1801Q</t>
  </si>
  <si>
    <t xml:space="preserve">perceuse a renvoi d'angle </t>
  </si>
  <si>
    <t>B1060J</t>
  </si>
  <si>
    <t xml:space="preserve">multimetre </t>
  </si>
  <si>
    <t>14721F</t>
  </si>
  <si>
    <t xml:space="preserve">metre ruban L=3m l=19mm </t>
  </si>
  <si>
    <t xml:space="preserve">meche a quarderon </t>
  </si>
  <si>
    <t>79872P</t>
  </si>
  <si>
    <t xml:space="preserve">marteau mecanicien </t>
  </si>
  <si>
    <t>B4470N</t>
  </si>
  <si>
    <t>marteau de menuisier 20mm</t>
  </si>
  <si>
    <t>798781J</t>
  </si>
  <si>
    <t xml:space="preserve">maillet </t>
  </si>
  <si>
    <t xml:space="preserve">lime1/2 ronde 8 mm </t>
  </si>
  <si>
    <t>85027E</t>
  </si>
  <si>
    <t xml:space="preserve">lime ronde 8 mm </t>
  </si>
  <si>
    <t>80291W</t>
  </si>
  <si>
    <t>lampe led reglette alu 3x1W</t>
  </si>
  <si>
    <t>B1808G</t>
  </si>
  <si>
    <t>07-000251</t>
  </si>
  <si>
    <t>D06047H</t>
  </si>
  <si>
    <t>lames cutter secunorm 380</t>
  </si>
  <si>
    <t>35Z96</t>
  </si>
  <si>
    <t>B4461N</t>
  </si>
  <si>
    <t xml:space="preserve">jokari denudeur de cable </t>
  </si>
  <si>
    <t>jeux d'embout torx 10/15/20/25</t>
  </si>
  <si>
    <t>jeux de tournevis torx 15/20/25</t>
  </si>
  <si>
    <t>79866J</t>
  </si>
  <si>
    <t xml:space="preserve">jeux de tournevis </t>
  </si>
  <si>
    <t>jeux de calibreurs à joints conges 6-10/12-15/25-19</t>
  </si>
  <si>
    <t>B0920V</t>
  </si>
  <si>
    <t xml:space="preserve">jeu de tournevis isole </t>
  </si>
  <si>
    <t>B0921B</t>
  </si>
  <si>
    <t>jeu de tournevis de précison x12</t>
  </si>
  <si>
    <t>ASCOSET3SPATULES</t>
  </si>
  <si>
    <t>61593T</t>
  </si>
  <si>
    <t xml:space="preserve">jeu de spatules furgenboy </t>
  </si>
  <si>
    <t>B0959N</t>
  </si>
  <si>
    <t>jeu de cle BTR (allen)</t>
  </si>
  <si>
    <t>B0918N</t>
  </si>
  <si>
    <t xml:space="preserve">fusion box 1/4 (boite à cliquet) </t>
  </si>
  <si>
    <t>B0919S</t>
  </si>
  <si>
    <t xml:space="preserve">fusion box 1/2 </t>
  </si>
  <si>
    <t>FR07DC</t>
  </si>
  <si>
    <t>25863V</t>
  </si>
  <si>
    <t xml:space="preserve">fraise de detourage diamantee 25 </t>
  </si>
  <si>
    <t>FC9020C</t>
  </si>
  <si>
    <t>70810Y</t>
  </si>
  <si>
    <t>fraise de detourage diamantee 21</t>
  </si>
  <si>
    <t xml:space="preserve">fraise conique bois </t>
  </si>
  <si>
    <t>0024431,9,4</t>
  </si>
  <si>
    <t>50340P</t>
  </si>
  <si>
    <t>fraise a noyer 9,4</t>
  </si>
  <si>
    <t>0024431,8,3</t>
  </si>
  <si>
    <t>50339N</t>
  </si>
  <si>
    <t>fraise a noyer 8,3</t>
  </si>
  <si>
    <t>0024431,20,5</t>
  </si>
  <si>
    <t>50344N</t>
  </si>
  <si>
    <t>fraise a noyer 20,5</t>
  </si>
  <si>
    <t>50343H</t>
  </si>
  <si>
    <t>fraise a noyer 16,5</t>
  </si>
  <si>
    <t>0024431,14,4</t>
  </si>
  <si>
    <t>50342B</t>
  </si>
  <si>
    <t>fraise a noyer 14,4</t>
  </si>
  <si>
    <t>50341V</t>
  </si>
  <si>
    <t>fraise a noyer 12,4</t>
  </si>
  <si>
    <t>66593J</t>
  </si>
  <si>
    <t>fraise a chanfreiner HSS 3 dents 31</t>
  </si>
  <si>
    <t>66559Y</t>
  </si>
  <si>
    <t xml:space="preserve">fraise a chanfreiner HSS 3 dents 25 </t>
  </si>
  <si>
    <t>60457Q</t>
  </si>
  <si>
    <t>fraise a chanfreiner HSS 3 dents 16,5</t>
  </si>
  <si>
    <t>66560B</t>
  </si>
  <si>
    <t>fraise a chanfreiner HSS 3 dents 12,4</t>
  </si>
  <si>
    <t>60456K</t>
  </si>
  <si>
    <t>fraise a chanfreiner HSS 3 dents 10,4</t>
  </si>
  <si>
    <t>F0132000JA</t>
  </si>
  <si>
    <t>66599S</t>
  </si>
  <si>
    <t>fer à souder gaz 20 a 130W (coffret)</t>
  </si>
  <si>
    <t xml:space="preserve">embout torx </t>
  </si>
  <si>
    <t>64653N</t>
  </si>
  <si>
    <t xml:space="preserve">fer à fondre au gaz </t>
  </si>
  <si>
    <t>B4465L</t>
  </si>
  <si>
    <t xml:space="preserve">fausse-equerre </t>
  </si>
  <si>
    <t xml:space="preserve">ETAU </t>
  </si>
  <si>
    <t xml:space="preserve">etai </t>
  </si>
  <si>
    <t>1-45-685</t>
  </si>
  <si>
    <t>B0972G</t>
  </si>
  <si>
    <t>equerre de menuisier 200 mm</t>
  </si>
  <si>
    <t>embout fastmount male</t>
  </si>
  <si>
    <t xml:space="preserve">embout fastmount femelle </t>
  </si>
  <si>
    <t>91467E</t>
  </si>
  <si>
    <t>embout 1/4 LG : 90mm torx de 25</t>
  </si>
  <si>
    <t>91466Y</t>
  </si>
  <si>
    <t>embout 1/4 LG : 90mm torx de 20</t>
  </si>
  <si>
    <t>91465S</t>
  </si>
  <si>
    <t xml:space="preserve">embout 1/4 LG : 90mm torx de 15 </t>
  </si>
  <si>
    <t>91464N</t>
  </si>
  <si>
    <t>embout 1/4 LG : 90mm torx de 10</t>
  </si>
  <si>
    <t>91471Z</t>
  </si>
  <si>
    <t>embout 1/4 LG : 150mm torx de 25</t>
  </si>
  <si>
    <t>91470T</t>
  </si>
  <si>
    <t>embout 1/4 LG : 150mm torx de 20</t>
  </si>
  <si>
    <t>91469Q</t>
  </si>
  <si>
    <t>embout 1/4 LG : 150mm torx de 15</t>
  </si>
  <si>
    <t>rang</t>
  </si>
  <si>
    <t>numero unique</t>
  </si>
  <si>
    <t xml:space="preserve">recherche </t>
  </si>
  <si>
    <t>91468K</t>
  </si>
  <si>
    <t xml:space="preserve">embout 1/4 LG : 150mm torx de 10 </t>
  </si>
  <si>
    <t>B4464F</t>
  </si>
  <si>
    <t xml:space="preserve">douille longue de 7mm </t>
  </si>
  <si>
    <t>B4463Z</t>
  </si>
  <si>
    <t>douille longue de 13mm</t>
  </si>
  <si>
    <t>B4462T</t>
  </si>
  <si>
    <t>douille longue de 10mm</t>
  </si>
  <si>
    <t>DLS121115</t>
  </si>
  <si>
    <t>65365V</t>
  </si>
  <si>
    <t xml:space="preserve">distributeur socomor </t>
  </si>
  <si>
    <t xml:space="preserve">demonte plafonds </t>
  </si>
  <si>
    <t>A2668D</t>
  </si>
  <si>
    <t xml:space="preserve">decapeur thermique </t>
  </si>
  <si>
    <t>07-000059</t>
  </si>
  <si>
    <t>D1202C</t>
  </si>
  <si>
    <t xml:space="preserve">cutter secunorm 380 </t>
  </si>
  <si>
    <t>89063N</t>
  </si>
  <si>
    <t xml:space="preserve">couteau d'electricien </t>
  </si>
  <si>
    <t>B0952W</t>
  </si>
  <si>
    <t>coupe boutte</t>
  </si>
  <si>
    <t>B0896K</t>
  </si>
  <si>
    <t>cle plate à cliquet 8</t>
  </si>
  <si>
    <t>B0895E</t>
  </si>
  <si>
    <t>cle plate à cliquet 7</t>
  </si>
  <si>
    <t>B0902X</t>
  </si>
  <si>
    <t>clé plate à cliquet 24</t>
  </si>
  <si>
    <t>B0901R</t>
  </si>
  <si>
    <t>cle plate à cliquet 21</t>
  </si>
  <si>
    <t>B0900L</t>
  </si>
  <si>
    <t>cle plate à cliquet 19</t>
  </si>
  <si>
    <t>B0899C</t>
  </si>
  <si>
    <t>cle plate à cliquet 17</t>
  </si>
  <si>
    <t>B0898W</t>
  </si>
  <si>
    <t>clé plate à cliquet 13</t>
  </si>
  <si>
    <t>B0897Q</t>
  </si>
  <si>
    <t>cle plate à cliquet 10</t>
  </si>
  <si>
    <t>85063A</t>
  </si>
  <si>
    <t>cle plate 8</t>
  </si>
  <si>
    <t>85061P</t>
  </si>
  <si>
    <t xml:space="preserve">cle plate 7 </t>
  </si>
  <si>
    <t>B0886F</t>
  </si>
  <si>
    <t>cle plate 19</t>
  </si>
  <si>
    <t>B0885Z</t>
  </si>
  <si>
    <t>cle plate 17</t>
  </si>
  <si>
    <t>85073F</t>
  </si>
  <si>
    <t>cle plate 14</t>
  </si>
  <si>
    <t>B0884T</t>
  </si>
  <si>
    <t>cle plate 13</t>
  </si>
  <si>
    <t>85069K</t>
  </si>
  <si>
    <t>cle plate 11</t>
  </si>
  <si>
    <t>85067Y</t>
  </si>
  <si>
    <t>cle plate 10</t>
  </si>
  <si>
    <t>KLAN4151-20</t>
  </si>
  <si>
    <t>C2276K</t>
  </si>
  <si>
    <t>cle dynamo 40-200Nm carre 14x18</t>
  </si>
  <si>
    <t>KLAN4151-25</t>
  </si>
  <si>
    <t>C3714R</t>
  </si>
  <si>
    <t>cle dynamo 2-25Nm carre 9x12</t>
  </si>
  <si>
    <t>KLAN4150-85</t>
  </si>
  <si>
    <t>C3713L</t>
  </si>
  <si>
    <t>cle dynamo 15-85Nm carre 9x12</t>
  </si>
  <si>
    <t>B0950K</t>
  </si>
  <si>
    <t xml:space="preserve">cle dynamo 1/2" 10-100Nm </t>
  </si>
  <si>
    <t>B0949H</t>
  </si>
  <si>
    <t>79892Z</t>
  </si>
  <si>
    <t>cle dynamo 1/2 42-210mm</t>
  </si>
  <si>
    <t>B0915V</t>
  </si>
  <si>
    <t>cle à pipe isolée 17</t>
  </si>
  <si>
    <t>B0914P</t>
  </si>
  <si>
    <t>cle à pipe isolée 14</t>
  </si>
  <si>
    <t>B0913J</t>
  </si>
  <si>
    <t>cle à pipe isolée 13</t>
  </si>
  <si>
    <t>B0912C</t>
  </si>
  <si>
    <t>cle à pipe isolée 10</t>
  </si>
  <si>
    <t>85062V</t>
  </si>
  <si>
    <t>cle à pipe 8</t>
  </si>
  <si>
    <t>85060J</t>
  </si>
  <si>
    <t>cle à pipe 7</t>
  </si>
  <si>
    <t>85083K</t>
  </si>
  <si>
    <t>cle à pipe 24</t>
  </si>
  <si>
    <t>B0878N</t>
  </si>
  <si>
    <t>cle à pipe 22</t>
  </si>
  <si>
    <t>79848K</t>
  </si>
  <si>
    <t>cle à pipe 19</t>
  </si>
  <si>
    <t>85072Z</t>
  </si>
  <si>
    <t>cle à pipe 17</t>
  </si>
  <si>
    <t>79854R</t>
  </si>
  <si>
    <t>cle à pipe 14</t>
  </si>
  <si>
    <t>85068E</t>
  </si>
  <si>
    <t>cle à pipe 13</t>
  </si>
  <si>
    <t>85066S</t>
  </si>
  <si>
    <t>cle à pipe 11</t>
  </si>
  <si>
    <t>A8537W</t>
  </si>
  <si>
    <t>cle à pipe 10</t>
  </si>
  <si>
    <t>85048V</t>
  </si>
  <si>
    <t>cle à molette 8</t>
  </si>
  <si>
    <t>B0903D</t>
  </si>
  <si>
    <t>cle à molette 24</t>
  </si>
  <si>
    <t>79858P</t>
  </si>
  <si>
    <t>cle à molette 15 (réf catalogue outillage fausse cle 375mm)</t>
  </si>
  <si>
    <t>79857J</t>
  </si>
  <si>
    <t>cle à molette 12 (réf catalogue outillage fausse cle 300mm)</t>
  </si>
  <si>
    <t>B1787K</t>
  </si>
  <si>
    <t xml:space="preserve">cle à molette (pas de taille) </t>
  </si>
  <si>
    <t>BR806</t>
  </si>
  <si>
    <t>63049Q</t>
  </si>
  <si>
    <t xml:space="preserve">ciseau fiskars grande taille </t>
  </si>
  <si>
    <t>85035X</t>
  </si>
  <si>
    <t>ciseau à bois 8</t>
  </si>
  <si>
    <t>STAN2-16-396</t>
  </si>
  <si>
    <t>79711B</t>
  </si>
  <si>
    <t>ciseau à bois 40</t>
  </si>
  <si>
    <t>FORG7020040201</t>
  </si>
  <si>
    <t>85034R</t>
  </si>
  <si>
    <t xml:space="preserve">ciseau à bois 4 </t>
  </si>
  <si>
    <t>STAN2-16-394</t>
  </si>
  <si>
    <t>85038P</t>
  </si>
  <si>
    <t>ciseau à bois 30</t>
  </si>
  <si>
    <t>STAN2-16-390</t>
  </si>
  <si>
    <t>79710V</t>
  </si>
  <si>
    <t>ciseau à bois 20</t>
  </si>
  <si>
    <t>STAN2-16-387</t>
  </si>
  <si>
    <t>85037J</t>
  </si>
  <si>
    <t>ciseau à bois 15</t>
  </si>
  <si>
    <t>STAN2-16-385</t>
  </si>
  <si>
    <t>85036D</t>
  </si>
  <si>
    <t>ciseau à bois 12</t>
  </si>
  <si>
    <t>STAN2-16-384</t>
  </si>
  <si>
    <t>B1821A</t>
  </si>
  <si>
    <t xml:space="preserve">ciseau à bois 10 </t>
  </si>
  <si>
    <t>C7321A</t>
  </si>
  <si>
    <t>cale à poncer 70X125 SIAFAST</t>
  </si>
  <si>
    <t>PRIX</t>
  </si>
  <si>
    <t>CODE 4D</t>
  </si>
  <si>
    <t xml:space="preserve">caisse à outil </t>
  </si>
  <si>
    <t xml:space="preserve">BARRE DE RECHERCHE </t>
  </si>
  <si>
    <t>CL4COMSB</t>
  </si>
  <si>
    <t>C6181T</t>
  </si>
  <si>
    <t xml:space="preserve">cadenas a code </t>
  </si>
  <si>
    <t>B1000E</t>
  </si>
  <si>
    <t>boite à foret 1-13</t>
  </si>
  <si>
    <t>B0996P</t>
  </si>
  <si>
    <t xml:space="preserve">batterie 18V 5ah </t>
  </si>
  <si>
    <t>B0995J</t>
  </si>
  <si>
    <t xml:space="preserve">batterie 18V 4ah </t>
  </si>
  <si>
    <t>B0994C</t>
  </si>
  <si>
    <t xml:space="preserve">batterie 18V 3ah </t>
  </si>
  <si>
    <t>B1809N</t>
  </si>
  <si>
    <t xml:space="preserve">batterie 18V 1,5ah </t>
  </si>
  <si>
    <t>balladeuse</t>
  </si>
  <si>
    <t xml:space="preserve">Réf fourniseur </t>
  </si>
  <si>
    <t xml:space="preserve">PRIX </t>
  </si>
  <si>
    <t>scie cloche carbure 79</t>
  </si>
  <si>
    <t>84474Y</t>
  </si>
  <si>
    <t>scie cloche carbure 102</t>
  </si>
  <si>
    <t>00579E</t>
  </si>
  <si>
    <t xml:space="preserve">renvoi d'angle droit et flexible </t>
  </si>
  <si>
    <t>A994775</t>
  </si>
  <si>
    <t>manutan</t>
  </si>
  <si>
    <t xml:space="preserve">scie japonsaise </t>
  </si>
  <si>
    <t>A193327</t>
  </si>
  <si>
    <t xml:space="preserve">embout 1/4 LG : 50mm torx de 10 </t>
  </si>
  <si>
    <t>91461V</t>
  </si>
  <si>
    <t>embout 1/4 LG : 50mm torx de 15</t>
  </si>
  <si>
    <t>91462A</t>
  </si>
  <si>
    <t>embout 1/4 LG : 50mm torx de 20</t>
  </si>
  <si>
    <t>91463G</t>
  </si>
  <si>
    <t>embout 1/4 LG : 50mm torx de 25</t>
  </si>
  <si>
    <t>calibreur à congés 12/15</t>
  </si>
  <si>
    <t>04375K</t>
  </si>
  <si>
    <t>CALIBMM</t>
  </si>
  <si>
    <t>calibreur à congés 25/19</t>
  </si>
  <si>
    <t>04376Q</t>
  </si>
  <si>
    <t>CALIBGM</t>
  </si>
  <si>
    <t xml:space="preserve">fraise diamantée conique 21 </t>
  </si>
  <si>
    <t>taraud machine HSS 4</t>
  </si>
  <si>
    <t>16197G</t>
  </si>
  <si>
    <t>taraud machine HSS 10</t>
  </si>
  <si>
    <t>16201H</t>
  </si>
  <si>
    <t>spatule inox double 10x55mm</t>
  </si>
  <si>
    <t>61594Z</t>
  </si>
  <si>
    <t>spatule inox double 16X70MM</t>
  </si>
  <si>
    <t xml:space="preserve">foret HSS-CO 5% 12 </t>
  </si>
  <si>
    <t>15716H</t>
  </si>
  <si>
    <t>couteau à colle DTS 2.5</t>
  </si>
  <si>
    <t>62591K</t>
  </si>
  <si>
    <t>MARQ5621/20</t>
  </si>
  <si>
    <t xml:space="preserve">coupe tout facom </t>
  </si>
  <si>
    <t>D3966N</t>
  </si>
  <si>
    <t>980.PB</t>
  </si>
  <si>
    <t xml:space="preserve">rabot stanley </t>
  </si>
  <si>
    <t xml:space="preserve">agrafeuse pneumatique bec court </t>
  </si>
  <si>
    <t>B4458Y</t>
  </si>
  <si>
    <t>ponceuse orbitale MIRKA PROS 150MM</t>
  </si>
  <si>
    <t>B0978Q</t>
  </si>
  <si>
    <t xml:space="preserve">cle a choc revolver 1/2 </t>
  </si>
  <si>
    <t>B0976E</t>
  </si>
  <si>
    <t xml:space="preserve">pistolet manuel pour cartouche 400ML </t>
  </si>
  <si>
    <t>D6117W</t>
  </si>
  <si>
    <t xml:space="preserve">pistolet manuel pour cartouche 600ML </t>
  </si>
  <si>
    <t>485249- MANUAL GUN MK5C</t>
  </si>
  <si>
    <t>scie cloche HSS 46</t>
  </si>
  <si>
    <t>B1011P</t>
  </si>
  <si>
    <t>scie cloche HSS 51</t>
  </si>
  <si>
    <t>B1013B</t>
  </si>
  <si>
    <t>3105Z005100</t>
  </si>
  <si>
    <t>scie cloche HSS 73</t>
  </si>
  <si>
    <t>B1018F</t>
  </si>
  <si>
    <t>scie cloche HSS 86</t>
  </si>
  <si>
    <t>B1021V</t>
  </si>
  <si>
    <t>scie cloche HSS 95</t>
  </si>
  <si>
    <t>B1023G</t>
  </si>
  <si>
    <t xml:space="preserve">meuleuse </t>
  </si>
  <si>
    <t>B0973N</t>
  </si>
  <si>
    <t xml:space="preserve">perceuse pneumatique mandrin 13mm </t>
  </si>
  <si>
    <t>66509z</t>
  </si>
  <si>
    <t xml:space="preserve">meuleuse droite </t>
  </si>
  <si>
    <t>B0977K</t>
  </si>
  <si>
    <t>niveau 400</t>
  </si>
  <si>
    <t>B4472Y</t>
  </si>
  <si>
    <t xml:space="preserve">lampe LED makita </t>
  </si>
  <si>
    <t xml:space="preserve">caisse à outil standard nouvel arrivant </t>
  </si>
  <si>
    <t>A936945</t>
  </si>
  <si>
    <t>NOM</t>
  </si>
  <si>
    <t>Référence</t>
  </si>
  <si>
    <t>Se trouve à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</si>
</sst>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 applyAlignment="1">
      <alignment horizontal="left"/>
    </xf>
    <xf numFmtId="2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right"/>
    </xf>
    <xf numFmtId="2" fontId="3" fillId="0" borderId="1" xfId="0" applyNumberFormat="1" applyFont="1" applyBorder="1" applyAlignment="1">
      <alignment horizontal="center" vertical="top"/>
    </xf>
    <xf numFmtId="0" fontId="0" fillId="0" borderId="1" xfId="0" applyBorder="1"/>
    <xf numFmtId="164" fontId="1" fillId="0" borderId="0" xfId="0" applyNumberFormat="1" applyFont="1" applyAlignment="1">
      <alignment horizontal="center"/>
    </xf>
    <xf numFmtId="0" fontId="1" fillId="0" borderId="7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right"/>
    </xf>
    <xf numFmtId="2" fontId="1" fillId="0" borderId="6" xfId="0" applyNumberFormat="1" applyFont="1" applyBorder="1" applyAlignment="1">
      <alignment horizontal="center"/>
    </xf>
    <xf numFmtId="2" fontId="3" fillId="0" borderId="0" xfId="0" applyNumberFormat="1" applyFont="1" applyAlignment="1">
      <alignment horizontal="center" vertical="top"/>
    </xf>
    <xf numFmtId="0" fontId="0" fillId="0" borderId="0" xfId="0" applyFont="1" applyAlignment="1">
      <alignment horizontal="left"/>
    </xf>
    <xf numFmtId="2" fontId="4" fillId="0" borderId="0" xfId="0" applyNumberFormat="1" applyFont="1" applyAlignment="1">
      <alignment horizontal="center" vertical="top"/>
    </xf>
    <xf numFmtId="0" fontId="1" fillId="0" borderId="8" xfId="0" applyFont="1" applyBorder="1"/>
    <xf numFmtId="0" fontId="1" fillId="0" borderId="8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0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right"/>
    </xf>
    <xf numFmtId="0" fontId="0" fillId="5" borderId="4" xfId="0" applyFill="1" applyBorder="1" applyAlignment="1">
      <alignment horizontal="right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imenc/Desktop/Planning%202023%20-%20Production%20Bx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ONE 1 - PLANNING"/>
      <sheetName val="ZONE 2 - PLANNING"/>
      <sheetName val="ZONE 3 - PLANNING"/>
      <sheetName val="Feuil13"/>
      <sheetName val="ZONE 4 - PLANNING"/>
      <sheetName val="ZONE 5 - PLANNING"/>
      <sheetName val="ZONE EXPEDITION - PLANNING"/>
      <sheetName val="PRESTATAIRE - PLANNING"/>
      <sheetName val="Feuil1"/>
      <sheetName val="REFERENT TECHNIQUE - PLANNING"/>
      <sheetName val="MANAGEMENT - PLANNING"/>
      <sheetName val="données revue charge 12s"/>
      <sheetName val="LISTE (NE PAS TOUCHER)"/>
      <sheetName val="MIX ATELIER (NE PAS TOUCHER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B2" t="str">
            <v>SUPERVISEUR</v>
          </cell>
          <cell r="C2" t="str">
            <v>CDI</v>
          </cell>
        </row>
        <row r="3">
          <cell r="B3" t="str">
            <v>GAP LEADER</v>
          </cell>
          <cell r="C3" t="str">
            <v>INTERIM</v>
          </cell>
        </row>
        <row r="4">
          <cell r="B4" t="str">
            <v>ELECTRICIEN</v>
          </cell>
          <cell r="C4" t="str">
            <v>PRESTATAIRE</v>
          </cell>
        </row>
        <row r="5">
          <cell r="B5" t="str">
            <v>MENUISIER</v>
          </cell>
          <cell r="C5" t="str">
            <v>STAGE</v>
          </cell>
        </row>
        <row r="6">
          <cell r="B6" t="str">
            <v>ACCASTILLEUR</v>
          </cell>
          <cell r="C6" t="str">
            <v>MULTISITE</v>
          </cell>
        </row>
        <row r="7">
          <cell r="B7" t="str">
            <v>MECANICIEN PLOMBIER</v>
          </cell>
        </row>
        <row r="8">
          <cell r="B8" t="str">
            <v>MENUISIER TECK</v>
          </cell>
        </row>
        <row r="9">
          <cell r="B9" t="str">
            <v>OPÉRATEUR COMPOSITE</v>
          </cell>
        </row>
        <row r="10">
          <cell r="B10" t="str">
            <v>CAPITONNAGE</v>
          </cell>
        </row>
        <row r="11">
          <cell r="B11" t="str">
            <v>FINITION</v>
          </cell>
        </row>
        <row r="12">
          <cell r="B12" t="str">
            <v>VERNISSEUR</v>
          </cell>
        </row>
        <row r="13">
          <cell r="B13" t="str">
            <v>RÉFÉRENT TECHNIQUE</v>
          </cell>
        </row>
        <row r="14">
          <cell r="B14" t="str">
            <v>GRÉEUR</v>
          </cell>
        </row>
        <row r="15">
          <cell r="B15" t="str">
            <v>RUAP</v>
          </cell>
        </row>
        <row r="16">
          <cell r="B16" t="str">
            <v>JOINTEUR</v>
          </cell>
        </row>
        <row r="17">
          <cell r="B17"/>
        </row>
      </sheetData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47AE7-7A84-46C9-95E5-6936E4D4D429}" name="Tableau1" displayName="Tableau1" ref="E1:H227" totalsRowShown="0" tableBorderDxfId="4">
  <autoFilter ref="E1:H227" xr:uid="{2AB47AE7-7A84-46C9-95E5-6936E4D4D429}"/>
  <tableColumns count="4">
    <tableColumn id="1" xr3:uid="{D7F7F03F-7B09-4571-86B8-177D6CA3FAFE}" name="NOM" dataDxfId="3"/>
    <tableColumn id="2" xr3:uid="{A1722CAF-66C5-42B1-BDBD-4C09785982D7}" name="CODE 4D" dataDxfId="2"/>
    <tableColumn id="3" xr3:uid="{747906BA-9842-4B38-90C2-B30500639D55}" name="prix non dispo" dataDxfId="1"/>
    <tableColumn id="4" xr3:uid="{C114EA6A-A150-45FE-A0A2-1A01D698BE67}" name="Référe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9"/>
  <sheetViews>
    <sheetView tabSelected="1" topLeftCell="E1" zoomScaleNormal="100" workbookViewId="0">
      <selection activeCell="J11" sqref="J11"/>
    </sheetView>
  </sheetViews>
  <sheetFormatPr baseColWidth="10" defaultRowHeight="15" x14ac:dyDescent="0.25"/>
  <cols>
    <col min="1" max="1" width="41.42578125" hidden="1" customWidth="1"/>
    <col min="2" max="2" width="11.42578125" hidden="1" customWidth="1"/>
    <col min="3" max="4" width="13.28515625" hidden="1" customWidth="1"/>
    <col min="5" max="5" width="54.7109375" style="1" customWidth="1"/>
    <col min="6" max="6" width="11.5703125" style="1"/>
    <col min="7" max="7" width="17.7109375" style="20" customWidth="1"/>
    <col min="8" max="8" width="20.28515625" style="11" customWidth="1"/>
    <col min="9" max="9" width="3.28515625" customWidth="1"/>
    <col min="10" max="10" width="28.140625" customWidth="1"/>
    <col min="11" max="11" width="30.85546875" customWidth="1"/>
    <col min="12" max="12" width="5.85546875" customWidth="1"/>
    <col min="13" max="13" width="32.5703125" bestFit="1" customWidth="1"/>
  </cols>
  <sheetData>
    <row r="1" spans="1:16" ht="15.75" thickBot="1" x14ac:dyDescent="0.3">
      <c r="E1" s="21" t="s">
        <v>463</v>
      </c>
      <c r="F1" s="21" t="s">
        <v>373</v>
      </c>
      <c r="G1" s="22" t="s">
        <v>106</v>
      </c>
      <c r="H1" s="27" t="s">
        <v>464</v>
      </c>
      <c r="M1" s="4" t="s">
        <v>396</v>
      </c>
      <c r="N1" s="4" t="s">
        <v>397</v>
      </c>
      <c r="O1" s="3">
        <v>68.099999999999994</v>
      </c>
      <c r="P1" s="4" t="s">
        <v>398</v>
      </c>
    </row>
    <row r="2" spans="1:16" ht="15.75" thickBot="1" x14ac:dyDescent="0.3">
      <c r="A2" s="4"/>
      <c r="B2" s="14" t="str">
        <f>IFERROR(SEARCH(#REF!,E5),"")</f>
        <v/>
      </c>
      <c r="C2" s="14" t="e">
        <f>+B2+ROW()/1000000</f>
        <v>#VALUE!</v>
      </c>
      <c r="D2" s="14" t="str">
        <f>IFERROR(RANK(C2,$C$6:$C$173,1),"")</f>
        <v/>
      </c>
      <c r="E2" s="16" t="s">
        <v>431</v>
      </c>
      <c r="F2" s="17" t="s">
        <v>432</v>
      </c>
      <c r="G2" s="19">
        <v>225</v>
      </c>
      <c r="H2" s="18"/>
      <c r="J2" s="28" t="s">
        <v>375</v>
      </c>
      <c r="K2" s="29"/>
      <c r="M2" s="4" t="s">
        <v>399</v>
      </c>
      <c r="N2" s="4" t="s">
        <v>400</v>
      </c>
      <c r="O2" s="3">
        <v>24</v>
      </c>
      <c r="P2" s="4" t="s">
        <v>398</v>
      </c>
    </row>
    <row r="3" spans="1:16" ht="15.75" thickBot="1" x14ac:dyDescent="0.3">
      <c r="A3" s="2"/>
      <c r="B3" s="2" t="s">
        <v>373</v>
      </c>
      <c r="C3" s="15" t="s">
        <v>391</v>
      </c>
      <c r="D3" s="2" t="s">
        <v>390</v>
      </c>
      <c r="E3" s="4" t="s">
        <v>389</v>
      </c>
      <c r="F3" s="4"/>
      <c r="G3" s="13"/>
      <c r="H3" s="10"/>
      <c r="J3" s="30" t="s">
        <v>341</v>
      </c>
      <c r="K3" s="31"/>
      <c r="M3" s="4" t="s">
        <v>461</v>
      </c>
      <c r="N3" s="4" t="s">
        <v>462</v>
      </c>
      <c r="O3" s="3">
        <v>22.25</v>
      </c>
      <c r="P3" s="4" t="s">
        <v>398</v>
      </c>
    </row>
    <row r="4" spans="1:16" ht="15.75" thickBot="1" x14ac:dyDescent="0.3">
      <c r="A4" t="str">
        <f>VLOOKUP(B4,D3:E169,2,0)</f>
        <v xml:space="preserve">batterie 18V 1,5ah </v>
      </c>
      <c r="B4" t="str">
        <f>IFERROR(SEARCH(#REF!,E4),"")</f>
        <v/>
      </c>
      <c r="C4" t="e">
        <f t="shared" ref="C4:C23" si="0">+B4+ROW()/1000000</f>
        <v>#VALUE!</v>
      </c>
      <c r="D4" t="str">
        <f t="shared" ref="D4:D23" si="1">IFERROR(RANK(C4,$C$6:$C$173,1),"")</f>
        <v/>
      </c>
      <c r="E4" s="4" t="s">
        <v>388</v>
      </c>
      <c r="F4" s="4" t="s">
        <v>387</v>
      </c>
      <c r="G4" s="13">
        <v>60.63</v>
      </c>
      <c r="H4" s="10">
        <v>35420</v>
      </c>
      <c r="J4" s="32" t="s">
        <v>373</v>
      </c>
      <c r="K4" s="34" t="str">
        <f>VLOOKUP($J$3,$E:$H,2,FALSE)</f>
        <v>79857J</v>
      </c>
      <c r="M4" s="4"/>
      <c r="N4" s="4"/>
      <c r="O4" s="3"/>
      <c r="P4" s="4"/>
    </row>
    <row r="5" spans="1:16" ht="15.75" thickBot="1" x14ac:dyDescent="0.3">
      <c r="B5" t="str">
        <f>IFERROR(SEARCH(#REF!,E5),"")</f>
        <v/>
      </c>
      <c r="C5" t="e">
        <f t="shared" si="0"/>
        <v>#VALUE!</v>
      </c>
      <c r="D5" t="str">
        <f t="shared" si="1"/>
        <v/>
      </c>
      <c r="E5" s="4" t="s">
        <v>386</v>
      </c>
      <c r="F5" s="4" t="s">
        <v>385</v>
      </c>
      <c r="G5" s="13">
        <v>133.56</v>
      </c>
      <c r="H5" s="10">
        <v>27195</v>
      </c>
      <c r="J5" s="32" t="s">
        <v>372</v>
      </c>
      <c r="K5" s="34">
        <f>VLOOKUP($J$3,$E:$H,3,FALSE)</f>
        <v>24.84</v>
      </c>
      <c r="M5" s="4"/>
      <c r="N5" s="4"/>
      <c r="O5" s="3"/>
      <c r="P5" s="4"/>
    </row>
    <row r="6" spans="1:16" ht="15.75" thickBot="1" x14ac:dyDescent="0.3">
      <c r="B6" t="str">
        <f>IFERROR(SEARCH(#REF!,E6),"")</f>
        <v/>
      </c>
      <c r="C6" t="e">
        <f t="shared" si="0"/>
        <v>#VALUE!</v>
      </c>
      <c r="D6" t="str">
        <f t="shared" si="1"/>
        <v/>
      </c>
      <c r="E6" s="4" t="s">
        <v>384</v>
      </c>
      <c r="F6" s="4" t="s">
        <v>383</v>
      </c>
      <c r="G6" s="13">
        <v>121.5</v>
      </c>
      <c r="H6" s="10">
        <v>35891</v>
      </c>
      <c r="J6" s="33" t="s">
        <v>465</v>
      </c>
      <c r="K6" s="34">
        <f>MATCH($J$3,$E:$E,0)</f>
        <v>25</v>
      </c>
      <c r="M6" s="4"/>
      <c r="N6" s="4"/>
      <c r="O6" s="3"/>
      <c r="P6" s="4"/>
    </row>
    <row r="7" spans="1:16" x14ac:dyDescent="0.25">
      <c r="B7" t="str">
        <f>IFERROR(SEARCH(#REF!,E7),"")</f>
        <v/>
      </c>
      <c r="C7" t="e">
        <f t="shared" si="0"/>
        <v>#VALUE!</v>
      </c>
      <c r="D7" t="str">
        <f t="shared" si="1"/>
        <v/>
      </c>
      <c r="E7" s="4" t="s">
        <v>382</v>
      </c>
      <c r="F7" s="4" t="s">
        <v>381</v>
      </c>
      <c r="G7" s="13">
        <v>145</v>
      </c>
      <c r="H7" s="10">
        <v>35153</v>
      </c>
      <c r="M7" s="4"/>
      <c r="N7" s="4"/>
      <c r="O7" s="3"/>
      <c r="P7" s="4"/>
    </row>
    <row r="8" spans="1:16" x14ac:dyDescent="0.25">
      <c r="B8" t="str">
        <f>IFERROR(SEARCH(#REF!,E8),"")</f>
        <v/>
      </c>
      <c r="C8" t="e">
        <f t="shared" si="0"/>
        <v>#VALUE!</v>
      </c>
      <c r="D8" t="str">
        <f t="shared" si="1"/>
        <v/>
      </c>
      <c r="E8" s="4" t="s">
        <v>380</v>
      </c>
      <c r="F8" s="4" t="s">
        <v>379</v>
      </c>
      <c r="G8" s="13">
        <v>21.75</v>
      </c>
      <c r="H8" s="10">
        <v>2457</v>
      </c>
      <c r="M8" s="4"/>
      <c r="N8" s="4"/>
      <c r="O8" s="3"/>
      <c r="P8" s="4"/>
    </row>
    <row r="9" spans="1:16" x14ac:dyDescent="0.25">
      <c r="B9" t="str">
        <f>IFERROR(SEARCH(#REF!,E9),"")</f>
        <v/>
      </c>
      <c r="C9" t="e">
        <f t="shared" si="0"/>
        <v>#VALUE!</v>
      </c>
      <c r="D9" t="str">
        <f t="shared" si="1"/>
        <v/>
      </c>
      <c r="E9" s="4" t="s">
        <v>378</v>
      </c>
      <c r="F9" s="4" t="s">
        <v>377</v>
      </c>
      <c r="G9" s="13">
        <v>7.95</v>
      </c>
      <c r="H9" s="10" t="s">
        <v>376</v>
      </c>
      <c r="M9" s="4"/>
      <c r="N9" s="4"/>
      <c r="O9" s="3"/>
      <c r="P9" s="4"/>
    </row>
    <row r="10" spans="1:16" x14ac:dyDescent="0.25">
      <c r="B10" t="str">
        <f>IFERROR(SEARCH(#REF!,E10),"")</f>
        <v/>
      </c>
      <c r="C10" t="e">
        <f t="shared" si="0"/>
        <v>#VALUE!</v>
      </c>
      <c r="D10" t="str">
        <f t="shared" si="1"/>
        <v/>
      </c>
      <c r="E10" s="4" t="s">
        <v>374</v>
      </c>
      <c r="F10" s="4" t="s">
        <v>332</v>
      </c>
      <c r="G10" s="13">
        <v>21.67</v>
      </c>
      <c r="H10" s="10"/>
      <c r="M10" s="4"/>
      <c r="N10" s="4"/>
      <c r="O10" s="3"/>
      <c r="P10" s="4"/>
    </row>
    <row r="11" spans="1:16" x14ac:dyDescent="0.25">
      <c r="B11" t="str">
        <f>IFERROR(SEARCH(#REF!,E11),"")</f>
        <v/>
      </c>
      <c r="C11" t="e">
        <f t="shared" si="0"/>
        <v>#VALUE!</v>
      </c>
      <c r="D11" t="str">
        <f t="shared" si="1"/>
        <v/>
      </c>
      <c r="E11" s="4" t="s">
        <v>371</v>
      </c>
      <c r="F11" s="4" t="s">
        <v>370</v>
      </c>
      <c r="G11" s="13">
        <v>6.07</v>
      </c>
      <c r="H11" s="10"/>
      <c r="M11" s="4"/>
      <c r="N11" s="4"/>
      <c r="O11" s="3"/>
      <c r="P11" s="4"/>
    </row>
    <row r="12" spans="1:16" x14ac:dyDescent="0.25">
      <c r="B12" t="str">
        <f>IFERROR(SEARCH(#REF!,E12),"")</f>
        <v/>
      </c>
      <c r="C12" t="e">
        <f t="shared" si="0"/>
        <v>#VALUE!</v>
      </c>
      <c r="D12" t="str">
        <f t="shared" si="1"/>
        <v/>
      </c>
      <c r="E12" s="4" t="s">
        <v>408</v>
      </c>
      <c r="F12" s="4" t="s">
        <v>409</v>
      </c>
      <c r="G12" s="13">
        <v>22.4</v>
      </c>
      <c r="H12" s="10" t="s">
        <v>410</v>
      </c>
      <c r="M12" s="4"/>
      <c r="N12" s="4"/>
      <c r="O12" s="3"/>
      <c r="P12" s="4"/>
    </row>
    <row r="13" spans="1:16" x14ac:dyDescent="0.25">
      <c r="B13" t="str">
        <f>IFERROR(SEARCH(#REF!,E13),"")</f>
        <v/>
      </c>
      <c r="C13" t="e">
        <f t="shared" si="0"/>
        <v>#VALUE!</v>
      </c>
      <c r="D13" t="str">
        <f t="shared" si="1"/>
        <v/>
      </c>
      <c r="E13" s="4" t="s">
        <v>411</v>
      </c>
      <c r="F13" s="4" t="s">
        <v>412</v>
      </c>
      <c r="G13" s="13">
        <v>23.82</v>
      </c>
      <c r="H13" s="10" t="s">
        <v>413</v>
      </c>
      <c r="M13" s="4"/>
      <c r="N13" s="4"/>
      <c r="O13" s="3"/>
      <c r="P13" s="4"/>
    </row>
    <row r="14" spans="1:16" x14ac:dyDescent="0.25">
      <c r="B14" t="str">
        <f>IFERROR(SEARCH(#REF!,E14),"")</f>
        <v/>
      </c>
      <c r="C14" t="e">
        <f t="shared" si="0"/>
        <v>#VALUE!</v>
      </c>
      <c r="D14" t="str">
        <f t="shared" si="1"/>
        <v/>
      </c>
      <c r="E14" s="4" t="s">
        <v>369</v>
      </c>
      <c r="F14" s="4" t="s">
        <v>368</v>
      </c>
      <c r="G14" s="13">
        <v>8.15</v>
      </c>
      <c r="H14" s="10" t="s">
        <v>367</v>
      </c>
      <c r="M14" s="4"/>
      <c r="N14" s="4"/>
      <c r="O14" s="3"/>
      <c r="P14" s="4"/>
    </row>
    <row r="15" spans="1:16" x14ac:dyDescent="0.25">
      <c r="B15" t="str">
        <f>IFERROR(SEARCH(#REF!,E15),"")</f>
        <v/>
      </c>
      <c r="C15" t="e">
        <f t="shared" si="0"/>
        <v>#VALUE!</v>
      </c>
      <c r="D15" t="str">
        <f t="shared" si="1"/>
        <v/>
      </c>
      <c r="E15" s="4" t="s">
        <v>366</v>
      </c>
      <c r="F15" s="4" t="s">
        <v>365</v>
      </c>
      <c r="G15" s="13">
        <v>8.15</v>
      </c>
      <c r="H15" s="10" t="s">
        <v>364</v>
      </c>
      <c r="M15" s="4"/>
      <c r="N15" s="4"/>
      <c r="O15" s="3"/>
      <c r="P15" s="4"/>
    </row>
    <row r="16" spans="1:16" x14ac:dyDescent="0.25">
      <c r="B16" t="str">
        <f>IFERROR(SEARCH(#REF!,E16),"")</f>
        <v/>
      </c>
      <c r="C16" t="e">
        <f t="shared" si="0"/>
        <v>#VALUE!</v>
      </c>
      <c r="D16" t="str">
        <f t="shared" si="1"/>
        <v/>
      </c>
      <c r="E16" s="4" t="s">
        <v>363</v>
      </c>
      <c r="F16" s="4" t="s">
        <v>362</v>
      </c>
      <c r="G16" s="13">
        <v>7.69</v>
      </c>
      <c r="H16" s="10" t="s">
        <v>361</v>
      </c>
      <c r="M16" s="4"/>
      <c r="N16" s="4"/>
      <c r="O16" s="3"/>
      <c r="P16" s="4"/>
    </row>
    <row r="17" spans="1:16" x14ac:dyDescent="0.25">
      <c r="B17" t="str">
        <f>IFERROR(SEARCH(#REF!,E17),"")</f>
        <v/>
      </c>
      <c r="C17" t="e">
        <f t="shared" si="0"/>
        <v>#VALUE!</v>
      </c>
      <c r="D17" t="str">
        <f t="shared" si="1"/>
        <v/>
      </c>
      <c r="E17" s="4" t="s">
        <v>360</v>
      </c>
      <c r="F17" s="4" t="s">
        <v>359</v>
      </c>
      <c r="G17" s="13">
        <v>9.31</v>
      </c>
      <c r="H17" s="10" t="s">
        <v>358</v>
      </c>
      <c r="M17" s="4"/>
      <c r="N17" s="4"/>
      <c r="O17" s="3"/>
      <c r="P17" s="4"/>
    </row>
    <row r="18" spans="1:16" x14ac:dyDescent="0.25">
      <c r="B18" t="str">
        <f>IFERROR(SEARCH(#REF!,E18),"")</f>
        <v/>
      </c>
      <c r="C18" t="e">
        <f t="shared" si="0"/>
        <v>#VALUE!</v>
      </c>
      <c r="D18" t="str">
        <f t="shared" si="1"/>
        <v/>
      </c>
      <c r="E18" s="4" t="s">
        <v>357</v>
      </c>
      <c r="F18" s="4" t="s">
        <v>356</v>
      </c>
      <c r="G18" s="13">
        <v>10.57</v>
      </c>
      <c r="H18" s="10" t="s">
        <v>355</v>
      </c>
      <c r="M18" s="4"/>
      <c r="N18" s="4"/>
      <c r="O18" s="3"/>
      <c r="P18" s="4"/>
    </row>
    <row r="19" spans="1:16" x14ac:dyDescent="0.25">
      <c r="B19" t="str">
        <f>IFERROR(SEARCH(#REF!,E19),"")</f>
        <v/>
      </c>
      <c r="C19" t="e">
        <f t="shared" si="0"/>
        <v>#VALUE!</v>
      </c>
      <c r="D19" t="str">
        <f t="shared" si="1"/>
        <v/>
      </c>
      <c r="E19" s="4" t="s">
        <v>354</v>
      </c>
      <c r="F19" s="4" t="s">
        <v>353</v>
      </c>
      <c r="G19" s="13">
        <v>6.33</v>
      </c>
      <c r="H19" s="10" t="s">
        <v>352</v>
      </c>
      <c r="M19" s="4"/>
      <c r="N19" s="4"/>
      <c r="O19" s="3"/>
      <c r="P19" s="4"/>
    </row>
    <row r="20" spans="1:16" x14ac:dyDescent="0.25">
      <c r="B20" t="str">
        <f>IFERROR(SEARCH(#REF!,E20),"")</f>
        <v/>
      </c>
      <c r="C20" t="e">
        <f t="shared" si="0"/>
        <v>#VALUE!</v>
      </c>
      <c r="D20" t="str">
        <f t="shared" si="1"/>
        <v/>
      </c>
      <c r="E20" s="4" t="s">
        <v>351</v>
      </c>
      <c r="F20" s="4" t="s">
        <v>350</v>
      </c>
      <c r="G20" s="13">
        <v>14.42</v>
      </c>
      <c r="H20" s="10" t="s">
        <v>349</v>
      </c>
      <c r="M20" s="4"/>
      <c r="N20" s="4"/>
      <c r="O20" s="3"/>
      <c r="P20" s="4"/>
    </row>
    <row r="21" spans="1:16" x14ac:dyDescent="0.25">
      <c r="B21" t="str">
        <f>IFERROR(SEARCH(#REF!,E21),"")</f>
        <v/>
      </c>
      <c r="C21" t="e">
        <f t="shared" si="0"/>
        <v>#VALUE!</v>
      </c>
      <c r="D21" t="str">
        <f t="shared" si="1"/>
        <v/>
      </c>
      <c r="E21" s="4" t="s">
        <v>348</v>
      </c>
      <c r="F21" s="4" t="s">
        <v>347</v>
      </c>
      <c r="G21" s="13">
        <v>10.16</v>
      </c>
      <c r="H21" s="10">
        <v>32783</v>
      </c>
      <c r="M21" s="4"/>
      <c r="N21" s="4"/>
      <c r="O21" s="3"/>
      <c r="P21" s="4"/>
    </row>
    <row r="22" spans="1:16" x14ac:dyDescent="0.25">
      <c r="B22" t="str">
        <f>IFERROR(SEARCH(#REF!,E22),"")</f>
        <v/>
      </c>
      <c r="C22" t="e">
        <f t="shared" si="0"/>
        <v>#VALUE!</v>
      </c>
      <c r="D22" t="str">
        <f t="shared" si="1"/>
        <v/>
      </c>
      <c r="E22" s="4" t="s">
        <v>346</v>
      </c>
      <c r="F22" s="4" t="s">
        <v>345</v>
      </c>
      <c r="G22" s="13">
        <v>15.61</v>
      </c>
      <c r="H22" s="10" t="s">
        <v>344</v>
      </c>
      <c r="M22" s="4"/>
      <c r="N22" s="4"/>
      <c r="O22" s="3"/>
      <c r="P22" s="4"/>
    </row>
    <row r="23" spans="1:16" x14ac:dyDescent="0.25">
      <c r="A23" s="1"/>
      <c r="B23" t="str">
        <f>IFERROR(SEARCH(#REF!,E27),"")</f>
        <v/>
      </c>
      <c r="C23" t="e">
        <f t="shared" si="0"/>
        <v>#VALUE!</v>
      </c>
      <c r="D23" t="str">
        <f t="shared" si="1"/>
        <v/>
      </c>
      <c r="E23" s="7" t="s">
        <v>435</v>
      </c>
      <c r="F23" s="7" t="s">
        <v>436</v>
      </c>
      <c r="G23" s="6">
        <v>182.02</v>
      </c>
      <c r="H23" s="10">
        <v>23077</v>
      </c>
      <c r="M23" s="4"/>
      <c r="N23" s="4"/>
      <c r="O23" s="3"/>
      <c r="P23" s="4"/>
    </row>
    <row r="24" spans="1:16" x14ac:dyDescent="0.25">
      <c r="E24" s="8" t="s">
        <v>343</v>
      </c>
      <c r="F24" s="4" t="s">
        <v>342</v>
      </c>
      <c r="G24" s="13">
        <v>78.81</v>
      </c>
      <c r="H24" s="10"/>
      <c r="M24" s="4"/>
      <c r="N24" s="4"/>
      <c r="O24" s="3"/>
      <c r="P24" s="4"/>
    </row>
    <row r="25" spans="1:16" x14ac:dyDescent="0.25">
      <c r="B25" t="str">
        <f>IFERROR(SEARCH(#REF!,E25),"")</f>
        <v/>
      </c>
      <c r="C25" t="e">
        <f t="shared" ref="C25:C37" si="2">+B25+ROW()/1000000</f>
        <v>#VALUE!</v>
      </c>
      <c r="D25" t="str">
        <f t="shared" ref="D25:D37" si="3">IFERROR(RANK(C25,$C$6:$C$173,1),"")</f>
        <v/>
      </c>
      <c r="E25" s="8" t="s">
        <v>341</v>
      </c>
      <c r="F25" s="4" t="s">
        <v>340</v>
      </c>
      <c r="G25" s="13">
        <v>24.84</v>
      </c>
      <c r="H25" s="10"/>
      <c r="M25" s="4"/>
      <c r="N25" s="4"/>
      <c r="O25" s="3"/>
      <c r="P25" s="4"/>
    </row>
    <row r="26" spans="1:16" x14ac:dyDescent="0.25">
      <c r="B26" t="str">
        <f>IFERROR(SEARCH(#REF!,E26),"")</f>
        <v/>
      </c>
      <c r="C26" t="e">
        <f t="shared" si="2"/>
        <v>#VALUE!</v>
      </c>
      <c r="D26" t="str">
        <f t="shared" si="3"/>
        <v/>
      </c>
      <c r="E26" s="8" t="s">
        <v>339</v>
      </c>
      <c r="F26" s="4" t="s">
        <v>338</v>
      </c>
      <c r="G26" s="13"/>
      <c r="H26" s="10"/>
    </row>
    <row r="27" spans="1:16" x14ac:dyDescent="0.25">
      <c r="B27" t="str">
        <f>IFERROR(SEARCH(#REF!,E31),"")</f>
        <v/>
      </c>
      <c r="C27" t="e">
        <f t="shared" si="2"/>
        <v>#VALUE!</v>
      </c>
      <c r="D27" t="str">
        <f t="shared" si="3"/>
        <v/>
      </c>
      <c r="E27" s="4" t="s">
        <v>337</v>
      </c>
      <c r="F27" s="4" t="s">
        <v>336</v>
      </c>
      <c r="G27" s="13">
        <v>154.1</v>
      </c>
      <c r="H27" s="10">
        <v>32700</v>
      </c>
    </row>
    <row r="28" spans="1:16" x14ac:dyDescent="0.25">
      <c r="B28" t="str">
        <f>IFERROR(SEARCH(#REF!,E28),"")</f>
        <v/>
      </c>
      <c r="C28" t="e">
        <f t="shared" si="2"/>
        <v>#VALUE!</v>
      </c>
      <c r="D28" t="str">
        <f t="shared" si="3"/>
        <v/>
      </c>
      <c r="E28" s="4" t="s">
        <v>335</v>
      </c>
      <c r="F28" s="4" t="s">
        <v>334</v>
      </c>
      <c r="G28" s="13">
        <v>14.16</v>
      </c>
      <c r="H28" s="10">
        <v>32695</v>
      </c>
    </row>
    <row r="29" spans="1:16" x14ac:dyDescent="0.25">
      <c r="B29" t="str">
        <f>IFERROR(SEARCH(#REF!,E29),"")</f>
        <v/>
      </c>
      <c r="C29" t="e">
        <f t="shared" si="2"/>
        <v>#VALUE!</v>
      </c>
      <c r="D29" t="str">
        <f t="shared" si="3"/>
        <v/>
      </c>
      <c r="E29" s="4" t="s">
        <v>333</v>
      </c>
      <c r="F29" s="4" t="s">
        <v>332</v>
      </c>
      <c r="G29" s="13">
        <v>24.36</v>
      </c>
      <c r="H29" s="10">
        <v>31195</v>
      </c>
    </row>
    <row r="30" spans="1:16" x14ac:dyDescent="0.25">
      <c r="B30" t="str">
        <f>IFERROR(SEARCH(#REF!,E30),"")</f>
        <v/>
      </c>
      <c r="C30" t="e">
        <f t="shared" si="2"/>
        <v>#VALUE!</v>
      </c>
      <c r="D30" t="str">
        <f t="shared" si="3"/>
        <v/>
      </c>
      <c r="E30" s="4" t="s">
        <v>331</v>
      </c>
      <c r="F30" s="4" t="s">
        <v>330</v>
      </c>
      <c r="G30" s="13">
        <v>5.37</v>
      </c>
      <c r="H30" s="10">
        <v>32662</v>
      </c>
    </row>
    <row r="31" spans="1:16" x14ac:dyDescent="0.25">
      <c r="B31" t="str">
        <f>IFERROR(SEARCH(#REF!,E31),"")</f>
        <v/>
      </c>
      <c r="C31" t="e">
        <f t="shared" si="2"/>
        <v>#VALUE!</v>
      </c>
      <c r="D31" t="str">
        <f t="shared" si="3"/>
        <v/>
      </c>
      <c r="E31" s="4" t="s">
        <v>329</v>
      </c>
      <c r="F31" s="4" t="s">
        <v>328</v>
      </c>
      <c r="G31" s="13">
        <v>5.71</v>
      </c>
      <c r="H31" s="10">
        <v>32663</v>
      </c>
    </row>
    <row r="32" spans="1:16" x14ac:dyDescent="0.25">
      <c r="B32" t="str">
        <f>IFERROR(SEARCH(#REF!,E32),"")</f>
        <v/>
      </c>
      <c r="C32" t="e">
        <f t="shared" si="2"/>
        <v>#VALUE!</v>
      </c>
      <c r="D32" t="str">
        <f t="shared" si="3"/>
        <v/>
      </c>
      <c r="E32" s="4" t="s">
        <v>327</v>
      </c>
      <c r="F32" s="4" t="s">
        <v>326</v>
      </c>
      <c r="G32" s="13">
        <v>6.29</v>
      </c>
      <c r="H32" s="10">
        <v>32665</v>
      </c>
    </row>
    <row r="33" spans="2:8" x14ac:dyDescent="0.25">
      <c r="B33" t="str">
        <f>IFERROR(SEARCH(#REF!,E33),"")</f>
        <v/>
      </c>
      <c r="C33" t="e">
        <f t="shared" si="2"/>
        <v>#VALUE!</v>
      </c>
      <c r="D33" t="str">
        <f t="shared" si="3"/>
        <v/>
      </c>
      <c r="E33" s="4" t="s">
        <v>325</v>
      </c>
      <c r="F33" s="4" t="s">
        <v>324</v>
      </c>
      <c r="G33" s="13">
        <v>7.7</v>
      </c>
      <c r="H33" s="10">
        <v>32666</v>
      </c>
    </row>
    <row r="34" spans="2:8" x14ac:dyDescent="0.25">
      <c r="B34" t="str">
        <f>IFERROR(SEARCH(#REF!,E34),"")</f>
        <v/>
      </c>
      <c r="C34" t="e">
        <f t="shared" si="2"/>
        <v>#VALUE!</v>
      </c>
      <c r="D34" t="str">
        <f t="shared" si="3"/>
        <v/>
      </c>
      <c r="E34" s="4" t="s">
        <v>323</v>
      </c>
      <c r="F34" s="4" t="s">
        <v>322</v>
      </c>
      <c r="G34" s="13">
        <v>8.98</v>
      </c>
      <c r="H34" s="10">
        <v>32669</v>
      </c>
    </row>
    <row r="35" spans="2:8" x14ac:dyDescent="0.25">
      <c r="B35" t="str">
        <f>IFERROR(SEARCH(#REF!,E35),"")</f>
        <v/>
      </c>
      <c r="C35" t="e">
        <f t="shared" si="2"/>
        <v>#VALUE!</v>
      </c>
      <c r="D35" t="str">
        <f t="shared" si="3"/>
        <v/>
      </c>
      <c r="E35" s="4" t="s">
        <v>321</v>
      </c>
      <c r="F35" s="4" t="s">
        <v>320</v>
      </c>
      <c r="G35" s="13">
        <v>14.64</v>
      </c>
      <c r="H35" s="10">
        <v>32681</v>
      </c>
    </row>
    <row r="36" spans="2:8" x14ac:dyDescent="0.25">
      <c r="B36" t="str">
        <f>IFERROR(SEARCH(#REF!,E36),"")</f>
        <v/>
      </c>
      <c r="C36" t="e">
        <f t="shared" si="2"/>
        <v>#VALUE!</v>
      </c>
      <c r="D36" t="str">
        <f t="shared" si="3"/>
        <v/>
      </c>
      <c r="E36" s="4" t="s">
        <v>319</v>
      </c>
      <c r="F36" s="4" t="s">
        <v>318</v>
      </c>
      <c r="G36" s="13">
        <v>20.18</v>
      </c>
      <c r="H36" s="10">
        <v>32683</v>
      </c>
    </row>
    <row r="37" spans="2:8" x14ac:dyDescent="0.25">
      <c r="B37" t="str">
        <f>IFERROR(SEARCH(#REF!,E37),"")</f>
        <v/>
      </c>
      <c r="C37" t="e">
        <f t="shared" si="2"/>
        <v>#VALUE!</v>
      </c>
      <c r="D37" t="str">
        <f t="shared" si="3"/>
        <v/>
      </c>
      <c r="E37" s="4" t="s">
        <v>317</v>
      </c>
      <c r="F37" s="4" t="s">
        <v>316</v>
      </c>
      <c r="G37" s="13">
        <v>5.31</v>
      </c>
      <c r="H37" s="10">
        <v>32659</v>
      </c>
    </row>
    <row r="38" spans="2:8" x14ac:dyDescent="0.25">
      <c r="E38" s="4" t="s">
        <v>315</v>
      </c>
      <c r="F38" s="4" t="s">
        <v>314</v>
      </c>
      <c r="G38" s="13">
        <v>5.53</v>
      </c>
      <c r="H38" s="10">
        <v>32660</v>
      </c>
    </row>
    <row r="39" spans="2:8" x14ac:dyDescent="0.25">
      <c r="E39" s="4" t="s">
        <v>313</v>
      </c>
      <c r="F39" s="4" t="s">
        <v>312</v>
      </c>
      <c r="G39" s="13">
        <v>53.17</v>
      </c>
      <c r="H39" s="10">
        <v>32165</v>
      </c>
    </row>
    <row r="40" spans="2:8" x14ac:dyDescent="0.25">
      <c r="E40" s="4" t="s">
        <v>311</v>
      </c>
      <c r="F40" s="4" t="s">
        <v>310</v>
      </c>
      <c r="G40" s="13">
        <v>55.98</v>
      </c>
      <c r="H40" s="10">
        <v>32166</v>
      </c>
    </row>
    <row r="41" spans="2:8" x14ac:dyDescent="0.25">
      <c r="E41" s="4" t="s">
        <v>309</v>
      </c>
      <c r="F41" s="4" t="s">
        <v>308</v>
      </c>
      <c r="G41" s="13">
        <v>50.25</v>
      </c>
      <c r="H41" s="10">
        <v>36080</v>
      </c>
    </row>
    <row r="42" spans="2:8" x14ac:dyDescent="0.25">
      <c r="B42" t="str">
        <f>IFERROR(SEARCH(#REF!,E42),"")</f>
        <v/>
      </c>
      <c r="C42" t="e">
        <f t="shared" ref="C42:C64" si="4">+B42+ROW()/1000000</f>
        <v>#VALUE!</v>
      </c>
      <c r="D42" t="str">
        <f t="shared" ref="D42:D64" si="5">IFERROR(RANK(C42,$C$6:$C$173,1),"")</f>
        <v/>
      </c>
      <c r="E42" s="4" t="s">
        <v>307</v>
      </c>
      <c r="F42" s="4" t="s">
        <v>306</v>
      </c>
      <c r="G42" s="13">
        <v>60.28</v>
      </c>
      <c r="H42" s="10">
        <v>36081</v>
      </c>
    </row>
    <row r="43" spans="2:8" x14ac:dyDescent="0.25">
      <c r="B43" t="str">
        <f>IFERROR(SEARCH(#REF!,E43),"")</f>
        <v/>
      </c>
      <c r="C43" t="e">
        <f t="shared" si="4"/>
        <v>#VALUE!</v>
      </c>
      <c r="D43" t="str">
        <f t="shared" si="5"/>
        <v/>
      </c>
      <c r="E43" s="4" t="s">
        <v>305</v>
      </c>
      <c r="F43" s="4" t="s">
        <v>304</v>
      </c>
      <c r="G43" s="13">
        <v>74</v>
      </c>
      <c r="H43" s="10">
        <v>61513150</v>
      </c>
    </row>
    <row r="44" spans="2:8" x14ac:dyDescent="0.25">
      <c r="B44" t="str">
        <f>IFERROR(SEARCH(#REF!,E44),"")</f>
        <v/>
      </c>
      <c r="C44" t="e">
        <f t="shared" si="4"/>
        <v>#VALUE!</v>
      </c>
      <c r="D44" t="str">
        <f t="shared" si="5"/>
        <v/>
      </c>
      <c r="E44" s="4" t="s">
        <v>302</v>
      </c>
      <c r="F44" s="4" t="s">
        <v>303</v>
      </c>
      <c r="G44" s="13">
        <v>150.55000000000001</v>
      </c>
      <c r="H44" s="10">
        <v>35040</v>
      </c>
    </row>
    <row r="45" spans="2:8" x14ac:dyDescent="0.25">
      <c r="B45" t="str">
        <f>IFERROR(SEARCH(#REF!,E45),"")</f>
        <v/>
      </c>
      <c r="C45" t="e">
        <f t="shared" si="4"/>
        <v>#VALUE!</v>
      </c>
      <c r="D45" t="str">
        <f t="shared" si="5"/>
        <v/>
      </c>
      <c r="E45" s="4" t="s">
        <v>302</v>
      </c>
      <c r="F45" s="4" t="s">
        <v>301</v>
      </c>
      <c r="G45" s="13">
        <v>187.94</v>
      </c>
      <c r="H45" s="10">
        <v>35041</v>
      </c>
    </row>
    <row r="46" spans="2:8" x14ac:dyDescent="0.25">
      <c r="B46" t="str">
        <f>IFERROR(SEARCH(#REF!,E46),"")</f>
        <v/>
      </c>
      <c r="C46" t="e">
        <f t="shared" si="4"/>
        <v>#VALUE!</v>
      </c>
      <c r="D46" t="str">
        <f t="shared" si="5"/>
        <v/>
      </c>
      <c r="E46" s="4" t="s">
        <v>300</v>
      </c>
      <c r="F46" s="4" t="s">
        <v>299</v>
      </c>
      <c r="G46" s="13" t="s">
        <v>106</v>
      </c>
      <c r="H46" s="10" t="s">
        <v>298</v>
      </c>
    </row>
    <row r="47" spans="2:8" x14ac:dyDescent="0.25">
      <c r="B47" t="str">
        <f>IFERROR(SEARCH(#REF!,E47),"")</f>
        <v/>
      </c>
      <c r="C47" t="e">
        <f t="shared" si="4"/>
        <v>#VALUE!</v>
      </c>
      <c r="D47" t="str">
        <f t="shared" si="5"/>
        <v/>
      </c>
      <c r="E47" s="4" t="s">
        <v>297</v>
      </c>
      <c r="F47" s="4" t="s">
        <v>296</v>
      </c>
      <c r="G47" s="13" t="s">
        <v>106</v>
      </c>
      <c r="H47" s="10" t="s">
        <v>295</v>
      </c>
    </row>
    <row r="48" spans="2:8" x14ac:dyDescent="0.25">
      <c r="B48" t="str">
        <f>IFERROR(SEARCH(#REF!,E48),"")</f>
        <v/>
      </c>
      <c r="C48" t="e">
        <f t="shared" si="4"/>
        <v>#VALUE!</v>
      </c>
      <c r="D48" t="str">
        <f t="shared" si="5"/>
        <v/>
      </c>
      <c r="E48" s="4" t="s">
        <v>294</v>
      </c>
      <c r="F48" s="4" t="s">
        <v>293</v>
      </c>
      <c r="G48" s="13">
        <v>132.69999999999999</v>
      </c>
      <c r="H48" s="10" t="s">
        <v>292</v>
      </c>
    </row>
    <row r="49" spans="2:11" x14ac:dyDescent="0.25">
      <c r="B49" t="str">
        <f>IFERROR(SEARCH(#REF!,E49),"")</f>
        <v/>
      </c>
      <c r="C49" t="e">
        <f t="shared" si="4"/>
        <v>#VALUE!</v>
      </c>
      <c r="D49" t="str">
        <f t="shared" si="5"/>
        <v/>
      </c>
      <c r="E49" s="4" t="s">
        <v>291</v>
      </c>
      <c r="F49" s="4" t="s">
        <v>290</v>
      </c>
      <c r="G49" s="13">
        <v>4.26</v>
      </c>
      <c r="H49" s="10">
        <v>32612</v>
      </c>
    </row>
    <row r="50" spans="2:11" x14ac:dyDescent="0.25">
      <c r="B50" t="str">
        <f>IFERROR(SEARCH(#REF!,E50),"")</f>
        <v/>
      </c>
      <c r="C50" t="e">
        <f t="shared" si="4"/>
        <v>#VALUE!</v>
      </c>
      <c r="D50" t="str">
        <f t="shared" si="5"/>
        <v/>
      </c>
      <c r="E50" s="4" t="s">
        <v>289</v>
      </c>
      <c r="F50" s="4" t="s">
        <v>288</v>
      </c>
      <c r="G50" s="13">
        <v>4.51</v>
      </c>
      <c r="H50" s="10">
        <v>32613</v>
      </c>
    </row>
    <row r="51" spans="2:11" x14ac:dyDescent="0.25">
      <c r="B51" t="str">
        <f>IFERROR(SEARCH(#REF!,E51),"")</f>
        <v/>
      </c>
      <c r="C51" t="e">
        <f t="shared" si="4"/>
        <v>#VALUE!</v>
      </c>
      <c r="D51" t="str">
        <f t="shared" si="5"/>
        <v/>
      </c>
      <c r="E51" s="4" t="s">
        <v>287</v>
      </c>
      <c r="F51" s="4" t="s">
        <v>286</v>
      </c>
      <c r="G51" s="13">
        <v>4.8</v>
      </c>
      <c r="H51" s="10">
        <v>32615</v>
      </c>
    </row>
    <row r="52" spans="2:11" x14ac:dyDescent="0.25">
      <c r="B52" t="str">
        <f>IFERROR(SEARCH(#REF!,E52),"")</f>
        <v/>
      </c>
      <c r="C52" t="e">
        <f t="shared" si="4"/>
        <v>#VALUE!</v>
      </c>
      <c r="D52" t="str">
        <f t="shared" si="5"/>
        <v/>
      </c>
      <c r="E52" s="4" t="s">
        <v>285</v>
      </c>
      <c r="F52" s="4" t="s">
        <v>284</v>
      </c>
      <c r="G52" s="13">
        <v>5.31</v>
      </c>
      <c r="H52" s="10">
        <v>32616</v>
      </c>
    </row>
    <row r="53" spans="2:11" x14ac:dyDescent="0.25">
      <c r="B53" t="str">
        <f>IFERROR(SEARCH(#REF!,E53),"")</f>
        <v/>
      </c>
      <c r="C53" t="e">
        <f t="shared" si="4"/>
        <v>#VALUE!</v>
      </c>
      <c r="D53" t="str">
        <f t="shared" si="5"/>
        <v/>
      </c>
      <c r="E53" s="4" t="s">
        <v>283</v>
      </c>
      <c r="F53" s="4" t="s">
        <v>282</v>
      </c>
      <c r="G53" s="13">
        <v>7.15</v>
      </c>
      <c r="H53" s="10">
        <v>32619</v>
      </c>
    </row>
    <row r="54" spans="2:11" x14ac:dyDescent="0.25">
      <c r="B54" t="str">
        <f>IFERROR(SEARCH(#REF!,E54),"")</f>
        <v/>
      </c>
      <c r="C54" t="e">
        <f t="shared" si="4"/>
        <v>#VALUE!</v>
      </c>
      <c r="D54" t="str">
        <f t="shared" si="5"/>
        <v/>
      </c>
      <c r="E54" s="4" t="s">
        <v>281</v>
      </c>
      <c r="F54" s="4" t="s">
        <v>280</v>
      </c>
      <c r="G54" s="13">
        <v>8.0299999999999994</v>
      </c>
      <c r="H54" s="10">
        <v>32621</v>
      </c>
    </row>
    <row r="55" spans="2:11" x14ac:dyDescent="0.25">
      <c r="B55" t="str">
        <f>IFERROR(SEARCH(#REF!,E55),"")</f>
        <v/>
      </c>
      <c r="C55" t="e">
        <f t="shared" si="4"/>
        <v>#VALUE!</v>
      </c>
      <c r="D55" t="str">
        <f t="shared" si="5"/>
        <v/>
      </c>
      <c r="E55" s="4" t="s">
        <v>279</v>
      </c>
      <c r="F55" s="4" t="s">
        <v>278</v>
      </c>
      <c r="G55" s="13">
        <v>3.92</v>
      </c>
      <c r="H55" s="10">
        <v>32609</v>
      </c>
    </row>
    <row r="56" spans="2:11" x14ac:dyDescent="0.25">
      <c r="B56" t="str">
        <f>IFERROR(SEARCH(#REF!,E56),"")</f>
        <v/>
      </c>
      <c r="C56" t="e">
        <f t="shared" si="4"/>
        <v>#VALUE!</v>
      </c>
      <c r="D56" t="str">
        <f t="shared" si="5"/>
        <v/>
      </c>
      <c r="E56" s="4" t="s">
        <v>277</v>
      </c>
      <c r="F56" s="4" t="s">
        <v>276</v>
      </c>
      <c r="G56" s="13">
        <v>4.21</v>
      </c>
      <c r="H56" s="10">
        <v>32610</v>
      </c>
    </row>
    <row r="57" spans="2:11" x14ac:dyDescent="0.25">
      <c r="B57" t="str">
        <f>IFERROR(SEARCH(#REF!,E57),"")</f>
        <v/>
      </c>
      <c r="C57" t="e">
        <f t="shared" si="4"/>
        <v>#VALUE!</v>
      </c>
      <c r="D57" t="str">
        <f t="shared" si="5"/>
        <v/>
      </c>
      <c r="E57" s="4" t="s">
        <v>275</v>
      </c>
      <c r="F57" s="4" t="s">
        <v>274</v>
      </c>
      <c r="G57" s="13">
        <v>13.52</v>
      </c>
      <c r="H57" s="10">
        <v>32639</v>
      </c>
    </row>
    <row r="58" spans="2:11" x14ac:dyDescent="0.25">
      <c r="B58" t="str">
        <f>IFERROR(SEARCH(#REF!,E58),"")</f>
        <v/>
      </c>
      <c r="C58" t="e">
        <f t="shared" si="4"/>
        <v>#VALUE!</v>
      </c>
      <c r="D58" t="str">
        <f t="shared" si="5"/>
        <v/>
      </c>
      <c r="E58" s="4" t="s">
        <v>273</v>
      </c>
      <c r="F58" s="4" t="s">
        <v>272</v>
      </c>
      <c r="G58" s="13">
        <v>16.75</v>
      </c>
      <c r="H58" s="10">
        <v>32642</v>
      </c>
    </row>
    <row r="59" spans="2:11" x14ac:dyDescent="0.25">
      <c r="B59" t="str">
        <f>IFERROR(SEARCH(#REF!,E59),"")</f>
        <v/>
      </c>
      <c r="C59" t="e">
        <f t="shared" si="4"/>
        <v>#VALUE!</v>
      </c>
      <c r="D59" t="str">
        <f t="shared" si="5"/>
        <v/>
      </c>
      <c r="E59" s="4" t="s">
        <v>271</v>
      </c>
      <c r="F59" s="4" t="s">
        <v>270</v>
      </c>
      <c r="G59" s="13">
        <v>21.65</v>
      </c>
      <c r="H59" s="10">
        <v>32646</v>
      </c>
    </row>
    <row r="60" spans="2:11" x14ac:dyDescent="0.25">
      <c r="B60" t="str">
        <f>IFERROR(SEARCH(#REF!,E60),"")</f>
        <v/>
      </c>
      <c r="C60" t="e">
        <f t="shared" si="4"/>
        <v>#VALUE!</v>
      </c>
      <c r="D60" t="str">
        <f t="shared" si="5"/>
        <v/>
      </c>
      <c r="E60" s="4" t="s">
        <v>269</v>
      </c>
      <c r="F60" s="4" t="s">
        <v>268</v>
      </c>
      <c r="G60" s="13">
        <v>25.02</v>
      </c>
      <c r="H60" s="10">
        <v>32648</v>
      </c>
    </row>
    <row r="61" spans="2:11" x14ac:dyDescent="0.25">
      <c r="B61" t="str">
        <f>IFERROR(SEARCH(#REF!,E61),"")</f>
        <v/>
      </c>
      <c r="C61" t="e">
        <f t="shared" si="4"/>
        <v>#VALUE!</v>
      </c>
      <c r="D61" t="str">
        <f t="shared" si="5"/>
        <v/>
      </c>
      <c r="E61" s="4" t="s">
        <v>267</v>
      </c>
      <c r="F61" s="4" t="s">
        <v>266</v>
      </c>
      <c r="G61" s="13">
        <v>24.84</v>
      </c>
      <c r="H61" s="10">
        <v>32649</v>
      </c>
    </row>
    <row r="62" spans="2:11" x14ac:dyDescent="0.25">
      <c r="B62" t="str">
        <f>IFERROR(SEARCH(#REF!,E62),"")</f>
        <v/>
      </c>
      <c r="C62" t="e">
        <f t="shared" si="4"/>
        <v>#VALUE!</v>
      </c>
      <c r="D62" t="str">
        <f t="shared" si="5"/>
        <v/>
      </c>
      <c r="E62" s="4" t="s">
        <v>265</v>
      </c>
      <c r="F62" s="4" t="s">
        <v>264</v>
      </c>
      <c r="G62" s="13">
        <v>31.99</v>
      </c>
      <c r="H62" s="10">
        <v>32651</v>
      </c>
      <c r="J62" s="1"/>
      <c r="K62" s="1"/>
    </row>
    <row r="63" spans="2:11" x14ac:dyDescent="0.25">
      <c r="B63" t="str">
        <f>IFERROR(SEARCH(#REF!,E63),"")</f>
        <v/>
      </c>
      <c r="C63" t="e">
        <f t="shared" si="4"/>
        <v>#VALUE!</v>
      </c>
      <c r="D63" t="str">
        <f t="shared" si="5"/>
        <v/>
      </c>
      <c r="E63" s="4" t="s">
        <v>263</v>
      </c>
      <c r="F63" s="4" t="s">
        <v>262</v>
      </c>
      <c r="G63" s="13">
        <v>8.59</v>
      </c>
      <c r="H63" s="10">
        <v>33961</v>
      </c>
      <c r="I63" s="1"/>
    </row>
    <row r="64" spans="2:11" x14ac:dyDescent="0.25">
      <c r="B64" t="str">
        <f>IFERROR(SEARCH(#REF!,E64),"")</f>
        <v/>
      </c>
      <c r="C64" t="e">
        <f t="shared" si="4"/>
        <v>#VALUE!</v>
      </c>
      <c r="D64" t="str">
        <f t="shared" si="5"/>
        <v/>
      </c>
      <c r="E64" s="4" t="s">
        <v>261</v>
      </c>
      <c r="F64" s="4" t="s">
        <v>260</v>
      </c>
      <c r="G64" s="13">
        <v>12.84</v>
      </c>
      <c r="H64" s="10">
        <v>32637</v>
      </c>
    </row>
    <row r="65" spans="1:8" x14ac:dyDescent="0.25">
      <c r="E65" s="4" t="s">
        <v>259</v>
      </c>
      <c r="F65" s="4"/>
      <c r="G65" s="13"/>
      <c r="H65" s="10"/>
    </row>
    <row r="66" spans="1:8" x14ac:dyDescent="0.25">
      <c r="A66" s="1"/>
      <c r="B66" t="str">
        <f>IFERROR(SEARCH(#REF!,E70),"")</f>
        <v/>
      </c>
      <c r="C66" t="e">
        <f t="shared" ref="C66:C74" si="6">+B66+ROW()/1000000</f>
        <v>#VALUE!</v>
      </c>
      <c r="D66" t="str">
        <f t="shared" ref="D66:D74" si="7">IFERROR(RANK(C66,$C$6:$C$173,1),"")</f>
        <v/>
      </c>
      <c r="E66" s="4" t="s">
        <v>427</v>
      </c>
      <c r="F66" s="4" t="s">
        <v>428</v>
      </c>
      <c r="G66" s="13">
        <v>18.5</v>
      </c>
      <c r="H66" s="10" t="s">
        <v>429</v>
      </c>
    </row>
    <row r="67" spans="1:8" x14ac:dyDescent="0.25">
      <c r="B67" t="str">
        <f>IFERROR(SEARCH(#REF!,E67),"")</f>
        <v/>
      </c>
      <c r="C67" t="e">
        <f t="shared" si="6"/>
        <v>#VALUE!</v>
      </c>
      <c r="D67" t="str">
        <f t="shared" si="7"/>
        <v/>
      </c>
      <c r="E67" s="4" t="s">
        <v>424</v>
      </c>
      <c r="F67" s="4" t="s">
        <v>425</v>
      </c>
      <c r="G67" s="13">
        <v>1.7</v>
      </c>
      <c r="H67" s="10" t="s">
        <v>426</v>
      </c>
    </row>
    <row r="68" spans="1:8" x14ac:dyDescent="0.25">
      <c r="B68" t="str">
        <f>IFERROR(SEARCH(#REF!,E68),"")</f>
        <v/>
      </c>
      <c r="C68" t="e">
        <f t="shared" si="6"/>
        <v>#VALUE!</v>
      </c>
      <c r="D68" t="str">
        <f t="shared" si="7"/>
        <v/>
      </c>
      <c r="E68" s="4" t="s">
        <v>257</v>
      </c>
      <c r="F68" s="4" t="s">
        <v>258</v>
      </c>
      <c r="G68" s="13">
        <v>12</v>
      </c>
      <c r="H68" s="10">
        <v>34176</v>
      </c>
    </row>
    <row r="69" spans="1:8" x14ac:dyDescent="0.25">
      <c r="B69" t="str">
        <f>IFERROR(SEARCH(#REF!,E69),"")</f>
        <v/>
      </c>
      <c r="C69" t="e">
        <f t="shared" si="6"/>
        <v>#VALUE!</v>
      </c>
      <c r="D69" t="str">
        <f t="shared" si="7"/>
        <v/>
      </c>
      <c r="E69" s="4" t="s">
        <v>257</v>
      </c>
      <c r="F69" s="4" t="s">
        <v>256</v>
      </c>
      <c r="G69" s="13">
        <v>8.19</v>
      </c>
      <c r="H69" s="10"/>
    </row>
    <row r="70" spans="1:8" x14ac:dyDescent="0.25">
      <c r="B70" t="str">
        <f>IFERROR(SEARCH(#REF!,E70),"")</f>
        <v/>
      </c>
      <c r="C70" t="e">
        <f t="shared" si="6"/>
        <v>#VALUE!</v>
      </c>
      <c r="D70" t="str">
        <f t="shared" si="7"/>
        <v/>
      </c>
      <c r="E70" s="4" t="s">
        <v>255</v>
      </c>
      <c r="F70" s="4" t="s">
        <v>254</v>
      </c>
      <c r="G70" s="13">
        <v>13.89</v>
      </c>
      <c r="H70" s="10" t="s">
        <v>253</v>
      </c>
    </row>
    <row r="71" spans="1:8" x14ac:dyDescent="0.25">
      <c r="B71" t="str">
        <f>IFERROR(SEARCH(#REF!,E71),"")</f>
        <v/>
      </c>
      <c r="C71" t="e">
        <f t="shared" si="6"/>
        <v>#VALUE!</v>
      </c>
      <c r="D71" t="str">
        <f t="shared" si="7"/>
        <v/>
      </c>
      <c r="E71" s="4" t="s">
        <v>252</v>
      </c>
      <c r="F71" s="4" t="s">
        <v>251</v>
      </c>
      <c r="G71" s="13">
        <v>78.989999999999995</v>
      </c>
      <c r="H71" s="10">
        <v>22514</v>
      </c>
    </row>
    <row r="72" spans="1:8" x14ac:dyDescent="0.25">
      <c r="B72" t="str">
        <f>IFERROR(SEARCH(#REF!,E72),"")</f>
        <v/>
      </c>
      <c r="C72" t="e">
        <f t="shared" si="6"/>
        <v>#VALUE!</v>
      </c>
      <c r="D72" t="str">
        <f t="shared" si="7"/>
        <v/>
      </c>
      <c r="E72" s="4" t="s">
        <v>250</v>
      </c>
      <c r="F72" s="4"/>
      <c r="G72" s="13"/>
      <c r="H72" s="10"/>
    </row>
    <row r="73" spans="1:8" x14ac:dyDescent="0.25">
      <c r="B73" t="str">
        <f>IFERROR(SEARCH(#REF!,E73),"")</f>
        <v/>
      </c>
      <c r="C73" t="e">
        <f t="shared" si="6"/>
        <v>#VALUE!</v>
      </c>
      <c r="D73" t="str">
        <f t="shared" si="7"/>
        <v/>
      </c>
      <c r="E73" s="4" t="s">
        <v>249</v>
      </c>
      <c r="F73" s="4" t="s">
        <v>248</v>
      </c>
      <c r="G73" s="13">
        <v>15.97</v>
      </c>
      <c r="H73" s="10" t="s">
        <v>247</v>
      </c>
    </row>
    <row r="74" spans="1:8" x14ac:dyDescent="0.25">
      <c r="B74" t="str">
        <f>IFERROR(SEARCH(#REF!,#REF!),"")</f>
        <v/>
      </c>
      <c r="C74" t="e">
        <f t="shared" si="6"/>
        <v>#VALUE!</v>
      </c>
      <c r="D74" t="str">
        <f t="shared" si="7"/>
        <v/>
      </c>
      <c r="E74" s="4" t="s">
        <v>246</v>
      </c>
      <c r="F74" s="4" t="s">
        <v>245</v>
      </c>
      <c r="G74" s="13">
        <v>5.5</v>
      </c>
      <c r="H74" s="10"/>
    </row>
    <row r="75" spans="1:8" x14ac:dyDescent="0.25">
      <c r="B75" t="s">
        <v>238</v>
      </c>
      <c r="C75" t="s">
        <v>237</v>
      </c>
      <c r="D75" t="s">
        <v>236</v>
      </c>
      <c r="E75" s="4" t="s">
        <v>244</v>
      </c>
      <c r="F75" s="4" t="s">
        <v>243</v>
      </c>
      <c r="G75" s="13">
        <v>5.5</v>
      </c>
      <c r="H75" s="10"/>
    </row>
    <row r="76" spans="1:8" x14ac:dyDescent="0.25">
      <c r="B76" t="str">
        <f>IFERROR(SEARCH(#REF!,E80),"")</f>
        <v/>
      </c>
      <c r="C76" t="e">
        <f t="shared" ref="C76:C89" si="8">+B76+ROW()/1000000</f>
        <v>#VALUE!</v>
      </c>
      <c r="D76" t="str">
        <f t="shared" ref="D76:D89" si="9">IFERROR(RANK(C76,$C$6:$C$173,1),"")</f>
        <v/>
      </c>
      <c r="E76" s="4" t="s">
        <v>242</v>
      </c>
      <c r="F76" s="4" t="s">
        <v>241</v>
      </c>
      <c r="G76" s="13">
        <v>9.6999999999999993</v>
      </c>
      <c r="H76" s="10"/>
    </row>
    <row r="77" spans="1:8" x14ac:dyDescent="0.25">
      <c r="B77" t="str">
        <f>IFERROR(SEARCH(#REF!,E81),"")</f>
        <v/>
      </c>
      <c r="C77" t="e">
        <f t="shared" si="8"/>
        <v>#VALUE!</v>
      </c>
      <c r="D77" t="str">
        <f t="shared" si="9"/>
        <v/>
      </c>
      <c r="E77" s="4" t="s">
        <v>240</v>
      </c>
      <c r="F77" s="4" t="s">
        <v>239</v>
      </c>
      <c r="G77" s="13">
        <v>2.76</v>
      </c>
      <c r="H77" s="10"/>
    </row>
    <row r="78" spans="1:8" x14ac:dyDescent="0.25">
      <c r="B78" t="str">
        <f>IFERROR(SEARCH(#REF!,E82),"")</f>
        <v/>
      </c>
      <c r="C78" t="e">
        <f t="shared" si="8"/>
        <v>#VALUE!</v>
      </c>
      <c r="D78" t="str">
        <f t="shared" si="9"/>
        <v/>
      </c>
      <c r="E78" s="4" t="s">
        <v>235</v>
      </c>
      <c r="F78" s="4" t="s">
        <v>234</v>
      </c>
      <c r="G78" s="13">
        <v>2.87</v>
      </c>
      <c r="H78" s="10"/>
    </row>
    <row r="79" spans="1:8" x14ac:dyDescent="0.25">
      <c r="B79" t="str">
        <f>IFERROR(SEARCH(#REF!,E83),"")</f>
        <v/>
      </c>
      <c r="C79" t="e">
        <f t="shared" si="8"/>
        <v>#VALUE!</v>
      </c>
      <c r="D79" t="str">
        <f t="shared" si="9"/>
        <v/>
      </c>
      <c r="E79" s="4" t="s">
        <v>233</v>
      </c>
      <c r="F79" s="4" t="s">
        <v>232</v>
      </c>
      <c r="G79" s="13">
        <v>2.87</v>
      </c>
      <c r="H79" s="10"/>
    </row>
    <row r="80" spans="1:8" x14ac:dyDescent="0.25">
      <c r="B80" t="str">
        <f>IFERROR(SEARCH(#REF!,E84),"")</f>
        <v/>
      </c>
      <c r="C80" t="e">
        <f t="shared" si="8"/>
        <v>#VALUE!</v>
      </c>
      <c r="D80" t="str">
        <f t="shared" si="9"/>
        <v/>
      </c>
      <c r="E80" s="4" t="s">
        <v>231</v>
      </c>
      <c r="F80" s="4" t="s">
        <v>230</v>
      </c>
      <c r="G80" s="13">
        <v>2.5299999999999998</v>
      </c>
      <c r="H80" s="10"/>
    </row>
    <row r="81" spans="2:11" x14ac:dyDescent="0.25">
      <c r="B81" t="str">
        <f>IFERROR(SEARCH(#REF!,E85),"")</f>
        <v/>
      </c>
      <c r="C81" t="e">
        <f t="shared" si="8"/>
        <v>#VALUE!</v>
      </c>
      <c r="D81" t="str">
        <f t="shared" si="9"/>
        <v/>
      </c>
      <c r="E81" s="4" t="s">
        <v>401</v>
      </c>
      <c r="F81" s="4" t="s">
        <v>402</v>
      </c>
      <c r="G81" s="13">
        <v>1.7</v>
      </c>
      <c r="H81" s="10"/>
    </row>
    <row r="82" spans="2:11" x14ac:dyDescent="0.25">
      <c r="B82" t="str">
        <f>IFERROR(SEARCH(#REF!,E86),"")</f>
        <v/>
      </c>
      <c r="C82" t="e">
        <f t="shared" si="8"/>
        <v>#VALUE!</v>
      </c>
      <c r="D82" t="str">
        <f t="shared" si="9"/>
        <v/>
      </c>
      <c r="E82" s="4" t="s">
        <v>403</v>
      </c>
      <c r="F82" s="4" t="s">
        <v>404</v>
      </c>
      <c r="G82" s="13">
        <v>1.7</v>
      </c>
      <c r="H82" s="10">
        <v>4121000</v>
      </c>
    </row>
    <row r="83" spans="2:11" x14ac:dyDescent="0.25">
      <c r="B83" t="str">
        <f>IFERROR(SEARCH(#REF!,E87),"")</f>
        <v/>
      </c>
      <c r="C83" t="e">
        <f t="shared" si="8"/>
        <v>#VALUE!</v>
      </c>
      <c r="D83" t="str">
        <f t="shared" si="9"/>
        <v/>
      </c>
      <c r="E83" s="4" t="s">
        <v>405</v>
      </c>
      <c r="F83" s="4" t="s">
        <v>406</v>
      </c>
      <c r="G83" s="13">
        <v>1.85</v>
      </c>
      <c r="H83" s="10" t="s">
        <v>207</v>
      </c>
    </row>
    <row r="84" spans="2:11" x14ac:dyDescent="0.25">
      <c r="B84" t="str">
        <f>IFERROR(SEARCH(#REF!,E88),"")</f>
        <v/>
      </c>
      <c r="C84" t="e">
        <f t="shared" si="8"/>
        <v>#VALUE!</v>
      </c>
      <c r="D84" t="str">
        <f t="shared" si="9"/>
        <v/>
      </c>
      <c r="E84" s="4" t="s">
        <v>407</v>
      </c>
      <c r="F84" s="4" t="s">
        <v>228</v>
      </c>
      <c r="G84" s="13">
        <v>2.36</v>
      </c>
      <c r="H84" s="10"/>
      <c r="K84" t="s">
        <v>210</v>
      </c>
    </row>
    <row r="85" spans="2:11" x14ac:dyDescent="0.25">
      <c r="B85" t="str">
        <f>IFERROR(SEARCH(#REF!,E89),"")</f>
        <v/>
      </c>
      <c r="C85" t="e">
        <f t="shared" si="8"/>
        <v>#VALUE!</v>
      </c>
      <c r="D85" t="str">
        <f t="shared" si="9"/>
        <v/>
      </c>
      <c r="E85" s="4" t="s">
        <v>229</v>
      </c>
      <c r="F85" s="4" t="s">
        <v>228</v>
      </c>
      <c r="G85" s="13">
        <v>2.36</v>
      </c>
      <c r="H85" s="10"/>
    </row>
    <row r="86" spans="2:11" x14ac:dyDescent="0.25">
      <c r="B86" t="str">
        <f>IFERROR(SEARCH(#REF!,E90),"")</f>
        <v/>
      </c>
      <c r="C86" t="e">
        <f t="shared" si="8"/>
        <v>#VALUE!</v>
      </c>
      <c r="D86" t="str">
        <f t="shared" si="9"/>
        <v/>
      </c>
      <c r="E86" s="4" t="s">
        <v>227</v>
      </c>
      <c r="F86" s="4" t="s">
        <v>226</v>
      </c>
      <c r="G86" s="13">
        <v>6.41</v>
      </c>
      <c r="H86" s="10"/>
    </row>
    <row r="87" spans="2:11" x14ac:dyDescent="0.25">
      <c r="B87" t="str">
        <f>IFERROR(SEARCH(#REF!,#REF!),"")</f>
        <v/>
      </c>
      <c r="C87" t="e">
        <f t="shared" si="8"/>
        <v>#VALUE!</v>
      </c>
      <c r="D87" t="str">
        <f t="shared" si="9"/>
        <v/>
      </c>
      <c r="E87" s="4" t="s">
        <v>225</v>
      </c>
      <c r="F87" s="4" t="s">
        <v>224</v>
      </c>
      <c r="G87" s="13">
        <v>2.36</v>
      </c>
    </row>
    <row r="88" spans="2:11" x14ac:dyDescent="0.25">
      <c r="B88" t="str">
        <f>IFERROR(SEARCH(#REF!,E92),"")</f>
        <v/>
      </c>
      <c r="C88" t="e">
        <f t="shared" si="8"/>
        <v>#VALUE!</v>
      </c>
      <c r="D88" t="str">
        <f t="shared" si="9"/>
        <v/>
      </c>
      <c r="E88" s="4" t="s">
        <v>223</v>
      </c>
      <c r="F88" s="4" t="s">
        <v>222</v>
      </c>
      <c r="G88" s="13">
        <v>2.36</v>
      </c>
      <c r="H88" s="10"/>
    </row>
    <row r="89" spans="2:11" x14ac:dyDescent="0.25">
      <c r="B89" t="str">
        <f>IFERROR(SEARCH(#REF!,E94),"")</f>
        <v/>
      </c>
      <c r="C89" t="e">
        <f t="shared" si="8"/>
        <v>#VALUE!</v>
      </c>
      <c r="D89" t="str">
        <f t="shared" si="9"/>
        <v/>
      </c>
      <c r="E89" s="4" t="s">
        <v>221</v>
      </c>
      <c r="F89" s="4"/>
      <c r="G89" s="13"/>
      <c r="H89" s="10"/>
    </row>
    <row r="90" spans="2:11" x14ac:dyDescent="0.25">
      <c r="E90" s="4" t="s">
        <v>220</v>
      </c>
      <c r="F90" s="4"/>
      <c r="G90" s="13"/>
      <c r="H90" s="10"/>
    </row>
    <row r="91" spans="2:11" x14ac:dyDescent="0.25">
      <c r="B91" t="str">
        <f>IFERROR(SEARCH(#REF!,E95),"")</f>
        <v/>
      </c>
      <c r="C91" t="e">
        <f t="shared" ref="C91:C101" si="10">+B91+ROW()/1000000</f>
        <v>#VALUE!</v>
      </c>
      <c r="D91" t="str">
        <f t="shared" ref="D91:D101" si="11">IFERROR(RANK(C91,$C$6:$C$173,1),"")</f>
        <v/>
      </c>
      <c r="E91" s="4" t="s">
        <v>219</v>
      </c>
      <c r="F91" s="4" t="s">
        <v>218</v>
      </c>
      <c r="G91" s="13">
        <v>12.9</v>
      </c>
      <c r="H91" s="10" t="s">
        <v>217</v>
      </c>
    </row>
    <row r="92" spans="2:11" x14ac:dyDescent="0.25">
      <c r="B92" t="str">
        <f>IFERROR(SEARCH(#REF!,E96),"")</f>
        <v/>
      </c>
      <c r="C92" t="e">
        <f t="shared" si="10"/>
        <v>#VALUE!</v>
      </c>
      <c r="D92" t="str">
        <f t="shared" si="11"/>
        <v/>
      </c>
      <c r="E92" s="5" t="s">
        <v>216</v>
      </c>
      <c r="F92" s="4"/>
      <c r="G92" s="13"/>
      <c r="H92" s="10"/>
    </row>
    <row r="93" spans="2:11" x14ac:dyDescent="0.25">
      <c r="B93" t="str">
        <f>IFERROR(SEARCH(#REF!,E97),"")</f>
        <v/>
      </c>
      <c r="C93" t="e">
        <f t="shared" si="10"/>
        <v>#VALUE!</v>
      </c>
      <c r="D93" t="str">
        <f t="shared" si="11"/>
        <v/>
      </c>
      <c r="E93" s="5" t="s">
        <v>215</v>
      </c>
      <c r="F93" s="4"/>
      <c r="G93" s="13"/>
      <c r="H93" s="10"/>
    </row>
    <row r="94" spans="2:11" x14ac:dyDescent="0.25">
      <c r="B94" t="str">
        <f>IFERROR(SEARCH(#REF!,E98),"")</f>
        <v/>
      </c>
      <c r="C94" t="e">
        <f t="shared" si="10"/>
        <v>#VALUE!</v>
      </c>
      <c r="D94" t="str">
        <f t="shared" si="11"/>
        <v/>
      </c>
      <c r="E94" s="4" t="s">
        <v>214</v>
      </c>
      <c r="F94" s="4" t="s">
        <v>213</v>
      </c>
      <c r="G94" s="13">
        <v>14.5</v>
      </c>
      <c r="H94" s="10"/>
    </row>
    <row r="95" spans="2:11" x14ac:dyDescent="0.25">
      <c r="B95" t="str">
        <f>IFERROR(SEARCH(#REF!,E99),"")</f>
        <v/>
      </c>
      <c r="C95" t="e">
        <f t="shared" si="10"/>
        <v>#VALUE!</v>
      </c>
      <c r="D95" t="str">
        <f t="shared" si="11"/>
        <v/>
      </c>
      <c r="E95" s="4" t="s">
        <v>212</v>
      </c>
      <c r="F95" s="4" t="s">
        <v>211</v>
      </c>
      <c r="G95" s="13">
        <v>90.3</v>
      </c>
      <c r="H95" s="10">
        <v>4121000</v>
      </c>
    </row>
    <row r="96" spans="2:11" x14ac:dyDescent="0.25">
      <c r="B96" t="str">
        <f>IFERROR(SEARCH(#REF!,E100),"")</f>
        <v/>
      </c>
      <c r="C96" t="e">
        <f t="shared" si="10"/>
        <v>#VALUE!</v>
      </c>
      <c r="D96" t="str">
        <f t="shared" si="11"/>
        <v/>
      </c>
      <c r="E96" s="4" t="s">
        <v>209</v>
      </c>
      <c r="F96" s="4" t="s">
        <v>208</v>
      </c>
      <c r="G96" s="13">
        <v>55</v>
      </c>
      <c r="H96" s="10" t="s">
        <v>207</v>
      </c>
    </row>
    <row r="97" spans="2:8" x14ac:dyDescent="0.25">
      <c r="B97" t="str">
        <f>IFERROR(SEARCH(#REF!,E101),"")</f>
        <v/>
      </c>
      <c r="C97" t="e">
        <f t="shared" si="10"/>
        <v>#VALUE!</v>
      </c>
      <c r="D97" t="str">
        <f t="shared" si="11"/>
        <v/>
      </c>
      <c r="E97" s="4" t="s">
        <v>422</v>
      </c>
      <c r="F97" s="4" t="s">
        <v>423</v>
      </c>
      <c r="G97" s="13">
        <v>7.57</v>
      </c>
      <c r="H97" s="10">
        <v>19311</v>
      </c>
    </row>
    <row r="98" spans="2:8" x14ac:dyDescent="0.25">
      <c r="B98" t="str">
        <f>IFERROR(SEARCH(#REF!,E102),"")</f>
        <v/>
      </c>
      <c r="C98" t="e">
        <f t="shared" si="10"/>
        <v>#VALUE!</v>
      </c>
      <c r="D98" t="str">
        <f t="shared" si="11"/>
        <v/>
      </c>
      <c r="E98" s="4" t="s">
        <v>206</v>
      </c>
      <c r="F98" s="4" t="s">
        <v>205</v>
      </c>
      <c r="G98" s="13">
        <v>9.76</v>
      </c>
      <c r="H98" s="10">
        <v>4691</v>
      </c>
    </row>
    <row r="99" spans="2:8" x14ac:dyDescent="0.25">
      <c r="B99" t="str">
        <f>IFERROR(SEARCH(#REF!,E103),"")</f>
        <v/>
      </c>
      <c r="C99" t="e">
        <f t="shared" si="10"/>
        <v>#VALUE!</v>
      </c>
      <c r="D99" t="str">
        <f t="shared" si="11"/>
        <v/>
      </c>
      <c r="E99" s="4" t="s">
        <v>204</v>
      </c>
      <c r="F99" s="4" t="s">
        <v>203</v>
      </c>
      <c r="G99" s="13">
        <v>11.64</v>
      </c>
      <c r="H99" s="10">
        <v>4692</v>
      </c>
    </row>
    <row r="100" spans="2:8" x14ac:dyDescent="0.25">
      <c r="B100" t="str">
        <f>IFERROR(SEARCH(#REF!,E104),"")</f>
        <v/>
      </c>
      <c r="C100" t="e">
        <f t="shared" si="10"/>
        <v>#VALUE!</v>
      </c>
      <c r="D100" t="str">
        <f t="shared" si="11"/>
        <v/>
      </c>
      <c r="E100" s="4" t="s">
        <v>202</v>
      </c>
      <c r="F100" s="4" t="s">
        <v>201</v>
      </c>
      <c r="G100" s="13">
        <v>8.9499999999999993</v>
      </c>
      <c r="H100" s="10">
        <v>74670</v>
      </c>
    </row>
    <row r="101" spans="2:8" x14ac:dyDescent="0.25">
      <c r="B101" t="str">
        <f>IFERROR(SEARCH(#REF!,E105),"")</f>
        <v/>
      </c>
      <c r="C101" t="e">
        <f t="shared" si="10"/>
        <v>#VALUE!</v>
      </c>
      <c r="D101" t="str">
        <f t="shared" si="11"/>
        <v/>
      </c>
      <c r="E101" s="4" t="s">
        <v>200</v>
      </c>
      <c r="F101" s="4" t="s">
        <v>199</v>
      </c>
      <c r="G101" s="13">
        <v>24.94</v>
      </c>
      <c r="H101" s="10">
        <v>4697</v>
      </c>
    </row>
    <row r="102" spans="2:8" x14ac:dyDescent="0.25">
      <c r="E102" s="4" t="s">
        <v>198</v>
      </c>
      <c r="F102" s="4" t="s">
        <v>197</v>
      </c>
      <c r="G102" s="13">
        <v>51.51</v>
      </c>
      <c r="H102" s="10">
        <v>22771</v>
      </c>
    </row>
    <row r="103" spans="2:8" x14ac:dyDescent="0.25">
      <c r="B103" t="str">
        <f>IFERROR(SEARCH(#REF!,E107),"")</f>
        <v/>
      </c>
      <c r="C103" t="e">
        <f>+B103+ROW()/1000000</f>
        <v>#VALUE!</v>
      </c>
      <c r="D103" t="str">
        <f>IFERROR(RANK(C103,$C$6:$C$173,1),"")</f>
        <v/>
      </c>
      <c r="E103" s="4" t="s">
        <v>196</v>
      </c>
      <c r="F103" s="4" t="s">
        <v>195</v>
      </c>
      <c r="G103" s="13">
        <v>11.24</v>
      </c>
      <c r="H103" s="10">
        <v>428900</v>
      </c>
    </row>
    <row r="104" spans="2:8" x14ac:dyDescent="0.25">
      <c r="B104" t="str">
        <f>IFERROR(SEARCH(#REF!,E108),"")</f>
        <v/>
      </c>
      <c r="C104" t="e">
        <f>+B104+ROW()/1000000</f>
        <v>#VALUE!</v>
      </c>
      <c r="D104" t="str">
        <f>IFERROR(RANK(C104,$C$6:$C$173,1),"")</f>
        <v/>
      </c>
      <c r="E104" s="4" t="s">
        <v>194</v>
      </c>
      <c r="F104" s="4" t="s">
        <v>193</v>
      </c>
      <c r="G104" s="13">
        <v>11.38</v>
      </c>
      <c r="H104" s="10" t="s">
        <v>192</v>
      </c>
    </row>
    <row r="105" spans="2:8" x14ac:dyDescent="0.25">
      <c r="E105" s="4" t="s">
        <v>191</v>
      </c>
      <c r="F105" s="4" t="s">
        <v>190</v>
      </c>
      <c r="G105" s="13">
        <v>14.38</v>
      </c>
      <c r="H105" s="10">
        <v>429200</v>
      </c>
    </row>
    <row r="106" spans="2:8" x14ac:dyDescent="0.25">
      <c r="B106" t="str">
        <f>IFERROR(SEARCH(#REF!,#REF!),"")</f>
        <v/>
      </c>
      <c r="C106" t="e">
        <f t="shared" ref="C106:C137" si="12">+B106+ROW()/1000000</f>
        <v>#VALUE!</v>
      </c>
      <c r="D106" t="str">
        <f t="shared" ref="D106:D137" si="13">IFERROR(RANK(C106,$C$6:$C$173,1),"")</f>
        <v/>
      </c>
      <c r="E106" s="4" t="s">
        <v>189</v>
      </c>
      <c r="F106" s="4" t="s">
        <v>188</v>
      </c>
      <c r="G106" s="13">
        <v>15.94</v>
      </c>
      <c r="H106" s="10" t="s">
        <v>187</v>
      </c>
    </row>
    <row r="107" spans="2:8" x14ac:dyDescent="0.25">
      <c r="B107" t="str">
        <f>IFERROR(SEARCH(#REF!,E111),"")</f>
        <v/>
      </c>
      <c r="C107" t="e">
        <f t="shared" si="12"/>
        <v>#VALUE!</v>
      </c>
      <c r="D107" t="str">
        <f t="shared" si="13"/>
        <v/>
      </c>
      <c r="E107" s="4" t="s">
        <v>186</v>
      </c>
      <c r="F107" s="4" t="s">
        <v>185</v>
      </c>
      <c r="G107" s="13">
        <v>8.09</v>
      </c>
      <c r="H107" s="10" t="s">
        <v>184</v>
      </c>
    </row>
    <row r="108" spans="2:8" x14ac:dyDescent="0.25">
      <c r="B108" t="str">
        <f>IFERROR(SEARCH(#REF!,E112),"")</f>
        <v/>
      </c>
      <c r="C108" t="e">
        <f t="shared" si="12"/>
        <v>#VALUE!</v>
      </c>
      <c r="D108" t="str">
        <f t="shared" si="13"/>
        <v/>
      </c>
      <c r="E108" s="4" t="s">
        <v>183</v>
      </c>
      <c r="F108" s="4" t="s">
        <v>182</v>
      </c>
      <c r="G108" s="13">
        <v>7.65</v>
      </c>
      <c r="H108" s="10" t="s">
        <v>181</v>
      </c>
    </row>
    <row r="109" spans="2:8" x14ac:dyDescent="0.25">
      <c r="B109" t="str">
        <f>IFERROR(SEARCH(#REF!,E113),"")</f>
        <v/>
      </c>
      <c r="C109" t="e">
        <f t="shared" si="12"/>
        <v>#VALUE!</v>
      </c>
      <c r="D109" t="str">
        <f t="shared" si="13"/>
        <v/>
      </c>
      <c r="E109" s="4" t="s">
        <v>180</v>
      </c>
      <c r="F109" s="4" t="s">
        <v>175</v>
      </c>
      <c r="G109" s="13">
        <v>23</v>
      </c>
      <c r="H109" s="10">
        <v>32704</v>
      </c>
    </row>
    <row r="110" spans="2:8" x14ac:dyDescent="0.25">
      <c r="B110" t="str">
        <f>IFERROR(SEARCH(#REF!,E114),"")</f>
        <v/>
      </c>
      <c r="C110" t="e">
        <f t="shared" si="12"/>
        <v>#VALUE!</v>
      </c>
      <c r="D110" t="str">
        <f t="shared" si="13"/>
        <v/>
      </c>
      <c r="E110" s="4" t="s">
        <v>179</v>
      </c>
      <c r="F110" s="4" t="s">
        <v>178</v>
      </c>
      <c r="G110" s="13">
        <v>49.5</v>
      </c>
      <c r="H110" s="10" t="s">
        <v>177</v>
      </c>
    </row>
    <row r="111" spans="2:8" x14ac:dyDescent="0.25">
      <c r="B111" t="str">
        <f>IFERROR(SEARCH(#REF!,E115),"")</f>
        <v/>
      </c>
      <c r="C111" t="e">
        <f t="shared" si="12"/>
        <v>#VALUE!</v>
      </c>
      <c r="D111" t="str">
        <f t="shared" si="13"/>
        <v/>
      </c>
      <c r="E111" s="4" t="s">
        <v>176</v>
      </c>
      <c r="F111" s="4" t="s">
        <v>175</v>
      </c>
      <c r="G111" s="13">
        <v>23</v>
      </c>
      <c r="H111" s="10" t="s">
        <v>174</v>
      </c>
    </row>
    <row r="112" spans="2:8" x14ac:dyDescent="0.25">
      <c r="B112" t="str">
        <f>IFERROR(SEARCH(#REF!,E116),"")</f>
        <v/>
      </c>
      <c r="C112" t="e">
        <f t="shared" si="12"/>
        <v>#VALUE!</v>
      </c>
      <c r="D112" t="str">
        <f t="shared" si="13"/>
        <v/>
      </c>
      <c r="E112" s="4" t="s">
        <v>414</v>
      </c>
      <c r="F112" s="4" t="s">
        <v>178</v>
      </c>
      <c r="G112" s="13">
        <v>49.5</v>
      </c>
      <c r="H112" s="10" t="s">
        <v>177</v>
      </c>
    </row>
    <row r="113" spans="2:8" x14ac:dyDescent="0.25">
      <c r="B113" t="str">
        <f>IFERROR(SEARCH(#REF!,E117),"")</f>
        <v/>
      </c>
      <c r="C113" t="e">
        <f t="shared" si="12"/>
        <v>#VALUE!</v>
      </c>
      <c r="D113" t="str">
        <f t="shared" si="13"/>
        <v/>
      </c>
      <c r="E113" s="4" t="s">
        <v>173</v>
      </c>
      <c r="F113" s="4" t="s">
        <v>172</v>
      </c>
      <c r="G113" s="13">
        <v>114.38</v>
      </c>
      <c r="H113" s="10">
        <v>31886</v>
      </c>
    </row>
    <row r="114" spans="2:8" x14ac:dyDescent="0.25">
      <c r="B114" t="str">
        <f>IFERROR(SEARCH(#REF!,E118),"")</f>
        <v/>
      </c>
      <c r="C114" t="e">
        <f t="shared" si="12"/>
        <v>#VALUE!</v>
      </c>
      <c r="D114" t="str">
        <f t="shared" si="13"/>
        <v/>
      </c>
      <c r="E114" s="4" t="s">
        <v>171</v>
      </c>
      <c r="F114" s="4" t="s">
        <v>170</v>
      </c>
      <c r="G114" s="13">
        <v>78.290000000000006</v>
      </c>
      <c r="H114" s="10">
        <v>31883</v>
      </c>
    </row>
    <row r="115" spans="2:8" x14ac:dyDescent="0.25">
      <c r="B115" t="str">
        <f>IFERROR(SEARCH(#REF!,E119),"")</f>
        <v/>
      </c>
      <c r="C115" t="e">
        <f t="shared" si="12"/>
        <v>#VALUE!</v>
      </c>
      <c r="D115" t="str">
        <f t="shared" si="13"/>
        <v/>
      </c>
      <c r="E115" s="4" t="s">
        <v>169</v>
      </c>
      <c r="F115" s="4" t="s">
        <v>168</v>
      </c>
      <c r="G115" s="13">
        <v>8.33</v>
      </c>
      <c r="H115" s="10">
        <v>32704</v>
      </c>
    </row>
    <row r="116" spans="2:8" x14ac:dyDescent="0.25">
      <c r="B116" t="str">
        <f>IFERROR(SEARCH(#REF!,E120),"")</f>
        <v/>
      </c>
      <c r="C116" t="e">
        <f t="shared" si="12"/>
        <v>#VALUE!</v>
      </c>
      <c r="D116" t="str">
        <f t="shared" si="13"/>
        <v/>
      </c>
      <c r="E116" s="4" t="s">
        <v>167</v>
      </c>
      <c r="F116" s="4" t="s">
        <v>166</v>
      </c>
      <c r="G116" s="13">
        <v>9.4</v>
      </c>
      <c r="H116" s="10" t="s">
        <v>165</v>
      </c>
    </row>
    <row r="117" spans="2:8" x14ac:dyDescent="0.25">
      <c r="B117" t="str">
        <f>IFERROR(SEARCH(#REF!,E121),"")</f>
        <v/>
      </c>
      <c r="C117" t="e">
        <f t="shared" si="12"/>
        <v>#VALUE!</v>
      </c>
      <c r="D117" t="str">
        <f t="shared" si="13"/>
        <v/>
      </c>
      <c r="E117" s="4" t="s">
        <v>164</v>
      </c>
      <c r="F117" s="4" t="s">
        <v>163</v>
      </c>
      <c r="G117" s="13">
        <v>39.619999999999997</v>
      </c>
      <c r="H117" s="10">
        <v>33220</v>
      </c>
    </row>
    <row r="118" spans="2:8" x14ac:dyDescent="0.25">
      <c r="B118" t="str">
        <f>IFERROR(SEARCH(#REF!,E122),"")</f>
        <v/>
      </c>
      <c r="C118" t="e">
        <f t="shared" si="12"/>
        <v>#VALUE!</v>
      </c>
      <c r="D118" t="str">
        <f t="shared" si="13"/>
        <v/>
      </c>
      <c r="E118" s="7" t="s">
        <v>162</v>
      </c>
      <c r="F118" s="4" t="s">
        <v>161</v>
      </c>
      <c r="G118" s="13">
        <v>35.549999999999997</v>
      </c>
      <c r="H118" s="10">
        <v>32709</v>
      </c>
    </row>
    <row r="119" spans="2:8" x14ac:dyDescent="0.25">
      <c r="B119" t="str">
        <f>IFERROR(SEARCH(#REF!,E123),"")</f>
        <v/>
      </c>
      <c r="C119" t="e">
        <f t="shared" si="12"/>
        <v>#VALUE!</v>
      </c>
      <c r="D119" t="str">
        <f t="shared" si="13"/>
        <v/>
      </c>
      <c r="E119" s="4" t="s">
        <v>160</v>
      </c>
      <c r="F119" s="4"/>
      <c r="G119" s="13"/>
      <c r="H119" s="10"/>
    </row>
    <row r="120" spans="2:8" x14ac:dyDescent="0.25">
      <c r="B120" t="str">
        <f>IFERROR(SEARCH(#REF!,E124),"")</f>
        <v/>
      </c>
      <c r="C120" t="e">
        <f t="shared" si="12"/>
        <v>#VALUE!</v>
      </c>
      <c r="D120" t="str">
        <f t="shared" si="13"/>
        <v/>
      </c>
      <c r="E120" s="4" t="s">
        <v>159</v>
      </c>
      <c r="F120" s="4" t="s">
        <v>158</v>
      </c>
      <c r="G120" s="13">
        <v>23.02</v>
      </c>
      <c r="H120" s="10">
        <v>32526</v>
      </c>
    </row>
    <row r="121" spans="2:8" x14ac:dyDescent="0.25">
      <c r="B121" t="str">
        <f>IFERROR(SEARCH(#REF!,E125),"")</f>
        <v/>
      </c>
      <c r="C121" t="e">
        <f t="shared" si="12"/>
        <v>#VALUE!</v>
      </c>
      <c r="D121" t="str">
        <f t="shared" si="13"/>
        <v/>
      </c>
      <c r="E121" s="4" t="s">
        <v>157</v>
      </c>
      <c r="F121" s="4"/>
      <c r="G121" s="13"/>
      <c r="H121" s="10"/>
    </row>
    <row r="122" spans="2:8" x14ac:dyDescent="0.25">
      <c r="B122" t="str">
        <f>IFERROR(SEARCH(#REF!,E126),"")</f>
        <v/>
      </c>
      <c r="C122" t="e">
        <f t="shared" si="12"/>
        <v>#VALUE!</v>
      </c>
      <c r="D122" t="str">
        <f t="shared" si="13"/>
        <v/>
      </c>
      <c r="E122" s="4" t="s">
        <v>156</v>
      </c>
      <c r="F122" s="4"/>
      <c r="G122" s="13"/>
      <c r="H122" s="10"/>
    </row>
    <row r="123" spans="2:8" x14ac:dyDescent="0.25">
      <c r="B123" t="str">
        <f>IFERROR(SEARCH(#REF!,E127),"")</f>
        <v/>
      </c>
      <c r="C123" t="e">
        <f t="shared" si="12"/>
        <v>#VALUE!</v>
      </c>
      <c r="D123" t="str">
        <f t="shared" si="13"/>
        <v/>
      </c>
      <c r="E123" s="4" t="s">
        <v>155</v>
      </c>
      <c r="F123" s="4" t="s">
        <v>154</v>
      </c>
      <c r="G123" s="13">
        <v>7.95</v>
      </c>
      <c r="H123" s="10" t="s">
        <v>153</v>
      </c>
    </row>
    <row r="124" spans="2:8" x14ac:dyDescent="0.25">
      <c r="B124" t="str">
        <f>IFERROR(SEARCH(#REF!,E128),"")</f>
        <v/>
      </c>
      <c r="C124" t="e">
        <f t="shared" si="12"/>
        <v>#VALUE!</v>
      </c>
      <c r="D124" t="str">
        <f t="shared" si="13"/>
        <v/>
      </c>
      <c r="E124" s="4" t="s">
        <v>152</v>
      </c>
      <c r="F124" s="4" t="s">
        <v>151</v>
      </c>
      <c r="G124" s="13">
        <v>8.0399999999999991</v>
      </c>
      <c r="H124" s="10" t="s">
        <v>150</v>
      </c>
    </row>
    <row r="125" spans="2:8" x14ac:dyDescent="0.25">
      <c r="B125" t="str">
        <f>IFERROR(SEARCH(#REF!,E129),"")</f>
        <v/>
      </c>
      <c r="C125" t="e">
        <f t="shared" si="12"/>
        <v>#VALUE!</v>
      </c>
      <c r="D125" t="str">
        <f t="shared" si="13"/>
        <v/>
      </c>
      <c r="E125" s="4" t="s">
        <v>460</v>
      </c>
      <c r="F125" s="4" t="s">
        <v>149</v>
      </c>
      <c r="G125" s="13">
        <v>45.04</v>
      </c>
      <c r="H125" s="10">
        <v>37976</v>
      </c>
    </row>
    <row r="126" spans="2:8" x14ac:dyDescent="0.25">
      <c r="B126" t="str">
        <f>IFERROR(SEARCH(#REF!,E130),"")</f>
        <v/>
      </c>
      <c r="C126" t="e">
        <f t="shared" si="12"/>
        <v>#VALUE!</v>
      </c>
      <c r="D126" t="str">
        <f t="shared" si="13"/>
        <v/>
      </c>
      <c r="E126" s="4" t="s">
        <v>148</v>
      </c>
      <c r="F126" s="4" t="s">
        <v>147</v>
      </c>
      <c r="G126" s="13">
        <v>28.5</v>
      </c>
      <c r="H126" s="10"/>
    </row>
    <row r="127" spans="2:8" x14ac:dyDescent="0.25">
      <c r="B127" t="str">
        <f>IFERROR(SEARCH(#REF!,#REF!),"")</f>
        <v/>
      </c>
      <c r="C127" t="e">
        <f t="shared" si="12"/>
        <v>#VALUE!</v>
      </c>
      <c r="D127" t="str">
        <f t="shared" si="13"/>
        <v/>
      </c>
      <c r="E127" s="4" t="s">
        <v>146</v>
      </c>
      <c r="F127" s="4" t="s">
        <v>145</v>
      </c>
      <c r="G127" s="13">
        <v>8.84</v>
      </c>
      <c r="H127" s="10">
        <v>32573</v>
      </c>
    </row>
    <row r="128" spans="2:8" x14ac:dyDescent="0.25">
      <c r="B128" t="str">
        <f>IFERROR(SEARCH(#REF!,E132),"")</f>
        <v/>
      </c>
      <c r="C128" t="e">
        <f t="shared" si="12"/>
        <v>#VALUE!</v>
      </c>
      <c r="D128" t="str">
        <f t="shared" si="13"/>
        <v/>
      </c>
      <c r="E128" s="4" t="s">
        <v>144</v>
      </c>
      <c r="F128" s="1" t="s">
        <v>84</v>
      </c>
      <c r="G128" s="13">
        <v>12.21</v>
      </c>
      <c r="H128" s="10">
        <v>32572</v>
      </c>
    </row>
    <row r="129" spans="1:11" x14ac:dyDescent="0.25">
      <c r="B129" t="str">
        <f>IFERROR(SEARCH(#REF!,E133),"")</f>
        <v/>
      </c>
      <c r="C129" t="e">
        <f t="shared" si="12"/>
        <v>#VALUE!</v>
      </c>
      <c r="D129" t="str">
        <f t="shared" si="13"/>
        <v/>
      </c>
      <c r="E129" s="4" t="s">
        <v>143</v>
      </c>
      <c r="F129" s="4" t="s">
        <v>142</v>
      </c>
      <c r="G129" s="13">
        <v>7.68</v>
      </c>
      <c r="H129" s="10">
        <v>31622</v>
      </c>
    </row>
    <row r="130" spans="1:11" x14ac:dyDescent="0.25">
      <c r="B130" t="str">
        <f>IFERROR(SEARCH(#REF!,E134),"")</f>
        <v/>
      </c>
      <c r="C130" t="e">
        <f t="shared" si="12"/>
        <v>#VALUE!</v>
      </c>
      <c r="D130" t="str">
        <f t="shared" si="13"/>
        <v/>
      </c>
      <c r="E130" s="4" t="s">
        <v>141</v>
      </c>
      <c r="F130" s="4" t="s">
        <v>140</v>
      </c>
      <c r="G130" s="13">
        <v>7.43</v>
      </c>
      <c r="H130" s="12"/>
    </row>
    <row r="131" spans="1:11" x14ac:dyDescent="0.25">
      <c r="B131" t="str">
        <f>IFERROR(SEARCH(#REF!,E135),"")</f>
        <v/>
      </c>
      <c r="C131" t="e">
        <f t="shared" si="12"/>
        <v>#VALUE!</v>
      </c>
      <c r="D131" t="str">
        <f t="shared" si="13"/>
        <v/>
      </c>
      <c r="E131" s="4" t="s">
        <v>139</v>
      </c>
      <c r="F131" s="4" t="s">
        <v>138</v>
      </c>
      <c r="G131" s="13">
        <v>14.88</v>
      </c>
      <c r="H131" s="10"/>
    </row>
    <row r="132" spans="1:11" x14ac:dyDescent="0.25">
      <c r="B132" t="str">
        <f>IFERROR(SEARCH(#REF!,E136),"")</f>
        <v/>
      </c>
      <c r="C132" t="e">
        <f t="shared" si="12"/>
        <v>#VALUE!</v>
      </c>
      <c r="D132" t="str">
        <f t="shared" si="13"/>
        <v/>
      </c>
      <c r="E132" s="4" t="s">
        <v>137</v>
      </c>
      <c r="F132" s="4"/>
      <c r="G132" s="13"/>
      <c r="H132" s="10"/>
      <c r="J132" s="1"/>
      <c r="K132" s="1"/>
    </row>
    <row r="133" spans="1:11" x14ac:dyDescent="0.25">
      <c r="B133" t="str">
        <f>IFERROR(SEARCH(#REF!,E137),"")</f>
        <v/>
      </c>
      <c r="C133" t="e">
        <f t="shared" si="12"/>
        <v>#VALUE!</v>
      </c>
      <c r="D133" t="str">
        <f t="shared" si="13"/>
        <v/>
      </c>
      <c r="E133" s="4" t="s">
        <v>136</v>
      </c>
      <c r="F133" s="4" t="s">
        <v>135</v>
      </c>
      <c r="G133" s="13">
        <v>1.82</v>
      </c>
      <c r="H133" s="10">
        <v>26985</v>
      </c>
      <c r="I133" s="1"/>
      <c r="J133" s="1"/>
      <c r="K133" s="1"/>
    </row>
    <row r="134" spans="1:11" x14ac:dyDescent="0.25">
      <c r="A134" s="1"/>
      <c r="B134" t="str">
        <f>IFERROR(SEARCH(#REF!,E138),"")</f>
        <v/>
      </c>
      <c r="C134" t="e">
        <f t="shared" si="12"/>
        <v>#VALUE!</v>
      </c>
      <c r="D134" t="str">
        <f t="shared" si="13"/>
        <v/>
      </c>
      <c r="E134" s="9" t="s">
        <v>452</v>
      </c>
      <c r="F134" s="4" t="s">
        <v>453</v>
      </c>
      <c r="G134" s="6">
        <v>330.75</v>
      </c>
      <c r="H134" s="10">
        <v>22922</v>
      </c>
      <c r="I134" s="2">
        <v>1</v>
      </c>
    </row>
    <row r="135" spans="1:11" x14ac:dyDescent="0.25">
      <c r="A135" s="1"/>
      <c r="B135" t="str">
        <f>IFERROR(SEARCH(#REF!,E139),"")</f>
        <v/>
      </c>
      <c r="C135" t="e">
        <f t="shared" si="12"/>
        <v>#VALUE!</v>
      </c>
      <c r="D135" t="str">
        <f t="shared" si="13"/>
        <v/>
      </c>
      <c r="E135" s="9" t="s">
        <v>456</v>
      </c>
      <c r="F135" s="4" t="s">
        <v>457</v>
      </c>
      <c r="G135" s="6">
        <v>59.83</v>
      </c>
      <c r="H135" s="10">
        <v>23965</v>
      </c>
    </row>
    <row r="136" spans="1:11" x14ac:dyDescent="0.25">
      <c r="B136" t="str">
        <f>IFERROR(SEARCH(#REF!,E140),"")</f>
        <v/>
      </c>
      <c r="C136" t="e">
        <f t="shared" si="12"/>
        <v>#VALUE!</v>
      </c>
      <c r="D136" t="str">
        <f t="shared" si="13"/>
        <v/>
      </c>
      <c r="E136" s="7" t="s">
        <v>134</v>
      </c>
      <c r="F136" s="4" t="s">
        <v>133</v>
      </c>
      <c r="G136" s="13">
        <v>83.74</v>
      </c>
      <c r="H136" s="10">
        <v>35033</v>
      </c>
      <c r="J136" s="1"/>
      <c r="K136" s="1"/>
    </row>
    <row r="137" spans="1:11" x14ac:dyDescent="0.25">
      <c r="B137" t="str">
        <f>IFERROR(SEARCH(#REF!,E141),"")</f>
        <v/>
      </c>
      <c r="C137" t="e">
        <f t="shared" si="12"/>
        <v>#VALUE!</v>
      </c>
      <c r="D137" t="str">
        <f t="shared" si="13"/>
        <v/>
      </c>
      <c r="E137" s="4" t="s">
        <v>132</v>
      </c>
      <c r="F137" s="4" t="s">
        <v>131</v>
      </c>
      <c r="G137" s="13">
        <v>145.94999999999999</v>
      </c>
      <c r="H137" s="10">
        <v>12456</v>
      </c>
      <c r="I137" s="1"/>
    </row>
    <row r="138" spans="1:11" x14ac:dyDescent="0.25">
      <c r="A138" s="1"/>
      <c r="B138" t="str">
        <f>IFERROR(SEARCH(#REF!,E142),"")</f>
        <v/>
      </c>
      <c r="C138" t="e">
        <f t="shared" ref="C138:C169" si="14">+B138+ROW()/1000000</f>
        <v>#VALUE!</v>
      </c>
      <c r="D138" t="str">
        <f t="shared" ref="D138:D169" si="15">IFERROR(RANK(C138,$C$6:$C$173,1),"")</f>
        <v/>
      </c>
      <c r="E138" s="9" t="s">
        <v>454</v>
      </c>
      <c r="F138" s="4" t="s">
        <v>455</v>
      </c>
      <c r="G138" s="6">
        <v>207.5</v>
      </c>
      <c r="H138" s="10">
        <v>22907</v>
      </c>
    </row>
    <row r="139" spans="1:11" x14ac:dyDescent="0.25">
      <c r="B139" t="str">
        <f>IFERROR(SEARCH(#REF!,E143),"")</f>
        <v/>
      </c>
      <c r="C139" t="e">
        <f t="shared" si="14"/>
        <v>#VALUE!</v>
      </c>
      <c r="D139" t="str">
        <f t="shared" si="15"/>
        <v/>
      </c>
      <c r="E139" s="4" t="s">
        <v>130</v>
      </c>
      <c r="F139" s="4"/>
      <c r="G139" s="13"/>
      <c r="H139" s="10"/>
    </row>
    <row r="140" spans="1:11" x14ac:dyDescent="0.25">
      <c r="B140" t="str">
        <f>IFERROR(SEARCH(#REF!,E144),"")</f>
        <v/>
      </c>
      <c r="C140" t="e">
        <f t="shared" si="14"/>
        <v>#VALUE!</v>
      </c>
      <c r="D140" t="str">
        <f t="shared" si="15"/>
        <v/>
      </c>
      <c r="E140" s="4" t="s">
        <v>129</v>
      </c>
      <c r="F140" s="4"/>
      <c r="G140" s="13"/>
      <c r="H140" s="10"/>
    </row>
    <row r="141" spans="1:11" x14ac:dyDescent="0.25">
      <c r="B141" t="str">
        <f>IFERROR(SEARCH(#REF!,E145),"")</f>
        <v/>
      </c>
      <c r="C141" t="e">
        <f t="shared" si="14"/>
        <v>#VALUE!</v>
      </c>
      <c r="D141" t="str">
        <f t="shared" si="15"/>
        <v/>
      </c>
      <c r="E141" s="4" t="s">
        <v>128</v>
      </c>
      <c r="F141" s="4"/>
      <c r="G141" s="13"/>
      <c r="H141" s="10"/>
    </row>
    <row r="142" spans="1:11" x14ac:dyDescent="0.25">
      <c r="B142" t="str">
        <f>IFERROR(SEARCH(#REF!,E146),"")</f>
        <v/>
      </c>
      <c r="C142" t="e">
        <f t="shared" si="14"/>
        <v>#VALUE!</v>
      </c>
      <c r="D142" t="str">
        <f t="shared" si="15"/>
        <v/>
      </c>
      <c r="E142" s="4" t="s">
        <v>127</v>
      </c>
      <c r="F142" s="4"/>
      <c r="G142" s="13"/>
      <c r="H142" s="10"/>
    </row>
    <row r="143" spans="1:11" x14ac:dyDescent="0.25">
      <c r="B143" t="str">
        <f>IFERROR(SEARCH(#REF!,E147),"")</f>
        <v/>
      </c>
      <c r="C143" t="e">
        <f t="shared" si="14"/>
        <v>#VALUE!</v>
      </c>
      <c r="D143" t="str">
        <f t="shared" si="15"/>
        <v/>
      </c>
      <c r="E143" s="4" t="s">
        <v>126</v>
      </c>
      <c r="F143" s="4"/>
      <c r="G143" s="13"/>
      <c r="H143" s="10"/>
    </row>
    <row r="144" spans="1:11" x14ac:dyDescent="0.25">
      <c r="B144" t="str">
        <f>IFERROR(SEARCH(#REF!,E148),"")</f>
        <v/>
      </c>
      <c r="C144" t="e">
        <f t="shared" si="14"/>
        <v>#VALUE!</v>
      </c>
      <c r="D144" t="str">
        <f t="shared" si="15"/>
        <v/>
      </c>
      <c r="E144" s="4" t="s">
        <v>125</v>
      </c>
      <c r="F144" s="4"/>
      <c r="G144" s="13"/>
      <c r="H144" s="10"/>
    </row>
    <row r="145" spans="2:8" x14ac:dyDescent="0.25">
      <c r="B145" t="str">
        <f>IFERROR(SEARCH(#REF!,E149),"")</f>
        <v/>
      </c>
      <c r="C145" t="e">
        <f t="shared" si="14"/>
        <v>#VALUE!</v>
      </c>
      <c r="D145" t="str">
        <f t="shared" si="15"/>
        <v/>
      </c>
      <c r="E145" s="4" t="s">
        <v>124</v>
      </c>
      <c r="F145" s="4"/>
      <c r="G145" s="13"/>
      <c r="H145" s="10"/>
    </row>
    <row r="146" spans="2:8" x14ac:dyDescent="0.25">
      <c r="B146" t="str">
        <f>IFERROR(SEARCH(#REF!,#REF!),"")</f>
        <v/>
      </c>
      <c r="C146" t="e">
        <f t="shared" si="14"/>
        <v>#VALUE!</v>
      </c>
      <c r="D146" t="str">
        <f t="shared" si="15"/>
        <v/>
      </c>
      <c r="E146" s="4" t="s">
        <v>123</v>
      </c>
      <c r="F146" s="4"/>
      <c r="G146" s="13"/>
      <c r="H146" s="10"/>
    </row>
    <row r="147" spans="2:8" x14ac:dyDescent="0.25">
      <c r="B147" t="str">
        <f>IFERROR(SEARCH(#REF!,E151),"")</f>
        <v/>
      </c>
      <c r="C147" t="e">
        <f t="shared" si="14"/>
        <v>#VALUE!</v>
      </c>
      <c r="D147" t="str">
        <f t="shared" si="15"/>
        <v/>
      </c>
      <c r="E147" s="4" t="s">
        <v>122</v>
      </c>
      <c r="F147" s="4"/>
      <c r="G147" s="13"/>
      <c r="H147" s="10"/>
    </row>
    <row r="148" spans="2:8" x14ac:dyDescent="0.25">
      <c r="B148" t="str">
        <f>IFERROR(SEARCH(#REF!,E152),"")</f>
        <v/>
      </c>
      <c r="C148" t="e">
        <f t="shared" si="14"/>
        <v>#VALUE!</v>
      </c>
      <c r="D148" t="str">
        <f t="shared" si="15"/>
        <v/>
      </c>
      <c r="E148" s="4" t="s">
        <v>121</v>
      </c>
      <c r="F148" s="4"/>
      <c r="G148" s="13"/>
      <c r="H148" s="10"/>
    </row>
    <row r="149" spans="2:8" x14ac:dyDescent="0.25">
      <c r="B149" t="str">
        <f>IFERROR(SEARCH(#REF!,E153),"")</f>
        <v/>
      </c>
      <c r="C149" t="e">
        <f t="shared" si="14"/>
        <v>#VALUE!</v>
      </c>
      <c r="D149" t="str">
        <f t="shared" si="15"/>
        <v/>
      </c>
      <c r="E149" s="4" t="s">
        <v>120</v>
      </c>
      <c r="F149" s="4" t="s">
        <v>119</v>
      </c>
      <c r="G149" s="13">
        <v>15.48</v>
      </c>
      <c r="H149" s="10"/>
    </row>
    <row r="150" spans="2:8" x14ac:dyDescent="0.25">
      <c r="B150" t="str">
        <f>IFERROR(SEARCH(#REF!,E154),"")</f>
        <v/>
      </c>
      <c r="C150" t="e">
        <f t="shared" si="14"/>
        <v>#VALUE!</v>
      </c>
      <c r="D150" t="str">
        <f t="shared" si="15"/>
        <v/>
      </c>
      <c r="E150" s="4" t="s">
        <v>118</v>
      </c>
      <c r="F150" s="4" t="s">
        <v>117</v>
      </c>
      <c r="G150" s="13">
        <v>183.69</v>
      </c>
      <c r="H150" s="10">
        <v>26032</v>
      </c>
    </row>
    <row r="151" spans="2:8" x14ac:dyDescent="0.25">
      <c r="B151" t="str">
        <f>IFERROR(SEARCH(#REF!,E155),"")</f>
        <v/>
      </c>
      <c r="C151" t="e">
        <f t="shared" si="14"/>
        <v>#VALUE!</v>
      </c>
      <c r="D151" t="str">
        <f t="shared" si="15"/>
        <v/>
      </c>
      <c r="E151" s="7" t="s">
        <v>116</v>
      </c>
      <c r="F151" s="4" t="s">
        <v>115</v>
      </c>
      <c r="G151" s="13">
        <v>33.880000000000003</v>
      </c>
      <c r="H151" s="10">
        <v>6716</v>
      </c>
    </row>
    <row r="152" spans="2:8" x14ac:dyDescent="0.25">
      <c r="B152" t="str">
        <f>IFERROR(SEARCH(#REF!,E156),"")</f>
        <v/>
      </c>
      <c r="C152" t="e">
        <f t="shared" si="14"/>
        <v>#VALUE!</v>
      </c>
      <c r="D152" t="str">
        <f t="shared" si="15"/>
        <v/>
      </c>
      <c r="E152" s="4" t="s">
        <v>114</v>
      </c>
      <c r="F152" s="4" t="s">
        <v>113</v>
      </c>
      <c r="G152" s="13">
        <v>25.54</v>
      </c>
      <c r="H152" s="12"/>
    </row>
    <row r="153" spans="2:8" x14ac:dyDescent="0.25">
      <c r="B153" t="str">
        <f>IFERROR(SEARCH(#REF!,E157),"")</f>
        <v/>
      </c>
      <c r="C153" t="e">
        <f t="shared" si="14"/>
        <v>#VALUE!</v>
      </c>
      <c r="D153" t="str">
        <f t="shared" si="15"/>
        <v/>
      </c>
      <c r="E153" s="4" t="s">
        <v>112</v>
      </c>
      <c r="F153" s="4" t="s">
        <v>111</v>
      </c>
      <c r="G153" s="13">
        <v>31.54</v>
      </c>
      <c r="H153" s="10">
        <v>32582</v>
      </c>
    </row>
    <row r="154" spans="2:8" x14ac:dyDescent="0.25">
      <c r="B154" t="str">
        <f>IFERROR(SEARCH(#REF!,E158),"")</f>
        <v/>
      </c>
      <c r="C154" t="e">
        <f t="shared" si="14"/>
        <v>#VALUE!</v>
      </c>
      <c r="D154" t="str">
        <f t="shared" si="15"/>
        <v/>
      </c>
      <c r="E154" s="4" t="s">
        <v>110</v>
      </c>
      <c r="F154" s="4" t="s">
        <v>109</v>
      </c>
      <c r="G154" s="13">
        <v>103.11</v>
      </c>
      <c r="H154" s="10">
        <v>33103</v>
      </c>
    </row>
    <row r="155" spans="2:8" x14ac:dyDescent="0.25">
      <c r="B155" t="str">
        <f>IFERROR(SEARCH(#REF!,E159),"")</f>
        <v/>
      </c>
      <c r="C155" t="e">
        <f t="shared" si="14"/>
        <v>#VALUE!</v>
      </c>
      <c r="D155" t="str">
        <f t="shared" si="15"/>
        <v/>
      </c>
      <c r="E155" s="4" t="s">
        <v>108</v>
      </c>
      <c r="F155" s="4" t="s">
        <v>107</v>
      </c>
      <c r="G155" s="13" t="s">
        <v>106</v>
      </c>
      <c r="H155" s="10"/>
    </row>
    <row r="156" spans="2:8" x14ac:dyDescent="0.25">
      <c r="B156" t="str">
        <f>IFERROR(SEARCH(#REF!,E160),"")</f>
        <v/>
      </c>
      <c r="C156" t="e">
        <f t="shared" si="14"/>
        <v>#VALUE!</v>
      </c>
      <c r="D156" t="str">
        <f t="shared" si="15"/>
        <v/>
      </c>
      <c r="E156" s="4" t="s">
        <v>105</v>
      </c>
      <c r="F156" s="4" t="s">
        <v>104</v>
      </c>
      <c r="G156" s="13">
        <v>4.4000000000000004</v>
      </c>
      <c r="H156" s="10"/>
    </row>
    <row r="157" spans="2:8" x14ac:dyDescent="0.25">
      <c r="B157" t="str">
        <f>IFERROR(SEARCH(#REF!,E161),"")</f>
        <v/>
      </c>
      <c r="C157" t="e">
        <f t="shared" si="14"/>
        <v>#VALUE!</v>
      </c>
      <c r="D157" t="str">
        <f t="shared" si="15"/>
        <v/>
      </c>
      <c r="E157" s="4" t="s">
        <v>103</v>
      </c>
      <c r="F157" s="4" t="s">
        <v>102</v>
      </c>
      <c r="G157" s="13">
        <v>5.72</v>
      </c>
      <c r="H157" s="10"/>
    </row>
    <row r="158" spans="2:8" x14ac:dyDescent="0.25">
      <c r="B158" t="str">
        <f>IFERROR(SEARCH(#REF!,E163),"")</f>
        <v/>
      </c>
      <c r="C158" t="e">
        <f t="shared" si="14"/>
        <v>#VALUE!</v>
      </c>
      <c r="D158" t="str">
        <f t="shared" si="15"/>
        <v/>
      </c>
      <c r="E158" s="4" t="s">
        <v>101</v>
      </c>
      <c r="F158" s="4" t="s">
        <v>100</v>
      </c>
      <c r="G158" s="13">
        <v>9.5</v>
      </c>
      <c r="H158" s="10"/>
    </row>
    <row r="159" spans="2:8" x14ac:dyDescent="0.25">
      <c r="B159" t="str">
        <f>IFERROR(SEARCH(#REF!,E163),"")</f>
        <v/>
      </c>
      <c r="C159" t="e">
        <f t="shared" si="14"/>
        <v>#VALUE!</v>
      </c>
      <c r="D159" t="str">
        <f t="shared" si="15"/>
        <v/>
      </c>
      <c r="E159" s="4" t="s">
        <v>99</v>
      </c>
      <c r="F159" s="4"/>
      <c r="G159" s="13"/>
      <c r="H159" s="10"/>
    </row>
    <row r="160" spans="2:8" x14ac:dyDescent="0.25">
      <c r="B160" t="str">
        <f>IFERROR(SEARCH(#REF!,E164),"")</f>
        <v/>
      </c>
      <c r="C160" t="e">
        <f t="shared" si="14"/>
        <v>#VALUE!</v>
      </c>
      <c r="D160" t="str">
        <f t="shared" si="15"/>
        <v/>
      </c>
      <c r="E160" s="4" t="s">
        <v>98</v>
      </c>
      <c r="F160" s="4"/>
      <c r="G160" s="13"/>
      <c r="H160" s="10"/>
    </row>
    <row r="161" spans="1:8" x14ac:dyDescent="0.25">
      <c r="B161" t="str">
        <f>IFERROR(SEARCH(#REF!,E165),"")</f>
        <v/>
      </c>
      <c r="C161" t="e">
        <f t="shared" si="14"/>
        <v>#VALUE!</v>
      </c>
      <c r="D161" t="str">
        <f t="shared" si="15"/>
        <v/>
      </c>
      <c r="E161" s="4" t="s">
        <v>97</v>
      </c>
      <c r="F161" s="4"/>
      <c r="G161" s="13"/>
      <c r="H161" s="10"/>
    </row>
    <row r="162" spans="1:8" x14ac:dyDescent="0.25">
      <c r="B162" t="str">
        <f>IFERROR(SEARCH(#REF!,E166),"")</f>
        <v/>
      </c>
      <c r="C162" t="e">
        <f t="shared" si="14"/>
        <v>#VALUE!</v>
      </c>
      <c r="D162" t="str">
        <f t="shared" si="15"/>
        <v/>
      </c>
      <c r="E162" s="5" t="s">
        <v>96</v>
      </c>
      <c r="F162" s="4"/>
      <c r="G162" s="13"/>
      <c r="H162" s="10"/>
    </row>
    <row r="163" spans="1:8" x14ac:dyDescent="0.25">
      <c r="A163" s="1"/>
      <c r="B163" t="str">
        <f>IFERROR(SEARCH(#REF!,E167),"")</f>
        <v/>
      </c>
      <c r="C163" t="e">
        <f t="shared" si="14"/>
        <v>#VALUE!</v>
      </c>
      <c r="D163" t="str">
        <f t="shared" si="15"/>
        <v/>
      </c>
      <c r="E163" s="4" t="s">
        <v>437</v>
      </c>
      <c r="F163" s="4" t="s">
        <v>438</v>
      </c>
      <c r="G163" s="6">
        <v>41.5</v>
      </c>
      <c r="H163" s="10">
        <v>562</v>
      </c>
    </row>
    <row r="164" spans="1:8" x14ac:dyDescent="0.25">
      <c r="A164" s="1"/>
      <c r="B164" t="str">
        <f>IFERROR(SEARCH(#REF!,E168),"")</f>
        <v/>
      </c>
      <c r="C164" t="e">
        <f t="shared" si="14"/>
        <v>#VALUE!</v>
      </c>
      <c r="D164" t="str">
        <f t="shared" si="15"/>
        <v/>
      </c>
      <c r="E164" s="4" t="s">
        <v>439</v>
      </c>
      <c r="F164" s="4" t="s">
        <v>89</v>
      </c>
      <c r="G164" s="6">
        <v>28.1</v>
      </c>
      <c r="H164" s="10" t="s">
        <v>440</v>
      </c>
    </row>
    <row r="165" spans="1:8" x14ac:dyDescent="0.25">
      <c r="B165" t="str">
        <f>IFERROR(SEARCH(#REF!,E169),"")</f>
        <v/>
      </c>
      <c r="C165" t="e">
        <f t="shared" si="14"/>
        <v>#VALUE!</v>
      </c>
      <c r="D165" t="str">
        <f t="shared" si="15"/>
        <v/>
      </c>
      <c r="E165" s="4" t="s">
        <v>95</v>
      </c>
      <c r="F165" s="4" t="s">
        <v>94</v>
      </c>
      <c r="G165" s="13">
        <v>25</v>
      </c>
      <c r="H165" s="10" t="s">
        <v>93</v>
      </c>
    </row>
    <row r="166" spans="1:8" x14ac:dyDescent="0.25">
      <c r="B166" t="str">
        <f>IFERROR(SEARCH(#REF!,E170),"")</f>
        <v/>
      </c>
      <c r="C166" t="e">
        <f t="shared" si="14"/>
        <v>#VALUE!</v>
      </c>
      <c r="D166" t="str">
        <f t="shared" si="15"/>
        <v/>
      </c>
      <c r="E166" s="5" t="s">
        <v>92</v>
      </c>
      <c r="F166" s="4"/>
      <c r="G166" s="13"/>
      <c r="H166" s="10"/>
    </row>
    <row r="167" spans="1:8" x14ac:dyDescent="0.25">
      <c r="B167" t="str">
        <f>IFERROR(SEARCH(#REF!,E171),"")</f>
        <v/>
      </c>
      <c r="C167" t="e">
        <f t="shared" si="14"/>
        <v>#VALUE!</v>
      </c>
      <c r="D167" t="str">
        <f t="shared" si="15"/>
        <v/>
      </c>
      <c r="E167" s="4" t="s">
        <v>91</v>
      </c>
      <c r="F167" s="4"/>
      <c r="G167" s="13"/>
      <c r="H167" s="10"/>
    </row>
    <row r="168" spans="1:8" x14ac:dyDescent="0.25">
      <c r="B168" t="str">
        <f>IFERROR(SEARCH(#REF!,E172),"")</f>
        <v/>
      </c>
      <c r="C168" t="e">
        <f t="shared" si="14"/>
        <v>#VALUE!</v>
      </c>
      <c r="D168" t="str">
        <f t="shared" si="15"/>
        <v/>
      </c>
      <c r="E168" s="4" t="s">
        <v>90</v>
      </c>
      <c r="F168" s="4" t="s">
        <v>89</v>
      </c>
      <c r="G168" s="13">
        <v>20.97</v>
      </c>
      <c r="H168" s="10"/>
    </row>
    <row r="169" spans="1:8" x14ac:dyDescent="0.25">
      <c r="A169" s="1"/>
      <c r="B169" t="str">
        <f>IFERROR(SEARCH(#REF!,E172),"")</f>
        <v/>
      </c>
      <c r="C169" t="e">
        <f t="shared" si="14"/>
        <v>#VALUE!</v>
      </c>
      <c r="D169" t="str">
        <f t="shared" si="15"/>
        <v/>
      </c>
      <c r="E169" s="4" t="s">
        <v>433</v>
      </c>
      <c r="F169" s="4" t="s">
        <v>434</v>
      </c>
      <c r="G169" s="6">
        <v>231.99</v>
      </c>
      <c r="H169" s="10">
        <v>35963</v>
      </c>
    </row>
    <row r="170" spans="1:8" x14ac:dyDescent="0.25">
      <c r="B170" t="str">
        <f>IFERROR(SEARCH(#REF!,#REF!),"")</f>
        <v/>
      </c>
      <c r="C170" t="e">
        <f t="shared" ref="C170:C178" si="16">+B170+ROW()/1000000</f>
        <v>#VALUE!</v>
      </c>
      <c r="D170" t="str">
        <f t="shared" ref="D170:D178" si="17">IFERROR(RANK(C170,$C$6:$C$173,1),"")</f>
        <v/>
      </c>
      <c r="E170" s="4" t="s">
        <v>88</v>
      </c>
      <c r="F170" s="4" t="s">
        <v>87</v>
      </c>
      <c r="G170" s="13">
        <v>8.77</v>
      </c>
      <c r="H170" s="10" t="s">
        <v>86</v>
      </c>
    </row>
    <row r="171" spans="1:8" x14ac:dyDescent="0.25">
      <c r="B171" t="str">
        <f>IFERROR(SEARCH(#REF!,E175),"")</f>
        <v/>
      </c>
      <c r="C171" t="e">
        <f t="shared" si="16"/>
        <v>#VALUE!</v>
      </c>
      <c r="D171" t="str">
        <f t="shared" si="17"/>
        <v/>
      </c>
      <c r="E171" s="4" t="s">
        <v>85</v>
      </c>
      <c r="F171" s="4" t="s">
        <v>84</v>
      </c>
      <c r="G171" s="13">
        <v>10.57</v>
      </c>
      <c r="H171" s="10"/>
    </row>
    <row r="172" spans="1:8" x14ac:dyDescent="0.25">
      <c r="B172" t="str">
        <f>IFERROR(SEARCH(#REF!,E176),"")</f>
        <v/>
      </c>
      <c r="C172" t="e">
        <f t="shared" si="16"/>
        <v>#VALUE!</v>
      </c>
      <c r="D172" t="str">
        <f t="shared" si="17"/>
        <v/>
      </c>
      <c r="E172" s="4" t="s">
        <v>430</v>
      </c>
      <c r="F172" s="4" t="s">
        <v>83</v>
      </c>
      <c r="G172" s="13">
        <v>33.39</v>
      </c>
      <c r="H172" s="10">
        <v>22716</v>
      </c>
    </row>
    <row r="173" spans="1:8" x14ac:dyDescent="0.25">
      <c r="B173" t="str">
        <f>IFERROR(SEARCH(#REF!,E177),"")</f>
        <v/>
      </c>
      <c r="C173" t="e">
        <f t="shared" si="16"/>
        <v>#VALUE!</v>
      </c>
      <c r="D173" t="str">
        <f t="shared" si="17"/>
        <v/>
      </c>
      <c r="E173" s="5" t="s">
        <v>82</v>
      </c>
      <c r="F173" s="4"/>
      <c r="G173" s="13"/>
      <c r="H173" s="10"/>
    </row>
    <row r="174" spans="1:8" x14ac:dyDescent="0.25">
      <c r="B174" t="str">
        <f>IFERROR(SEARCH(#REF!,E178),"")</f>
        <v/>
      </c>
      <c r="C174" t="e">
        <f t="shared" si="16"/>
        <v>#VALUE!</v>
      </c>
      <c r="D174" t="str">
        <f t="shared" si="17"/>
        <v/>
      </c>
      <c r="E174" s="4" t="s">
        <v>81</v>
      </c>
      <c r="F174" s="4" t="s">
        <v>80</v>
      </c>
      <c r="G174" s="13">
        <v>12.32</v>
      </c>
      <c r="H174" s="10">
        <v>32778</v>
      </c>
    </row>
    <row r="175" spans="1:8" x14ac:dyDescent="0.25">
      <c r="B175" t="str">
        <f>IFERROR(SEARCH(#REF!,E179),"")</f>
        <v/>
      </c>
      <c r="C175" t="e">
        <f t="shared" si="16"/>
        <v>#VALUE!</v>
      </c>
      <c r="D175" t="str">
        <f t="shared" si="17"/>
        <v/>
      </c>
      <c r="E175" s="4" t="s">
        <v>79</v>
      </c>
      <c r="F175" s="4"/>
      <c r="G175" s="13"/>
      <c r="H175" s="10"/>
    </row>
    <row r="176" spans="1:8" x14ac:dyDescent="0.25">
      <c r="B176" t="str">
        <f>IFERROR(SEARCH(#REF!,E180),"")</f>
        <v/>
      </c>
      <c r="C176" t="e">
        <f t="shared" si="16"/>
        <v>#VALUE!</v>
      </c>
      <c r="D176" t="str">
        <f t="shared" si="17"/>
        <v/>
      </c>
      <c r="E176" s="4" t="s">
        <v>78</v>
      </c>
      <c r="F176" s="4" t="s">
        <v>77</v>
      </c>
      <c r="G176" s="13">
        <v>10.92</v>
      </c>
      <c r="H176" s="10">
        <v>32777</v>
      </c>
    </row>
    <row r="177" spans="1:8" x14ac:dyDescent="0.25">
      <c r="B177" t="str">
        <f>IFERROR(SEARCH(#REF!,E181),"")</f>
        <v/>
      </c>
      <c r="C177" t="e">
        <f t="shared" si="16"/>
        <v>#VALUE!</v>
      </c>
      <c r="D177" t="str">
        <f t="shared" si="17"/>
        <v/>
      </c>
      <c r="E177" s="4" t="s">
        <v>76</v>
      </c>
      <c r="F177" s="4" t="s">
        <v>75</v>
      </c>
      <c r="G177" s="13">
        <v>11.21</v>
      </c>
      <c r="H177" s="10">
        <v>32779</v>
      </c>
    </row>
    <row r="178" spans="1:8" x14ac:dyDescent="0.25">
      <c r="B178" t="str">
        <f>IFERROR(SEARCH(#REF!,E184),"")</f>
        <v/>
      </c>
      <c r="C178" t="e">
        <f t="shared" si="16"/>
        <v>#VALUE!</v>
      </c>
      <c r="D178" t="str">
        <f t="shared" si="17"/>
        <v/>
      </c>
      <c r="E178" s="4" t="s">
        <v>74</v>
      </c>
      <c r="F178" s="4" t="s">
        <v>73</v>
      </c>
      <c r="G178" s="13">
        <v>2.04</v>
      </c>
      <c r="H178" s="10"/>
    </row>
    <row r="179" spans="1:8" x14ac:dyDescent="0.25">
      <c r="E179" s="4" t="s">
        <v>72</v>
      </c>
      <c r="F179" s="4"/>
      <c r="G179" s="13"/>
      <c r="H179" s="10"/>
    </row>
    <row r="180" spans="1:8" x14ac:dyDescent="0.25">
      <c r="E180" s="4" t="s">
        <v>71</v>
      </c>
      <c r="F180" s="4" t="s">
        <v>70</v>
      </c>
      <c r="G180" s="13">
        <v>12.37</v>
      </c>
      <c r="H180" s="10">
        <v>32782</v>
      </c>
    </row>
    <row r="181" spans="1:8" x14ac:dyDescent="0.25">
      <c r="B181" t="str">
        <f>IFERROR(SEARCH(#REF!,E185),"")</f>
        <v/>
      </c>
      <c r="C181" t="e">
        <f t="shared" ref="C181:C190" si="18">+B181+ROW()/1000000</f>
        <v>#VALUE!</v>
      </c>
      <c r="D181" t="str">
        <f t="shared" ref="D181:D190" si="19">IFERROR(RANK(C181,$C$6:$C$173,1),"")</f>
        <v/>
      </c>
      <c r="E181" s="4" t="s">
        <v>69</v>
      </c>
      <c r="F181" s="4"/>
      <c r="G181" s="13"/>
      <c r="H181" s="10"/>
    </row>
    <row r="182" spans="1:8" x14ac:dyDescent="0.25">
      <c r="B182" t="str">
        <f>IFERROR(SEARCH(#REF!,E186),"")</f>
        <v/>
      </c>
      <c r="C182" t="e">
        <f t="shared" si="18"/>
        <v>#VALUE!</v>
      </c>
      <c r="D182" t="str">
        <f t="shared" si="19"/>
        <v/>
      </c>
      <c r="E182" s="9" t="s">
        <v>394</v>
      </c>
      <c r="F182" s="4" t="s">
        <v>395</v>
      </c>
      <c r="G182" s="13">
        <v>24.35</v>
      </c>
      <c r="H182" s="10">
        <v>30723</v>
      </c>
    </row>
    <row r="183" spans="1:8" x14ac:dyDescent="0.25">
      <c r="B183" t="str">
        <f>IFERROR(SEARCH(#REF!,E187),"")</f>
        <v/>
      </c>
      <c r="C183" t="e">
        <f t="shared" si="18"/>
        <v>#VALUE!</v>
      </c>
      <c r="D183" t="str">
        <f t="shared" si="19"/>
        <v/>
      </c>
      <c r="E183" s="9" t="s">
        <v>392</v>
      </c>
      <c r="F183" s="4" t="s">
        <v>393</v>
      </c>
      <c r="G183" s="13">
        <v>19.54</v>
      </c>
      <c r="H183" s="10">
        <v>30716</v>
      </c>
    </row>
    <row r="184" spans="1:8" x14ac:dyDescent="0.25">
      <c r="A184" s="1"/>
      <c r="B184" t="str">
        <f>IFERROR(SEARCH(#REF!,E188),"")</f>
        <v/>
      </c>
      <c r="C184" t="e">
        <f t="shared" si="18"/>
        <v>#VALUE!</v>
      </c>
      <c r="D184" t="str">
        <f t="shared" si="19"/>
        <v/>
      </c>
      <c r="E184" s="7" t="s">
        <v>441</v>
      </c>
      <c r="F184" s="7" t="s">
        <v>442</v>
      </c>
      <c r="G184" s="6">
        <v>7.35</v>
      </c>
      <c r="H184" s="10">
        <v>28329</v>
      </c>
    </row>
    <row r="185" spans="1:8" x14ac:dyDescent="0.25">
      <c r="A185" s="1"/>
      <c r="B185" t="str">
        <f>IFERROR(SEARCH(#REF!,E189),"")</f>
        <v/>
      </c>
      <c r="C185" t="e">
        <f t="shared" si="18"/>
        <v>#VALUE!</v>
      </c>
      <c r="D185" t="str">
        <f t="shared" si="19"/>
        <v/>
      </c>
      <c r="E185" s="7" t="s">
        <v>443</v>
      </c>
      <c r="F185" s="7" t="s">
        <v>444</v>
      </c>
      <c r="G185" s="6">
        <v>6.5</v>
      </c>
      <c r="H185" s="10" t="s">
        <v>445</v>
      </c>
    </row>
    <row r="186" spans="1:8" x14ac:dyDescent="0.25">
      <c r="A186" s="1"/>
      <c r="B186" t="str">
        <f>IFERROR(SEARCH(#REF!,E190),"")</f>
        <v/>
      </c>
      <c r="C186" t="e">
        <f t="shared" si="18"/>
        <v>#VALUE!</v>
      </c>
      <c r="D186" t="str">
        <f t="shared" si="19"/>
        <v/>
      </c>
      <c r="E186" s="7" t="s">
        <v>446</v>
      </c>
      <c r="F186" s="7" t="s">
        <v>447</v>
      </c>
      <c r="G186" s="6">
        <v>9.99</v>
      </c>
      <c r="H186" s="10">
        <v>8885</v>
      </c>
    </row>
    <row r="187" spans="1:8" x14ac:dyDescent="0.25">
      <c r="A187" s="1"/>
      <c r="B187" t="str">
        <f>IFERROR(SEARCH(#REF!,E191),"")</f>
        <v/>
      </c>
      <c r="C187" t="e">
        <f t="shared" si="18"/>
        <v>#VALUE!</v>
      </c>
      <c r="D187" t="str">
        <f t="shared" si="19"/>
        <v/>
      </c>
      <c r="E187" s="7" t="s">
        <v>448</v>
      </c>
      <c r="F187" s="7" t="s">
        <v>449</v>
      </c>
      <c r="G187" s="6">
        <v>12.94</v>
      </c>
      <c r="H187" s="10">
        <v>8889</v>
      </c>
    </row>
    <row r="188" spans="1:8" x14ac:dyDescent="0.25">
      <c r="A188" s="1"/>
      <c r="B188" t="str">
        <f>IFERROR(SEARCH(#REF!,E192),"")</f>
        <v/>
      </c>
      <c r="C188" t="e">
        <f t="shared" si="18"/>
        <v>#VALUE!</v>
      </c>
      <c r="D188" t="str">
        <f t="shared" si="19"/>
        <v/>
      </c>
      <c r="E188" s="7" t="s">
        <v>450</v>
      </c>
      <c r="F188" s="7" t="s">
        <v>451</v>
      </c>
      <c r="G188" s="6">
        <v>13.28</v>
      </c>
      <c r="H188" s="10">
        <v>8892</v>
      </c>
    </row>
    <row r="189" spans="1:8" x14ac:dyDescent="0.25">
      <c r="B189" t="str">
        <f>IFERROR(SEARCH(#REF!,E193),"")</f>
        <v/>
      </c>
      <c r="C189" t="e">
        <f t="shared" si="18"/>
        <v>#VALUE!</v>
      </c>
      <c r="D189" t="str">
        <f t="shared" si="19"/>
        <v/>
      </c>
      <c r="E189" s="4" t="s">
        <v>68</v>
      </c>
      <c r="F189" s="4" t="s">
        <v>67</v>
      </c>
      <c r="G189" s="13">
        <v>19.75</v>
      </c>
      <c r="H189" s="12"/>
    </row>
    <row r="190" spans="1:8" x14ac:dyDescent="0.25">
      <c r="B190" t="str">
        <f>IFERROR(SEARCH(#REF!,E194),"")</f>
        <v/>
      </c>
      <c r="C190" t="e">
        <f t="shared" si="18"/>
        <v>#VALUE!</v>
      </c>
      <c r="D190" t="str">
        <f t="shared" si="19"/>
        <v/>
      </c>
      <c r="E190" s="4" t="s">
        <v>66</v>
      </c>
      <c r="F190" s="4"/>
      <c r="G190" s="13"/>
      <c r="H190" s="10"/>
    </row>
    <row r="191" spans="1:8" x14ac:dyDescent="0.25">
      <c r="E191" s="4" t="s">
        <v>65</v>
      </c>
      <c r="F191" s="4" t="s">
        <v>64</v>
      </c>
      <c r="G191" s="13">
        <v>179.28</v>
      </c>
      <c r="H191" s="10">
        <v>35118</v>
      </c>
    </row>
    <row r="192" spans="1:8" x14ac:dyDescent="0.25">
      <c r="E192" s="4" t="s">
        <v>63</v>
      </c>
      <c r="F192" s="4" t="s">
        <v>62</v>
      </c>
      <c r="G192" s="13">
        <v>330</v>
      </c>
      <c r="H192" s="10"/>
    </row>
    <row r="193" spans="2:8" x14ac:dyDescent="0.25">
      <c r="B193" t="str">
        <f>IFERROR(SEARCH(#REF!,E197),"")</f>
        <v/>
      </c>
      <c r="C193" t="e">
        <f t="shared" ref="C193:C202" si="20">+B193+ROW()/1000000</f>
        <v>#VALUE!</v>
      </c>
      <c r="D193" t="str">
        <f t="shared" ref="D193:D202" si="21">IFERROR(RANK(C193,$C$6:$C$173,1),"")</f>
        <v/>
      </c>
      <c r="E193" s="4" t="s">
        <v>61</v>
      </c>
      <c r="F193" s="4" t="s">
        <v>60</v>
      </c>
      <c r="G193" s="13">
        <v>156</v>
      </c>
      <c r="H193" s="10" t="s">
        <v>59</v>
      </c>
    </row>
    <row r="194" spans="2:8" x14ac:dyDescent="0.25">
      <c r="B194" t="str">
        <f>IFERROR(SEARCH(#REF!,E198),"")</f>
        <v/>
      </c>
      <c r="C194" t="e">
        <f t="shared" si="20"/>
        <v>#VALUE!</v>
      </c>
      <c r="D194" t="str">
        <f t="shared" si="21"/>
        <v/>
      </c>
      <c r="E194" s="4" t="s">
        <v>56</v>
      </c>
      <c r="F194" s="4" t="s">
        <v>58</v>
      </c>
      <c r="G194" s="13">
        <v>19.18</v>
      </c>
      <c r="H194" s="11" t="s">
        <v>57</v>
      </c>
    </row>
    <row r="195" spans="2:8" x14ac:dyDescent="0.25">
      <c r="B195" t="str">
        <f>IFERROR(SEARCH(#REF!,E199),"")</f>
        <v/>
      </c>
      <c r="C195" t="e">
        <f t="shared" si="20"/>
        <v>#VALUE!</v>
      </c>
      <c r="D195" t="str">
        <f t="shared" si="21"/>
        <v/>
      </c>
      <c r="E195" s="4" t="s">
        <v>56</v>
      </c>
      <c r="F195" s="4" t="s">
        <v>55</v>
      </c>
      <c r="G195" s="13">
        <v>23.93</v>
      </c>
      <c r="H195" s="11" t="s">
        <v>54</v>
      </c>
    </row>
    <row r="196" spans="2:8" x14ac:dyDescent="0.25">
      <c r="B196" t="str">
        <f>IFERROR(SEARCH(#REF!,E200),"")</f>
        <v/>
      </c>
      <c r="C196" t="e">
        <f t="shared" si="20"/>
        <v>#VALUE!</v>
      </c>
      <c r="D196" t="str">
        <f t="shared" si="21"/>
        <v/>
      </c>
      <c r="E196" s="4" t="s">
        <v>53</v>
      </c>
      <c r="F196" s="4" t="s">
        <v>52</v>
      </c>
      <c r="G196" s="13">
        <v>19.899999999999999</v>
      </c>
      <c r="H196" s="11" t="s">
        <v>51</v>
      </c>
    </row>
    <row r="197" spans="2:8" x14ac:dyDescent="0.25">
      <c r="B197" t="str">
        <f>IFERROR(SEARCH(#REF!,E201),"")</f>
        <v/>
      </c>
      <c r="C197" t="e">
        <f t="shared" si="20"/>
        <v>#VALUE!</v>
      </c>
      <c r="D197" t="str">
        <f t="shared" si="21"/>
        <v/>
      </c>
      <c r="E197" s="4" t="s">
        <v>50</v>
      </c>
      <c r="F197" s="4" t="s">
        <v>49</v>
      </c>
      <c r="G197" s="13">
        <v>21.95</v>
      </c>
      <c r="H197" s="11" t="s">
        <v>48</v>
      </c>
    </row>
    <row r="198" spans="2:8" x14ac:dyDescent="0.25">
      <c r="B198" t="str">
        <f>IFERROR(SEARCH(#REF!,E202),"")</f>
        <v/>
      </c>
      <c r="C198" t="e">
        <f t="shared" si="20"/>
        <v>#VALUE!</v>
      </c>
      <c r="D198" t="str">
        <f t="shared" si="21"/>
        <v/>
      </c>
      <c r="E198" s="4" t="s">
        <v>47</v>
      </c>
      <c r="F198" s="4" t="s">
        <v>46</v>
      </c>
      <c r="G198" s="13">
        <v>25.72</v>
      </c>
      <c r="H198" s="11" t="s">
        <v>45</v>
      </c>
    </row>
    <row r="199" spans="2:8" x14ac:dyDescent="0.25">
      <c r="B199" t="str">
        <f>IFERROR(SEARCH(#REF!,E203),"")</f>
        <v/>
      </c>
      <c r="C199" t="e">
        <f t="shared" si="20"/>
        <v>#VALUE!</v>
      </c>
      <c r="D199" t="str">
        <f t="shared" si="21"/>
        <v/>
      </c>
      <c r="E199" s="4" t="s">
        <v>419</v>
      </c>
      <c r="F199" s="4" t="s">
        <v>420</v>
      </c>
      <c r="G199" s="13">
        <v>7.09</v>
      </c>
      <c r="H199" s="11" t="s">
        <v>43</v>
      </c>
    </row>
    <row r="200" spans="2:8" x14ac:dyDescent="0.25">
      <c r="B200" t="str">
        <f>IFERROR(SEARCH(#REF!,E204),"")</f>
        <v/>
      </c>
      <c r="C200" t="e">
        <f t="shared" si="20"/>
        <v>#VALUE!</v>
      </c>
      <c r="D200" t="str">
        <f t="shared" si="21"/>
        <v/>
      </c>
      <c r="E200" s="4" t="s">
        <v>44</v>
      </c>
      <c r="F200" s="4">
        <v>615942</v>
      </c>
      <c r="G200" s="13">
        <v>7.09</v>
      </c>
      <c r="H200" s="11" t="s">
        <v>43</v>
      </c>
    </row>
    <row r="201" spans="2:8" x14ac:dyDescent="0.25">
      <c r="B201" t="str">
        <f>IFERROR(SEARCH(#REF!,E205),"")</f>
        <v/>
      </c>
      <c r="C201" t="e">
        <f t="shared" si="20"/>
        <v>#VALUE!</v>
      </c>
      <c r="D201" t="str">
        <f t="shared" si="21"/>
        <v/>
      </c>
      <c r="E201" s="4" t="s">
        <v>42</v>
      </c>
      <c r="F201" s="4" t="s">
        <v>41</v>
      </c>
      <c r="G201" s="13">
        <v>18.260000000000002</v>
      </c>
      <c r="H201" s="11" t="s">
        <v>40</v>
      </c>
    </row>
    <row r="202" spans="2:8" x14ac:dyDescent="0.25">
      <c r="B202" t="str">
        <f>IFERROR(SEARCH(#REF!,E206),"")</f>
        <v/>
      </c>
      <c r="C202" t="e">
        <f t="shared" si="20"/>
        <v>#VALUE!</v>
      </c>
      <c r="D202" t="str">
        <f t="shared" si="21"/>
        <v/>
      </c>
      <c r="E202" s="4" t="s">
        <v>421</v>
      </c>
      <c r="F202" s="4" t="s">
        <v>41</v>
      </c>
      <c r="G202" s="13">
        <v>18.260000000000002</v>
      </c>
      <c r="H202" s="10" t="s">
        <v>40</v>
      </c>
    </row>
    <row r="203" spans="2:8" x14ac:dyDescent="0.25">
      <c r="E203" s="4" t="s">
        <v>417</v>
      </c>
      <c r="F203" s="4" t="s">
        <v>418</v>
      </c>
      <c r="G203" s="13">
        <v>8.26</v>
      </c>
      <c r="H203" s="10">
        <v>8998</v>
      </c>
    </row>
    <row r="204" spans="2:8" x14ac:dyDescent="0.25">
      <c r="E204" s="4" t="s">
        <v>415</v>
      </c>
      <c r="F204" s="4" t="s">
        <v>416</v>
      </c>
      <c r="G204" s="13">
        <v>5.73</v>
      </c>
      <c r="H204" s="10">
        <v>8989</v>
      </c>
    </row>
    <row r="205" spans="2:8" x14ac:dyDescent="0.25">
      <c r="B205" t="str">
        <f>IFERROR(SEARCH(#REF!,E209),"")</f>
        <v/>
      </c>
      <c r="C205" t="e">
        <f>+B205+ROW()/1000000</f>
        <v>#VALUE!</v>
      </c>
      <c r="D205" t="str">
        <f>IFERROR(RANK(C205,$C$6:$C$173,1),"")</f>
        <v/>
      </c>
      <c r="E205" s="4" t="s">
        <v>39</v>
      </c>
      <c r="F205" s="4" t="s">
        <v>38</v>
      </c>
      <c r="G205" s="13">
        <v>9.94</v>
      </c>
      <c r="H205" s="10">
        <v>32574</v>
      </c>
    </row>
    <row r="206" spans="2:8" x14ac:dyDescent="0.25">
      <c r="E206" s="4" t="s">
        <v>37</v>
      </c>
      <c r="F206" s="4"/>
      <c r="G206" s="13"/>
      <c r="H206" s="10"/>
    </row>
    <row r="207" spans="2:8" x14ac:dyDescent="0.25">
      <c r="E207" s="5" t="s">
        <v>36</v>
      </c>
      <c r="F207" s="4"/>
      <c r="G207" s="13"/>
      <c r="H207" s="10"/>
    </row>
    <row r="208" spans="2:8" x14ac:dyDescent="0.25">
      <c r="E208" s="5" t="s">
        <v>35</v>
      </c>
      <c r="F208" s="4"/>
      <c r="G208" s="13"/>
      <c r="H208" s="10"/>
    </row>
    <row r="209" spans="1:11" s="1" customFormat="1" x14ac:dyDescent="0.25">
      <c r="A209"/>
      <c r="B209" t="str">
        <f>IFERROR(SEARCH(#REF!,E213),"")</f>
        <v/>
      </c>
      <c r="C209" t="e">
        <f t="shared" ref="C209:C240" si="22">+B209+ROW()/1000000</f>
        <v>#VALUE!</v>
      </c>
      <c r="D209" t="str">
        <f t="shared" ref="D209:D240" si="23">IFERROR(RANK(C209,$C$6:$C$173,1),"")</f>
        <v/>
      </c>
      <c r="E209" s="4" t="s">
        <v>34</v>
      </c>
      <c r="F209" s="4" t="s">
        <v>33</v>
      </c>
      <c r="G209" s="13">
        <v>5.36</v>
      </c>
      <c r="H209" s="10"/>
      <c r="I209"/>
      <c r="J209"/>
      <c r="K209"/>
    </row>
    <row r="210" spans="1:11" s="1" customFormat="1" x14ac:dyDescent="0.25">
      <c r="A210"/>
      <c r="B210" t="str">
        <f>IFERROR(SEARCH(#REF!,E214),"")</f>
        <v/>
      </c>
      <c r="C210" t="e">
        <f t="shared" si="22"/>
        <v>#VALUE!</v>
      </c>
      <c r="D210" t="str">
        <f t="shared" si="23"/>
        <v/>
      </c>
      <c r="E210" s="4" t="s">
        <v>32</v>
      </c>
      <c r="F210" s="4" t="s">
        <v>31</v>
      </c>
      <c r="G210" s="13">
        <v>3.64</v>
      </c>
      <c r="H210" s="10"/>
      <c r="I210"/>
      <c r="J210"/>
      <c r="K210"/>
    </row>
    <row r="211" spans="1:11" s="1" customFormat="1" x14ac:dyDescent="0.25">
      <c r="A211"/>
      <c r="B211" t="str">
        <f>IFERROR(SEARCH(#REF!,E215),"")</f>
        <v/>
      </c>
      <c r="C211" t="e">
        <f t="shared" si="22"/>
        <v>#VALUE!</v>
      </c>
      <c r="D211" t="str">
        <f t="shared" si="23"/>
        <v/>
      </c>
      <c r="E211" s="4" t="s">
        <v>30</v>
      </c>
      <c r="F211" s="4" t="s">
        <v>29</v>
      </c>
      <c r="G211" s="13">
        <v>3.54</v>
      </c>
      <c r="H211" s="10"/>
      <c r="I211"/>
      <c r="J211"/>
      <c r="K211"/>
    </row>
    <row r="212" spans="1:11" s="1" customFormat="1" x14ac:dyDescent="0.25">
      <c r="A212"/>
      <c r="B212" t="str">
        <f>IFERROR(SEARCH(#REF!,E216),"")</f>
        <v/>
      </c>
      <c r="C212" t="e">
        <f t="shared" si="22"/>
        <v>#VALUE!</v>
      </c>
      <c r="D212" t="str">
        <f t="shared" si="23"/>
        <v/>
      </c>
      <c r="E212" s="4" t="s">
        <v>28</v>
      </c>
      <c r="F212" s="4" t="s">
        <v>27</v>
      </c>
      <c r="G212" s="13">
        <v>4.0999999999999996</v>
      </c>
      <c r="H212" s="10"/>
      <c r="I212"/>
    </row>
    <row r="213" spans="1:11" s="1" customFormat="1" x14ac:dyDescent="0.25">
      <c r="A213"/>
      <c r="B213" t="str">
        <f>IFERROR(SEARCH(#REF!,E217),"")</f>
        <v/>
      </c>
      <c r="C213" t="e">
        <f t="shared" si="22"/>
        <v>#VALUE!</v>
      </c>
      <c r="D213" t="str">
        <f t="shared" si="23"/>
        <v/>
      </c>
      <c r="E213" s="4" t="s">
        <v>26</v>
      </c>
      <c r="F213" s="4" t="s">
        <v>25</v>
      </c>
      <c r="G213" s="13">
        <v>5.76</v>
      </c>
      <c r="H213" s="10"/>
    </row>
    <row r="214" spans="1:11" s="1" customFormat="1" x14ac:dyDescent="0.25">
      <c r="A214"/>
      <c r="B214" t="str">
        <f>IFERROR(SEARCH(#REF!,E218),"")</f>
        <v/>
      </c>
      <c r="C214" t="e">
        <f t="shared" si="22"/>
        <v>#VALUE!</v>
      </c>
      <c r="D214" t="str">
        <f t="shared" si="23"/>
        <v/>
      </c>
      <c r="E214" s="4" t="s">
        <v>24</v>
      </c>
      <c r="F214" s="4" t="s">
        <v>23</v>
      </c>
      <c r="G214" s="13">
        <v>6.74</v>
      </c>
      <c r="H214" s="10"/>
    </row>
    <row r="215" spans="1:11" s="1" customFormat="1" x14ac:dyDescent="0.25">
      <c r="A215"/>
      <c r="B215" t="str">
        <f>IFERROR(SEARCH(#REF!,E219),"")</f>
        <v/>
      </c>
      <c r="C215" t="e">
        <f t="shared" si="22"/>
        <v>#VALUE!</v>
      </c>
      <c r="D215" t="str">
        <f t="shared" si="23"/>
        <v/>
      </c>
      <c r="E215" s="4" t="s">
        <v>22</v>
      </c>
      <c r="F215" s="4" t="s">
        <v>21</v>
      </c>
      <c r="G215" s="13">
        <v>4.21</v>
      </c>
      <c r="H215" s="10"/>
    </row>
    <row r="216" spans="1:11" s="1" customFormat="1" x14ac:dyDescent="0.25">
      <c r="A216"/>
      <c r="B216" t="str">
        <f>IFERROR(SEARCH(#REF!,E220),"")</f>
        <v/>
      </c>
      <c r="C216" t="e">
        <f t="shared" si="22"/>
        <v>#VALUE!</v>
      </c>
      <c r="D216" t="str">
        <f t="shared" si="23"/>
        <v/>
      </c>
      <c r="E216" s="4" t="s">
        <v>20</v>
      </c>
      <c r="F216" s="4" t="s">
        <v>19</v>
      </c>
      <c r="G216" s="13">
        <v>3.65</v>
      </c>
      <c r="H216" s="10">
        <v>32744</v>
      </c>
    </row>
    <row r="217" spans="1:11" s="1" customFormat="1" x14ac:dyDescent="0.25">
      <c r="A217"/>
      <c r="B217" t="str">
        <f>IFERROR(SEARCH(#REF!,E221),"")</f>
        <v/>
      </c>
      <c r="C217" t="e">
        <f t="shared" si="22"/>
        <v>#VALUE!</v>
      </c>
      <c r="D217" t="str">
        <f t="shared" si="23"/>
        <v/>
      </c>
      <c r="E217" s="4" t="s">
        <v>18</v>
      </c>
      <c r="F217" s="4" t="s">
        <v>17</v>
      </c>
      <c r="G217" s="13">
        <v>4.87</v>
      </c>
      <c r="H217" s="10">
        <v>32745</v>
      </c>
    </row>
    <row r="218" spans="1:11" s="1" customFormat="1" x14ac:dyDescent="0.25">
      <c r="A218"/>
      <c r="B218" t="str">
        <f>IFERROR(SEARCH(#REF!,E222),"")</f>
        <v/>
      </c>
      <c r="C218" t="e">
        <f t="shared" si="22"/>
        <v>#VALUE!</v>
      </c>
      <c r="D218" t="str">
        <f t="shared" si="23"/>
        <v/>
      </c>
      <c r="E218" s="4" t="s">
        <v>16</v>
      </c>
      <c r="F218" s="4" t="s">
        <v>15</v>
      </c>
      <c r="G218" s="13">
        <v>3.99</v>
      </c>
      <c r="H218" s="10">
        <v>32749</v>
      </c>
    </row>
    <row r="219" spans="1:11" s="1" customFormat="1" x14ac:dyDescent="0.25">
      <c r="A219"/>
      <c r="B219" t="str">
        <f>IFERROR(SEARCH(#REF!,E223),"")</f>
        <v/>
      </c>
      <c r="C219" t="e">
        <f t="shared" si="22"/>
        <v>#VALUE!</v>
      </c>
      <c r="D219" t="str">
        <f t="shared" si="23"/>
        <v/>
      </c>
      <c r="E219" s="4" t="s">
        <v>14</v>
      </c>
      <c r="F219" s="4" t="s">
        <v>13</v>
      </c>
      <c r="G219" s="13">
        <v>5.26</v>
      </c>
      <c r="H219" s="10">
        <v>32750</v>
      </c>
    </row>
    <row r="220" spans="1:11" s="1" customFormat="1" x14ac:dyDescent="0.25">
      <c r="A220"/>
      <c r="B220" t="str">
        <f>IFERROR(SEARCH(#REF!,E224),"")</f>
        <v/>
      </c>
      <c r="C220" t="e">
        <f t="shared" si="22"/>
        <v>#VALUE!</v>
      </c>
      <c r="D220" t="str">
        <f t="shared" si="23"/>
        <v/>
      </c>
      <c r="E220" s="4" t="s">
        <v>12</v>
      </c>
      <c r="F220" s="4" t="s">
        <v>11</v>
      </c>
      <c r="G220" s="13">
        <v>3.96</v>
      </c>
      <c r="H220" s="10">
        <v>32758</v>
      </c>
    </row>
    <row r="221" spans="1:11" s="1" customFormat="1" x14ac:dyDescent="0.25">
      <c r="A221"/>
      <c r="B221" t="str">
        <f>IFERROR(SEARCH(#REF!,E225),"")</f>
        <v/>
      </c>
      <c r="C221" t="e">
        <f t="shared" si="22"/>
        <v>#VALUE!</v>
      </c>
      <c r="D221" t="str">
        <f t="shared" si="23"/>
        <v/>
      </c>
      <c r="E221" s="4" t="s">
        <v>10</v>
      </c>
      <c r="F221" s="4" t="s">
        <v>9</v>
      </c>
      <c r="G221" s="13">
        <v>5.7</v>
      </c>
      <c r="H221" s="10">
        <v>32759</v>
      </c>
    </row>
    <row r="222" spans="1:11" s="1" customFormat="1" x14ac:dyDescent="0.25">
      <c r="A222"/>
      <c r="B222" t="str">
        <f>IFERROR(SEARCH(#REF!,E226),"")</f>
        <v/>
      </c>
      <c r="C222" t="e">
        <f t="shared" si="22"/>
        <v>#VALUE!</v>
      </c>
      <c r="D222" t="str">
        <f t="shared" si="23"/>
        <v/>
      </c>
      <c r="E222" s="4" t="s">
        <v>8</v>
      </c>
      <c r="F222" s="4"/>
      <c r="G222" s="13"/>
      <c r="H222" s="10"/>
    </row>
    <row r="223" spans="1:11" s="1" customFormat="1" x14ac:dyDescent="0.25">
      <c r="A223"/>
      <c r="B223" t="str">
        <f>IFERROR(SEARCH(#REF!,E227),"")</f>
        <v/>
      </c>
      <c r="C223" t="e">
        <f t="shared" si="22"/>
        <v>#VALUE!</v>
      </c>
      <c r="D223" t="str">
        <f t="shared" si="23"/>
        <v/>
      </c>
      <c r="E223" s="4" t="s">
        <v>7</v>
      </c>
      <c r="F223" s="4"/>
      <c r="G223" s="13"/>
      <c r="H223" s="10"/>
    </row>
    <row r="224" spans="1:11" s="1" customFormat="1" x14ac:dyDescent="0.25">
      <c r="B224" t="str">
        <f>IFERROR(SEARCH(#REF!,E228),"")</f>
        <v/>
      </c>
      <c r="C224" t="e">
        <f t="shared" si="22"/>
        <v>#VALUE!</v>
      </c>
      <c r="D224" t="str">
        <f t="shared" si="23"/>
        <v/>
      </c>
      <c r="E224" s="4" t="s">
        <v>6</v>
      </c>
      <c r="F224" s="4" t="s">
        <v>5</v>
      </c>
      <c r="G224" s="13">
        <v>167.35</v>
      </c>
      <c r="H224" s="10">
        <v>34963</v>
      </c>
    </row>
    <row r="225" spans="2:9" s="1" customFormat="1" x14ac:dyDescent="0.25">
      <c r="B225" t="str">
        <f>IFERROR(SEARCH(#REF!,#REF!),"")</f>
        <v/>
      </c>
      <c r="C225" t="e">
        <f t="shared" si="22"/>
        <v>#VALUE!</v>
      </c>
      <c r="D225" t="str">
        <f t="shared" si="23"/>
        <v/>
      </c>
      <c r="E225" s="4" t="s">
        <v>4</v>
      </c>
      <c r="F225" s="4" t="s">
        <v>3</v>
      </c>
      <c r="G225" s="13">
        <v>162</v>
      </c>
      <c r="H225" s="10" t="s">
        <v>2</v>
      </c>
      <c r="I225" s="4"/>
    </row>
    <row r="226" spans="2:9" s="1" customFormat="1" x14ac:dyDescent="0.25">
      <c r="B226" t="str">
        <f>IFERROR(SEARCH(#REF!,E229),"")</f>
        <v/>
      </c>
      <c r="C226" t="e">
        <f t="shared" si="22"/>
        <v>#VALUE!</v>
      </c>
      <c r="D226" t="str">
        <f t="shared" si="23"/>
        <v/>
      </c>
      <c r="E226" s="4" t="s">
        <v>1</v>
      </c>
      <c r="F226" s="4" t="s">
        <v>0</v>
      </c>
      <c r="G226" s="13">
        <v>196.37</v>
      </c>
      <c r="H226" s="10"/>
    </row>
    <row r="227" spans="2:9" s="1" customFormat="1" x14ac:dyDescent="0.25">
      <c r="B227" t="str">
        <f>IFERROR(SEARCH(#REF!,E231),"")</f>
        <v/>
      </c>
      <c r="C227" t="e">
        <f t="shared" si="22"/>
        <v>#VALUE!</v>
      </c>
      <c r="D227" t="str">
        <f t="shared" si="23"/>
        <v/>
      </c>
      <c r="E227" s="23" t="s">
        <v>458</v>
      </c>
      <c r="F227" s="24" t="s">
        <v>459</v>
      </c>
      <c r="G227" s="25">
        <v>26.17</v>
      </c>
      <c r="H227" s="26">
        <v>22827</v>
      </c>
    </row>
    <row r="228" spans="2:9" s="1" customFormat="1" x14ac:dyDescent="0.25">
      <c r="B228" t="str">
        <f>IFERROR(SEARCH(#REF!,E232),"")</f>
        <v/>
      </c>
      <c r="C228" t="e">
        <f t="shared" si="22"/>
        <v>#VALUE!</v>
      </c>
      <c r="D228" t="str">
        <f t="shared" si="23"/>
        <v/>
      </c>
      <c r="G228" s="20"/>
      <c r="H228" s="11"/>
    </row>
    <row r="229" spans="2:9" s="1" customFormat="1" x14ac:dyDescent="0.25">
      <c r="B229" t="str">
        <f>IFERROR(SEARCH(#REF!,E233),"")</f>
        <v/>
      </c>
      <c r="C229" t="e">
        <f t="shared" si="22"/>
        <v>#VALUE!</v>
      </c>
      <c r="D229" t="str">
        <f t="shared" si="23"/>
        <v/>
      </c>
      <c r="G229" s="20"/>
      <c r="H229" s="11"/>
    </row>
    <row r="230" spans="2:9" s="1" customFormat="1" x14ac:dyDescent="0.25">
      <c r="B230" t="str">
        <f>IFERROR(SEARCH(#REF!,E234),"")</f>
        <v/>
      </c>
      <c r="C230" t="e">
        <f t="shared" si="22"/>
        <v>#VALUE!</v>
      </c>
      <c r="D230" t="str">
        <f t="shared" si="23"/>
        <v/>
      </c>
      <c r="G230" s="20"/>
      <c r="H230" s="11"/>
    </row>
    <row r="231" spans="2:9" s="1" customFormat="1" x14ac:dyDescent="0.25">
      <c r="B231" t="str">
        <f>IFERROR(SEARCH(#REF!,E235),"")</f>
        <v/>
      </c>
      <c r="C231" t="e">
        <f t="shared" si="22"/>
        <v>#VALUE!</v>
      </c>
      <c r="D231" t="str">
        <f t="shared" si="23"/>
        <v/>
      </c>
      <c r="G231" s="20"/>
      <c r="H231" s="11"/>
    </row>
    <row r="232" spans="2:9" s="1" customFormat="1" x14ac:dyDescent="0.25">
      <c r="B232" t="str">
        <f>IFERROR(SEARCH(#REF!,E236),"")</f>
        <v/>
      </c>
      <c r="C232" t="e">
        <f t="shared" si="22"/>
        <v>#VALUE!</v>
      </c>
      <c r="D232" t="str">
        <f t="shared" si="23"/>
        <v/>
      </c>
      <c r="G232" s="20"/>
      <c r="H232" s="11"/>
    </row>
    <row r="233" spans="2:9" s="1" customFormat="1" x14ac:dyDescent="0.25">
      <c r="B233" t="str">
        <f>IFERROR(SEARCH(#REF!,E237),"")</f>
        <v/>
      </c>
      <c r="C233" t="e">
        <f t="shared" si="22"/>
        <v>#VALUE!</v>
      </c>
      <c r="D233" t="str">
        <f t="shared" si="23"/>
        <v/>
      </c>
      <c r="G233" s="20"/>
      <c r="H233" s="11"/>
    </row>
    <row r="234" spans="2:9" s="1" customFormat="1" x14ac:dyDescent="0.25">
      <c r="B234" t="str">
        <f>IFERROR(SEARCH(#REF!,E238),"")</f>
        <v/>
      </c>
      <c r="C234" t="e">
        <f t="shared" si="22"/>
        <v>#VALUE!</v>
      </c>
      <c r="D234" t="str">
        <f t="shared" si="23"/>
        <v/>
      </c>
      <c r="G234" s="20"/>
      <c r="H234" s="11"/>
    </row>
    <row r="235" spans="2:9" s="1" customFormat="1" x14ac:dyDescent="0.25">
      <c r="B235" t="str">
        <f>IFERROR(SEARCH(#REF!,E239),"")</f>
        <v/>
      </c>
      <c r="C235" t="e">
        <f t="shared" si="22"/>
        <v>#VALUE!</v>
      </c>
      <c r="D235" t="str">
        <f t="shared" si="23"/>
        <v/>
      </c>
      <c r="G235" s="20"/>
      <c r="H235" s="11"/>
    </row>
    <row r="236" spans="2:9" s="1" customFormat="1" x14ac:dyDescent="0.25">
      <c r="B236" t="str">
        <f>IFERROR(SEARCH(#REF!,E240),"")</f>
        <v/>
      </c>
      <c r="C236" t="e">
        <f t="shared" si="22"/>
        <v>#VALUE!</v>
      </c>
      <c r="D236" t="str">
        <f t="shared" si="23"/>
        <v/>
      </c>
      <c r="G236" s="20"/>
      <c r="H236" s="11"/>
    </row>
    <row r="237" spans="2:9" s="1" customFormat="1" x14ac:dyDescent="0.25">
      <c r="B237" t="str">
        <f>IFERROR(SEARCH(#REF!,E241),"")</f>
        <v/>
      </c>
      <c r="C237" t="e">
        <f t="shared" si="22"/>
        <v>#VALUE!</v>
      </c>
      <c r="D237" t="str">
        <f t="shared" si="23"/>
        <v/>
      </c>
      <c r="G237" s="20"/>
      <c r="H237" s="11"/>
    </row>
    <row r="238" spans="2:9" s="1" customFormat="1" x14ac:dyDescent="0.25">
      <c r="B238" t="str">
        <f>IFERROR(SEARCH(#REF!,E242),"")</f>
        <v/>
      </c>
      <c r="C238" t="e">
        <f t="shared" si="22"/>
        <v>#VALUE!</v>
      </c>
      <c r="D238" t="str">
        <f t="shared" si="23"/>
        <v/>
      </c>
      <c r="G238" s="20"/>
      <c r="H238" s="11"/>
    </row>
    <row r="239" spans="2:9" s="1" customFormat="1" x14ac:dyDescent="0.25">
      <c r="B239" t="str">
        <f>IFERROR(SEARCH(#REF!,E243),"")</f>
        <v/>
      </c>
      <c r="C239" t="e">
        <f t="shared" si="22"/>
        <v>#VALUE!</v>
      </c>
      <c r="D239" t="str">
        <f t="shared" si="23"/>
        <v/>
      </c>
      <c r="G239" s="20"/>
      <c r="H239" s="11"/>
    </row>
    <row r="240" spans="2:9" s="1" customFormat="1" x14ac:dyDescent="0.25">
      <c r="B240" t="str">
        <f>IFERROR(SEARCH(#REF!,E244),"")</f>
        <v/>
      </c>
      <c r="C240" t="e">
        <f t="shared" si="22"/>
        <v>#VALUE!</v>
      </c>
      <c r="D240" t="str">
        <f t="shared" si="23"/>
        <v/>
      </c>
      <c r="G240" s="20"/>
      <c r="H240" s="11"/>
    </row>
    <row r="241" spans="2:8" s="1" customFormat="1" x14ac:dyDescent="0.25">
      <c r="B241" t="str">
        <f>IFERROR(SEARCH(#REF!,E245),"")</f>
        <v/>
      </c>
      <c r="C241" t="e">
        <f t="shared" ref="C241:C272" si="24">+B241+ROW()/1000000</f>
        <v>#VALUE!</v>
      </c>
      <c r="D241" t="str">
        <f t="shared" ref="D241:D272" si="25">IFERROR(RANK(C241,$C$6:$C$173,1),"")</f>
        <v/>
      </c>
      <c r="G241" s="20"/>
      <c r="H241" s="11"/>
    </row>
    <row r="242" spans="2:8" s="1" customFormat="1" x14ac:dyDescent="0.25">
      <c r="B242" t="str">
        <f>IFERROR(SEARCH(#REF!,E246),"")</f>
        <v/>
      </c>
      <c r="C242" t="e">
        <f t="shared" si="24"/>
        <v>#VALUE!</v>
      </c>
      <c r="D242" t="str">
        <f t="shared" si="25"/>
        <v/>
      </c>
      <c r="G242" s="20"/>
      <c r="H242" s="11"/>
    </row>
    <row r="243" spans="2:8" s="1" customFormat="1" x14ac:dyDescent="0.25">
      <c r="B243" t="str">
        <f>IFERROR(SEARCH(#REF!,E247),"")</f>
        <v/>
      </c>
      <c r="C243" t="e">
        <f t="shared" si="24"/>
        <v>#VALUE!</v>
      </c>
      <c r="D243" t="str">
        <f t="shared" si="25"/>
        <v/>
      </c>
      <c r="G243" s="20"/>
      <c r="H243" s="11"/>
    </row>
    <row r="244" spans="2:8" s="1" customFormat="1" x14ac:dyDescent="0.25">
      <c r="B244" t="str">
        <f>IFERROR(SEARCH(#REF!,E248),"")</f>
        <v/>
      </c>
      <c r="C244" t="e">
        <f t="shared" si="24"/>
        <v>#VALUE!</v>
      </c>
      <c r="D244" t="str">
        <f t="shared" si="25"/>
        <v/>
      </c>
      <c r="G244" s="20"/>
      <c r="H244" s="11"/>
    </row>
    <row r="245" spans="2:8" s="1" customFormat="1" x14ac:dyDescent="0.25">
      <c r="B245" t="str">
        <f>IFERROR(SEARCH(#REF!,E249),"")</f>
        <v/>
      </c>
      <c r="C245" t="e">
        <f t="shared" si="24"/>
        <v>#VALUE!</v>
      </c>
      <c r="D245" t="str">
        <f t="shared" si="25"/>
        <v/>
      </c>
      <c r="G245" s="20"/>
      <c r="H245" s="11"/>
    </row>
    <row r="246" spans="2:8" s="1" customFormat="1" x14ac:dyDescent="0.25">
      <c r="B246" t="str">
        <f>IFERROR(SEARCH(#REF!,E250),"")</f>
        <v/>
      </c>
      <c r="C246" t="e">
        <f t="shared" si="24"/>
        <v>#VALUE!</v>
      </c>
      <c r="D246" t="str">
        <f t="shared" si="25"/>
        <v/>
      </c>
      <c r="G246" s="20"/>
      <c r="H246" s="11"/>
    </row>
    <row r="247" spans="2:8" s="1" customFormat="1" x14ac:dyDescent="0.25">
      <c r="B247" t="str">
        <f>IFERROR(SEARCH(#REF!,E251),"")</f>
        <v/>
      </c>
      <c r="C247" t="e">
        <f t="shared" si="24"/>
        <v>#VALUE!</v>
      </c>
      <c r="D247" t="str">
        <f t="shared" si="25"/>
        <v/>
      </c>
      <c r="G247" s="20"/>
      <c r="H247" s="11"/>
    </row>
    <row r="248" spans="2:8" s="1" customFormat="1" x14ac:dyDescent="0.25">
      <c r="B248" t="str">
        <f>IFERROR(SEARCH(#REF!,E252),"")</f>
        <v/>
      </c>
      <c r="C248" t="e">
        <f t="shared" si="24"/>
        <v>#VALUE!</v>
      </c>
      <c r="D248" t="str">
        <f t="shared" si="25"/>
        <v/>
      </c>
      <c r="G248" s="20"/>
      <c r="H248" s="11"/>
    </row>
    <row r="249" spans="2:8" s="1" customFormat="1" x14ac:dyDescent="0.25">
      <c r="B249" t="str">
        <f>IFERROR(SEARCH(#REF!,E253),"")</f>
        <v/>
      </c>
      <c r="C249" t="e">
        <f t="shared" si="24"/>
        <v>#VALUE!</v>
      </c>
      <c r="D249" t="str">
        <f t="shared" si="25"/>
        <v/>
      </c>
      <c r="G249" s="20"/>
      <c r="H249" s="11"/>
    </row>
    <row r="250" spans="2:8" s="1" customFormat="1" x14ac:dyDescent="0.25">
      <c r="B250" t="str">
        <f>IFERROR(SEARCH(#REF!,E254),"")</f>
        <v/>
      </c>
      <c r="C250" t="e">
        <f t="shared" si="24"/>
        <v>#VALUE!</v>
      </c>
      <c r="D250" t="str">
        <f t="shared" si="25"/>
        <v/>
      </c>
      <c r="G250" s="20"/>
      <c r="H250" s="11"/>
    </row>
    <row r="251" spans="2:8" s="1" customFormat="1" x14ac:dyDescent="0.25">
      <c r="B251" t="str">
        <f>IFERROR(SEARCH(#REF!,E255),"")</f>
        <v/>
      </c>
      <c r="C251" t="e">
        <f t="shared" si="24"/>
        <v>#VALUE!</v>
      </c>
      <c r="D251" t="str">
        <f t="shared" si="25"/>
        <v/>
      </c>
      <c r="G251" s="20"/>
      <c r="H251" s="11"/>
    </row>
    <row r="252" spans="2:8" s="1" customFormat="1" x14ac:dyDescent="0.25">
      <c r="B252" t="str">
        <f>IFERROR(SEARCH(#REF!,E256),"")</f>
        <v/>
      </c>
      <c r="C252" t="e">
        <f t="shared" si="24"/>
        <v>#VALUE!</v>
      </c>
      <c r="D252" t="str">
        <f t="shared" si="25"/>
        <v/>
      </c>
      <c r="G252" s="20"/>
      <c r="H252" s="11"/>
    </row>
    <row r="253" spans="2:8" s="1" customFormat="1" x14ac:dyDescent="0.25">
      <c r="B253" t="str">
        <f>IFERROR(SEARCH(#REF!,E257),"")</f>
        <v/>
      </c>
      <c r="C253" t="e">
        <f t="shared" si="24"/>
        <v>#VALUE!</v>
      </c>
      <c r="D253" t="str">
        <f t="shared" si="25"/>
        <v/>
      </c>
      <c r="G253" s="20"/>
      <c r="H253" s="11"/>
    </row>
    <row r="254" spans="2:8" s="1" customFormat="1" x14ac:dyDescent="0.25">
      <c r="B254" t="str">
        <f>IFERROR(SEARCH(#REF!,E258),"")</f>
        <v/>
      </c>
      <c r="C254" t="e">
        <f t="shared" si="24"/>
        <v>#VALUE!</v>
      </c>
      <c r="D254" t="str">
        <f t="shared" si="25"/>
        <v/>
      </c>
      <c r="G254" s="20"/>
      <c r="H254" s="11"/>
    </row>
    <row r="255" spans="2:8" s="1" customFormat="1" x14ac:dyDescent="0.25">
      <c r="B255" t="str">
        <f>IFERROR(SEARCH(#REF!,E259),"")</f>
        <v/>
      </c>
      <c r="C255" t="e">
        <f t="shared" si="24"/>
        <v>#VALUE!</v>
      </c>
      <c r="D255" t="str">
        <f t="shared" si="25"/>
        <v/>
      </c>
      <c r="G255" s="20"/>
      <c r="H255" s="11"/>
    </row>
    <row r="256" spans="2:8" s="1" customFormat="1" x14ac:dyDescent="0.25">
      <c r="B256" t="str">
        <f>IFERROR(SEARCH(#REF!,E260),"")</f>
        <v/>
      </c>
      <c r="C256" t="e">
        <f t="shared" si="24"/>
        <v>#VALUE!</v>
      </c>
      <c r="D256" t="str">
        <f t="shared" si="25"/>
        <v/>
      </c>
      <c r="G256" s="20"/>
      <c r="H256" s="11"/>
    </row>
    <row r="257" spans="2:8" s="1" customFormat="1" x14ac:dyDescent="0.25">
      <c r="B257" t="str">
        <f>IFERROR(SEARCH(#REF!,E261),"")</f>
        <v/>
      </c>
      <c r="C257" t="e">
        <f t="shared" si="24"/>
        <v>#VALUE!</v>
      </c>
      <c r="D257" t="str">
        <f t="shared" si="25"/>
        <v/>
      </c>
      <c r="G257" s="20"/>
      <c r="H257" s="11"/>
    </row>
    <row r="258" spans="2:8" s="1" customFormat="1" x14ac:dyDescent="0.25">
      <c r="B258" t="str">
        <f>IFERROR(SEARCH(#REF!,E262),"")</f>
        <v/>
      </c>
      <c r="C258" t="e">
        <f t="shared" si="24"/>
        <v>#VALUE!</v>
      </c>
      <c r="D258" t="str">
        <f t="shared" si="25"/>
        <v/>
      </c>
      <c r="G258" s="20"/>
      <c r="H258" s="11"/>
    </row>
    <row r="259" spans="2:8" s="1" customFormat="1" x14ac:dyDescent="0.25">
      <c r="B259" t="str">
        <f>IFERROR(SEARCH(#REF!,E263),"")</f>
        <v/>
      </c>
      <c r="C259" t="e">
        <f t="shared" si="24"/>
        <v>#VALUE!</v>
      </c>
      <c r="D259" t="str">
        <f t="shared" si="25"/>
        <v/>
      </c>
      <c r="G259" s="20"/>
      <c r="H259" s="11"/>
    </row>
    <row r="260" spans="2:8" s="1" customFormat="1" x14ac:dyDescent="0.25">
      <c r="B260" t="str">
        <f>IFERROR(SEARCH(#REF!,E264),"")</f>
        <v/>
      </c>
      <c r="C260" t="e">
        <f t="shared" si="24"/>
        <v>#VALUE!</v>
      </c>
      <c r="D260" t="str">
        <f t="shared" si="25"/>
        <v/>
      </c>
      <c r="G260" s="20"/>
      <c r="H260" s="11"/>
    </row>
    <row r="261" spans="2:8" s="1" customFormat="1" x14ac:dyDescent="0.25">
      <c r="B261" t="str">
        <f>IFERROR(SEARCH(#REF!,E265),"")</f>
        <v/>
      </c>
      <c r="C261" t="e">
        <f t="shared" si="24"/>
        <v>#VALUE!</v>
      </c>
      <c r="D261" t="str">
        <f t="shared" si="25"/>
        <v/>
      </c>
      <c r="G261" s="20"/>
      <c r="H261" s="11"/>
    </row>
    <row r="262" spans="2:8" s="1" customFormat="1" x14ac:dyDescent="0.25">
      <c r="B262" t="str">
        <f>IFERROR(SEARCH(#REF!,E266),"")</f>
        <v/>
      </c>
      <c r="C262" t="e">
        <f t="shared" si="24"/>
        <v>#VALUE!</v>
      </c>
      <c r="D262" t="str">
        <f t="shared" si="25"/>
        <v/>
      </c>
      <c r="G262" s="20"/>
      <c r="H262" s="11"/>
    </row>
    <row r="263" spans="2:8" s="1" customFormat="1" x14ac:dyDescent="0.25">
      <c r="B263" t="str">
        <f>IFERROR(SEARCH(#REF!,E267),"")</f>
        <v/>
      </c>
      <c r="C263" t="e">
        <f t="shared" si="24"/>
        <v>#VALUE!</v>
      </c>
      <c r="D263" t="str">
        <f t="shared" si="25"/>
        <v/>
      </c>
      <c r="G263" s="20"/>
      <c r="H263" s="11"/>
    </row>
    <row r="264" spans="2:8" s="1" customFormat="1" x14ac:dyDescent="0.25">
      <c r="B264" t="str">
        <f>IFERROR(SEARCH(#REF!,E268),"")</f>
        <v/>
      </c>
      <c r="C264" t="e">
        <f t="shared" si="24"/>
        <v>#VALUE!</v>
      </c>
      <c r="D264" t="str">
        <f t="shared" si="25"/>
        <v/>
      </c>
      <c r="G264" s="20"/>
      <c r="H264" s="11"/>
    </row>
    <row r="265" spans="2:8" s="1" customFormat="1" x14ac:dyDescent="0.25">
      <c r="B265" t="str">
        <f>IFERROR(SEARCH(#REF!,E269),"")</f>
        <v/>
      </c>
      <c r="C265" t="e">
        <f t="shared" si="24"/>
        <v>#VALUE!</v>
      </c>
      <c r="D265" t="str">
        <f t="shared" si="25"/>
        <v/>
      </c>
      <c r="G265" s="20"/>
      <c r="H265" s="11"/>
    </row>
    <row r="266" spans="2:8" s="1" customFormat="1" x14ac:dyDescent="0.25">
      <c r="B266" t="str">
        <f>IFERROR(SEARCH(#REF!,E270),"")</f>
        <v/>
      </c>
      <c r="C266" t="e">
        <f t="shared" si="24"/>
        <v>#VALUE!</v>
      </c>
      <c r="D266" t="str">
        <f t="shared" si="25"/>
        <v/>
      </c>
      <c r="G266" s="20"/>
      <c r="H266" s="11"/>
    </row>
    <row r="267" spans="2:8" s="1" customFormat="1" x14ac:dyDescent="0.25">
      <c r="B267" t="str">
        <f>IFERROR(SEARCH(#REF!,E271),"")</f>
        <v/>
      </c>
      <c r="C267" t="e">
        <f t="shared" si="24"/>
        <v>#VALUE!</v>
      </c>
      <c r="D267" t="str">
        <f t="shared" si="25"/>
        <v/>
      </c>
      <c r="G267" s="20"/>
      <c r="H267" s="11"/>
    </row>
    <row r="268" spans="2:8" s="1" customFormat="1" x14ac:dyDescent="0.25">
      <c r="B268" t="str">
        <f>IFERROR(SEARCH(#REF!,E272),"")</f>
        <v/>
      </c>
      <c r="C268" t="e">
        <f t="shared" si="24"/>
        <v>#VALUE!</v>
      </c>
      <c r="D268" t="str">
        <f t="shared" si="25"/>
        <v/>
      </c>
      <c r="G268" s="20"/>
      <c r="H268" s="11"/>
    </row>
    <row r="269" spans="2:8" s="1" customFormat="1" x14ac:dyDescent="0.25">
      <c r="B269" t="str">
        <f>IFERROR(SEARCH(#REF!,E273),"")</f>
        <v/>
      </c>
      <c r="C269" t="e">
        <f t="shared" si="24"/>
        <v>#VALUE!</v>
      </c>
      <c r="D269" t="str">
        <f t="shared" si="25"/>
        <v/>
      </c>
      <c r="G269" s="20"/>
      <c r="H269" s="11"/>
    </row>
    <row r="270" spans="2:8" s="1" customFormat="1" x14ac:dyDescent="0.25">
      <c r="B270" t="str">
        <f>IFERROR(SEARCH(#REF!,E274),"")</f>
        <v/>
      </c>
      <c r="C270" t="e">
        <f t="shared" si="24"/>
        <v>#VALUE!</v>
      </c>
      <c r="D270" t="str">
        <f t="shared" si="25"/>
        <v/>
      </c>
      <c r="G270" s="20"/>
      <c r="H270" s="11"/>
    </row>
    <row r="271" spans="2:8" s="1" customFormat="1" x14ac:dyDescent="0.25">
      <c r="B271" t="str">
        <f>IFERROR(SEARCH(#REF!,E275),"")</f>
        <v/>
      </c>
      <c r="C271" t="e">
        <f t="shared" si="24"/>
        <v>#VALUE!</v>
      </c>
      <c r="D271" t="str">
        <f t="shared" si="25"/>
        <v/>
      </c>
      <c r="G271" s="20"/>
      <c r="H271" s="11"/>
    </row>
    <row r="272" spans="2:8" s="1" customFormat="1" x14ac:dyDescent="0.25">
      <c r="B272" t="str">
        <f>IFERROR(SEARCH(#REF!,E276),"")</f>
        <v/>
      </c>
      <c r="C272" t="e">
        <f t="shared" si="24"/>
        <v>#VALUE!</v>
      </c>
      <c r="D272" t="str">
        <f t="shared" si="25"/>
        <v/>
      </c>
      <c r="G272" s="20"/>
      <c r="H272" s="11"/>
    </row>
    <row r="273" spans="2:8" s="1" customFormat="1" x14ac:dyDescent="0.25">
      <c r="B273" t="str">
        <f>IFERROR(SEARCH(#REF!,E277),"")</f>
        <v/>
      </c>
      <c r="C273" t="e">
        <f t="shared" ref="C273:C301" si="26">+B273+ROW()/1000000</f>
        <v>#VALUE!</v>
      </c>
      <c r="D273" t="str">
        <f t="shared" ref="D273:D304" si="27">IFERROR(RANK(C273,$C$6:$C$173,1),"")</f>
        <v/>
      </c>
      <c r="G273" s="20"/>
      <c r="H273" s="11"/>
    </row>
    <row r="274" spans="2:8" s="1" customFormat="1" x14ac:dyDescent="0.25">
      <c r="B274" t="str">
        <f>IFERROR(SEARCH(#REF!,E278),"")</f>
        <v/>
      </c>
      <c r="C274" t="e">
        <f t="shared" si="26"/>
        <v>#VALUE!</v>
      </c>
      <c r="D274" t="str">
        <f t="shared" si="27"/>
        <v/>
      </c>
      <c r="G274" s="20"/>
      <c r="H274" s="11"/>
    </row>
    <row r="275" spans="2:8" s="1" customFormat="1" x14ac:dyDescent="0.25">
      <c r="B275" t="str">
        <f>IFERROR(SEARCH(#REF!,E279),"")</f>
        <v/>
      </c>
      <c r="C275" t="e">
        <f t="shared" si="26"/>
        <v>#VALUE!</v>
      </c>
      <c r="D275" t="str">
        <f t="shared" si="27"/>
        <v/>
      </c>
      <c r="G275" s="20"/>
      <c r="H275" s="11"/>
    </row>
    <row r="276" spans="2:8" s="1" customFormat="1" x14ac:dyDescent="0.25">
      <c r="B276" t="str">
        <f>IFERROR(SEARCH(#REF!,E280),"")</f>
        <v/>
      </c>
      <c r="C276" t="e">
        <f t="shared" si="26"/>
        <v>#VALUE!</v>
      </c>
      <c r="D276" t="str">
        <f t="shared" si="27"/>
        <v/>
      </c>
      <c r="G276" s="20"/>
      <c r="H276" s="11"/>
    </row>
    <row r="277" spans="2:8" s="1" customFormat="1" x14ac:dyDescent="0.25">
      <c r="B277" t="str">
        <f>IFERROR(SEARCH(#REF!,E281),"")</f>
        <v/>
      </c>
      <c r="C277" t="e">
        <f t="shared" si="26"/>
        <v>#VALUE!</v>
      </c>
      <c r="D277" t="str">
        <f t="shared" si="27"/>
        <v/>
      </c>
      <c r="G277" s="20"/>
      <c r="H277" s="11"/>
    </row>
    <row r="278" spans="2:8" s="1" customFormat="1" x14ac:dyDescent="0.25">
      <c r="B278" t="str">
        <f>IFERROR(SEARCH(#REF!,E282),"")</f>
        <v/>
      </c>
      <c r="C278" t="e">
        <f t="shared" si="26"/>
        <v>#VALUE!</v>
      </c>
      <c r="D278" t="str">
        <f t="shared" si="27"/>
        <v/>
      </c>
      <c r="G278" s="20"/>
      <c r="H278" s="11"/>
    </row>
    <row r="279" spans="2:8" s="1" customFormat="1" x14ac:dyDescent="0.25">
      <c r="B279" t="str">
        <f>IFERROR(SEARCH(#REF!,E283),"")</f>
        <v/>
      </c>
      <c r="C279" t="e">
        <f t="shared" si="26"/>
        <v>#VALUE!</v>
      </c>
      <c r="D279" t="str">
        <f t="shared" si="27"/>
        <v/>
      </c>
      <c r="G279" s="20"/>
      <c r="H279" s="11"/>
    </row>
    <row r="280" spans="2:8" s="1" customFormat="1" x14ac:dyDescent="0.25">
      <c r="B280" t="str">
        <f>IFERROR(SEARCH(#REF!,E284),"")</f>
        <v/>
      </c>
      <c r="C280" t="e">
        <f t="shared" si="26"/>
        <v>#VALUE!</v>
      </c>
      <c r="D280" t="str">
        <f t="shared" si="27"/>
        <v/>
      </c>
      <c r="G280" s="20"/>
      <c r="H280" s="11"/>
    </row>
    <row r="281" spans="2:8" s="1" customFormat="1" x14ac:dyDescent="0.25">
      <c r="B281" t="str">
        <f>IFERROR(SEARCH(#REF!,E285),"")</f>
        <v/>
      </c>
      <c r="C281" t="e">
        <f t="shared" si="26"/>
        <v>#VALUE!</v>
      </c>
      <c r="D281" t="str">
        <f t="shared" si="27"/>
        <v/>
      </c>
      <c r="G281" s="20"/>
      <c r="H281" s="11"/>
    </row>
    <row r="282" spans="2:8" s="1" customFormat="1" x14ac:dyDescent="0.25">
      <c r="B282" t="str">
        <f>IFERROR(SEARCH(#REF!,E286),"")</f>
        <v/>
      </c>
      <c r="C282" t="e">
        <f t="shared" si="26"/>
        <v>#VALUE!</v>
      </c>
      <c r="D282" t="str">
        <f t="shared" si="27"/>
        <v/>
      </c>
      <c r="G282" s="20"/>
      <c r="H282" s="11"/>
    </row>
    <row r="283" spans="2:8" s="1" customFormat="1" x14ac:dyDescent="0.25">
      <c r="B283" t="str">
        <f>IFERROR(SEARCH(#REF!,E287),"")</f>
        <v/>
      </c>
      <c r="C283" t="e">
        <f t="shared" si="26"/>
        <v>#VALUE!</v>
      </c>
      <c r="D283" t="str">
        <f t="shared" si="27"/>
        <v/>
      </c>
      <c r="G283" s="20"/>
      <c r="H283" s="11"/>
    </row>
    <row r="284" spans="2:8" s="1" customFormat="1" x14ac:dyDescent="0.25">
      <c r="B284" t="str">
        <f>IFERROR(SEARCH(#REF!,E288),"")</f>
        <v/>
      </c>
      <c r="C284" t="e">
        <f t="shared" si="26"/>
        <v>#VALUE!</v>
      </c>
      <c r="D284" t="str">
        <f t="shared" si="27"/>
        <v/>
      </c>
      <c r="G284" s="20"/>
      <c r="H284" s="11"/>
    </row>
    <row r="285" spans="2:8" s="1" customFormat="1" x14ac:dyDescent="0.25">
      <c r="B285" t="str">
        <f>IFERROR(SEARCH(#REF!,E289),"")</f>
        <v/>
      </c>
      <c r="C285" t="e">
        <f t="shared" si="26"/>
        <v>#VALUE!</v>
      </c>
      <c r="D285" t="str">
        <f t="shared" si="27"/>
        <v/>
      </c>
      <c r="G285" s="20"/>
      <c r="H285" s="11"/>
    </row>
    <row r="286" spans="2:8" s="1" customFormat="1" x14ac:dyDescent="0.25">
      <c r="B286" t="str">
        <f>IFERROR(SEARCH(#REF!,E290),"")</f>
        <v/>
      </c>
      <c r="C286" t="e">
        <f t="shared" si="26"/>
        <v>#VALUE!</v>
      </c>
      <c r="D286" t="str">
        <f t="shared" si="27"/>
        <v/>
      </c>
      <c r="G286" s="20"/>
      <c r="H286" s="11"/>
    </row>
    <row r="287" spans="2:8" s="1" customFormat="1" x14ac:dyDescent="0.25">
      <c r="B287" t="str">
        <f>IFERROR(SEARCH(#REF!,E291),"")</f>
        <v/>
      </c>
      <c r="C287" t="e">
        <f t="shared" si="26"/>
        <v>#VALUE!</v>
      </c>
      <c r="D287" t="str">
        <f t="shared" si="27"/>
        <v/>
      </c>
      <c r="G287" s="20"/>
      <c r="H287" s="11"/>
    </row>
    <row r="288" spans="2:8" s="1" customFormat="1" x14ac:dyDescent="0.25">
      <c r="B288" t="str">
        <f>IFERROR(SEARCH(#REF!,E292),"")</f>
        <v/>
      </c>
      <c r="C288" t="e">
        <f t="shared" si="26"/>
        <v>#VALUE!</v>
      </c>
      <c r="D288" t="str">
        <f t="shared" si="27"/>
        <v/>
      </c>
      <c r="G288" s="20"/>
      <c r="H288" s="11"/>
    </row>
    <row r="289" spans="2:8" s="1" customFormat="1" x14ac:dyDescent="0.25">
      <c r="B289" t="str">
        <f>IFERROR(SEARCH(#REF!,E293),"")</f>
        <v/>
      </c>
      <c r="C289" t="e">
        <f t="shared" si="26"/>
        <v>#VALUE!</v>
      </c>
      <c r="D289" t="str">
        <f t="shared" si="27"/>
        <v/>
      </c>
      <c r="G289" s="20"/>
      <c r="H289" s="11"/>
    </row>
    <row r="290" spans="2:8" s="1" customFormat="1" x14ac:dyDescent="0.25">
      <c r="B290" t="str">
        <f>IFERROR(SEARCH(#REF!,E294),"")</f>
        <v/>
      </c>
      <c r="C290" t="e">
        <f t="shared" si="26"/>
        <v>#VALUE!</v>
      </c>
      <c r="D290" t="str">
        <f t="shared" si="27"/>
        <v/>
      </c>
      <c r="G290" s="20"/>
      <c r="H290" s="11"/>
    </row>
    <row r="291" spans="2:8" s="1" customFormat="1" x14ac:dyDescent="0.25">
      <c r="B291" t="str">
        <f>IFERROR(SEARCH(#REF!,E295),"")</f>
        <v/>
      </c>
      <c r="C291" t="e">
        <f t="shared" si="26"/>
        <v>#VALUE!</v>
      </c>
      <c r="D291" t="str">
        <f t="shared" si="27"/>
        <v/>
      </c>
      <c r="G291" s="20"/>
      <c r="H291" s="11"/>
    </row>
    <row r="292" spans="2:8" s="1" customFormat="1" x14ac:dyDescent="0.25">
      <c r="B292" t="str">
        <f>IFERROR(SEARCH(#REF!,E296),"")</f>
        <v/>
      </c>
      <c r="C292" t="e">
        <f t="shared" si="26"/>
        <v>#VALUE!</v>
      </c>
      <c r="D292" t="str">
        <f t="shared" si="27"/>
        <v/>
      </c>
      <c r="G292" s="20"/>
      <c r="H292" s="11"/>
    </row>
    <row r="293" spans="2:8" s="1" customFormat="1" x14ac:dyDescent="0.25">
      <c r="B293" t="str">
        <f>IFERROR(SEARCH(#REF!,E297),"")</f>
        <v/>
      </c>
      <c r="C293" t="e">
        <f t="shared" si="26"/>
        <v>#VALUE!</v>
      </c>
      <c r="D293" t="str">
        <f t="shared" si="27"/>
        <v/>
      </c>
      <c r="G293" s="20"/>
      <c r="H293" s="11"/>
    </row>
    <row r="294" spans="2:8" s="1" customFormat="1" x14ac:dyDescent="0.25">
      <c r="B294" t="str">
        <f>IFERROR(SEARCH(#REF!,E298),"")</f>
        <v/>
      </c>
      <c r="C294" t="e">
        <f t="shared" si="26"/>
        <v>#VALUE!</v>
      </c>
      <c r="D294" t="str">
        <f t="shared" si="27"/>
        <v/>
      </c>
      <c r="G294" s="20"/>
      <c r="H294" s="11"/>
    </row>
    <row r="295" spans="2:8" s="1" customFormat="1" x14ac:dyDescent="0.25">
      <c r="B295" t="str">
        <f>IFERROR(SEARCH(#REF!,E299),"")</f>
        <v/>
      </c>
      <c r="C295" t="e">
        <f t="shared" si="26"/>
        <v>#VALUE!</v>
      </c>
      <c r="D295" t="str">
        <f t="shared" si="27"/>
        <v/>
      </c>
      <c r="G295" s="20"/>
      <c r="H295" s="11"/>
    </row>
    <row r="296" spans="2:8" s="1" customFormat="1" x14ac:dyDescent="0.25">
      <c r="B296" t="str">
        <f>IFERROR(SEARCH(#REF!,E300),"")</f>
        <v/>
      </c>
      <c r="C296" t="e">
        <f t="shared" si="26"/>
        <v>#VALUE!</v>
      </c>
      <c r="D296" t="str">
        <f t="shared" si="27"/>
        <v/>
      </c>
      <c r="G296" s="20"/>
      <c r="H296" s="11"/>
    </row>
    <row r="297" spans="2:8" s="1" customFormat="1" x14ac:dyDescent="0.25">
      <c r="B297" t="str">
        <f>IFERROR(SEARCH(#REF!,E301),"")</f>
        <v/>
      </c>
      <c r="C297" t="e">
        <f t="shared" si="26"/>
        <v>#VALUE!</v>
      </c>
      <c r="D297" t="str">
        <f t="shared" si="27"/>
        <v/>
      </c>
      <c r="G297" s="20"/>
      <c r="H297" s="11"/>
    </row>
    <row r="298" spans="2:8" s="1" customFormat="1" x14ac:dyDescent="0.25">
      <c r="B298" t="str">
        <f>IFERROR(SEARCH(#REF!,E302),"")</f>
        <v/>
      </c>
      <c r="C298" t="e">
        <f t="shared" si="26"/>
        <v>#VALUE!</v>
      </c>
      <c r="D298" t="str">
        <f t="shared" si="27"/>
        <v/>
      </c>
      <c r="G298" s="20"/>
      <c r="H298" s="11"/>
    </row>
    <row r="299" spans="2:8" s="1" customFormat="1" x14ac:dyDescent="0.25">
      <c r="B299" t="str">
        <f>IFERROR(SEARCH(#REF!,E303),"")</f>
        <v/>
      </c>
      <c r="C299" t="e">
        <f t="shared" si="26"/>
        <v>#VALUE!</v>
      </c>
      <c r="D299" t="str">
        <f t="shared" si="27"/>
        <v/>
      </c>
      <c r="G299" s="20"/>
      <c r="H299" s="11"/>
    </row>
    <row r="300" spans="2:8" s="1" customFormat="1" x14ac:dyDescent="0.25">
      <c r="B300" t="str">
        <f>IFERROR(SEARCH(#REF!,E304),"")</f>
        <v/>
      </c>
      <c r="C300" t="e">
        <f t="shared" si="26"/>
        <v>#VALUE!</v>
      </c>
      <c r="D300" t="str">
        <f t="shared" si="27"/>
        <v/>
      </c>
      <c r="G300" s="20"/>
      <c r="H300" s="11"/>
    </row>
    <row r="301" spans="2:8" s="1" customFormat="1" x14ac:dyDescent="0.25">
      <c r="B301" t="str">
        <f>IFERROR(SEARCH(#REF!,E305),"")</f>
        <v/>
      </c>
      <c r="C301" t="e">
        <f t="shared" si="26"/>
        <v>#VALUE!</v>
      </c>
      <c r="D301" t="str">
        <f t="shared" si="27"/>
        <v/>
      </c>
      <c r="G301" s="20"/>
      <c r="H301" s="11"/>
    </row>
    <row r="302" spans="2:8" s="1" customFormat="1" x14ac:dyDescent="0.25">
      <c r="B302" t="str">
        <f>IFERROR(SEARCH(#REF!,E306),"")</f>
        <v/>
      </c>
      <c r="C302" t="e">
        <f t="shared" ref="C302:C346" si="28">+B302+ROW()/10000</f>
        <v>#VALUE!</v>
      </c>
      <c r="D302" t="str">
        <f t="shared" si="27"/>
        <v/>
      </c>
      <c r="G302" s="20"/>
      <c r="H302" s="11"/>
    </row>
    <row r="303" spans="2:8" s="1" customFormat="1" x14ac:dyDescent="0.25">
      <c r="B303" t="str">
        <f>IFERROR(SEARCH(#REF!,E307),"")</f>
        <v/>
      </c>
      <c r="C303" t="e">
        <f t="shared" si="28"/>
        <v>#VALUE!</v>
      </c>
      <c r="D303" t="str">
        <f t="shared" si="27"/>
        <v/>
      </c>
      <c r="G303" s="20"/>
      <c r="H303" s="11"/>
    </row>
    <row r="304" spans="2:8" s="1" customFormat="1" x14ac:dyDescent="0.25">
      <c r="B304" t="str">
        <f>IFERROR(SEARCH(#REF!,E308),"")</f>
        <v/>
      </c>
      <c r="C304" t="e">
        <f t="shared" si="28"/>
        <v>#VALUE!</v>
      </c>
      <c r="D304" t="str">
        <f t="shared" si="27"/>
        <v/>
      </c>
      <c r="G304" s="20"/>
      <c r="H304" s="11"/>
    </row>
    <row r="305" spans="2:8" s="1" customFormat="1" x14ac:dyDescent="0.25">
      <c r="B305" t="str">
        <f>IFERROR(SEARCH(#REF!,E309),"")</f>
        <v/>
      </c>
      <c r="C305" t="e">
        <f t="shared" si="28"/>
        <v>#VALUE!</v>
      </c>
      <c r="D305" t="str">
        <f t="shared" ref="D305:D336" si="29">IFERROR(RANK(C305,$C$6:$C$173,1),"")</f>
        <v/>
      </c>
      <c r="G305" s="20"/>
      <c r="H305" s="11"/>
    </row>
    <row r="306" spans="2:8" s="1" customFormat="1" x14ac:dyDescent="0.25">
      <c r="B306" t="str">
        <f>IFERROR(SEARCH(#REF!,E310),"")</f>
        <v/>
      </c>
      <c r="C306" t="e">
        <f t="shared" si="28"/>
        <v>#VALUE!</v>
      </c>
      <c r="D306" t="str">
        <f t="shared" si="29"/>
        <v/>
      </c>
      <c r="G306" s="20"/>
      <c r="H306" s="11"/>
    </row>
    <row r="307" spans="2:8" s="1" customFormat="1" x14ac:dyDescent="0.25">
      <c r="B307" t="str">
        <f>IFERROR(SEARCH(#REF!,E311),"")</f>
        <v/>
      </c>
      <c r="C307" t="e">
        <f t="shared" si="28"/>
        <v>#VALUE!</v>
      </c>
      <c r="D307" t="str">
        <f t="shared" si="29"/>
        <v/>
      </c>
      <c r="G307" s="20"/>
      <c r="H307" s="11"/>
    </row>
    <row r="308" spans="2:8" s="1" customFormat="1" x14ac:dyDescent="0.25">
      <c r="B308" t="str">
        <f>IFERROR(SEARCH(#REF!,E312),"")</f>
        <v/>
      </c>
      <c r="C308" t="e">
        <f t="shared" si="28"/>
        <v>#VALUE!</v>
      </c>
      <c r="D308" t="str">
        <f t="shared" si="29"/>
        <v/>
      </c>
      <c r="G308" s="20"/>
      <c r="H308" s="11"/>
    </row>
    <row r="309" spans="2:8" s="1" customFormat="1" x14ac:dyDescent="0.25">
      <c r="B309" t="str">
        <f>IFERROR(SEARCH(#REF!,E313),"")</f>
        <v/>
      </c>
      <c r="C309" t="e">
        <f t="shared" si="28"/>
        <v>#VALUE!</v>
      </c>
      <c r="D309" t="str">
        <f t="shared" si="29"/>
        <v/>
      </c>
      <c r="G309" s="20"/>
      <c r="H309" s="11"/>
    </row>
    <row r="310" spans="2:8" s="1" customFormat="1" x14ac:dyDescent="0.25">
      <c r="B310" t="str">
        <f>IFERROR(SEARCH(#REF!,E314),"")</f>
        <v/>
      </c>
      <c r="C310" t="e">
        <f t="shared" si="28"/>
        <v>#VALUE!</v>
      </c>
      <c r="D310" t="str">
        <f t="shared" si="29"/>
        <v/>
      </c>
      <c r="G310" s="20"/>
      <c r="H310" s="11"/>
    </row>
    <row r="311" spans="2:8" s="1" customFormat="1" x14ac:dyDescent="0.25">
      <c r="B311" t="str">
        <f>IFERROR(SEARCH(#REF!,E315),"")</f>
        <v/>
      </c>
      <c r="C311" t="e">
        <f t="shared" si="28"/>
        <v>#VALUE!</v>
      </c>
      <c r="D311" t="str">
        <f t="shared" si="29"/>
        <v/>
      </c>
      <c r="G311" s="20"/>
      <c r="H311" s="11"/>
    </row>
    <row r="312" spans="2:8" s="1" customFormat="1" x14ac:dyDescent="0.25">
      <c r="B312" t="str">
        <f>IFERROR(SEARCH(#REF!,E316),"")</f>
        <v/>
      </c>
      <c r="C312" t="e">
        <f t="shared" si="28"/>
        <v>#VALUE!</v>
      </c>
      <c r="D312" t="str">
        <f t="shared" si="29"/>
        <v/>
      </c>
      <c r="G312" s="20"/>
      <c r="H312" s="11"/>
    </row>
    <row r="313" spans="2:8" s="1" customFormat="1" x14ac:dyDescent="0.25">
      <c r="B313" t="str">
        <f>IFERROR(SEARCH(#REF!,E317),"")</f>
        <v/>
      </c>
      <c r="C313" t="e">
        <f t="shared" si="28"/>
        <v>#VALUE!</v>
      </c>
      <c r="D313" t="str">
        <f t="shared" si="29"/>
        <v/>
      </c>
      <c r="G313" s="20"/>
      <c r="H313" s="11"/>
    </row>
    <row r="314" spans="2:8" s="1" customFormat="1" x14ac:dyDescent="0.25">
      <c r="B314" t="str">
        <f>IFERROR(SEARCH(#REF!,E318),"")</f>
        <v/>
      </c>
      <c r="C314" t="e">
        <f t="shared" si="28"/>
        <v>#VALUE!</v>
      </c>
      <c r="D314" t="str">
        <f t="shared" si="29"/>
        <v/>
      </c>
      <c r="G314" s="20"/>
      <c r="H314" s="11"/>
    </row>
    <row r="315" spans="2:8" s="1" customFormat="1" x14ac:dyDescent="0.25">
      <c r="B315" t="str">
        <f>IFERROR(SEARCH(#REF!,E319),"")</f>
        <v/>
      </c>
      <c r="C315" t="e">
        <f t="shared" si="28"/>
        <v>#VALUE!</v>
      </c>
      <c r="D315" t="str">
        <f t="shared" si="29"/>
        <v/>
      </c>
      <c r="G315" s="20"/>
      <c r="H315" s="11"/>
    </row>
    <row r="316" spans="2:8" s="1" customFormat="1" x14ac:dyDescent="0.25">
      <c r="B316" t="str">
        <f>IFERROR(SEARCH(#REF!,E320),"")</f>
        <v/>
      </c>
      <c r="C316" t="e">
        <f t="shared" si="28"/>
        <v>#VALUE!</v>
      </c>
      <c r="D316" t="str">
        <f t="shared" si="29"/>
        <v/>
      </c>
      <c r="G316" s="20"/>
      <c r="H316" s="11"/>
    </row>
    <row r="317" spans="2:8" s="1" customFormat="1" x14ac:dyDescent="0.25">
      <c r="B317" t="str">
        <f>IFERROR(SEARCH(#REF!,E321),"")</f>
        <v/>
      </c>
      <c r="C317" t="e">
        <f t="shared" si="28"/>
        <v>#VALUE!</v>
      </c>
      <c r="D317" t="str">
        <f t="shared" si="29"/>
        <v/>
      </c>
      <c r="G317" s="20"/>
      <c r="H317" s="11"/>
    </row>
    <row r="318" spans="2:8" s="1" customFormat="1" x14ac:dyDescent="0.25">
      <c r="B318" t="str">
        <f>IFERROR(SEARCH(#REF!,E322),"")</f>
        <v/>
      </c>
      <c r="C318" t="e">
        <f t="shared" si="28"/>
        <v>#VALUE!</v>
      </c>
      <c r="D318" t="str">
        <f t="shared" si="29"/>
        <v/>
      </c>
      <c r="G318" s="20"/>
      <c r="H318" s="11"/>
    </row>
    <row r="319" spans="2:8" s="1" customFormat="1" x14ac:dyDescent="0.25">
      <c r="B319" t="str">
        <f>IFERROR(SEARCH(#REF!,E323),"")</f>
        <v/>
      </c>
      <c r="C319" t="e">
        <f t="shared" si="28"/>
        <v>#VALUE!</v>
      </c>
      <c r="D319" t="str">
        <f t="shared" si="29"/>
        <v/>
      </c>
      <c r="G319" s="20"/>
      <c r="H319" s="11"/>
    </row>
    <row r="320" spans="2:8" s="1" customFormat="1" x14ac:dyDescent="0.25">
      <c r="B320" t="str">
        <f>IFERROR(SEARCH(#REF!,E324),"")</f>
        <v/>
      </c>
      <c r="C320" t="e">
        <f t="shared" si="28"/>
        <v>#VALUE!</v>
      </c>
      <c r="D320" t="str">
        <f t="shared" si="29"/>
        <v/>
      </c>
      <c r="G320" s="20"/>
      <c r="H320" s="11"/>
    </row>
    <row r="321" spans="2:8" s="1" customFormat="1" x14ac:dyDescent="0.25">
      <c r="B321" t="str">
        <f>IFERROR(SEARCH(#REF!,E325),"")</f>
        <v/>
      </c>
      <c r="C321" t="e">
        <f t="shared" si="28"/>
        <v>#VALUE!</v>
      </c>
      <c r="D321" t="str">
        <f t="shared" si="29"/>
        <v/>
      </c>
      <c r="G321" s="20"/>
      <c r="H321" s="11"/>
    </row>
    <row r="322" spans="2:8" s="1" customFormat="1" x14ac:dyDescent="0.25">
      <c r="B322" t="str">
        <f>IFERROR(SEARCH(#REF!,E326),"")</f>
        <v/>
      </c>
      <c r="C322" t="e">
        <f t="shared" si="28"/>
        <v>#VALUE!</v>
      </c>
      <c r="D322" t="str">
        <f t="shared" si="29"/>
        <v/>
      </c>
      <c r="G322" s="20"/>
      <c r="H322" s="11"/>
    </row>
    <row r="323" spans="2:8" s="1" customFormat="1" x14ac:dyDescent="0.25">
      <c r="B323" t="str">
        <f>IFERROR(SEARCH(#REF!,E327),"")</f>
        <v/>
      </c>
      <c r="C323" t="e">
        <f t="shared" si="28"/>
        <v>#VALUE!</v>
      </c>
      <c r="D323" t="str">
        <f t="shared" si="29"/>
        <v/>
      </c>
      <c r="G323" s="20"/>
      <c r="H323" s="11"/>
    </row>
    <row r="324" spans="2:8" s="1" customFormat="1" x14ac:dyDescent="0.25">
      <c r="B324" t="str">
        <f>IFERROR(SEARCH(#REF!,E328),"")</f>
        <v/>
      </c>
      <c r="C324" t="e">
        <f t="shared" si="28"/>
        <v>#VALUE!</v>
      </c>
      <c r="D324" t="str">
        <f t="shared" si="29"/>
        <v/>
      </c>
      <c r="G324" s="20"/>
      <c r="H324" s="11"/>
    </row>
    <row r="325" spans="2:8" s="1" customFormat="1" x14ac:dyDescent="0.25">
      <c r="B325" t="str">
        <f>IFERROR(SEARCH(#REF!,E329),"")</f>
        <v/>
      </c>
      <c r="C325" t="e">
        <f t="shared" si="28"/>
        <v>#VALUE!</v>
      </c>
      <c r="D325" t="str">
        <f t="shared" si="29"/>
        <v/>
      </c>
      <c r="G325" s="20"/>
      <c r="H325" s="11"/>
    </row>
    <row r="326" spans="2:8" s="1" customFormat="1" x14ac:dyDescent="0.25">
      <c r="B326" t="str">
        <f>IFERROR(SEARCH(#REF!,E330),"")</f>
        <v/>
      </c>
      <c r="C326" t="e">
        <f t="shared" si="28"/>
        <v>#VALUE!</v>
      </c>
      <c r="D326" t="str">
        <f t="shared" si="29"/>
        <v/>
      </c>
      <c r="G326" s="20"/>
      <c r="H326" s="11"/>
    </row>
    <row r="327" spans="2:8" s="1" customFormat="1" x14ac:dyDescent="0.25">
      <c r="B327" t="str">
        <f>IFERROR(SEARCH(#REF!,E331),"")</f>
        <v/>
      </c>
      <c r="C327" t="e">
        <f t="shared" si="28"/>
        <v>#VALUE!</v>
      </c>
      <c r="D327" t="str">
        <f t="shared" si="29"/>
        <v/>
      </c>
      <c r="G327" s="20"/>
      <c r="H327" s="11"/>
    </row>
    <row r="328" spans="2:8" s="1" customFormat="1" x14ac:dyDescent="0.25">
      <c r="B328" t="str">
        <f>IFERROR(SEARCH(#REF!,E332),"")</f>
        <v/>
      </c>
      <c r="C328" t="e">
        <f t="shared" si="28"/>
        <v>#VALUE!</v>
      </c>
      <c r="D328" t="str">
        <f t="shared" si="29"/>
        <v/>
      </c>
      <c r="G328" s="20"/>
      <c r="H328" s="11"/>
    </row>
    <row r="329" spans="2:8" s="1" customFormat="1" x14ac:dyDescent="0.25">
      <c r="B329" t="str">
        <f>IFERROR(SEARCH(#REF!,E333),"")</f>
        <v/>
      </c>
      <c r="C329" t="e">
        <f t="shared" si="28"/>
        <v>#VALUE!</v>
      </c>
      <c r="D329" t="str">
        <f t="shared" si="29"/>
        <v/>
      </c>
      <c r="G329" s="20"/>
      <c r="H329" s="11"/>
    </row>
    <row r="330" spans="2:8" s="1" customFormat="1" x14ac:dyDescent="0.25">
      <c r="B330" t="str">
        <f>IFERROR(SEARCH(#REF!,E334),"")</f>
        <v/>
      </c>
      <c r="C330" t="e">
        <f t="shared" si="28"/>
        <v>#VALUE!</v>
      </c>
      <c r="D330" t="str">
        <f t="shared" si="29"/>
        <v/>
      </c>
      <c r="G330" s="20"/>
      <c r="H330" s="11"/>
    </row>
    <row r="331" spans="2:8" s="1" customFormat="1" x14ac:dyDescent="0.25">
      <c r="B331" t="str">
        <f>IFERROR(SEARCH(#REF!,E335),"")</f>
        <v/>
      </c>
      <c r="C331" t="e">
        <f t="shared" si="28"/>
        <v>#VALUE!</v>
      </c>
      <c r="D331" t="str">
        <f t="shared" si="29"/>
        <v/>
      </c>
      <c r="G331" s="20"/>
      <c r="H331" s="11"/>
    </row>
    <row r="332" spans="2:8" s="1" customFormat="1" x14ac:dyDescent="0.25">
      <c r="B332" t="str">
        <f>IFERROR(SEARCH(#REF!,E336),"")</f>
        <v/>
      </c>
      <c r="C332" t="e">
        <f t="shared" si="28"/>
        <v>#VALUE!</v>
      </c>
      <c r="D332" t="str">
        <f t="shared" si="29"/>
        <v/>
      </c>
      <c r="G332" s="20"/>
      <c r="H332" s="11"/>
    </row>
    <row r="333" spans="2:8" s="1" customFormat="1" x14ac:dyDescent="0.25">
      <c r="B333" t="str">
        <f>IFERROR(SEARCH(#REF!,E337),"")</f>
        <v/>
      </c>
      <c r="C333" t="e">
        <f t="shared" si="28"/>
        <v>#VALUE!</v>
      </c>
      <c r="D333" t="str">
        <f t="shared" si="29"/>
        <v/>
      </c>
      <c r="G333" s="20"/>
      <c r="H333" s="11"/>
    </row>
    <row r="334" spans="2:8" s="1" customFormat="1" x14ac:dyDescent="0.25">
      <c r="B334" t="str">
        <f>IFERROR(SEARCH(#REF!,E338),"")</f>
        <v/>
      </c>
      <c r="C334" t="e">
        <f t="shared" si="28"/>
        <v>#VALUE!</v>
      </c>
      <c r="D334" t="str">
        <f t="shared" si="29"/>
        <v/>
      </c>
      <c r="G334" s="20"/>
      <c r="H334" s="11"/>
    </row>
    <row r="335" spans="2:8" s="1" customFormat="1" x14ac:dyDescent="0.25">
      <c r="B335" t="str">
        <f>IFERROR(SEARCH(#REF!,E339),"")</f>
        <v/>
      </c>
      <c r="C335" t="e">
        <f t="shared" si="28"/>
        <v>#VALUE!</v>
      </c>
      <c r="D335" t="str">
        <f t="shared" si="29"/>
        <v/>
      </c>
      <c r="G335" s="20"/>
      <c r="H335" s="11"/>
    </row>
    <row r="336" spans="2:8" s="1" customFormat="1" x14ac:dyDescent="0.25">
      <c r="B336" t="str">
        <f>IFERROR(SEARCH(#REF!,E340),"")</f>
        <v/>
      </c>
      <c r="C336" t="e">
        <f t="shared" si="28"/>
        <v>#VALUE!</v>
      </c>
      <c r="D336" t="str">
        <f t="shared" si="29"/>
        <v/>
      </c>
      <c r="G336" s="20"/>
      <c r="H336" s="11"/>
    </row>
    <row r="337" spans="1:11" s="1" customFormat="1" x14ac:dyDescent="0.25">
      <c r="B337" t="str">
        <f>IFERROR(SEARCH(#REF!,E341),"")</f>
        <v/>
      </c>
      <c r="C337" t="e">
        <f t="shared" si="28"/>
        <v>#VALUE!</v>
      </c>
      <c r="D337" t="str">
        <f t="shared" ref="D337:D346" si="30">IFERROR(RANK(C337,$C$6:$C$173,1),"")</f>
        <v/>
      </c>
      <c r="G337" s="20"/>
      <c r="H337" s="11"/>
    </row>
    <row r="338" spans="1:11" s="1" customFormat="1" x14ac:dyDescent="0.25">
      <c r="B338" t="str">
        <f>IFERROR(SEARCH(#REF!,E342),"")</f>
        <v/>
      </c>
      <c r="C338" t="e">
        <f t="shared" si="28"/>
        <v>#VALUE!</v>
      </c>
      <c r="D338" t="str">
        <f t="shared" si="30"/>
        <v/>
      </c>
      <c r="G338" s="20"/>
      <c r="H338" s="11"/>
    </row>
    <row r="339" spans="1:11" s="1" customFormat="1" x14ac:dyDescent="0.25">
      <c r="B339" t="str">
        <f>IFERROR(SEARCH(#REF!,E343),"")</f>
        <v/>
      </c>
      <c r="C339" t="e">
        <f t="shared" si="28"/>
        <v>#VALUE!</v>
      </c>
      <c r="D339" t="str">
        <f t="shared" si="30"/>
        <v/>
      </c>
      <c r="G339" s="20"/>
      <c r="H339" s="11"/>
    </row>
    <row r="340" spans="1:11" s="1" customFormat="1" x14ac:dyDescent="0.25">
      <c r="B340" t="str">
        <f>IFERROR(SEARCH(#REF!,E344),"")</f>
        <v/>
      </c>
      <c r="C340" t="e">
        <f t="shared" si="28"/>
        <v>#VALUE!</v>
      </c>
      <c r="D340" t="str">
        <f t="shared" si="30"/>
        <v/>
      </c>
      <c r="G340" s="20"/>
      <c r="H340" s="11"/>
    </row>
    <row r="341" spans="1:11" s="1" customFormat="1" x14ac:dyDescent="0.25">
      <c r="B341" t="str">
        <f>IFERROR(SEARCH(#REF!,E345),"")</f>
        <v/>
      </c>
      <c r="C341" t="e">
        <f t="shared" si="28"/>
        <v>#VALUE!</v>
      </c>
      <c r="D341" t="str">
        <f t="shared" si="30"/>
        <v/>
      </c>
      <c r="G341" s="20"/>
      <c r="H341" s="11"/>
    </row>
    <row r="342" spans="1:11" s="1" customFormat="1" x14ac:dyDescent="0.25">
      <c r="B342" t="str">
        <f>IFERROR(SEARCH(#REF!,E346),"")</f>
        <v/>
      </c>
      <c r="C342" t="e">
        <f t="shared" si="28"/>
        <v>#VALUE!</v>
      </c>
      <c r="D342" t="str">
        <f t="shared" si="30"/>
        <v/>
      </c>
      <c r="G342" s="20"/>
      <c r="H342" s="11"/>
    </row>
    <row r="343" spans="1:11" s="1" customFormat="1" x14ac:dyDescent="0.25">
      <c r="B343" t="str">
        <f>IFERROR(SEARCH(#REF!,E347),"")</f>
        <v/>
      </c>
      <c r="C343" t="e">
        <f t="shared" si="28"/>
        <v>#VALUE!</v>
      </c>
      <c r="D343" t="str">
        <f t="shared" si="30"/>
        <v/>
      </c>
      <c r="G343" s="20"/>
      <c r="H343" s="11"/>
    </row>
    <row r="344" spans="1:11" s="1" customFormat="1" x14ac:dyDescent="0.25">
      <c r="B344" t="str">
        <f>IFERROR(SEARCH(#REF!,E348),"")</f>
        <v/>
      </c>
      <c r="C344" t="e">
        <f t="shared" si="28"/>
        <v>#VALUE!</v>
      </c>
      <c r="D344" t="str">
        <f t="shared" si="30"/>
        <v/>
      </c>
      <c r="G344" s="20"/>
      <c r="H344" s="11"/>
    </row>
    <row r="345" spans="1:11" s="1" customFormat="1" x14ac:dyDescent="0.25">
      <c r="B345" t="str">
        <f>IFERROR(SEARCH(#REF!,E349),"")</f>
        <v/>
      </c>
      <c r="C345" t="e">
        <f t="shared" si="28"/>
        <v>#VALUE!</v>
      </c>
      <c r="D345" t="str">
        <f t="shared" si="30"/>
        <v/>
      </c>
      <c r="G345" s="20"/>
      <c r="H345" s="11"/>
      <c r="J345"/>
      <c r="K345"/>
    </row>
    <row r="346" spans="1:11" x14ac:dyDescent="0.25">
      <c r="A346" s="1"/>
      <c r="B346" t="str">
        <f>IFERROR(SEARCH(#REF!,E351),"")</f>
        <v/>
      </c>
      <c r="C346" t="e">
        <f t="shared" si="28"/>
        <v>#VALUE!</v>
      </c>
      <c r="D346" t="str">
        <f t="shared" si="30"/>
        <v/>
      </c>
      <c r="J346" s="1"/>
      <c r="K346" s="1"/>
    </row>
    <row r="347" spans="1:11" s="1" customFormat="1" x14ac:dyDescent="0.25">
      <c r="A347"/>
      <c r="B347"/>
      <c r="C347"/>
      <c r="D347"/>
      <c r="G347" s="20"/>
      <c r="H347" s="11"/>
    </row>
    <row r="348" spans="1:11" s="1" customFormat="1" x14ac:dyDescent="0.25">
      <c r="B348" t="str">
        <f>IFERROR(SEARCH(#REF!,E352),"")</f>
        <v/>
      </c>
      <c r="C348" t="e">
        <f t="shared" ref="C348:C379" si="31">+B348+ROW()/10000</f>
        <v>#VALUE!</v>
      </c>
      <c r="D348" t="e">
        <f t="shared" ref="D348:D379" si="32">RANK(C348,$C$6:$C$173,1)</f>
        <v>#VALUE!</v>
      </c>
      <c r="G348" s="20"/>
      <c r="H348" s="11"/>
    </row>
    <row r="349" spans="1:11" s="1" customFormat="1" x14ac:dyDescent="0.25">
      <c r="B349" t="str">
        <f>IFERROR(SEARCH(#REF!,E353),"")</f>
        <v/>
      </c>
      <c r="C349" t="e">
        <f t="shared" si="31"/>
        <v>#VALUE!</v>
      </c>
      <c r="D349" t="e">
        <f t="shared" si="32"/>
        <v>#VALUE!</v>
      </c>
      <c r="G349" s="20"/>
      <c r="H349" s="11"/>
    </row>
    <row r="350" spans="1:11" s="1" customFormat="1" x14ac:dyDescent="0.25">
      <c r="B350" t="str">
        <f>IFERROR(SEARCH(#REF!,E354),"")</f>
        <v/>
      </c>
      <c r="C350" t="e">
        <f t="shared" si="31"/>
        <v>#VALUE!</v>
      </c>
      <c r="D350" t="e">
        <f t="shared" si="32"/>
        <v>#VALUE!</v>
      </c>
      <c r="G350" s="20"/>
      <c r="H350" s="11"/>
    </row>
    <row r="351" spans="1:11" s="1" customFormat="1" x14ac:dyDescent="0.25">
      <c r="B351" t="str">
        <f>IFERROR(SEARCH(#REF!,E355),"")</f>
        <v/>
      </c>
      <c r="C351" t="e">
        <f t="shared" si="31"/>
        <v>#VALUE!</v>
      </c>
      <c r="D351" t="e">
        <f t="shared" si="32"/>
        <v>#VALUE!</v>
      </c>
      <c r="G351" s="20"/>
      <c r="H351" s="11"/>
    </row>
    <row r="352" spans="1:11" s="1" customFormat="1" x14ac:dyDescent="0.25">
      <c r="B352" t="str">
        <f>IFERROR(SEARCH(#REF!,E356),"")</f>
        <v/>
      </c>
      <c r="C352" t="e">
        <f t="shared" si="31"/>
        <v>#VALUE!</v>
      </c>
      <c r="D352" t="e">
        <f t="shared" si="32"/>
        <v>#VALUE!</v>
      </c>
      <c r="G352" s="20"/>
      <c r="H352" s="11"/>
    </row>
    <row r="353" spans="2:8" s="1" customFormat="1" x14ac:dyDescent="0.25">
      <c r="B353" t="str">
        <f>IFERROR(SEARCH(#REF!,E357),"")</f>
        <v/>
      </c>
      <c r="C353" t="e">
        <f t="shared" si="31"/>
        <v>#VALUE!</v>
      </c>
      <c r="D353" t="e">
        <f t="shared" si="32"/>
        <v>#VALUE!</v>
      </c>
      <c r="G353" s="20"/>
      <c r="H353" s="11"/>
    </row>
    <row r="354" spans="2:8" s="1" customFormat="1" x14ac:dyDescent="0.25">
      <c r="B354" t="str">
        <f>IFERROR(SEARCH(#REF!,E358),"")</f>
        <v/>
      </c>
      <c r="C354" t="e">
        <f t="shared" si="31"/>
        <v>#VALUE!</v>
      </c>
      <c r="D354" t="e">
        <f t="shared" si="32"/>
        <v>#VALUE!</v>
      </c>
      <c r="G354" s="20"/>
      <c r="H354" s="11"/>
    </row>
    <row r="355" spans="2:8" s="1" customFormat="1" x14ac:dyDescent="0.25">
      <c r="B355" t="str">
        <f>IFERROR(SEARCH(#REF!,E359),"")</f>
        <v/>
      </c>
      <c r="C355" t="e">
        <f t="shared" si="31"/>
        <v>#VALUE!</v>
      </c>
      <c r="D355" t="e">
        <f t="shared" si="32"/>
        <v>#VALUE!</v>
      </c>
      <c r="G355" s="20"/>
      <c r="H355" s="11"/>
    </row>
    <row r="356" spans="2:8" s="1" customFormat="1" x14ac:dyDescent="0.25">
      <c r="B356" t="str">
        <f>IFERROR(SEARCH(#REF!,E360),"")</f>
        <v/>
      </c>
      <c r="C356" t="e">
        <f t="shared" si="31"/>
        <v>#VALUE!</v>
      </c>
      <c r="D356" t="e">
        <f t="shared" si="32"/>
        <v>#VALUE!</v>
      </c>
      <c r="G356" s="20"/>
      <c r="H356" s="11"/>
    </row>
    <row r="357" spans="2:8" s="1" customFormat="1" x14ac:dyDescent="0.25">
      <c r="B357" t="str">
        <f>IFERROR(SEARCH(#REF!,E361),"")</f>
        <v/>
      </c>
      <c r="C357" t="e">
        <f t="shared" si="31"/>
        <v>#VALUE!</v>
      </c>
      <c r="D357" t="e">
        <f t="shared" si="32"/>
        <v>#VALUE!</v>
      </c>
      <c r="G357" s="20"/>
      <c r="H357" s="11"/>
    </row>
    <row r="358" spans="2:8" s="1" customFormat="1" x14ac:dyDescent="0.25">
      <c r="B358" t="str">
        <f>IFERROR(SEARCH(#REF!,E362),"")</f>
        <v/>
      </c>
      <c r="C358" t="e">
        <f t="shared" si="31"/>
        <v>#VALUE!</v>
      </c>
      <c r="D358" t="e">
        <f t="shared" si="32"/>
        <v>#VALUE!</v>
      </c>
      <c r="G358" s="20"/>
      <c r="H358" s="11"/>
    </row>
    <row r="359" spans="2:8" s="1" customFormat="1" x14ac:dyDescent="0.25">
      <c r="B359" t="str">
        <f>IFERROR(SEARCH(#REF!,E363),"")</f>
        <v/>
      </c>
      <c r="C359" t="e">
        <f t="shared" si="31"/>
        <v>#VALUE!</v>
      </c>
      <c r="D359" t="e">
        <f t="shared" si="32"/>
        <v>#VALUE!</v>
      </c>
      <c r="G359" s="20"/>
      <c r="H359" s="11"/>
    </row>
    <row r="360" spans="2:8" s="1" customFormat="1" x14ac:dyDescent="0.25">
      <c r="B360" t="str">
        <f>IFERROR(SEARCH(#REF!,E364),"")</f>
        <v/>
      </c>
      <c r="C360" t="e">
        <f t="shared" si="31"/>
        <v>#VALUE!</v>
      </c>
      <c r="D360" t="e">
        <f t="shared" si="32"/>
        <v>#VALUE!</v>
      </c>
      <c r="G360" s="20"/>
      <c r="H360" s="11"/>
    </row>
    <row r="361" spans="2:8" s="1" customFormat="1" x14ac:dyDescent="0.25">
      <c r="B361" t="str">
        <f>IFERROR(SEARCH(#REF!,E365),"")</f>
        <v/>
      </c>
      <c r="C361" t="e">
        <f t="shared" si="31"/>
        <v>#VALUE!</v>
      </c>
      <c r="D361" t="e">
        <f t="shared" si="32"/>
        <v>#VALUE!</v>
      </c>
      <c r="G361" s="20"/>
      <c r="H361" s="11"/>
    </row>
    <row r="362" spans="2:8" s="1" customFormat="1" x14ac:dyDescent="0.25">
      <c r="B362" t="str">
        <f>IFERROR(SEARCH(#REF!,E366),"")</f>
        <v/>
      </c>
      <c r="C362" t="e">
        <f t="shared" si="31"/>
        <v>#VALUE!</v>
      </c>
      <c r="D362" t="e">
        <f t="shared" si="32"/>
        <v>#VALUE!</v>
      </c>
      <c r="G362" s="20"/>
      <c r="H362" s="11"/>
    </row>
    <row r="363" spans="2:8" s="1" customFormat="1" x14ac:dyDescent="0.25">
      <c r="B363" t="str">
        <f>IFERROR(SEARCH(#REF!,E367),"")</f>
        <v/>
      </c>
      <c r="C363" t="e">
        <f t="shared" si="31"/>
        <v>#VALUE!</v>
      </c>
      <c r="D363" t="e">
        <f t="shared" si="32"/>
        <v>#VALUE!</v>
      </c>
      <c r="G363" s="20"/>
      <c r="H363" s="11"/>
    </row>
    <row r="364" spans="2:8" s="1" customFormat="1" x14ac:dyDescent="0.25">
      <c r="B364" t="str">
        <f>IFERROR(SEARCH(#REF!,E368),"")</f>
        <v/>
      </c>
      <c r="C364" t="e">
        <f t="shared" si="31"/>
        <v>#VALUE!</v>
      </c>
      <c r="D364" t="e">
        <f t="shared" si="32"/>
        <v>#VALUE!</v>
      </c>
      <c r="G364" s="20"/>
      <c r="H364" s="11"/>
    </row>
    <row r="365" spans="2:8" s="1" customFormat="1" x14ac:dyDescent="0.25">
      <c r="B365" t="str">
        <f>IFERROR(SEARCH(#REF!,E369),"")</f>
        <v/>
      </c>
      <c r="C365" t="e">
        <f t="shared" si="31"/>
        <v>#VALUE!</v>
      </c>
      <c r="D365" t="e">
        <f t="shared" si="32"/>
        <v>#VALUE!</v>
      </c>
      <c r="G365" s="20"/>
      <c r="H365" s="11"/>
    </row>
    <row r="366" spans="2:8" s="1" customFormat="1" x14ac:dyDescent="0.25">
      <c r="B366" t="str">
        <f>IFERROR(SEARCH(#REF!,E370),"")</f>
        <v/>
      </c>
      <c r="C366" t="e">
        <f t="shared" si="31"/>
        <v>#VALUE!</v>
      </c>
      <c r="D366" t="e">
        <f t="shared" si="32"/>
        <v>#VALUE!</v>
      </c>
      <c r="G366" s="20"/>
      <c r="H366" s="11"/>
    </row>
    <row r="367" spans="2:8" s="1" customFormat="1" x14ac:dyDescent="0.25">
      <c r="B367" t="str">
        <f>IFERROR(SEARCH(#REF!,E371),"")</f>
        <v/>
      </c>
      <c r="C367" t="e">
        <f t="shared" si="31"/>
        <v>#VALUE!</v>
      </c>
      <c r="D367" t="e">
        <f t="shared" si="32"/>
        <v>#VALUE!</v>
      </c>
      <c r="G367" s="20"/>
      <c r="H367" s="11"/>
    </row>
    <row r="368" spans="2:8" s="1" customFormat="1" x14ac:dyDescent="0.25">
      <c r="B368" t="str">
        <f>IFERROR(SEARCH(#REF!,E372),"")</f>
        <v/>
      </c>
      <c r="C368" t="e">
        <f t="shared" si="31"/>
        <v>#VALUE!</v>
      </c>
      <c r="D368" t="e">
        <f t="shared" si="32"/>
        <v>#VALUE!</v>
      </c>
      <c r="G368" s="20"/>
      <c r="H368" s="11"/>
    </row>
    <row r="369" spans="2:8" s="1" customFormat="1" x14ac:dyDescent="0.25">
      <c r="B369" t="str">
        <f>IFERROR(SEARCH(#REF!,E373),"")</f>
        <v/>
      </c>
      <c r="C369" t="e">
        <f t="shared" si="31"/>
        <v>#VALUE!</v>
      </c>
      <c r="D369" t="e">
        <f t="shared" si="32"/>
        <v>#VALUE!</v>
      </c>
      <c r="G369" s="20"/>
      <c r="H369" s="11"/>
    </row>
    <row r="370" spans="2:8" s="1" customFormat="1" x14ac:dyDescent="0.25">
      <c r="B370" t="str">
        <f>IFERROR(SEARCH(#REF!,E374),"")</f>
        <v/>
      </c>
      <c r="C370" t="e">
        <f t="shared" si="31"/>
        <v>#VALUE!</v>
      </c>
      <c r="D370" t="e">
        <f t="shared" si="32"/>
        <v>#VALUE!</v>
      </c>
      <c r="G370" s="20"/>
      <c r="H370" s="11"/>
    </row>
    <row r="371" spans="2:8" s="1" customFormat="1" x14ac:dyDescent="0.25">
      <c r="B371" t="str">
        <f>IFERROR(SEARCH(#REF!,E375),"")</f>
        <v/>
      </c>
      <c r="C371" t="e">
        <f t="shared" si="31"/>
        <v>#VALUE!</v>
      </c>
      <c r="D371" t="e">
        <f t="shared" si="32"/>
        <v>#VALUE!</v>
      </c>
      <c r="G371" s="20"/>
      <c r="H371" s="11"/>
    </row>
    <row r="372" spans="2:8" s="1" customFormat="1" x14ac:dyDescent="0.25">
      <c r="B372" t="str">
        <f>IFERROR(SEARCH(#REF!,E376),"")</f>
        <v/>
      </c>
      <c r="C372" t="e">
        <f t="shared" si="31"/>
        <v>#VALUE!</v>
      </c>
      <c r="D372" t="e">
        <f t="shared" si="32"/>
        <v>#VALUE!</v>
      </c>
      <c r="G372" s="20"/>
      <c r="H372" s="11"/>
    </row>
    <row r="373" spans="2:8" s="1" customFormat="1" x14ac:dyDescent="0.25">
      <c r="B373" t="str">
        <f>IFERROR(SEARCH(#REF!,E377),"")</f>
        <v/>
      </c>
      <c r="C373" t="e">
        <f t="shared" si="31"/>
        <v>#VALUE!</v>
      </c>
      <c r="D373" t="e">
        <f t="shared" si="32"/>
        <v>#VALUE!</v>
      </c>
      <c r="G373" s="20"/>
      <c r="H373" s="11"/>
    </row>
    <row r="374" spans="2:8" s="1" customFormat="1" x14ac:dyDescent="0.25">
      <c r="B374" t="str">
        <f>IFERROR(SEARCH(#REF!,E378),"")</f>
        <v/>
      </c>
      <c r="C374" t="e">
        <f t="shared" si="31"/>
        <v>#VALUE!</v>
      </c>
      <c r="D374" t="e">
        <f t="shared" si="32"/>
        <v>#VALUE!</v>
      </c>
      <c r="G374" s="20"/>
      <c r="H374" s="11"/>
    </row>
    <row r="375" spans="2:8" s="1" customFormat="1" x14ac:dyDescent="0.25">
      <c r="B375" t="str">
        <f>IFERROR(SEARCH(#REF!,E379),"")</f>
        <v/>
      </c>
      <c r="C375" t="e">
        <f t="shared" si="31"/>
        <v>#VALUE!</v>
      </c>
      <c r="D375" t="e">
        <f t="shared" si="32"/>
        <v>#VALUE!</v>
      </c>
      <c r="G375" s="20"/>
      <c r="H375" s="11"/>
    </row>
    <row r="376" spans="2:8" s="1" customFormat="1" x14ac:dyDescent="0.25">
      <c r="B376" t="str">
        <f>IFERROR(SEARCH(#REF!,E380),"")</f>
        <v/>
      </c>
      <c r="C376" t="e">
        <f t="shared" si="31"/>
        <v>#VALUE!</v>
      </c>
      <c r="D376" t="e">
        <f t="shared" si="32"/>
        <v>#VALUE!</v>
      </c>
      <c r="G376" s="20"/>
      <c r="H376" s="11"/>
    </row>
    <row r="377" spans="2:8" s="1" customFormat="1" x14ac:dyDescent="0.25">
      <c r="B377" t="str">
        <f>IFERROR(SEARCH(#REF!,E381),"")</f>
        <v/>
      </c>
      <c r="C377" t="e">
        <f t="shared" si="31"/>
        <v>#VALUE!</v>
      </c>
      <c r="D377" t="e">
        <f t="shared" si="32"/>
        <v>#VALUE!</v>
      </c>
      <c r="G377" s="20"/>
      <c r="H377" s="11"/>
    </row>
    <row r="378" spans="2:8" s="1" customFormat="1" x14ac:dyDescent="0.25">
      <c r="B378" t="str">
        <f>IFERROR(SEARCH(#REF!,E382),"")</f>
        <v/>
      </c>
      <c r="C378" t="e">
        <f t="shared" si="31"/>
        <v>#VALUE!</v>
      </c>
      <c r="D378" t="e">
        <f t="shared" si="32"/>
        <v>#VALUE!</v>
      </c>
      <c r="G378" s="20"/>
      <c r="H378" s="11"/>
    </row>
    <row r="379" spans="2:8" s="1" customFormat="1" x14ac:dyDescent="0.25">
      <c r="B379" t="str">
        <f>IFERROR(SEARCH(#REF!,E383),"")</f>
        <v/>
      </c>
      <c r="C379" t="e">
        <f t="shared" si="31"/>
        <v>#VALUE!</v>
      </c>
      <c r="D379" t="e">
        <f t="shared" si="32"/>
        <v>#VALUE!</v>
      </c>
      <c r="G379" s="20"/>
      <c r="H379" s="11"/>
    </row>
    <row r="380" spans="2:8" s="1" customFormat="1" x14ac:dyDescent="0.25">
      <c r="B380" t="str">
        <f>IFERROR(SEARCH(#REF!,E384),"")</f>
        <v/>
      </c>
      <c r="C380" t="e">
        <f t="shared" ref="C380:C409" si="33">+B380+ROW()/10000</f>
        <v>#VALUE!</v>
      </c>
      <c r="D380" t="e">
        <f t="shared" ref="D380:D409" si="34">RANK(C380,$C$6:$C$173,1)</f>
        <v>#VALUE!</v>
      </c>
      <c r="G380" s="20"/>
      <c r="H380" s="11"/>
    </row>
    <row r="381" spans="2:8" s="1" customFormat="1" x14ac:dyDescent="0.25">
      <c r="B381" t="str">
        <f>IFERROR(SEARCH(#REF!,E385),"")</f>
        <v/>
      </c>
      <c r="C381" t="e">
        <f t="shared" si="33"/>
        <v>#VALUE!</v>
      </c>
      <c r="D381" t="e">
        <f t="shared" si="34"/>
        <v>#VALUE!</v>
      </c>
      <c r="G381" s="20"/>
      <c r="H381" s="11"/>
    </row>
    <row r="382" spans="2:8" s="1" customFormat="1" x14ac:dyDescent="0.25">
      <c r="B382" t="e">
        <f>SEARCH(#REF!,E386)</f>
        <v>#REF!</v>
      </c>
      <c r="C382" t="e">
        <f t="shared" si="33"/>
        <v>#REF!</v>
      </c>
      <c r="D382" t="e">
        <f t="shared" si="34"/>
        <v>#REF!</v>
      </c>
      <c r="G382" s="20"/>
      <c r="H382" s="11"/>
    </row>
    <row r="383" spans="2:8" s="1" customFormat="1" x14ac:dyDescent="0.25">
      <c r="B383" t="e">
        <f>SEARCH(#REF!,E387)</f>
        <v>#REF!</v>
      </c>
      <c r="C383" t="e">
        <f t="shared" si="33"/>
        <v>#REF!</v>
      </c>
      <c r="D383" t="e">
        <f t="shared" si="34"/>
        <v>#REF!</v>
      </c>
      <c r="G383" s="20"/>
      <c r="H383" s="11"/>
    </row>
    <row r="384" spans="2:8" s="1" customFormat="1" x14ac:dyDescent="0.25">
      <c r="B384" t="e">
        <f>SEARCH(#REF!,E388)</f>
        <v>#REF!</v>
      </c>
      <c r="C384" t="e">
        <f t="shared" si="33"/>
        <v>#REF!</v>
      </c>
      <c r="D384" t="e">
        <f t="shared" si="34"/>
        <v>#REF!</v>
      </c>
      <c r="G384" s="20"/>
      <c r="H384" s="11"/>
    </row>
    <row r="385" spans="2:8" s="1" customFormat="1" x14ac:dyDescent="0.25">
      <c r="B385" t="e">
        <f>SEARCH(#REF!,E389)</f>
        <v>#REF!</v>
      </c>
      <c r="C385" t="e">
        <f t="shared" si="33"/>
        <v>#REF!</v>
      </c>
      <c r="D385" t="e">
        <f t="shared" si="34"/>
        <v>#REF!</v>
      </c>
      <c r="G385" s="20"/>
      <c r="H385" s="11"/>
    </row>
    <row r="386" spans="2:8" s="1" customFormat="1" x14ac:dyDescent="0.25">
      <c r="B386" t="e">
        <f>SEARCH(#REF!,E390)</f>
        <v>#REF!</v>
      </c>
      <c r="C386" t="e">
        <f t="shared" si="33"/>
        <v>#REF!</v>
      </c>
      <c r="D386" t="e">
        <f t="shared" si="34"/>
        <v>#REF!</v>
      </c>
      <c r="G386" s="20"/>
      <c r="H386" s="11"/>
    </row>
    <row r="387" spans="2:8" s="1" customFormat="1" x14ac:dyDescent="0.25">
      <c r="B387" t="e">
        <f>SEARCH(#REF!,E391)</f>
        <v>#REF!</v>
      </c>
      <c r="C387" t="e">
        <f t="shared" si="33"/>
        <v>#REF!</v>
      </c>
      <c r="D387" t="e">
        <f t="shared" si="34"/>
        <v>#REF!</v>
      </c>
      <c r="G387" s="20"/>
      <c r="H387" s="11"/>
    </row>
    <row r="388" spans="2:8" s="1" customFormat="1" x14ac:dyDescent="0.25">
      <c r="B388" t="e">
        <f>SEARCH(#REF!,E392)</f>
        <v>#REF!</v>
      </c>
      <c r="C388" t="e">
        <f t="shared" si="33"/>
        <v>#REF!</v>
      </c>
      <c r="D388" t="e">
        <f t="shared" si="34"/>
        <v>#REF!</v>
      </c>
      <c r="G388" s="20"/>
      <c r="H388" s="11"/>
    </row>
    <row r="389" spans="2:8" s="1" customFormat="1" x14ac:dyDescent="0.25">
      <c r="B389" t="e">
        <f>SEARCH(#REF!,E393)</f>
        <v>#REF!</v>
      </c>
      <c r="C389" t="e">
        <f t="shared" si="33"/>
        <v>#REF!</v>
      </c>
      <c r="D389" t="e">
        <f t="shared" si="34"/>
        <v>#REF!</v>
      </c>
      <c r="G389" s="20"/>
      <c r="H389" s="11"/>
    </row>
    <row r="390" spans="2:8" s="1" customFormat="1" x14ac:dyDescent="0.25">
      <c r="B390" t="e">
        <f>SEARCH(#REF!,E394)</f>
        <v>#REF!</v>
      </c>
      <c r="C390" t="e">
        <f t="shared" si="33"/>
        <v>#REF!</v>
      </c>
      <c r="D390" t="e">
        <f t="shared" si="34"/>
        <v>#REF!</v>
      </c>
      <c r="G390" s="20"/>
      <c r="H390" s="11"/>
    </row>
    <row r="391" spans="2:8" s="1" customFormat="1" x14ac:dyDescent="0.25">
      <c r="B391" t="e">
        <f>SEARCH(#REF!,E395)</f>
        <v>#REF!</v>
      </c>
      <c r="C391" t="e">
        <f t="shared" si="33"/>
        <v>#REF!</v>
      </c>
      <c r="D391" t="e">
        <f t="shared" si="34"/>
        <v>#REF!</v>
      </c>
      <c r="G391" s="20"/>
      <c r="H391" s="11"/>
    </row>
    <row r="392" spans="2:8" s="1" customFormat="1" x14ac:dyDescent="0.25">
      <c r="B392" t="e">
        <f>SEARCH(#REF!,E396)</f>
        <v>#REF!</v>
      </c>
      <c r="C392" t="e">
        <f t="shared" si="33"/>
        <v>#REF!</v>
      </c>
      <c r="D392" t="e">
        <f t="shared" si="34"/>
        <v>#REF!</v>
      </c>
      <c r="G392" s="20"/>
      <c r="H392" s="11"/>
    </row>
    <row r="393" spans="2:8" s="1" customFormat="1" x14ac:dyDescent="0.25">
      <c r="B393" t="e">
        <f>SEARCH(#REF!,E397)</f>
        <v>#REF!</v>
      </c>
      <c r="C393" t="e">
        <f t="shared" si="33"/>
        <v>#REF!</v>
      </c>
      <c r="D393" t="e">
        <f t="shared" si="34"/>
        <v>#REF!</v>
      </c>
      <c r="G393" s="20"/>
      <c r="H393" s="11"/>
    </row>
    <row r="394" spans="2:8" s="1" customFormat="1" x14ac:dyDescent="0.25">
      <c r="B394" t="e">
        <f>SEARCH(#REF!,E398)</f>
        <v>#REF!</v>
      </c>
      <c r="C394" t="e">
        <f t="shared" si="33"/>
        <v>#REF!</v>
      </c>
      <c r="D394" t="e">
        <f t="shared" si="34"/>
        <v>#REF!</v>
      </c>
      <c r="G394" s="20"/>
      <c r="H394" s="11"/>
    </row>
    <row r="395" spans="2:8" s="1" customFormat="1" x14ac:dyDescent="0.25">
      <c r="B395" t="e">
        <f>SEARCH(#REF!,E399)</f>
        <v>#REF!</v>
      </c>
      <c r="C395" t="e">
        <f t="shared" si="33"/>
        <v>#REF!</v>
      </c>
      <c r="D395" t="e">
        <f t="shared" si="34"/>
        <v>#REF!</v>
      </c>
      <c r="G395" s="20"/>
      <c r="H395" s="11"/>
    </row>
    <row r="396" spans="2:8" s="1" customFormat="1" x14ac:dyDescent="0.25">
      <c r="B396" t="e">
        <f>SEARCH(#REF!,E400)</f>
        <v>#REF!</v>
      </c>
      <c r="C396" t="e">
        <f t="shared" si="33"/>
        <v>#REF!</v>
      </c>
      <c r="D396" t="e">
        <f t="shared" si="34"/>
        <v>#REF!</v>
      </c>
      <c r="G396" s="20"/>
      <c r="H396" s="11"/>
    </row>
    <row r="397" spans="2:8" s="1" customFormat="1" x14ac:dyDescent="0.25">
      <c r="B397" t="e">
        <f>SEARCH(#REF!,E401)</f>
        <v>#REF!</v>
      </c>
      <c r="C397" t="e">
        <f t="shared" si="33"/>
        <v>#REF!</v>
      </c>
      <c r="D397" t="e">
        <f t="shared" si="34"/>
        <v>#REF!</v>
      </c>
      <c r="G397" s="20"/>
      <c r="H397" s="11"/>
    </row>
    <row r="398" spans="2:8" s="1" customFormat="1" x14ac:dyDescent="0.25">
      <c r="B398" t="e">
        <f>SEARCH(#REF!,E402)</f>
        <v>#REF!</v>
      </c>
      <c r="C398" t="e">
        <f t="shared" si="33"/>
        <v>#REF!</v>
      </c>
      <c r="D398" t="e">
        <f t="shared" si="34"/>
        <v>#REF!</v>
      </c>
      <c r="G398" s="20"/>
      <c r="H398" s="11"/>
    </row>
    <row r="399" spans="2:8" s="1" customFormat="1" x14ac:dyDescent="0.25">
      <c r="B399" t="e">
        <f>SEARCH(#REF!,E403)</f>
        <v>#REF!</v>
      </c>
      <c r="C399" t="e">
        <f t="shared" si="33"/>
        <v>#REF!</v>
      </c>
      <c r="D399" t="e">
        <f t="shared" si="34"/>
        <v>#REF!</v>
      </c>
      <c r="G399" s="20"/>
      <c r="H399" s="11"/>
    </row>
    <row r="400" spans="2:8" s="1" customFormat="1" x14ac:dyDescent="0.25">
      <c r="B400" t="e">
        <f>SEARCH(#REF!,E404)</f>
        <v>#REF!</v>
      </c>
      <c r="C400" t="e">
        <f t="shared" si="33"/>
        <v>#REF!</v>
      </c>
      <c r="D400" t="e">
        <f t="shared" si="34"/>
        <v>#REF!</v>
      </c>
      <c r="G400" s="20"/>
      <c r="H400" s="11"/>
    </row>
    <row r="401" spans="1:11" s="1" customFormat="1" x14ac:dyDescent="0.25">
      <c r="B401" t="e">
        <f>SEARCH(#REF!,E405)</f>
        <v>#REF!</v>
      </c>
      <c r="C401" t="e">
        <f t="shared" si="33"/>
        <v>#REF!</v>
      </c>
      <c r="D401" t="e">
        <f t="shared" si="34"/>
        <v>#REF!</v>
      </c>
      <c r="G401" s="20"/>
      <c r="H401" s="11"/>
    </row>
    <row r="402" spans="1:11" s="1" customFormat="1" x14ac:dyDescent="0.25">
      <c r="B402" t="e">
        <f>SEARCH(#REF!,E406)</f>
        <v>#REF!</v>
      </c>
      <c r="C402" t="e">
        <f t="shared" si="33"/>
        <v>#REF!</v>
      </c>
      <c r="D402" t="e">
        <f t="shared" si="34"/>
        <v>#REF!</v>
      </c>
      <c r="G402" s="20"/>
      <c r="H402" s="11"/>
    </row>
    <row r="403" spans="1:11" s="1" customFormat="1" x14ac:dyDescent="0.25">
      <c r="B403" t="e">
        <f>SEARCH(#REF!,E407)</f>
        <v>#REF!</v>
      </c>
      <c r="C403" t="e">
        <f t="shared" si="33"/>
        <v>#REF!</v>
      </c>
      <c r="D403" t="e">
        <f t="shared" si="34"/>
        <v>#REF!</v>
      </c>
      <c r="G403" s="20"/>
      <c r="H403" s="11"/>
    </row>
    <row r="404" spans="1:11" s="1" customFormat="1" x14ac:dyDescent="0.25">
      <c r="B404" t="e">
        <f>SEARCH(#REF!,E408)</f>
        <v>#REF!</v>
      </c>
      <c r="C404" t="e">
        <f t="shared" si="33"/>
        <v>#REF!</v>
      </c>
      <c r="D404" t="e">
        <f t="shared" si="34"/>
        <v>#REF!</v>
      </c>
      <c r="G404" s="20"/>
      <c r="H404" s="11"/>
    </row>
    <row r="405" spans="1:11" s="1" customFormat="1" x14ac:dyDescent="0.25">
      <c r="B405" t="e">
        <f>SEARCH(#REF!,E409)</f>
        <v>#REF!</v>
      </c>
      <c r="C405" t="e">
        <f t="shared" si="33"/>
        <v>#REF!</v>
      </c>
      <c r="D405" t="e">
        <f t="shared" si="34"/>
        <v>#REF!</v>
      </c>
      <c r="G405" s="20"/>
      <c r="H405" s="11"/>
    </row>
    <row r="406" spans="1:11" s="1" customFormat="1" x14ac:dyDescent="0.25">
      <c r="B406" t="e">
        <f>SEARCH(#REF!,E410)</f>
        <v>#REF!</v>
      </c>
      <c r="C406" t="e">
        <f t="shared" si="33"/>
        <v>#REF!</v>
      </c>
      <c r="D406" t="e">
        <f t="shared" si="34"/>
        <v>#REF!</v>
      </c>
      <c r="G406" s="20"/>
      <c r="H406" s="11"/>
    </row>
    <row r="407" spans="1:11" s="1" customFormat="1" x14ac:dyDescent="0.25">
      <c r="B407" t="e">
        <f>SEARCH(#REF!,E411)</f>
        <v>#REF!</v>
      </c>
      <c r="C407" t="e">
        <f t="shared" si="33"/>
        <v>#REF!</v>
      </c>
      <c r="D407" t="e">
        <f t="shared" si="34"/>
        <v>#REF!</v>
      </c>
      <c r="G407" s="20"/>
      <c r="H407" s="11"/>
    </row>
    <row r="408" spans="1:11" s="1" customFormat="1" x14ac:dyDescent="0.25">
      <c r="B408" t="e">
        <f>SEARCH(#REF!,E412)</f>
        <v>#REF!</v>
      </c>
      <c r="C408" t="e">
        <f t="shared" si="33"/>
        <v>#REF!</v>
      </c>
      <c r="D408" t="e">
        <f t="shared" si="34"/>
        <v>#REF!</v>
      </c>
      <c r="G408" s="20"/>
      <c r="H408" s="11"/>
      <c r="J408"/>
      <c r="K408"/>
    </row>
    <row r="409" spans="1:11" x14ac:dyDescent="0.25">
      <c r="A409" s="1"/>
      <c r="B409" t="e">
        <f>SEARCH(#REF!,E413)</f>
        <v>#REF!</v>
      </c>
      <c r="C409" t="e">
        <f t="shared" si="33"/>
        <v>#REF!</v>
      </c>
      <c r="D409" t="e">
        <f t="shared" si="34"/>
        <v>#REF!</v>
      </c>
    </row>
  </sheetData>
  <sortState xmlns:xlrd2="http://schemas.microsoft.com/office/spreadsheetml/2017/richdata2" ref="A1:K408">
    <sortCondition ref="E214"/>
  </sortState>
  <mergeCells count="2">
    <mergeCell ref="J2:K2"/>
    <mergeCell ref="J3:K3"/>
  </mergeCells>
  <dataValidations count="1">
    <dataValidation type="list" allowBlank="1" showInputMessage="1" showErrorMessage="1" sqref="J3" xr:uid="{078DA62B-2ED1-4E06-BED3-E22F5797B6A4}">
      <formula1>Noms_Outils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catalogue (2)</vt:lpstr>
      <vt:lpstr>Feuil1</vt:lpstr>
      <vt:lpstr>Noms_Outils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HIMEN</dc:creator>
  <cp:lastModifiedBy>francis henniaux</cp:lastModifiedBy>
  <dcterms:created xsi:type="dcterms:W3CDTF">2023-09-19T07:56:56Z</dcterms:created>
  <dcterms:modified xsi:type="dcterms:W3CDTF">2023-09-20T11:05:36Z</dcterms:modified>
</cp:coreProperties>
</file>