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7B7DCE54-68AC-4464-8D99-DFC04B1390C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cettes" sheetId="1" r:id="rId1"/>
    <sheet name="Composant" sheetId="3" r:id="rId2"/>
    <sheet name="Liste_Pâtisseries" sheetId="4" r:id="rId3"/>
    <sheet name="Liste course" sheetId="2" r:id="rId4"/>
  </sheets>
  <definedNames>
    <definedName name="Liste">Liste_Pâtisseries!$A$2:$A$13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3" l="1"/>
  <c r="D2" i="3"/>
  <c r="E2" i="3"/>
  <c r="F2" i="3"/>
  <c r="G2" i="3"/>
  <c r="H2" i="3"/>
  <c r="I2" i="3"/>
  <c r="J2" i="3"/>
  <c r="K2" i="3"/>
  <c r="L2" i="3"/>
  <c r="M2" i="3"/>
  <c r="N2" i="3"/>
  <c r="O2" i="3"/>
  <c r="P2" i="3"/>
  <c r="Q2" i="3"/>
  <c r="R2" i="3"/>
  <c r="S2" i="3"/>
  <c r="T2" i="3"/>
  <c r="U2" i="3"/>
  <c r="V2" i="3"/>
  <c r="W2" i="3"/>
  <c r="X2" i="3"/>
  <c r="Y2" i="3"/>
  <c r="Z2" i="3"/>
  <c r="AA2" i="3"/>
  <c r="B2" i="3"/>
  <c r="C5" i="1" a="1"/>
  <c r="C5" i="1" s="1"/>
  <c r="D8" i="1" a="1"/>
  <c r="D8" i="1" s="1"/>
  <c r="E8" i="1" a="1"/>
  <c r="E8" i="1" s="1"/>
  <c r="F8" i="1" a="1"/>
  <c r="F8" i="1" s="1"/>
  <c r="G8" i="1" a="1"/>
  <c r="G8" i="1" s="1"/>
  <c r="H8" i="1" a="1"/>
  <c r="H8" i="1" s="1"/>
  <c r="I8" i="1" a="1"/>
  <c r="I8" i="1" s="1"/>
  <c r="J8" i="1" a="1"/>
  <c r="J8" i="1" s="1"/>
  <c r="K8" i="1" a="1"/>
  <c r="K8" i="1" s="1"/>
  <c r="L8" i="1" a="1"/>
  <c r="L8" i="1" s="1"/>
  <c r="M8" i="1" a="1"/>
  <c r="M8" i="1" s="1"/>
  <c r="N8" i="1" a="1"/>
  <c r="N8" i="1" s="1"/>
  <c r="O8" i="1" a="1"/>
  <c r="O8" i="1" s="1"/>
  <c r="P8" i="1" a="1"/>
  <c r="P8" i="1" s="1"/>
  <c r="D9" i="1" a="1"/>
  <c r="D9" i="1" s="1"/>
  <c r="E9" i="1" a="1"/>
  <c r="E9" i="1" s="1"/>
  <c r="F9" i="1" a="1"/>
  <c r="F9" i="1" s="1"/>
  <c r="G9" i="1" a="1"/>
  <c r="G9" i="1" s="1"/>
  <c r="H9" i="1" a="1"/>
  <c r="H9" i="1" s="1"/>
  <c r="I9" i="1" a="1"/>
  <c r="I9" i="1" s="1"/>
  <c r="J9" i="1" a="1"/>
  <c r="J9" i="1" s="1"/>
  <c r="K9" i="1" a="1"/>
  <c r="K9" i="1" s="1"/>
  <c r="L9" i="1" a="1"/>
  <c r="L9" i="1" s="1"/>
  <c r="M9" i="1" a="1"/>
  <c r="M9" i="1" s="1"/>
  <c r="N9" i="1" a="1"/>
  <c r="N9" i="1" s="1"/>
  <c r="O9" i="1" a="1"/>
  <c r="O9" i="1" s="1"/>
  <c r="P9" i="1" a="1"/>
  <c r="P9" i="1" s="1"/>
  <c r="D10" i="1" a="1"/>
  <c r="D10" i="1" s="1"/>
  <c r="E10" i="1" a="1"/>
  <c r="E10" i="1" s="1"/>
  <c r="F10" i="1" a="1"/>
  <c r="F10" i="1" s="1"/>
  <c r="G10" i="1" a="1"/>
  <c r="G10" i="1" s="1"/>
  <c r="H10" i="1" a="1"/>
  <c r="H10" i="1" s="1"/>
  <c r="I10" i="1" a="1"/>
  <c r="I10" i="1" s="1"/>
  <c r="J10" i="1" a="1"/>
  <c r="J10" i="1" s="1"/>
  <c r="K10" i="1" a="1"/>
  <c r="K10" i="1" s="1"/>
  <c r="L10" i="1" a="1"/>
  <c r="L10" i="1" s="1"/>
  <c r="M10" i="1" a="1"/>
  <c r="M10" i="1" s="1"/>
  <c r="N10" i="1" a="1"/>
  <c r="N10" i="1" s="1"/>
  <c r="O10" i="1" a="1"/>
  <c r="O10" i="1" s="1"/>
  <c r="P10" i="1" a="1"/>
  <c r="P10" i="1" s="1"/>
  <c r="D11" i="1" a="1"/>
  <c r="D11" i="1" s="1"/>
  <c r="E11" i="1" a="1"/>
  <c r="E11" i="1" s="1"/>
  <c r="F11" i="1" a="1"/>
  <c r="F11" i="1" s="1"/>
  <c r="G11" i="1" a="1"/>
  <c r="G11" i="1" s="1"/>
  <c r="H11" i="1" a="1"/>
  <c r="H11" i="1" s="1"/>
  <c r="I11" i="1" a="1"/>
  <c r="I11" i="1" s="1"/>
  <c r="J11" i="1" a="1"/>
  <c r="J11" i="1" s="1"/>
  <c r="K11" i="1" a="1"/>
  <c r="K11" i="1" s="1"/>
  <c r="L11" i="1" a="1"/>
  <c r="L11" i="1" s="1"/>
  <c r="M11" i="1" a="1"/>
  <c r="M11" i="1" s="1"/>
  <c r="N11" i="1" a="1"/>
  <c r="N11" i="1" s="1"/>
  <c r="O11" i="1" a="1"/>
  <c r="O11" i="1" s="1"/>
  <c r="P11" i="1" a="1"/>
  <c r="P11" i="1" s="1"/>
  <c r="D12" i="1" a="1"/>
  <c r="D12" i="1" s="1"/>
  <c r="E12" i="1" a="1"/>
  <c r="E12" i="1" s="1"/>
  <c r="F12" i="1" a="1"/>
  <c r="F12" i="1" s="1"/>
  <c r="G12" i="1" a="1"/>
  <c r="G12" i="1" s="1"/>
  <c r="H12" i="1" a="1"/>
  <c r="H12" i="1" s="1"/>
  <c r="I12" i="1" a="1"/>
  <c r="I12" i="1" s="1"/>
  <c r="J12" i="1" a="1"/>
  <c r="J12" i="1" s="1"/>
  <c r="K12" i="1" a="1"/>
  <c r="K12" i="1" s="1"/>
  <c r="L12" i="1" a="1"/>
  <c r="L12" i="1" s="1"/>
  <c r="M12" i="1" a="1"/>
  <c r="M12" i="1" s="1"/>
  <c r="N12" i="1" a="1"/>
  <c r="N12" i="1" s="1"/>
  <c r="O12" i="1" a="1"/>
  <c r="O12" i="1" s="1"/>
  <c r="P12" i="1" a="1"/>
  <c r="P12" i="1" s="1"/>
  <c r="D13" i="1" a="1"/>
  <c r="D13" i="1" s="1"/>
  <c r="E13" i="1" a="1"/>
  <c r="E13" i="1" s="1"/>
  <c r="F13" i="1" a="1"/>
  <c r="F13" i="1" s="1"/>
  <c r="G13" i="1" a="1"/>
  <c r="G13" i="1" s="1"/>
  <c r="H13" i="1" a="1"/>
  <c r="H13" i="1" s="1"/>
  <c r="I13" i="1" a="1"/>
  <c r="I13" i="1" s="1"/>
  <c r="J13" i="1" a="1"/>
  <c r="J13" i="1" s="1"/>
  <c r="K13" i="1" a="1"/>
  <c r="K13" i="1" s="1"/>
  <c r="L13" i="1" a="1"/>
  <c r="L13" i="1" s="1"/>
  <c r="M13" i="1" a="1"/>
  <c r="M13" i="1" s="1"/>
  <c r="N13" i="1" a="1"/>
  <c r="N13" i="1" s="1"/>
  <c r="O13" i="1" a="1"/>
  <c r="O13" i="1" s="1"/>
  <c r="P13" i="1" a="1"/>
  <c r="P13" i="1" s="1"/>
  <c r="D14" i="1" a="1"/>
  <c r="D14" i="1" s="1"/>
  <c r="E14" i="1" a="1"/>
  <c r="E14" i="1" s="1"/>
  <c r="F14" i="1" a="1"/>
  <c r="F14" i="1" s="1"/>
  <c r="G14" i="1" a="1"/>
  <c r="G14" i="1" s="1"/>
  <c r="H14" i="1" a="1"/>
  <c r="H14" i="1" s="1"/>
  <c r="I14" i="1" a="1"/>
  <c r="I14" i="1" s="1"/>
  <c r="J14" i="1" a="1"/>
  <c r="J14" i="1" s="1"/>
  <c r="K14" i="1" a="1"/>
  <c r="K14" i="1" s="1"/>
  <c r="L14" i="1" a="1"/>
  <c r="L14" i="1" s="1"/>
  <c r="M14" i="1" a="1"/>
  <c r="M14" i="1" s="1"/>
  <c r="N14" i="1" a="1"/>
  <c r="N14" i="1" s="1"/>
  <c r="O14" i="1" a="1"/>
  <c r="O14" i="1" s="1"/>
  <c r="P14" i="1" a="1"/>
  <c r="P14" i="1" s="1"/>
  <c r="D15" i="1" a="1"/>
  <c r="D15" i="1" s="1"/>
  <c r="E15" i="1" a="1"/>
  <c r="E15" i="1" s="1"/>
  <c r="F15" i="1" a="1"/>
  <c r="F15" i="1" s="1"/>
  <c r="G15" i="1" a="1"/>
  <c r="G15" i="1" s="1"/>
  <c r="H15" i="1" a="1"/>
  <c r="H15" i="1" s="1"/>
  <c r="I15" i="1" a="1"/>
  <c r="I15" i="1" s="1"/>
  <c r="J15" i="1" a="1"/>
  <c r="J15" i="1" s="1"/>
  <c r="K15" i="1" a="1"/>
  <c r="K15" i="1" s="1"/>
  <c r="L15" i="1" a="1"/>
  <c r="L15" i="1" s="1"/>
  <c r="M15" i="1" a="1"/>
  <c r="M15" i="1" s="1"/>
  <c r="N15" i="1" a="1"/>
  <c r="N15" i="1" s="1"/>
  <c r="O15" i="1" a="1"/>
  <c r="O15" i="1" s="1"/>
  <c r="P15" i="1" a="1"/>
  <c r="P15" i="1" s="1"/>
  <c r="D16" i="1" a="1"/>
  <c r="D16" i="1" s="1"/>
  <c r="E16" i="1" a="1"/>
  <c r="E16" i="1" s="1"/>
  <c r="F16" i="1" a="1"/>
  <c r="F16" i="1" s="1"/>
  <c r="G16" i="1" a="1"/>
  <c r="G16" i="1" s="1"/>
  <c r="H16" i="1" a="1"/>
  <c r="H16" i="1" s="1"/>
  <c r="I16" i="1" a="1"/>
  <c r="I16" i="1" s="1"/>
  <c r="J16" i="1" a="1"/>
  <c r="J16" i="1" s="1"/>
  <c r="K16" i="1" a="1"/>
  <c r="K16" i="1" s="1"/>
  <c r="L16" i="1" a="1"/>
  <c r="L16" i="1" s="1"/>
  <c r="M16" i="1" a="1"/>
  <c r="M16" i="1" s="1"/>
  <c r="N16" i="1" a="1"/>
  <c r="N16" i="1" s="1"/>
  <c r="O16" i="1" a="1"/>
  <c r="O16" i="1" s="1"/>
  <c r="P16" i="1" a="1"/>
  <c r="P16" i="1" s="1"/>
  <c r="D17" i="1" a="1"/>
  <c r="D17" i="1" s="1"/>
  <c r="E17" i="1" a="1"/>
  <c r="E17" i="1" s="1"/>
  <c r="F17" i="1" a="1"/>
  <c r="F17" i="1" s="1"/>
  <c r="G17" i="1" a="1"/>
  <c r="G17" i="1" s="1"/>
  <c r="H17" i="1" a="1"/>
  <c r="H17" i="1" s="1"/>
  <c r="I17" i="1" a="1"/>
  <c r="I17" i="1" s="1"/>
  <c r="J17" i="1" a="1"/>
  <c r="J17" i="1" s="1"/>
  <c r="K17" i="1" a="1"/>
  <c r="K17" i="1" s="1"/>
  <c r="L17" i="1" a="1"/>
  <c r="L17" i="1" s="1"/>
  <c r="M17" i="1" a="1"/>
  <c r="M17" i="1" s="1"/>
  <c r="N17" i="1" a="1"/>
  <c r="N17" i="1" s="1"/>
  <c r="O17" i="1" a="1"/>
  <c r="O17" i="1" s="1"/>
  <c r="P17" i="1" a="1"/>
  <c r="P17" i="1" s="1"/>
  <c r="D18" i="1" a="1"/>
  <c r="D18" i="1" s="1"/>
  <c r="E18" i="1" a="1"/>
  <c r="E18" i="1" s="1"/>
  <c r="F18" i="1" a="1"/>
  <c r="F18" i="1" s="1"/>
  <c r="G18" i="1" a="1"/>
  <c r="G18" i="1" s="1"/>
  <c r="H18" i="1" a="1"/>
  <c r="H18" i="1" s="1"/>
  <c r="I18" i="1" a="1"/>
  <c r="I18" i="1" s="1"/>
  <c r="J18" i="1" a="1"/>
  <c r="J18" i="1" s="1"/>
  <c r="K18" i="1" a="1"/>
  <c r="K18" i="1" s="1"/>
  <c r="L18" i="1" a="1"/>
  <c r="L18" i="1" s="1"/>
  <c r="M18" i="1" a="1"/>
  <c r="M18" i="1" s="1"/>
  <c r="N18" i="1" a="1"/>
  <c r="N18" i="1" s="1"/>
  <c r="O18" i="1" a="1"/>
  <c r="O18" i="1" s="1"/>
  <c r="P18" i="1" a="1"/>
  <c r="P18" i="1" s="1"/>
  <c r="D19" i="1" a="1"/>
  <c r="D19" i="1" s="1"/>
  <c r="E19" i="1" a="1"/>
  <c r="E19" i="1" s="1"/>
  <c r="F19" i="1" a="1"/>
  <c r="F19" i="1" s="1"/>
  <c r="G19" i="1" a="1"/>
  <c r="G19" i="1" s="1"/>
  <c r="H19" i="1" a="1"/>
  <c r="H19" i="1" s="1"/>
  <c r="I19" i="1" a="1"/>
  <c r="I19" i="1" s="1"/>
  <c r="J19" i="1" a="1"/>
  <c r="J19" i="1" s="1"/>
  <c r="K19" i="1" a="1"/>
  <c r="K19" i="1" s="1"/>
  <c r="L19" i="1" a="1"/>
  <c r="L19" i="1" s="1"/>
  <c r="M19" i="1" a="1"/>
  <c r="M19" i="1" s="1"/>
  <c r="N19" i="1" a="1"/>
  <c r="N19" i="1" s="1"/>
  <c r="O19" i="1" a="1"/>
  <c r="O19" i="1" s="1"/>
  <c r="P19" i="1" a="1"/>
  <c r="P19" i="1" s="1"/>
  <c r="D20" i="1" a="1"/>
  <c r="D20" i="1" s="1"/>
  <c r="E20" i="1" a="1"/>
  <c r="E20" i="1" s="1"/>
  <c r="F20" i="1" a="1"/>
  <c r="F20" i="1" s="1"/>
  <c r="G20" i="1" a="1"/>
  <c r="G20" i="1" s="1"/>
  <c r="H20" i="1" a="1"/>
  <c r="H20" i="1" s="1"/>
  <c r="I20" i="1" a="1"/>
  <c r="I20" i="1" s="1"/>
  <c r="J20" i="1" a="1"/>
  <c r="J20" i="1" s="1"/>
  <c r="K20" i="1" a="1"/>
  <c r="K20" i="1" s="1"/>
  <c r="L20" i="1" a="1"/>
  <c r="L20" i="1" s="1"/>
  <c r="M20" i="1" a="1"/>
  <c r="M20" i="1" s="1"/>
  <c r="N20" i="1" a="1"/>
  <c r="N20" i="1" s="1"/>
  <c r="O20" i="1" a="1"/>
  <c r="O20" i="1" s="1"/>
  <c r="P20" i="1" a="1"/>
  <c r="P20" i="1" s="1"/>
  <c r="D21" i="1" a="1"/>
  <c r="D21" i="1" s="1"/>
  <c r="E21" i="1" a="1"/>
  <c r="E21" i="1" s="1"/>
  <c r="F21" i="1" a="1"/>
  <c r="F21" i="1" s="1"/>
  <c r="G21" i="1" a="1"/>
  <c r="G21" i="1" s="1"/>
  <c r="H21" i="1" a="1"/>
  <c r="H21" i="1" s="1"/>
  <c r="I21" i="1" a="1"/>
  <c r="I21" i="1" s="1"/>
  <c r="J21" i="1" a="1"/>
  <c r="J21" i="1" s="1"/>
  <c r="K21" i="1" a="1"/>
  <c r="K21" i="1" s="1"/>
  <c r="L21" i="1" a="1"/>
  <c r="L21" i="1" s="1"/>
  <c r="M21" i="1" a="1"/>
  <c r="M21" i="1" s="1"/>
  <c r="N21" i="1" a="1"/>
  <c r="N21" i="1" s="1"/>
  <c r="O21" i="1" a="1"/>
  <c r="O21" i="1" s="1"/>
  <c r="P21" i="1" a="1"/>
  <c r="P21" i="1" s="1"/>
  <c r="D22" i="1" a="1"/>
  <c r="D22" i="1" s="1"/>
  <c r="E22" i="1" a="1"/>
  <c r="E22" i="1" s="1"/>
  <c r="F22" i="1" a="1"/>
  <c r="F22" i="1" s="1"/>
  <c r="G22" i="1" a="1"/>
  <c r="G22" i="1" s="1"/>
  <c r="H22" i="1" a="1"/>
  <c r="H22" i="1" s="1"/>
  <c r="I22" i="1" a="1"/>
  <c r="I22" i="1" s="1"/>
  <c r="J22" i="1" a="1"/>
  <c r="J22" i="1" s="1"/>
  <c r="K22" i="1" a="1"/>
  <c r="K22" i="1" s="1"/>
  <c r="L22" i="1" a="1"/>
  <c r="L22" i="1" s="1"/>
  <c r="M22" i="1" a="1"/>
  <c r="M22" i="1" s="1"/>
  <c r="N22" i="1" a="1"/>
  <c r="N22" i="1" s="1"/>
  <c r="O22" i="1" a="1"/>
  <c r="O22" i="1" s="1"/>
  <c r="P22" i="1" a="1"/>
  <c r="P22" i="1" s="1"/>
  <c r="D23" i="1" a="1"/>
  <c r="D23" i="1" s="1"/>
  <c r="E23" i="1" a="1"/>
  <c r="E23" i="1" s="1"/>
  <c r="F23" i="1" a="1"/>
  <c r="F23" i="1" s="1"/>
  <c r="G23" i="1" a="1"/>
  <c r="G23" i="1" s="1"/>
  <c r="H23" i="1" a="1"/>
  <c r="H23" i="1" s="1"/>
  <c r="I23" i="1" a="1"/>
  <c r="I23" i="1" s="1"/>
  <c r="J23" i="1" a="1"/>
  <c r="J23" i="1" s="1"/>
  <c r="K23" i="1" a="1"/>
  <c r="K23" i="1" s="1"/>
  <c r="L23" i="1" a="1"/>
  <c r="L23" i="1" s="1"/>
  <c r="M23" i="1" a="1"/>
  <c r="M23" i="1" s="1"/>
  <c r="N23" i="1" a="1"/>
  <c r="N23" i="1" s="1"/>
  <c r="O23" i="1" a="1"/>
  <c r="O23" i="1" s="1"/>
  <c r="P23" i="1" a="1"/>
  <c r="P23" i="1" s="1"/>
  <c r="D24" i="1" a="1"/>
  <c r="D24" i="1" s="1"/>
  <c r="E24" i="1" a="1"/>
  <c r="E24" i="1" s="1"/>
  <c r="F24" i="1" a="1"/>
  <c r="F24" i="1" s="1"/>
  <c r="G24" i="1" a="1"/>
  <c r="G24" i="1" s="1"/>
  <c r="H24" i="1" a="1"/>
  <c r="H24" i="1" s="1"/>
  <c r="I24" i="1" a="1"/>
  <c r="I24" i="1" s="1"/>
  <c r="J24" i="1" a="1"/>
  <c r="J24" i="1" s="1"/>
  <c r="K24" i="1" a="1"/>
  <c r="K24" i="1" s="1"/>
  <c r="L24" i="1" a="1"/>
  <c r="L24" i="1" s="1"/>
  <c r="M24" i="1" a="1"/>
  <c r="M24" i="1" s="1"/>
  <c r="N24" i="1" a="1"/>
  <c r="N24" i="1" s="1"/>
  <c r="O24" i="1" a="1"/>
  <c r="O24" i="1" s="1"/>
  <c r="P24" i="1" a="1"/>
  <c r="P24" i="1" s="1"/>
  <c r="D5" i="1" a="1"/>
  <c r="D5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21" i="1" a="1"/>
  <c r="C21" i="1" s="1"/>
  <c r="C22" i="1" a="1"/>
  <c r="C22" i="1" s="1"/>
  <c r="C23" i="1" a="1"/>
  <c r="C23" i="1" s="1"/>
  <c r="C24" i="1" a="1"/>
  <c r="C24" i="1" s="1"/>
  <c r="E5" i="1" a="1"/>
  <c r="E5" i="1" s="1"/>
  <c r="F5" i="1" a="1"/>
  <c r="F5" i="1" s="1"/>
  <c r="G5" i="1" a="1"/>
  <c r="G5" i="1" s="1"/>
  <c r="H5" i="1" a="1"/>
  <c r="H5" i="1" s="1"/>
  <c r="I5" i="1" a="1"/>
  <c r="I5" i="1" s="1"/>
  <c r="J5" i="1" a="1"/>
  <c r="J5" i="1" s="1"/>
  <c r="K5" i="1" a="1"/>
  <c r="K5" i="1" s="1"/>
  <c r="D6" i="1" a="1"/>
  <c r="D6" i="1" s="1"/>
  <c r="E6" i="1" a="1"/>
  <c r="E6" i="1" s="1"/>
  <c r="F6" i="1" a="1"/>
  <c r="F6" i="1" s="1"/>
  <c r="G6" i="1" a="1"/>
  <c r="G6" i="1" s="1"/>
  <c r="H6" i="1" a="1"/>
  <c r="H6" i="1" s="1"/>
  <c r="I6" i="1" a="1"/>
  <c r="I6" i="1" s="1"/>
  <c r="J6" i="1" a="1"/>
  <c r="J6" i="1" s="1"/>
  <c r="K6" i="1" a="1"/>
  <c r="K6" i="1" s="1"/>
  <c r="D7" i="1" a="1"/>
  <c r="D7" i="1" s="1"/>
  <c r="E7" i="1" a="1"/>
  <c r="E7" i="1" s="1"/>
  <c r="F7" i="1" a="1"/>
  <c r="F7" i="1" s="1"/>
  <c r="G7" i="1" a="1"/>
  <c r="G7" i="1" s="1"/>
  <c r="H7" i="1" a="1"/>
  <c r="H7" i="1" s="1"/>
  <c r="I7" i="1" a="1"/>
  <c r="I7" i="1" s="1"/>
  <c r="J7" i="1" a="1"/>
  <c r="J7" i="1" s="1"/>
  <c r="K7" i="1" a="1"/>
  <c r="K7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B21" i="1" l="1"/>
  <c r="B22" i="1"/>
  <c r="B20" i="1"/>
  <c r="B19" i="1"/>
  <c r="B18" i="1"/>
  <c r="B17" i="1"/>
  <c r="B24" i="1"/>
  <c r="B16" i="1"/>
  <c r="B23" i="1"/>
  <c r="B15" i="1"/>
  <c r="Q5" i="1" l="1" a="1"/>
  <c r="Q5" i="1" s="1"/>
  <c r="R5" i="1" a="1"/>
  <c r="R5" i="1" s="1"/>
  <c r="S5" i="1" a="1"/>
  <c r="S5" i="1" s="1"/>
  <c r="T5" i="1" a="1"/>
  <c r="T5" i="1" s="1"/>
  <c r="U5" i="1" a="1"/>
  <c r="U5" i="1" s="1"/>
  <c r="V5" i="1" a="1"/>
  <c r="V5" i="1" s="1"/>
  <c r="W5" i="1" a="1"/>
  <c r="W5" i="1" s="1"/>
  <c r="X5" i="1" a="1"/>
  <c r="X5" i="1" s="1"/>
  <c r="Y5" i="1" a="1"/>
  <c r="Y5" i="1" s="1"/>
  <c r="Z5" i="1" a="1"/>
  <c r="Z5" i="1" s="1"/>
  <c r="AA5" i="1" a="1"/>
  <c r="AA5" i="1" s="1"/>
  <c r="AB5" i="1" a="1"/>
  <c r="AB5" i="1" s="1"/>
  <c r="AC5" i="1" a="1"/>
  <c r="AC5" i="1" s="1"/>
  <c r="AD5" i="1" a="1"/>
  <c r="AD5" i="1" s="1"/>
  <c r="AE5" i="1" a="1"/>
  <c r="AE5" i="1" s="1"/>
  <c r="AF5" i="1" a="1"/>
  <c r="AF5" i="1" s="1"/>
  <c r="AG5" i="1" a="1"/>
  <c r="AG5" i="1" s="1"/>
  <c r="AH5" i="1" a="1"/>
  <c r="AH5" i="1" s="1"/>
  <c r="AI5" i="1" a="1"/>
  <c r="AI5" i="1" s="1"/>
  <c r="AJ5" i="1" a="1"/>
  <c r="AJ5" i="1" s="1"/>
  <c r="AK5" i="1" a="1"/>
  <c r="AK5" i="1" s="1"/>
  <c r="Q6" i="1" a="1"/>
  <c r="Q6" i="1" s="1"/>
  <c r="R6" i="1" a="1"/>
  <c r="R6" i="1" s="1"/>
  <c r="S6" i="1" a="1"/>
  <c r="S6" i="1" s="1"/>
  <c r="T6" i="1" a="1"/>
  <c r="T6" i="1" s="1"/>
  <c r="U6" i="1" a="1"/>
  <c r="U6" i="1" s="1"/>
  <c r="V6" i="1" a="1"/>
  <c r="V6" i="1" s="1"/>
  <c r="W6" i="1" a="1"/>
  <c r="W6" i="1" s="1"/>
  <c r="X6" i="1" a="1"/>
  <c r="X6" i="1" s="1"/>
  <c r="Y6" i="1" a="1"/>
  <c r="Y6" i="1" s="1"/>
  <c r="Z6" i="1" a="1"/>
  <c r="Z6" i="1" s="1"/>
  <c r="AA6" i="1" a="1"/>
  <c r="AA6" i="1" s="1"/>
  <c r="AB6" i="1" a="1"/>
  <c r="AB6" i="1" s="1"/>
  <c r="AC6" i="1" a="1"/>
  <c r="AC6" i="1" s="1"/>
  <c r="AD6" i="1" a="1"/>
  <c r="AD6" i="1" s="1"/>
  <c r="AE6" i="1" a="1"/>
  <c r="AE6" i="1" s="1"/>
  <c r="AF6" i="1" a="1"/>
  <c r="AF6" i="1" s="1"/>
  <c r="AG6" i="1" a="1"/>
  <c r="AG6" i="1" s="1"/>
  <c r="AH6" i="1" a="1"/>
  <c r="AH6" i="1" s="1"/>
  <c r="AI6" i="1" a="1"/>
  <c r="AI6" i="1" s="1"/>
  <c r="AJ6" i="1" a="1"/>
  <c r="AJ6" i="1" s="1"/>
  <c r="AK6" i="1" a="1"/>
  <c r="AK6" i="1" s="1"/>
  <c r="Q7" i="1" a="1"/>
  <c r="Q7" i="1" s="1"/>
  <c r="R7" i="1" a="1"/>
  <c r="R7" i="1" s="1"/>
  <c r="S7" i="1" a="1"/>
  <c r="S7" i="1" s="1"/>
  <c r="T7" i="1" a="1"/>
  <c r="T7" i="1" s="1"/>
  <c r="U7" i="1" a="1"/>
  <c r="U7" i="1" s="1"/>
  <c r="V7" i="1" a="1"/>
  <c r="V7" i="1" s="1"/>
  <c r="W7" i="1" a="1"/>
  <c r="W7" i="1" s="1"/>
  <c r="X7" i="1" a="1"/>
  <c r="X7" i="1" s="1"/>
  <c r="Y7" i="1" a="1"/>
  <c r="Y7" i="1" s="1"/>
  <c r="Z7" i="1" a="1"/>
  <c r="Z7" i="1" s="1"/>
  <c r="AA7" i="1" a="1"/>
  <c r="AA7" i="1" s="1"/>
  <c r="AB7" i="1" a="1"/>
  <c r="AB7" i="1" s="1"/>
  <c r="AC7" i="1" a="1"/>
  <c r="AC7" i="1" s="1"/>
  <c r="AD7" i="1" a="1"/>
  <c r="AD7" i="1" s="1"/>
  <c r="AE7" i="1" a="1"/>
  <c r="AE7" i="1" s="1"/>
  <c r="AF7" i="1" a="1"/>
  <c r="AF7" i="1" s="1"/>
  <c r="AG7" i="1" a="1"/>
  <c r="AG7" i="1" s="1"/>
  <c r="AH7" i="1" a="1"/>
  <c r="AH7" i="1" s="1"/>
  <c r="AI7" i="1" a="1"/>
  <c r="AI7" i="1" s="1"/>
  <c r="AJ7" i="1" a="1"/>
  <c r="AJ7" i="1" s="1"/>
  <c r="AK7" i="1" a="1"/>
  <c r="AK7" i="1" s="1"/>
  <c r="Q8" i="1" a="1"/>
  <c r="Q8" i="1" s="1"/>
  <c r="R8" i="1" a="1"/>
  <c r="R8" i="1" s="1"/>
  <c r="S8" i="1" a="1"/>
  <c r="S8" i="1" s="1"/>
  <c r="T8" i="1" a="1"/>
  <c r="T8" i="1" s="1"/>
  <c r="U8" i="1" a="1"/>
  <c r="U8" i="1" s="1"/>
  <c r="V8" i="1" a="1"/>
  <c r="V8" i="1" s="1"/>
  <c r="W8" i="1" a="1"/>
  <c r="W8" i="1" s="1"/>
  <c r="X8" i="1" a="1"/>
  <c r="X8" i="1" s="1"/>
  <c r="Y8" i="1" a="1"/>
  <c r="Y8" i="1" s="1"/>
  <c r="Z8" i="1" a="1"/>
  <c r="Z8" i="1" s="1"/>
  <c r="AA8" i="1" a="1"/>
  <c r="AA8" i="1" s="1"/>
  <c r="AB8" i="1" a="1"/>
  <c r="AB8" i="1" s="1"/>
  <c r="AC8" i="1" a="1"/>
  <c r="AC8" i="1" s="1"/>
  <c r="AD8" i="1" a="1"/>
  <c r="AD8" i="1" s="1"/>
  <c r="AE8" i="1" a="1"/>
  <c r="AE8" i="1" s="1"/>
  <c r="AF8" i="1" a="1"/>
  <c r="AF8" i="1" s="1"/>
  <c r="AG8" i="1" a="1"/>
  <c r="AG8" i="1" s="1"/>
  <c r="AH8" i="1" a="1"/>
  <c r="AH8" i="1" s="1"/>
  <c r="AI8" i="1" a="1"/>
  <c r="AI8" i="1" s="1"/>
  <c r="AJ8" i="1" a="1"/>
  <c r="AJ8" i="1" s="1"/>
  <c r="AK8" i="1" a="1"/>
  <c r="AK8" i="1" s="1"/>
  <c r="Q9" i="1" a="1"/>
  <c r="Q9" i="1" s="1"/>
  <c r="R9" i="1" a="1"/>
  <c r="R9" i="1" s="1"/>
  <c r="S9" i="1" a="1"/>
  <c r="S9" i="1" s="1"/>
  <c r="T9" i="1" a="1"/>
  <c r="T9" i="1" s="1"/>
  <c r="U9" i="1" a="1"/>
  <c r="U9" i="1" s="1"/>
  <c r="V9" i="1" a="1"/>
  <c r="V9" i="1" s="1"/>
  <c r="W9" i="1" a="1"/>
  <c r="W9" i="1" s="1"/>
  <c r="X9" i="1" a="1"/>
  <c r="X9" i="1" s="1"/>
  <c r="Y9" i="1" a="1"/>
  <c r="Y9" i="1" s="1"/>
  <c r="Z9" i="1" a="1"/>
  <c r="Z9" i="1" s="1"/>
  <c r="AA9" i="1" a="1"/>
  <c r="AA9" i="1" s="1"/>
  <c r="AB9" i="1" a="1"/>
  <c r="AB9" i="1" s="1"/>
  <c r="AC9" i="1" a="1"/>
  <c r="AC9" i="1" s="1"/>
  <c r="AD9" i="1" a="1"/>
  <c r="AD9" i="1" s="1"/>
  <c r="AE9" i="1" a="1"/>
  <c r="AE9" i="1" s="1"/>
  <c r="AF9" i="1" a="1"/>
  <c r="AF9" i="1" s="1"/>
  <c r="AG9" i="1" a="1"/>
  <c r="AG9" i="1" s="1"/>
  <c r="AH9" i="1" a="1"/>
  <c r="AH9" i="1" s="1"/>
  <c r="AI9" i="1" a="1"/>
  <c r="AI9" i="1" s="1"/>
  <c r="AJ9" i="1" a="1"/>
  <c r="AJ9" i="1" s="1"/>
  <c r="AK9" i="1" a="1"/>
  <c r="AK9" i="1" s="1"/>
  <c r="Q10" i="1" a="1"/>
  <c r="Q10" i="1" s="1"/>
  <c r="R10" i="1" a="1"/>
  <c r="R10" i="1" s="1"/>
  <c r="S10" i="1" a="1"/>
  <c r="S10" i="1" s="1"/>
  <c r="T10" i="1" a="1"/>
  <c r="T10" i="1" s="1"/>
  <c r="U10" i="1" a="1"/>
  <c r="U10" i="1" s="1"/>
  <c r="V10" i="1" a="1"/>
  <c r="V10" i="1" s="1"/>
  <c r="W10" i="1" a="1"/>
  <c r="W10" i="1" s="1"/>
  <c r="X10" i="1" a="1"/>
  <c r="X10" i="1" s="1"/>
  <c r="Y10" i="1" a="1"/>
  <c r="Y10" i="1" s="1"/>
  <c r="Z10" i="1" a="1"/>
  <c r="Z10" i="1" s="1"/>
  <c r="AA10" i="1" a="1"/>
  <c r="AA10" i="1" s="1"/>
  <c r="AB10" i="1" a="1"/>
  <c r="AB10" i="1" s="1"/>
  <c r="AC10" i="1" a="1"/>
  <c r="AC10" i="1" s="1"/>
  <c r="AD10" i="1" a="1"/>
  <c r="AD10" i="1" s="1"/>
  <c r="AE10" i="1" a="1"/>
  <c r="AE10" i="1" s="1"/>
  <c r="AF10" i="1" a="1"/>
  <c r="AF10" i="1" s="1"/>
  <c r="AG10" i="1" a="1"/>
  <c r="AG10" i="1" s="1"/>
  <c r="AH10" i="1" a="1"/>
  <c r="AH10" i="1" s="1"/>
  <c r="AI10" i="1" a="1"/>
  <c r="AI10" i="1" s="1"/>
  <c r="AJ10" i="1" a="1"/>
  <c r="AJ10" i="1" s="1"/>
  <c r="AK10" i="1" a="1"/>
  <c r="AK10" i="1" s="1"/>
  <c r="Q11" i="1" a="1"/>
  <c r="Q11" i="1" s="1"/>
  <c r="R11" i="1" a="1"/>
  <c r="R11" i="1" s="1"/>
  <c r="S11" i="1" a="1"/>
  <c r="S11" i="1" s="1"/>
  <c r="T11" i="1" a="1"/>
  <c r="T11" i="1" s="1"/>
  <c r="U11" i="1" a="1"/>
  <c r="U11" i="1" s="1"/>
  <c r="V11" i="1" a="1"/>
  <c r="V11" i="1" s="1"/>
  <c r="W11" i="1" a="1"/>
  <c r="W11" i="1" s="1"/>
  <c r="X11" i="1" a="1"/>
  <c r="X11" i="1" s="1"/>
  <c r="Y11" i="1" a="1"/>
  <c r="Y11" i="1" s="1"/>
  <c r="Z11" i="1" a="1"/>
  <c r="Z11" i="1" s="1"/>
  <c r="AA11" i="1" a="1"/>
  <c r="AA11" i="1" s="1"/>
  <c r="AB11" i="1" a="1"/>
  <c r="AB11" i="1" s="1"/>
  <c r="AC11" i="1" a="1"/>
  <c r="AC11" i="1" s="1"/>
  <c r="AD11" i="1" a="1"/>
  <c r="AD11" i="1" s="1"/>
  <c r="AE11" i="1" a="1"/>
  <c r="AE11" i="1" s="1"/>
  <c r="AF11" i="1" a="1"/>
  <c r="AF11" i="1" s="1"/>
  <c r="AG11" i="1" a="1"/>
  <c r="AG11" i="1" s="1"/>
  <c r="AH11" i="1" a="1"/>
  <c r="AH11" i="1" s="1"/>
  <c r="AI11" i="1" a="1"/>
  <c r="AI11" i="1" s="1"/>
  <c r="AJ11" i="1" a="1"/>
  <c r="AJ11" i="1" s="1"/>
  <c r="AK11" i="1" a="1"/>
  <c r="AK11" i="1" s="1"/>
  <c r="Q12" i="1" a="1"/>
  <c r="Q12" i="1" s="1"/>
  <c r="R12" i="1" a="1"/>
  <c r="R12" i="1" s="1"/>
  <c r="S12" i="1" a="1"/>
  <c r="S12" i="1" s="1"/>
  <c r="T12" i="1" a="1"/>
  <c r="T12" i="1" s="1"/>
  <c r="U12" i="1" a="1"/>
  <c r="U12" i="1" s="1"/>
  <c r="V12" i="1" a="1"/>
  <c r="V12" i="1" s="1"/>
  <c r="W12" i="1" a="1"/>
  <c r="W12" i="1" s="1"/>
  <c r="X12" i="1" a="1"/>
  <c r="X12" i="1" s="1"/>
  <c r="Y12" i="1" a="1"/>
  <c r="Y12" i="1" s="1"/>
  <c r="Z12" i="1" a="1"/>
  <c r="Z12" i="1" s="1"/>
  <c r="AA12" i="1" a="1"/>
  <c r="AA12" i="1" s="1"/>
  <c r="AB12" i="1" a="1"/>
  <c r="AB12" i="1" s="1"/>
  <c r="AC12" i="1" a="1"/>
  <c r="AC12" i="1" s="1"/>
  <c r="AD12" i="1" a="1"/>
  <c r="AD12" i="1" s="1"/>
  <c r="AE12" i="1" a="1"/>
  <c r="AE12" i="1" s="1"/>
  <c r="AF12" i="1" a="1"/>
  <c r="AF12" i="1" s="1"/>
  <c r="AG12" i="1" a="1"/>
  <c r="AG12" i="1" s="1"/>
  <c r="AH12" i="1" a="1"/>
  <c r="AH12" i="1" s="1"/>
  <c r="AI12" i="1" a="1"/>
  <c r="AI12" i="1" s="1"/>
  <c r="AJ12" i="1" a="1"/>
  <c r="AJ12" i="1" s="1"/>
  <c r="AK12" i="1" a="1"/>
  <c r="AK12" i="1" s="1"/>
  <c r="Q13" i="1" a="1"/>
  <c r="Q13" i="1" s="1"/>
  <c r="R13" i="1" a="1"/>
  <c r="R13" i="1" s="1"/>
  <c r="S13" i="1" a="1"/>
  <c r="S13" i="1" s="1"/>
  <c r="T13" i="1" a="1"/>
  <c r="T13" i="1" s="1"/>
  <c r="U13" i="1" a="1"/>
  <c r="U13" i="1" s="1"/>
  <c r="V13" i="1" a="1"/>
  <c r="V13" i="1" s="1"/>
  <c r="W13" i="1" a="1"/>
  <c r="W13" i="1" s="1"/>
  <c r="X13" i="1" a="1"/>
  <c r="X13" i="1" s="1"/>
  <c r="Y13" i="1" a="1"/>
  <c r="Y13" i="1" s="1"/>
  <c r="Z13" i="1" a="1"/>
  <c r="Z13" i="1" s="1"/>
  <c r="AA13" i="1" a="1"/>
  <c r="AA13" i="1" s="1"/>
  <c r="AB13" i="1" a="1"/>
  <c r="AB13" i="1" s="1"/>
  <c r="AC13" i="1" a="1"/>
  <c r="AC13" i="1" s="1"/>
  <c r="AD13" i="1" a="1"/>
  <c r="AD13" i="1" s="1"/>
  <c r="AE13" i="1" a="1"/>
  <c r="AE13" i="1" s="1"/>
  <c r="AF13" i="1" a="1"/>
  <c r="AF13" i="1" s="1"/>
  <c r="AG13" i="1" a="1"/>
  <c r="AG13" i="1" s="1"/>
  <c r="AH13" i="1" a="1"/>
  <c r="AH13" i="1" s="1"/>
  <c r="AI13" i="1" a="1"/>
  <c r="AI13" i="1" s="1"/>
  <c r="AJ13" i="1" a="1"/>
  <c r="AJ13" i="1" s="1"/>
  <c r="AK13" i="1" a="1"/>
  <c r="AK13" i="1" s="1"/>
  <c r="Q14" i="1" a="1"/>
  <c r="Q14" i="1" s="1"/>
  <c r="R14" i="1" a="1"/>
  <c r="R14" i="1" s="1"/>
  <c r="S14" i="1" a="1"/>
  <c r="S14" i="1" s="1"/>
  <c r="T14" i="1" a="1"/>
  <c r="T14" i="1" s="1"/>
  <c r="U14" i="1" a="1"/>
  <c r="U14" i="1" s="1"/>
  <c r="V14" i="1" a="1"/>
  <c r="V14" i="1" s="1"/>
  <c r="W14" i="1" a="1"/>
  <c r="W14" i="1" s="1"/>
  <c r="X14" i="1" a="1"/>
  <c r="X14" i="1" s="1"/>
  <c r="Y14" i="1" a="1"/>
  <c r="Y14" i="1" s="1"/>
  <c r="Z14" i="1" a="1"/>
  <c r="Z14" i="1" s="1"/>
  <c r="AA14" i="1" a="1"/>
  <c r="AA14" i="1" s="1"/>
  <c r="AB14" i="1" a="1"/>
  <c r="AB14" i="1" s="1"/>
  <c r="AC14" i="1" a="1"/>
  <c r="AC14" i="1" s="1"/>
  <c r="AD14" i="1" a="1"/>
  <c r="AD14" i="1" s="1"/>
  <c r="AE14" i="1" a="1"/>
  <c r="AE14" i="1" s="1"/>
  <c r="AF14" i="1" a="1"/>
  <c r="AF14" i="1" s="1"/>
  <c r="AG14" i="1" a="1"/>
  <c r="AG14" i="1" s="1"/>
  <c r="AH14" i="1" a="1"/>
  <c r="AH14" i="1" s="1"/>
  <c r="AI14" i="1" a="1"/>
  <c r="AI14" i="1" s="1"/>
  <c r="AJ14" i="1" a="1"/>
  <c r="AJ14" i="1" s="1"/>
  <c r="AK14" i="1" a="1"/>
  <c r="AK14" i="1" s="1"/>
  <c r="L5" i="1" a="1"/>
  <c r="L5" i="1" s="1"/>
  <c r="M5" i="1" a="1"/>
  <c r="M5" i="1" s="1"/>
  <c r="N5" i="1" a="1"/>
  <c r="N5" i="1" s="1"/>
  <c r="O5" i="1" a="1"/>
  <c r="O5" i="1" s="1"/>
  <c r="P5" i="1" a="1"/>
  <c r="P5" i="1" s="1"/>
  <c r="L6" i="1" a="1"/>
  <c r="L6" i="1" s="1"/>
  <c r="M6" i="1" a="1"/>
  <c r="M6" i="1" s="1"/>
  <c r="N6" i="1" a="1"/>
  <c r="N6" i="1" s="1"/>
  <c r="O6" i="1" a="1"/>
  <c r="O6" i="1" s="1"/>
  <c r="P6" i="1" a="1"/>
  <c r="P6" i="1" s="1"/>
  <c r="L7" i="1" a="1"/>
  <c r="L7" i="1" s="1"/>
  <c r="M7" i="1" a="1"/>
  <c r="M7" i="1" s="1"/>
  <c r="N7" i="1" a="1"/>
  <c r="N7" i="1" s="1"/>
  <c r="O7" i="1" a="1"/>
  <c r="O7" i="1" s="1"/>
  <c r="P7" i="1" a="1"/>
  <c r="P7" i="1" s="1"/>
  <c r="B15" i="2"/>
  <c r="B4" i="2" l="1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6" i="2"/>
  <c r="B67" i="2"/>
  <c r="B68" i="2"/>
  <c r="B69" i="2"/>
  <c r="B70" i="2"/>
  <c r="B72" i="2"/>
  <c r="B73" i="2"/>
  <c r="B74" i="2"/>
  <c r="B75" i="2"/>
  <c r="B76" i="2"/>
  <c r="B77" i="2"/>
  <c r="B78" i="2"/>
  <c r="B79" i="2"/>
  <c r="B80" i="2"/>
  <c r="B81" i="2"/>
  <c r="B82" i="2"/>
  <c r="B83" i="2"/>
  <c r="B85" i="2"/>
  <c r="B86" i="2"/>
  <c r="B87" i="2"/>
  <c r="B88" i="2"/>
  <c r="B90" i="2"/>
  <c r="B91" i="2"/>
  <c r="B92" i="2"/>
  <c r="B93" i="2"/>
  <c r="B94" i="2"/>
  <c r="B95" i="2"/>
  <c r="B96" i="2"/>
  <c r="B97" i="2"/>
  <c r="B98" i="2"/>
  <c r="B99" i="2"/>
  <c r="B100" i="2"/>
  <c r="A6" i="2"/>
  <c r="A4" i="2"/>
  <c r="A5" i="2"/>
  <c r="A7" i="2"/>
  <c r="A8" i="2"/>
  <c r="A9" i="2"/>
  <c r="A10" i="2"/>
  <c r="A11" i="2"/>
  <c r="A12" i="2"/>
  <c r="A13" i="2"/>
  <c r="A16" i="2"/>
  <c r="A17" i="2"/>
  <c r="A18" i="2"/>
  <c r="A19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8" i="2" l="1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37" i="2"/>
  <c r="B14" i="1" l="1"/>
  <c r="B14" i="2" s="1"/>
  <c r="B13" i="1"/>
  <c r="B13" i="2" s="1"/>
  <c r="B12" i="1"/>
  <c r="B12" i="2" s="1"/>
  <c r="B11" i="1"/>
  <c r="B11" i="2" s="1"/>
  <c r="B10" i="1"/>
  <c r="B10" i="2" s="1"/>
  <c r="B9" i="1"/>
  <c r="B9" i="2" s="1"/>
  <c r="B8" i="1"/>
  <c r="B8" i="2" s="1"/>
  <c r="B7" i="1"/>
  <c r="B7" i="2" s="1"/>
  <c r="B6" i="1"/>
  <c r="B6" i="2" s="1"/>
  <c r="B5" i="1"/>
  <c r="B5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<sst xmlns="http://schemas.openxmlformats.org/spreadsheetml/2006/main" count="136" uniqueCount="80">
  <si>
    <t>Ingrédient</t>
  </si>
  <si>
    <t>Quantité</t>
  </si>
  <si>
    <t>Liste de course</t>
  </si>
  <si>
    <t>Œuf</t>
  </si>
  <si>
    <t>PÂTE SUCREE</t>
  </si>
  <si>
    <t>Beurre</t>
  </si>
  <si>
    <t>Farine</t>
  </si>
  <si>
    <t>Sel</t>
  </si>
  <si>
    <t>CREME PATISSIERE</t>
  </si>
  <si>
    <t>BISCUIT CHEESECAKE</t>
  </si>
  <si>
    <t>GENOISE AMANDE</t>
  </si>
  <si>
    <t>GENOISE CACAO</t>
  </si>
  <si>
    <t>GENOISE NATURE</t>
  </si>
  <si>
    <t>BISCUIT JOCONDE</t>
  </si>
  <si>
    <t>BISCUIT SNICKERS</t>
  </si>
  <si>
    <t>BISCUIT SUCCES AMANDE</t>
  </si>
  <si>
    <t>RECETTES et INGREDIENTS</t>
  </si>
  <si>
    <t>RECETTES pour</t>
  </si>
  <si>
    <t>0,5</t>
  </si>
  <si>
    <t>Colonne1</t>
  </si>
  <si>
    <t>Colonne2</t>
  </si>
  <si>
    <t>Total ingrédients</t>
  </si>
  <si>
    <t>Ingrédients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</si>
  <si>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</si>
  <si>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</si>
  <si>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</si>
  <si>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</si>
  <si>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</si>
  <si>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</si>
  <si>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</si>
  <si>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</si>
  <si>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</si>
  <si>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</si>
  <si>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</si>
  <si>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</si>
  <si>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</si>
  <si>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</si>
  <si>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</si>
  <si>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</si>
  <si>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</si>
  <si>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</si>
  <si>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</si>
  <si>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</si>
  <si>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</si>
  <si>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</si>
  <si>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</si>
  <si>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</si>
  <si>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</si>
  <si>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</si>
  <si>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</si>
  <si>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</si>
  <si>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</si>
  <si>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</si>
  <si>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</si>
  <si>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</si>
  <si>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</si>
  <si>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CREME CHEESE</t>
  </si>
  <si>
    <t xml:space="preserve">MOUSSE OREO </t>
  </si>
  <si>
    <t>Liste_Patisseries</t>
  </si>
  <si>
    <t>Sucre glace</t>
  </si>
  <si>
    <t>Poudre à creme</t>
  </si>
  <si>
    <t xml:space="preserve">Sucre poudre </t>
  </si>
  <si>
    <t>lait poudre</t>
  </si>
  <si>
    <t>eau</t>
  </si>
  <si>
    <t>Levure Chim</t>
  </si>
  <si>
    <t>PÂTE SABLEE BRETON</t>
  </si>
  <si>
    <t>Jaune d'œuf</t>
  </si>
  <si>
    <t>petit henry's</t>
  </si>
  <si>
    <t>poudre amande blanche</t>
  </si>
  <si>
    <t>Blanc d'œuf</t>
  </si>
  <si>
    <t>Poudre cacao</t>
  </si>
  <si>
    <t xml:space="preserve"> FLAN  6</t>
  </si>
  <si>
    <t>CHEESECAKE 10</t>
  </si>
  <si>
    <t>Creme</t>
  </si>
  <si>
    <t>Fromage</t>
  </si>
  <si>
    <t>Gelatine</t>
  </si>
  <si>
    <t>Nutella</t>
  </si>
  <si>
    <t>Eyoo</t>
  </si>
  <si>
    <t>INGREDIENTS et 
quantité souhaitée pour</t>
  </si>
  <si>
    <t>Poids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</si>
</sst>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 tint="4.9989318521683403E-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8"/>
      <color theme="1" tint="4.9989318521683403E-2"/>
      <name val="Calibri"/>
      <family val="2"/>
      <scheme val="minor"/>
    </font>
    <font>
      <b/>
      <sz val="22"/>
      <color theme="2" tint="-0.89999084444715716"/>
      <name val="Calibri"/>
      <family val="2"/>
      <scheme val="minor"/>
    </font>
    <font>
      <b/>
      <sz val="22"/>
      <color theme="2" tint="-9.9978637043366805E-2"/>
      <name val="Calibri"/>
      <family val="2"/>
      <scheme val="minor"/>
    </font>
    <font>
      <b/>
      <sz val="18"/>
      <color theme="5" tint="0.59999389629810485"/>
      <name val="Calibri"/>
      <family val="2"/>
      <scheme val="minor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theme="0" tint="-0.14999847407452621"/>
      </patternFill>
    </fill>
    <fill>
      <patternFill patternType="solid">
        <fgColor theme="7" tint="0.39997558519241921"/>
        <bgColor theme="0" tint="-0.14999847407452621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theme="0" tint="-0.14999847407452621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 style="medium">
        <color theme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4" tint="0.39997558519241921"/>
      </bottom>
      <diagonal/>
    </border>
    <border>
      <left/>
      <right style="thin">
        <color theme="1"/>
      </right>
      <top/>
      <bottom/>
      <diagonal/>
    </border>
    <border>
      <left/>
      <right style="thin">
        <color theme="1"/>
      </right>
      <top style="medium">
        <color theme="1"/>
      </top>
      <bottom/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/>
      <top style="medium">
        <color theme="1"/>
      </top>
      <bottom style="thin">
        <color theme="1"/>
      </bottom>
      <diagonal/>
    </border>
    <border>
      <left/>
      <right/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8" tint="0.3999755851924192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 diagonalDown="1">
      <left/>
      <right style="thin">
        <color indexed="64"/>
      </right>
      <top/>
      <bottom style="thin">
        <color indexed="64"/>
      </bottom>
      <diagonal style="thin">
        <color theme="1"/>
      </diagonal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/>
    <xf numFmtId="0" fontId="0" fillId="0" borderId="1" xfId="0" applyBorder="1"/>
    <xf numFmtId="0" fontId="7" fillId="0" borderId="0" xfId="0" applyFont="1" applyAlignment="1">
      <alignment horizontal="center" wrapText="1"/>
    </xf>
    <xf numFmtId="0" fontId="7" fillId="0" borderId="0" xfId="0" applyFont="1" applyAlignment="1">
      <alignment wrapText="1"/>
    </xf>
    <xf numFmtId="0" fontId="4" fillId="4" borderId="5" xfId="0" applyFont="1" applyFill="1" applyBorder="1"/>
    <xf numFmtId="0" fontId="4" fillId="4" borderId="6" xfId="0" applyFont="1" applyFill="1" applyBorder="1"/>
    <xf numFmtId="0" fontId="0" fillId="5" borderId="5" xfId="0" applyFill="1" applyBorder="1"/>
    <xf numFmtId="0" fontId="0" fillId="0" borderId="5" xfId="0" applyBorder="1"/>
    <xf numFmtId="0" fontId="1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 wrapText="1"/>
    </xf>
    <xf numFmtId="164" fontId="0" fillId="0" borderId="0" xfId="0" applyNumberFormat="1"/>
    <xf numFmtId="164" fontId="0" fillId="0" borderId="7" xfId="0" applyNumberFormat="1" applyBorder="1"/>
    <xf numFmtId="0" fontId="1" fillId="8" borderId="2" xfId="0" applyFont="1" applyFill="1" applyBorder="1" applyAlignment="1">
      <alignment horizontal="center" vertical="center" wrapText="1"/>
    </xf>
    <xf numFmtId="0" fontId="10" fillId="3" borderId="0" xfId="0" applyFont="1" applyFill="1" applyAlignment="1">
      <alignment horizontal="right" vertical="center"/>
    </xf>
    <xf numFmtId="0" fontId="1" fillId="8" borderId="7" xfId="0" applyFont="1" applyFill="1" applyBorder="1" applyAlignment="1">
      <alignment horizontal="center" vertical="center" wrapText="1"/>
    </xf>
    <xf numFmtId="164" fontId="0" fillId="5" borderId="6" xfId="0" applyNumberFormat="1" applyFill="1" applyBorder="1"/>
    <xf numFmtId="0" fontId="3" fillId="3" borderId="0" xfId="0" applyFont="1" applyFill="1" applyAlignment="1">
      <alignment horizontal="center" vertical="center" wrapText="1"/>
    </xf>
    <xf numFmtId="0" fontId="8" fillId="9" borderId="8" xfId="0" applyFont="1" applyFill="1" applyBorder="1" applyAlignment="1">
      <alignment horizontal="center" vertical="center" wrapText="1"/>
    </xf>
    <xf numFmtId="0" fontId="11" fillId="9" borderId="3" xfId="0" applyFont="1" applyFill="1" applyBorder="1" applyAlignment="1">
      <alignment horizontal="center" vertical="center" wrapText="1"/>
    </xf>
    <xf numFmtId="0" fontId="9" fillId="3" borderId="8" xfId="0" applyFont="1" applyFill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3" borderId="3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7" borderId="4" xfId="0" applyFont="1" applyFill="1" applyBorder="1" applyAlignment="1">
      <alignment horizontal="right" vertical="center" wrapText="1"/>
    </xf>
    <xf numFmtId="0" fontId="3" fillId="7" borderId="10" xfId="0" applyFont="1" applyFill="1" applyBorder="1" applyAlignment="1">
      <alignment horizontal="right" vertical="center" wrapText="1"/>
    </xf>
    <xf numFmtId="2" fontId="5" fillId="6" borderId="12" xfId="0" applyNumberFormat="1" applyFont="1" applyFill="1" applyBorder="1" applyAlignment="1">
      <alignment horizontal="center" vertical="center" wrapText="1"/>
    </xf>
    <xf numFmtId="2" fontId="5" fillId="6" borderId="13" xfId="0" applyNumberFormat="1" applyFont="1" applyFill="1" applyBorder="1" applyAlignment="1">
      <alignment horizontal="center" vertical="center" wrapText="1"/>
    </xf>
    <xf numFmtId="0" fontId="5" fillId="10" borderId="11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6" fillId="3" borderId="16" xfId="0" applyFont="1" applyFill="1" applyBorder="1" applyAlignment="1">
      <alignment vertical="center" wrapText="1"/>
    </xf>
    <xf numFmtId="0" fontId="7" fillId="2" borderId="17" xfId="0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 vertical="center" wrapText="1"/>
    </xf>
    <xf numFmtId="0" fontId="0" fillId="0" borderId="19" xfId="0" applyBorder="1"/>
    <xf numFmtId="0" fontId="0" fillId="0" borderId="7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164" fontId="0" fillId="0" borderId="0" xfId="0" quotePrefix="1" applyNumberFormat="1"/>
    <xf numFmtId="0" fontId="0" fillId="0" borderId="0" xfId="0" quotePrefix="1"/>
    <xf numFmtId="0" fontId="0" fillId="0" borderId="17" xfId="0" applyBorder="1"/>
    <xf numFmtId="0" fontId="6" fillId="3" borderId="19" xfId="0" applyFont="1" applyFill="1" applyBorder="1" applyAlignment="1">
      <alignment vertical="center" wrapText="1"/>
    </xf>
    <xf numFmtId="0" fontId="7" fillId="2" borderId="7" xfId="0" applyFont="1" applyFill="1" applyBorder="1" applyAlignment="1">
      <alignment horizontal="center" vertical="center" wrapText="1"/>
    </xf>
    <xf numFmtId="0" fontId="12" fillId="0" borderId="7" xfId="0" applyFont="1" applyBorder="1"/>
    <xf numFmtId="0" fontId="12" fillId="0" borderId="22" xfId="0" applyFont="1" applyBorder="1"/>
  </cellXfs>
  <cellStyles count="1">
    <cellStyle name="Normal" xfId="0" builtinId="0"/>
  </cellStyles>
  <dxfs count="53">
    <dxf>
      <border diagonalUp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0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0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fill>
        <patternFill patternType="solid">
          <fgColor theme="0" tint="-0.14999847407452621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theme="1"/>
        </left>
        <top style="thin">
          <color theme="1"/>
        </top>
      </border>
    </dxf>
    <dxf>
      <font>
        <strike val="0"/>
        <outline val="0"/>
        <shadow val="0"/>
        <u val="none"/>
        <vertAlign val="baseline"/>
        <color theme="1" tint="4.9989318521683403E-2"/>
        <name val="Calibri"/>
        <family val="2"/>
        <scheme val="minor"/>
      </font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B8C7F6-E4B3-4128-942B-CCD84578CF05}" name="Tab_Recettes" displayName="Tab_Recettes" ref="A4:P24" totalsRowShown="0" headerRowDxfId="52" tableBorderDxfId="51">
  <tableColumns count="16">
    <tableColumn id="1" xr3:uid="{91A3015D-34FB-46F9-90C1-58F2BF911866}" name="Ingrédients" dataDxfId="15"/>
    <tableColumn id="4" xr3:uid="{755DD7CD-1661-4C82-BB17-28784B9F6A31}" name="Colonne15" dataDxfId="50">
      <calculatedColumnFormula>SUM(C5:AK5)</calculatedColumnFormula>
    </tableColumn>
    <tableColumn id="2" xr3:uid="{DF9C98FC-1CC4-4101-BD83-FF2985067D10}" name="Colonne1" dataDxfId="16">
      <calculatedColumnFormula array="1">IFERROR((INDEX(Tab_Composants[#All],MATCH(Tab_Recettes[[#This Row],[Ingrédients]:[Ingrédients]],Tab_Composants[[#All],[RECETTES et INGREDIENTS]:[RECETTES et INGREDIENTS]],0),MATCH(C$2,Tab_Composants[#Headers],0))*C$3)/HLOOKUP(C$2,Composant!$A$1:$AAA$3,2,0),0)</calculatedColumnFormula>
    </tableColumn>
    <tableColumn id="3" xr3:uid="{724A4DB0-247C-4734-A17D-970A597AED96}" name="Colonne2" dataDxfId="49">
      <calculatedColumnFormula array="1">IFERROR((INDEX(Tab_Composants[#All],MATCH(Tab_Recettes[[#This Row],[Ingrédients]:[Ingrédients]],Tab_Composants[[#All],[RECETTES et INGREDIENTS]:[RECETTES et INGREDIENTS]],0),MATCH(D$2,Tab_Composants[#Headers],0))*D$3)/HLOOKUP(D$2,Composant!$A$1:$AAA$3,2,0),0)</calculatedColumnFormula>
    </tableColumn>
    <tableColumn id="5" xr3:uid="{A04652B6-F898-401F-8000-A8F4DE4061DF}" name="Colonne3" dataDxfId="48">
      <calculatedColumnFormula array="1">IFERROR((INDEX(Tab_Composants[#All],MATCH(Tab_Recettes[[#This Row],[Ingrédients]:[Ingrédients]],Tab_Composants[[#All],[RECETTES et INGREDIENTS]:[RECETTES et INGREDIENTS]],0),MATCH(E$2,Tab_Composants[#Headers],0))*E$3)/HLOOKUP(E$2,Composant!$A$1:$AAA$3,2,0),0)</calculatedColumnFormula>
    </tableColumn>
    <tableColumn id="6" xr3:uid="{6E8F7982-E1D7-4704-B99D-58ED17BB7798}" name="Colonne4" dataDxfId="47">
      <calculatedColumnFormula array="1">IFERROR((INDEX(Tab_Composants[#All],MATCH(Tab_Recettes[[#This Row],[Ingrédients]:[Ingrédients]],Tab_Composants[[#All],[RECETTES et INGREDIENTS]:[RECETTES et INGREDIENTS]],0),MATCH(F$2,Tab_Composants[#Headers],0))*F$3)/HLOOKUP(F$2,Composant!$A$1:$AAA$3,2,0),0)</calculatedColumnFormula>
    </tableColumn>
    <tableColumn id="7" xr3:uid="{C3628F8F-E3AF-42EC-A127-806D758B2F5F}" name="Colonne5" dataDxfId="46">
      <calculatedColumnFormula array="1">IFERROR((INDEX(Tab_Composants[#All],MATCH(Tab_Recettes[[#This Row],[Ingrédients]:[Ingrédients]],Tab_Composants[[#All],[RECETTES et INGREDIENTS]:[RECETTES et INGREDIENTS]],0),MATCH(G$2,Tab_Composants[#Headers],0))*G$3)/HLOOKUP(G$2,Composant!$A$1:$AAA$3,2,0),0)</calculatedColumnFormula>
    </tableColumn>
    <tableColumn id="8" xr3:uid="{67E822B7-F8A3-434C-9FC7-220ECBA41D02}" name="Colonne6" dataDxfId="45">
      <calculatedColumnFormula array="1">IFERROR((INDEX(Tab_Composants[#All],MATCH(Tab_Recettes[[#This Row],[Ingrédients]:[Ingrédients]],Tab_Composants[[#All],[RECETTES et INGREDIENTS]:[RECETTES et INGREDIENTS]],0),MATCH(H$2,Tab_Composants[#Headers],0))*H$3)/HLOOKUP(H$2,Composant!$A$1:$AAA$3,2,0),0)</calculatedColumnFormula>
    </tableColumn>
    <tableColumn id="9" xr3:uid="{D51649F5-30B4-4909-A849-FA04AB7E6E89}" name="Colonne7" dataDxfId="44">
      <calculatedColumnFormula array="1">IFERROR((INDEX(Tab_Composants[#All],MATCH(Tab_Recettes[[#This Row],[Ingrédients]:[Ingrédients]],Tab_Composants[[#All],[RECETTES et INGREDIENTS]:[RECETTES et INGREDIENTS]],0),MATCH(I$2,Tab_Composants[#Headers],0))*I$3)/HLOOKUP(I$2,Composant!$A$1:$AAA$3,2,0),0)</calculatedColumnFormula>
    </tableColumn>
    <tableColumn id="10" xr3:uid="{283B169D-EC46-46D2-ADD7-B62A3C4B72A4}" name="Colonne8" dataDxfId="43">
      <calculatedColumnFormula array="1">IFERROR((INDEX(Tab_Composants[#All],MATCH(Tab_Recettes[[#This Row],[Ingrédients]:[Ingrédients]],Tab_Composants[[#All],[RECETTES et INGREDIENTS]:[RECETTES et INGREDIENTS]],0),MATCH(J$2,Tab_Composants[#Headers],0))*J$3)/HLOOKUP(J$2,Composant!$A$1:$AAA$3,2,0),0)</calculatedColumnFormula>
    </tableColumn>
    <tableColumn id="11" xr3:uid="{307ABC14-1876-481A-97CB-6A02B4D04A2F}" name="Colonne9" dataDxfId="42">
      <calculatedColumnFormula array="1">IFERROR((INDEX(Tab_Composants[#All],MATCH(Tab_Recettes[[#This Row],[Ingrédients]:[Ingrédients]],Tab_Composants[[#All],[RECETTES et INGREDIENTS]:[RECETTES et INGREDIENTS]],0),MATCH(K$2,Tab_Composants[#Headers],0))*K$3)/HLOOKUP(K$2,Composant!$A$1:$AAA$3,2,0),0)</calculatedColumnFormula>
    </tableColumn>
    <tableColumn id="12" xr3:uid="{6ABE6BDA-66F0-4485-AE34-863FC462E502}" name="Colonne10" dataDxfId="41">
      <calculatedColumnFormula array="1">IFERROR((INDEX(Composant!#REF!,MATCH(Tab_Recettes[[#This Row],[Ingrédients]:[Ingrédients]],Composant!#REF!,0),MATCH(L$2,Composant!#REF!,0))*L$3)/HLOOKUP(L$2,Composant!#REF!,2,0),0)</calculatedColumnFormula>
    </tableColumn>
    <tableColumn id="13" xr3:uid="{44E50693-8BC9-4B5F-AF36-1D8B799EA154}" name="Colonne11" dataDxfId="40">
      <calculatedColumnFormula array="1">IFERROR((INDEX(Composant!#REF!,MATCH(Tab_Recettes[[#This Row],[Ingrédients]:[Ingrédients]],Composant!#REF!,0),MATCH(M$2,Composant!#REF!,0))*M$3)/HLOOKUP(M$2,Composant!#REF!,2,0),0)</calculatedColumnFormula>
    </tableColumn>
    <tableColumn id="14" xr3:uid="{3ED569DC-C7F8-44F4-93AD-51DC8607CA61}" name="Colonne12" dataDxfId="39">
      <calculatedColumnFormula array="1">IFERROR((INDEX(Composant!#REF!,MATCH(Tab_Recettes[[#This Row],[Ingrédients]:[Ingrédients]],Composant!#REF!,0),MATCH(N$2,Composant!#REF!,0))*N$3)/HLOOKUP(N$2,Composant!#REF!,2,0),0)</calculatedColumnFormula>
    </tableColumn>
    <tableColumn id="15" xr3:uid="{A850223F-5028-4ED6-8892-62EAA3D61F89}" name="Colonne13" dataDxfId="38">
      <calculatedColumnFormula array="1">IFERROR((INDEX(Composant!#REF!,MATCH(Tab_Recettes[[#This Row],[Ingrédients]:[Ingrédients]],Composant!#REF!,0),MATCH(O$2,Composant!#REF!,0))*O$3)/HLOOKUP(O$2,Composant!#REF!,2,0),0)</calculatedColumnFormula>
    </tableColumn>
    <tableColumn id="16" xr3:uid="{32C4E579-29CF-4D20-AC41-8928BAA3982A}" name="Colonne14" dataDxfId="37">
      <calculatedColumnFormula array="1">IFERROR((INDEX(Composant!#REF!,MATCH(Tab_Recettes[[#This Row],[Ingrédients]:[Ingrédients]],Composant!#REF!,0),MATCH(P$2,Composant!#REF!,0))*P$3)/HLOOKUP(P$2,Composant!#REF!,2,0),0)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A6322A5-210F-4121-91BF-7B34E63268DC}" name="Tab_Composants" displayName="Tab_Composants" ref="A1:AA22" totalsRowShown="0" headerRowDxfId="17" headerRowBorderDxfId="31" tableBorderDxfId="32" totalsRowBorderDxfId="30">
  <tableColumns count="27">
    <tableColumn id="1" xr3:uid="{52B30633-82CF-4F80-A976-E77CB990930A}" name="RECETTES et INGREDIENTS" dataDxfId="29"/>
    <tableColumn id="2" xr3:uid="{856E9966-FF70-4087-B091-A9862078E3BC}" name="BISCUIT CHEESECAKE" dataDxfId="28"/>
    <tableColumn id="3" xr3:uid="{D2A9724F-7700-4573-BEEB-FFA9ED68DABF}" name="BISCUIT JOCONDE" dataDxfId="27"/>
    <tableColumn id="4" xr3:uid="{6B3BAACA-FBE9-4E80-A9FD-11C1C626EA30}" name="BISCUIT SNICKERS" dataDxfId="26"/>
    <tableColumn id="5" xr3:uid="{600E631B-8F5C-41E4-AC43-16F0A9A508EB}" name="BISCUIT SUCCES AMANDE" dataDxfId="25"/>
    <tableColumn id="6" xr3:uid="{38D6108B-5489-4A4D-AC40-56BAB244DC4F}" name="CREME CHEESE" dataDxfId="24"/>
    <tableColumn id="7" xr3:uid="{C6217EFC-A2ED-4291-9296-A117D6F4B51F}" name="CREME PATISSIERE" dataDxfId="23"/>
    <tableColumn id="8" xr3:uid="{C65927A9-45DF-49AC-9457-5B613854A68A}" name="GENOISE AMANDE" dataDxfId="22"/>
    <tableColumn id="9" xr3:uid="{CAFB2D98-380C-46F6-93B2-8B7CFBC9AC14}" name="GENOISE CACAO" dataDxfId="21"/>
    <tableColumn id="10" xr3:uid="{71D1AF27-CAD4-4872-9B84-995A133167C8}" name="GENOISE NATURE" dataDxfId="20"/>
    <tableColumn id="11" xr3:uid="{2ECDD0EB-26F5-4693-908F-E49D197D9E75}" name="MOUSSE OREO " dataDxfId="19"/>
    <tableColumn id="13" xr3:uid="{0C132FED-4623-4A75-B108-B9291A58F6D7}" name="PÂTE SABLEE BRETON" dataDxfId="18"/>
    <tableColumn id="14" xr3:uid="{9F6B3F33-492F-4DFA-9D9E-4DDAF463FE92}" name="PÂTE SUCREE" dataDxfId="14"/>
    <tableColumn id="15" xr3:uid="{2ED3E23C-C8E6-44FB-AB48-242CD27AD2AF}" name="Colonne2" dataDxfId="13"/>
    <tableColumn id="16" xr3:uid="{ADE96762-1821-408C-9228-50109563C224}" name="Colonne3" dataDxfId="12"/>
    <tableColumn id="17" xr3:uid="{6CAEB5D3-7C72-44D0-93D9-B36C99AAB04C}" name="Colonne4" dataDxfId="11"/>
    <tableColumn id="18" xr3:uid="{06553E0E-4811-4FFA-B6C2-AB52ED857E8B}" name="Colonne5" dataDxfId="10"/>
    <tableColumn id="19" xr3:uid="{503A8F4C-8AB1-4F82-A651-305C9992A494}" name="Colonne6" dataDxfId="9"/>
    <tableColumn id="20" xr3:uid="{5D39A3B3-961D-46DA-9F23-4EDD9831E8CC}" name="Colonne7" dataDxfId="8"/>
    <tableColumn id="21" xr3:uid="{4B762507-AC4B-4C6A-A618-75EEED840D3E}" name="Colonne8" dataDxfId="7"/>
    <tableColumn id="22" xr3:uid="{D464C5DC-BF7C-4B2C-96E5-6070DD27FC8F}" name="Colonne9" dataDxfId="6"/>
    <tableColumn id="23" xr3:uid="{AFF3DCC3-DB7E-44A7-9436-D7B0A7568EA3}" name="Colonne10" dataDxfId="5"/>
    <tableColumn id="24" xr3:uid="{B849B053-F8AD-46FD-A1CE-68C78E26151E}" name="Colonne11" dataDxfId="4"/>
    <tableColumn id="25" xr3:uid="{58078266-573F-4022-AC65-FA97A019E74E}" name="Colonne12" dataDxfId="3"/>
    <tableColumn id="26" xr3:uid="{DEAD8066-C109-47D0-8FFC-7263E8AA7EDF}" name="Colonne13" dataDxfId="2"/>
    <tableColumn id="27" xr3:uid="{C59DBFE2-85A9-46A5-B0BC-CD32F8DCB097}" name="Colonne14" dataDxfId="1"/>
    <tableColumn id="28" xr3:uid="{458B671E-FB56-4CE0-B44B-7E0FAAAB2614}" name="Colonne15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A05920F-0DD1-4912-80FA-097D1C78C94A}" name="Tableau1" displayName="Tableau1" ref="A1:A13" totalsRowShown="0" headerRowDxfId="36" dataDxfId="35" tableBorderDxfId="34">
  <autoFilter ref="A1:A13" xr:uid="{4A05920F-0DD1-4912-80FA-097D1C78C94A}"/>
  <sortState xmlns:xlrd2="http://schemas.microsoft.com/office/spreadsheetml/2017/richdata2" ref="A2:A12">
    <sortCondition ref="A2:A12"/>
  </sortState>
  <tableColumns count="1">
    <tableColumn id="1" xr3:uid="{593E415D-6C66-4224-AF5F-D618A7D1AD47}" name="Liste_Patisseries" dataDxfId="33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Z53"/>
  <sheetViews>
    <sheetView showZeros="0" tabSelected="1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C5" sqref="C5"/>
    </sheetView>
  </sheetViews>
  <sheetFormatPr baseColWidth="10" defaultRowHeight="15" x14ac:dyDescent="0.25"/>
  <cols>
    <col min="1" max="1" width="34" customWidth="1"/>
    <col min="2" max="2" width="23" customWidth="1"/>
    <col min="3" max="3" width="19.140625" customWidth="1"/>
    <col min="4" max="4" width="20.28515625" customWidth="1"/>
    <col min="5" max="5" width="16.140625" customWidth="1"/>
    <col min="6" max="10" width="11.5703125" customWidth="1"/>
    <col min="11" max="14" width="12.5703125" customWidth="1"/>
  </cols>
  <sheetData>
    <row r="1" spans="1:78" s="1" customFormat="1" ht="41.25" customHeight="1" x14ac:dyDescent="0.25">
      <c r="A1" s="26" t="s">
        <v>17</v>
      </c>
      <c r="B1" s="27"/>
      <c r="C1" s="28" t="s">
        <v>71</v>
      </c>
      <c r="D1" s="29"/>
      <c r="E1" s="30" t="s">
        <v>72</v>
      </c>
      <c r="F1" s="30"/>
      <c r="G1" s="30"/>
    </row>
    <row r="2" spans="1:78" s="9" customFormat="1" ht="52.5" customHeight="1" x14ac:dyDescent="0.25">
      <c r="A2" s="24" t="s">
        <v>78</v>
      </c>
      <c r="B2" s="25"/>
      <c r="C2" s="13" t="s">
        <v>4</v>
      </c>
      <c r="D2" s="13" t="s">
        <v>8</v>
      </c>
      <c r="E2" s="13" t="s">
        <v>9</v>
      </c>
      <c r="F2" s="13" t="s">
        <v>56</v>
      </c>
      <c r="G2" s="13" t="s">
        <v>57</v>
      </c>
      <c r="H2" s="13" t="s">
        <v>12</v>
      </c>
      <c r="I2" s="13" t="s">
        <v>13</v>
      </c>
      <c r="J2" s="13" t="s">
        <v>14</v>
      </c>
      <c r="K2" s="13" t="s">
        <v>15</v>
      </c>
      <c r="L2" s="13"/>
      <c r="M2" s="13"/>
      <c r="N2" s="13"/>
      <c r="O2" s="13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</row>
    <row r="3" spans="1:78" s="9" customFormat="1" ht="55.5" customHeight="1" x14ac:dyDescent="0.25">
      <c r="A3" s="17"/>
      <c r="B3" s="20" t="s">
        <v>21</v>
      </c>
      <c r="C3" s="18" t="s">
        <v>18</v>
      </c>
      <c r="D3" s="18">
        <v>1</v>
      </c>
      <c r="E3" s="18">
        <v>0.45</v>
      </c>
      <c r="F3" s="18">
        <v>0.5</v>
      </c>
      <c r="G3" s="18">
        <v>0.5</v>
      </c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</row>
    <row r="4" spans="1:78" s="4" customFormat="1" ht="5.25" hidden="1" customHeight="1" x14ac:dyDescent="0.25">
      <c r="A4" s="14" t="s">
        <v>22</v>
      </c>
      <c r="B4" s="14" t="s">
        <v>35</v>
      </c>
      <c r="C4" s="19" t="s">
        <v>19</v>
      </c>
      <c r="D4" s="19" t="s">
        <v>20</v>
      </c>
      <c r="E4" s="19" t="s">
        <v>23</v>
      </c>
      <c r="F4" s="19" t="s">
        <v>24</v>
      </c>
      <c r="G4" s="19" t="s">
        <v>25</v>
      </c>
      <c r="H4" s="19" t="s">
        <v>26</v>
      </c>
      <c r="I4" s="19" t="s">
        <v>27</v>
      </c>
      <c r="J4" s="19" t="s">
        <v>28</v>
      </c>
      <c r="K4" s="19" t="s">
        <v>29</v>
      </c>
      <c r="L4" s="19" t="s">
        <v>30</v>
      </c>
      <c r="M4" s="19" t="s">
        <v>31</v>
      </c>
      <c r="N4" s="19" t="s">
        <v>32</v>
      </c>
      <c r="O4" s="19" t="s">
        <v>33</v>
      </c>
      <c r="P4" s="19" t="s">
        <v>34</v>
      </c>
      <c r="Q4" s="19" t="s">
        <v>35</v>
      </c>
      <c r="R4" s="19" t="s">
        <v>36</v>
      </c>
      <c r="S4" s="19" t="s">
        <v>37</v>
      </c>
      <c r="T4" s="19" t="s">
        <v>38</v>
      </c>
      <c r="U4" s="19" t="s">
        <v>39</v>
      </c>
      <c r="V4" s="19" t="s">
        <v>40</v>
      </c>
      <c r="W4" s="19" t="s">
        <v>41</v>
      </c>
      <c r="X4" s="19" t="s">
        <v>42</v>
      </c>
      <c r="Y4" s="19" t="s">
        <v>43</v>
      </c>
      <c r="Z4" s="19" t="s">
        <v>44</v>
      </c>
      <c r="AA4" s="19" t="s">
        <v>45</v>
      </c>
      <c r="AB4" s="19" t="s">
        <v>46</v>
      </c>
      <c r="AC4" s="19" t="s">
        <v>47</v>
      </c>
      <c r="AD4" s="19" t="s">
        <v>48</v>
      </c>
      <c r="AE4" s="19" t="s">
        <v>49</v>
      </c>
      <c r="AF4" s="19" t="s">
        <v>50</v>
      </c>
      <c r="AG4" s="19" t="s">
        <v>51</v>
      </c>
      <c r="AH4" s="19" t="s">
        <v>52</v>
      </c>
      <c r="AI4" s="19" t="s">
        <v>53</v>
      </c>
      <c r="AJ4" s="19" t="s">
        <v>54</v>
      </c>
      <c r="AK4" s="19" t="s">
        <v>55</v>
      </c>
      <c r="AL4" s="3"/>
    </row>
    <row r="5" spans="1:78" x14ac:dyDescent="0.25">
      <c r="A5" s="35" t="s">
        <v>59</v>
      </c>
      <c r="B5" s="12">
        <f t="shared" ref="B5:B14" si="0">SUM(C5:AK5)</f>
        <v>0.11547344110854504</v>
      </c>
      <c r="C5" s="12" cm="1">
        <f t="array" ref="C5">IFERROR((INDEX(Tab_Composants[#All],MATCH(Tab_Recettes[[#This Row],[Ingrédients]:[Ingrédients]],Tab_Composants[[#All],[RECETTES et INGREDIENTS]:[RECETTES et INGREDIENTS]],0),MATCH(C$2,Tab_Composants[#Headers],0))*C$3)/HLOOKUP(C$2,Composant!$A$1:$AAA$3,2,0),0)</f>
        <v>0.11547344110854504</v>
      </c>
      <c r="D5" s="12" cm="1">
        <f t="array" ref="D5">IFERROR((INDEX(Tab_Composants[#All],MATCH(Tab_Recettes[[#This Row],[Ingrédients]:[Ingrédients]],Tab_Composants[[#All],[RECETTES et INGREDIENTS]:[RECETTES et INGREDIENTS]],0),MATCH(D$2,Tab_Composants[#Headers],0))*D$3)/HLOOKUP(D$2,Composant!$A$1:$AAA$3,2,0),0)</f>
        <v>0</v>
      </c>
      <c r="E5" s="12" cm="1">
        <f t="array" ref="E5">IFERROR((INDEX(Tab_Composants[#All],MATCH(Tab_Recettes[[#This Row],[Ingrédients]:[Ingrédients]],Tab_Composants[[#All],[RECETTES et INGREDIENTS]:[RECETTES et INGREDIENTS]],0),MATCH(E$2,Tab_Composants[#Headers],0))*E$3)/HLOOKUP(E$2,Composant!$A$1:$AAA$3,2,0),0)</f>
        <v>0</v>
      </c>
      <c r="F5" s="12" cm="1">
        <f t="array" ref="F5">IFERROR((INDEX(Tab_Composants[#All],MATCH(Tab_Recettes[[#This Row],[Ingrédients]:[Ingrédients]],Tab_Composants[[#All],[RECETTES et INGREDIENTS]:[RECETTES et INGREDIENTS]],0),MATCH(F$2,Tab_Composants[#Headers],0))*F$3)/HLOOKUP(F$2,Composant!$A$1:$AAA$3,2,0),0)</f>
        <v>0</v>
      </c>
      <c r="G5" s="12" cm="1">
        <f t="array" ref="G5">IFERROR((INDEX(Tab_Composants[#All],MATCH(Tab_Recettes[[#This Row],[Ingrédients]:[Ingrédients]],Tab_Composants[[#All],[RECETTES et INGREDIENTS]:[RECETTES et INGREDIENTS]],0),MATCH(G$2,Tab_Composants[#Headers],0))*G$3)/HLOOKUP(G$2,Composant!$A$1:$AAA$3,2,0),0)</f>
        <v>0</v>
      </c>
      <c r="H5" s="12" cm="1">
        <f t="array" ref="H5">IFERROR((INDEX(Tab_Composants[#All],MATCH(Tab_Recettes[[#This Row],[Ingrédients]:[Ingrédients]],Tab_Composants[[#All],[RECETTES et INGREDIENTS]:[RECETTES et INGREDIENTS]],0),MATCH(H$2,Tab_Composants[#Headers],0))*H$3)/HLOOKUP(H$2,Composant!$A$1:$AAA$3,2,0),0)</f>
        <v>0</v>
      </c>
      <c r="I5" s="12" cm="1">
        <f t="array" ref="I5">IFERROR((INDEX(Tab_Composants[#All],MATCH(Tab_Recettes[[#This Row],[Ingrédients]:[Ingrédients]],Tab_Composants[[#All],[RECETTES et INGREDIENTS]:[RECETTES et INGREDIENTS]],0),MATCH(I$2,Tab_Composants[#Headers],0))*I$3)/HLOOKUP(I$2,Composant!$A$1:$AAA$3,2,0),0)</f>
        <v>0</v>
      </c>
      <c r="J5" s="12" cm="1">
        <f t="array" ref="J5">IFERROR((INDEX(Tab_Composants[#All],MATCH(Tab_Recettes[[#This Row],[Ingrédients]:[Ingrédients]],Tab_Composants[[#All],[RECETTES et INGREDIENTS]:[RECETTES et INGREDIENTS]],0),MATCH(J$2,Tab_Composants[#Headers],0))*J$3)/HLOOKUP(J$2,Composant!$A$1:$AAA$3,2,0),0)</f>
        <v>0</v>
      </c>
      <c r="K5" s="12" cm="1">
        <f t="array" ref="K5">IFERROR((INDEX(Tab_Composants[#All],MATCH(Tab_Recettes[[#This Row],[Ingrédients]:[Ingrédients]],Tab_Composants[[#All],[RECETTES et INGREDIENTS]:[RECETTES et INGREDIENTS]],0),MATCH(K$2,Tab_Composants[#Headers],0))*K$3)/HLOOKUP(K$2,Composant!$A$1:$AAA$3,2,0),0)</f>
        <v>0</v>
      </c>
      <c r="L5" s="12" cm="1">
        <f t="array" ref="L5">IFERROR((INDEX(Composant!#REF!,MATCH(Tab_Recettes[[#This Row],[Ingrédients]:[Ingrédients]],Composant!#REF!,0),MATCH(L$2,Composant!#REF!,0))*L$3)/HLOOKUP(L$2,Composant!#REF!,2,0),0)</f>
        <v>0</v>
      </c>
      <c r="M5" s="12" cm="1">
        <f t="array" ref="M5">IFERROR((INDEX(Composant!#REF!,MATCH(Tab_Recettes[[#This Row],[Ingrédients]:[Ingrédients]],Composant!#REF!,0),MATCH(M$2,Composant!#REF!,0))*M$3)/HLOOKUP(M$2,Composant!#REF!,2,0),0)</f>
        <v>0</v>
      </c>
      <c r="N5" s="12" cm="1">
        <f t="array" ref="N5">IFERROR((INDEX(Composant!#REF!,MATCH(Tab_Recettes[[#This Row],[Ingrédients]:[Ingrédients]],Composant!#REF!,0),MATCH(N$2,Composant!#REF!,0))*N$3)/HLOOKUP(N$2,Composant!#REF!,2,0),0)</f>
        <v>0</v>
      </c>
      <c r="O5" s="12" cm="1">
        <f t="array" ref="O5">IFERROR((INDEX(Composant!#REF!,MATCH(Tab_Recettes[[#This Row],[Ingrédients]:[Ingrédients]],Composant!#REF!,0),MATCH(O$2,Composant!#REF!,0))*O$3)/HLOOKUP(O$2,Composant!#REF!,2,0),0)</f>
        <v>0</v>
      </c>
      <c r="P5" s="12" cm="1">
        <f t="array" ref="P5">IFERROR((INDEX(Composant!#REF!,MATCH(Tab_Recettes[[#This Row],[Ingrédients]:[Ingrédients]],Composant!#REF!,0),MATCH(P$2,Composant!#REF!,0))*P$3)/HLOOKUP(P$2,Composant!#REF!,2,0),0)</f>
        <v>0</v>
      </c>
      <c r="Q5" s="12" cm="1">
        <f t="array" ref="Q5">IFERROR((INDEX(Composant!#REF!,MATCH(Tab_Recettes[[#This Row],[Ingrédients]:[Ingrédients]],Composant!#REF!,0),MATCH(Q$2,Composant!#REF!,0))*Q$3)/HLOOKUP(Q$2,Composant!#REF!,2,0),0)</f>
        <v>0</v>
      </c>
      <c r="R5" s="12" cm="1">
        <f t="array" ref="R5">IFERROR((INDEX(Composant!#REF!,MATCH(Tab_Recettes[[#This Row],[Ingrédients]:[Ingrédients]],Composant!#REF!,0),MATCH(R$2,Composant!#REF!,0))*R$3)/HLOOKUP(R$2,Composant!#REF!,2,0),0)</f>
        <v>0</v>
      </c>
      <c r="S5" s="12" cm="1">
        <f t="array" ref="S5">IFERROR((INDEX(Composant!#REF!,MATCH(Tab_Recettes[[#This Row],[Ingrédients]:[Ingrédients]],Composant!#REF!,0),MATCH(S$2,Composant!#REF!,0))*S$3)/HLOOKUP(S$2,Composant!#REF!,2,0),0)</f>
        <v>0</v>
      </c>
      <c r="T5" s="12" cm="1">
        <f t="array" ref="T5">IFERROR((INDEX(Composant!#REF!,MATCH(Tab_Recettes[[#This Row],[Ingrédients]:[Ingrédients]],Composant!#REF!,0),MATCH(T$2,Composant!#REF!,0))*T$3)/HLOOKUP(T$2,Composant!#REF!,2,0),0)</f>
        <v>0</v>
      </c>
      <c r="U5" s="12" cm="1">
        <f t="array" ref="U5">IFERROR((INDEX(Composant!#REF!,MATCH(Tab_Recettes[[#This Row],[Ingrédients]:[Ingrédients]],Composant!#REF!,0),MATCH(U$2,Composant!#REF!,0))*U$3)/HLOOKUP(U$2,Composant!#REF!,2,0),0)</f>
        <v>0</v>
      </c>
      <c r="V5" s="12" cm="1">
        <f t="array" ref="V5">IFERROR((INDEX(Composant!#REF!,MATCH(Tab_Recettes[[#This Row],[Ingrédients]:[Ingrédients]],Composant!#REF!,0),MATCH(V$2,Composant!#REF!,0))*V$3)/HLOOKUP(V$2,Composant!#REF!,2,0),0)</f>
        <v>0</v>
      </c>
      <c r="W5" s="12" cm="1">
        <f t="array" ref="W5">IFERROR((INDEX(Composant!#REF!,MATCH(Tab_Recettes[[#This Row],[Ingrédients]:[Ingrédients]],Composant!#REF!,0),MATCH(W$2,Composant!#REF!,0))*W$3)/HLOOKUP(W$2,Composant!#REF!,2,0),0)</f>
        <v>0</v>
      </c>
      <c r="X5" s="12" cm="1">
        <f t="array" ref="X5">IFERROR((INDEX(Composant!#REF!,MATCH(Tab_Recettes[[#This Row],[Ingrédients]:[Ingrédients]],Composant!#REF!,0),MATCH(X$2,Composant!#REF!,0))*X$3)/HLOOKUP(X$2,Composant!#REF!,2,0),0)</f>
        <v>0</v>
      </c>
      <c r="Y5" s="12" cm="1">
        <f t="array" ref="Y5">IFERROR((INDEX(Composant!#REF!,MATCH(Tab_Recettes[[#This Row],[Ingrédients]:[Ingrédients]],Composant!#REF!,0),MATCH(Y$2,Composant!#REF!,0))*Y$3)/HLOOKUP(Y$2,Composant!#REF!,2,0),0)</f>
        <v>0</v>
      </c>
      <c r="Z5" s="12" cm="1">
        <f t="array" ref="Z5">IFERROR((INDEX(Composant!#REF!,MATCH(Tab_Recettes[[#This Row],[Ingrédients]:[Ingrédients]],Composant!#REF!,0),MATCH(Z$2,Composant!#REF!,0))*Z$3)/HLOOKUP(Z$2,Composant!#REF!,2,0),0)</f>
        <v>0</v>
      </c>
      <c r="AA5" s="12" cm="1">
        <f t="array" ref="AA5">IFERROR((INDEX(Composant!#REF!,MATCH(Tab_Recettes[[#This Row],[Ingrédients]:[Ingrédients]],Composant!#REF!,0),MATCH(AA$2,Composant!#REF!,0))*AA$3)/HLOOKUP(AA$2,Composant!#REF!,2,0),0)</f>
        <v>0</v>
      </c>
      <c r="AB5" s="12" cm="1">
        <f t="array" ref="AB5">IFERROR((INDEX(Composant!#REF!,MATCH(Tab_Recettes[[#This Row],[Ingrédients]:[Ingrédients]],Composant!#REF!,0),MATCH(AB$2,Composant!#REF!,0))*AB$3)/HLOOKUP(AB$2,Composant!#REF!,2,0),0)</f>
        <v>0</v>
      </c>
      <c r="AC5" s="12" cm="1">
        <f t="array" ref="AC5">IFERROR((INDEX(Composant!#REF!,MATCH(Tab_Recettes[[#This Row],[Ingrédients]:[Ingrédients]],Composant!#REF!,0),MATCH(AC$2,Composant!#REF!,0))*AC$3)/HLOOKUP(AC$2,Composant!#REF!,2,0),0)</f>
        <v>0</v>
      </c>
      <c r="AD5" s="12" cm="1">
        <f t="array" ref="AD5">IFERROR((INDEX(Composant!#REF!,MATCH(Tab_Recettes[[#This Row],[Ingrédients]:[Ingrédients]],Composant!#REF!,0),MATCH(AD$2,Composant!#REF!,0))*AD$3)/HLOOKUP(AD$2,Composant!#REF!,2,0),0)</f>
        <v>0</v>
      </c>
      <c r="AE5" s="12" cm="1">
        <f t="array" ref="AE5">IFERROR((INDEX(Composant!#REF!,MATCH(Tab_Recettes[[#This Row],[Ingrédients]:[Ingrédients]],Composant!#REF!,0),MATCH(AE$2,Composant!#REF!,0))*AE$3)/HLOOKUP(AE$2,Composant!#REF!,2,0),0)</f>
        <v>0</v>
      </c>
      <c r="AF5" s="12" cm="1">
        <f t="array" ref="AF5">IFERROR((INDEX(Composant!#REF!,MATCH(Tab_Recettes[[#This Row],[Ingrédients]:[Ingrédients]],Composant!#REF!,0),MATCH(AF$2,Composant!#REF!,0))*AF$3)/HLOOKUP(AF$2,Composant!#REF!,2,0),0)</f>
        <v>0</v>
      </c>
      <c r="AG5" s="12" cm="1">
        <f t="array" ref="AG5">IFERROR((INDEX(Composant!#REF!,MATCH(Tab_Recettes[[#This Row],[Ingrédients]:[Ingrédients]],Composant!#REF!,0),MATCH(AG$2,Composant!#REF!,0))*AG$3)/HLOOKUP(AG$2,Composant!#REF!,2,0),0)</f>
        <v>0</v>
      </c>
      <c r="AH5" s="12" cm="1">
        <f t="array" ref="AH5">IFERROR((INDEX(Composant!#REF!,MATCH(Tab_Recettes[[#This Row],[Ingrédients]:[Ingrédients]],Composant!#REF!,0),MATCH(AH$2,Composant!#REF!,0))*AH$3)/HLOOKUP(AH$2,Composant!#REF!,2,0),0)</f>
        <v>0</v>
      </c>
      <c r="AI5" s="12" cm="1">
        <f t="array" ref="AI5">IFERROR((INDEX(Composant!#REF!,MATCH(Tab_Recettes[[#This Row],[Ingrédients]:[Ingrédients]],Composant!#REF!,0),MATCH(AI$2,Composant!#REF!,0))*AI$3)/HLOOKUP(AI$2,Composant!#REF!,2,0),0)</f>
        <v>0</v>
      </c>
      <c r="AJ5" s="12" cm="1">
        <f t="array" ref="AJ5">IFERROR((INDEX(Composant!#REF!,MATCH(Tab_Recettes[[#This Row],[Ingrédients]:[Ingrédients]],Composant!#REF!,0),MATCH(AJ$2,Composant!#REF!,0))*AJ$3)/HLOOKUP(AJ$2,Composant!#REF!,2,0),0)</f>
        <v>0</v>
      </c>
      <c r="AK5" s="12" cm="1">
        <f t="array" ref="AK5">IFERROR((INDEX(Composant!#REF!,MATCH(Tab_Recettes[[#This Row],[Ingrédients]:[Ingrédients]],Composant!#REF!,0),MATCH(AK$2,Composant!#REF!,0))*AK$3)/HLOOKUP(AK$2,Composant!#REF!,2,0),0)</f>
        <v>0</v>
      </c>
      <c r="AL5" s="10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</row>
    <row r="6" spans="1:78" x14ac:dyDescent="0.25">
      <c r="A6" s="35" t="s">
        <v>3</v>
      </c>
      <c r="B6" s="12">
        <f t="shared" si="0"/>
        <v>9.9456874597918229E-2</v>
      </c>
      <c r="C6" s="12" cm="1">
        <f t="array" ref="C6">IFERROR((INDEX(Tab_Composants[#All],MATCH(Tab_Recettes[[#This Row],[Ingrédients]:[Ingrédients]],Tab_Composants[[#All],[RECETTES et INGREDIENTS]:[RECETTES et INGREDIENTS]],0),MATCH(C$2,Tab_Composants[#Headers],0))*C$3)/HLOOKUP(C$2,Composant!$A$1:$AAA$3,2,0),0)</f>
        <v>5.7736720554272522E-2</v>
      </c>
      <c r="D6" s="12" cm="1">
        <f t="array" ref="D6">IFERROR((INDEX(Tab_Composants[#All],MATCH(Tab_Recettes[[#This Row],[Ingrédients]:[Ingrédients]],Tab_Composants[[#All],[RECETTES et INGREDIENTS]:[RECETTES et INGREDIENTS]],0),MATCH(D$2,Tab_Composants[#Headers],0))*D$3)/HLOOKUP(D$2,Composant!$A$1:$AAA$3,2,0),0)</f>
        <v>0</v>
      </c>
      <c r="E6" s="12" cm="1">
        <f t="array" ref="E6">IFERROR((INDEX(Tab_Composants[#All],MATCH(Tab_Recettes[[#This Row],[Ingrédients]:[Ingrédients]],Tab_Composants[[#All],[RECETTES et INGREDIENTS]:[RECETTES et INGREDIENTS]],0),MATCH(E$2,Tab_Composants[#Headers],0))*E$3)/HLOOKUP(E$2,Composant!$A$1:$AAA$3,2,0),0)</f>
        <v>0</v>
      </c>
      <c r="F6" s="12" cm="1">
        <f t="array" ref="F6">IFERROR((INDEX(Tab_Composants[#All],MATCH(Tab_Recettes[[#This Row],[Ingrédients]:[Ingrédients]],Tab_Composants[[#All],[RECETTES et INGREDIENTS]:[RECETTES et INGREDIENTS]],0),MATCH(F$2,Tab_Composants[#Headers],0))*F$3)/HLOOKUP(F$2,Composant!$A$1:$AAA$3,2,0),0)</f>
        <v>4.1720154043645707E-2</v>
      </c>
      <c r="G6" s="12" cm="1">
        <f t="array" ref="G6">IFERROR((INDEX(Tab_Composants[#All],MATCH(Tab_Recettes[[#This Row],[Ingrédients]:[Ingrédients]],Tab_Composants[[#All],[RECETTES et INGREDIENTS]:[RECETTES et INGREDIENTS]],0),MATCH(G$2,Tab_Composants[#Headers],0))*G$3)/HLOOKUP(G$2,Composant!$A$1:$AAA$3,2,0),0)</f>
        <v>0</v>
      </c>
      <c r="H6" s="12" cm="1">
        <f t="array" ref="H6">IFERROR((INDEX(Tab_Composants[#All],MATCH(Tab_Recettes[[#This Row],[Ingrédients]:[Ingrédients]],Tab_Composants[[#All],[RECETTES et INGREDIENTS]:[RECETTES et INGREDIENTS]],0),MATCH(H$2,Tab_Composants[#Headers],0))*H$3)/HLOOKUP(H$2,Composant!$A$1:$AAA$3,2,0),0)</f>
        <v>0</v>
      </c>
      <c r="I6" s="12" cm="1">
        <f t="array" ref="I6">IFERROR((INDEX(Tab_Composants[#All],MATCH(Tab_Recettes[[#This Row],[Ingrédients]:[Ingrédients]],Tab_Composants[[#All],[RECETTES et INGREDIENTS]:[RECETTES et INGREDIENTS]],0),MATCH(I$2,Tab_Composants[#Headers],0))*I$3)/HLOOKUP(I$2,Composant!$A$1:$AAA$3,2,0),0)</f>
        <v>0</v>
      </c>
      <c r="J6" s="12" cm="1">
        <f t="array" ref="J6">IFERROR((INDEX(Tab_Composants[#All],MATCH(Tab_Recettes[[#This Row],[Ingrédients]:[Ingrédients]],Tab_Composants[[#All],[RECETTES et INGREDIENTS]:[RECETTES et INGREDIENTS]],0),MATCH(J$2,Tab_Composants[#Headers],0))*J$3)/HLOOKUP(J$2,Composant!$A$1:$AAA$3,2,0),0)</f>
        <v>0</v>
      </c>
      <c r="K6" s="12" cm="1">
        <f t="array" ref="K6">IFERROR((INDEX(Tab_Composants[#All],MATCH(Tab_Recettes[[#This Row],[Ingrédients]:[Ingrédients]],Tab_Composants[[#All],[RECETTES et INGREDIENTS]:[RECETTES et INGREDIENTS]],0),MATCH(K$2,Tab_Composants[#Headers],0))*K$3)/HLOOKUP(K$2,Composant!$A$1:$AAA$3,2,0),0)</f>
        <v>0</v>
      </c>
      <c r="L6" s="12" cm="1">
        <f t="array" ref="L6">IFERROR((INDEX(Composant!#REF!,MATCH(Tab_Recettes[[#This Row],[Ingrédients]:[Ingrédients]],Composant!#REF!,0),MATCH(L$2,Composant!#REF!,0))*L$3)/HLOOKUP(L$2,Composant!#REF!,2,0),0)</f>
        <v>0</v>
      </c>
      <c r="M6" s="12" cm="1">
        <f t="array" ref="M6">IFERROR((INDEX(Composant!#REF!,MATCH(Tab_Recettes[[#This Row],[Ingrédients]:[Ingrédients]],Composant!#REF!,0),MATCH(M$2,Composant!#REF!,0))*M$3)/HLOOKUP(M$2,Composant!#REF!,2,0),0)</f>
        <v>0</v>
      </c>
      <c r="N6" s="12" cm="1">
        <f t="array" ref="N6">IFERROR((INDEX(Composant!#REF!,MATCH(Tab_Recettes[[#This Row],[Ingrédients]:[Ingrédients]],Composant!#REF!,0),MATCH(N$2,Composant!#REF!,0))*N$3)/HLOOKUP(N$2,Composant!#REF!,2,0),0)</f>
        <v>0</v>
      </c>
      <c r="O6" s="12" cm="1">
        <f t="array" ref="O6">IFERROR((INDEX(Composant!#REF!,MATCH(Tab_Recettes[[#This Row],[Ingrédients]:[Ingrédients]],Composant!#REF!,0),MATCH(O$2,Composant!#REF!,0))*O$3)/HLOOKUP(O$2,Composant!#REF!,2,0),0)</f>
        <v>0</v>
      </c>
      <c r="P6" s="12" cm="1">
        <f t="array" ref="P6">IFERROR((INDEX(Composant!#REF!,MATCH(Tab_Recettes[[#This Row],[Ingrédients]:[Ingrédients]],Composant!#REF!,0),MATCH(P$2,Composant!#REF!,0))*P$3)/HLOOKUP(P$2,Composant!#REF!,2,0),0)</f>
        <v>0</v>
      </c>
      <c r="Q6" s="12" cm="1">
        <f t="array" ref="Q6">IFERROR((INDEX(Composant!#REF!,MATCH(Tab_Recettes[[#This Row],[Ingrédients]:[Ingrédients]],Composant!#REF!,0),MATCH(Q$2,Composant!#REF!,0))*Q$3)/HLOOKUP(Q$2,Composant!#REF!,2,0),0)</f>
        <v>0</v>
      </c>
      <c r="R6" s="12" cm="1">
        <f t="array" ref="R6">IFERROR((INDEX(Composant!#REF!,MATCH(Tab_Recettes[[#This Row],[Ingrédients]:[Ingrédients]],Composant!#REF!,0),MATCH(R$2,Composant!#REF!,0))*R$3)/HLOOKUP(R$2,Composant!#REF!,2,0),0)</f>
        <v>0</v>
      </c>
      <c r="S6" s="12" cm="1">
        <f t="array" ref="S6">IFERROR((INDEX(Composant!#REF!,MATCH(Tab_Recettes[[#This Row],[Ingrédients]:[Ingrédients]],Composant!#REF!,0),MATCH(S$2,Composant!#REF!,0))*S$3)/HLOOKUP(S$2,Composant!#REF!,2,0),0)</f>
        <v>0</v>
      </c>
      <c r="T6" s="12" cm="1">
        <f t="array" ref="T6">IFERROR((INDEX(Composant!#REF!,MATCH(Tab_Recettes[[#This Row],[Ingrédients]:[Ingrédients]],Composant!#REF!,0),MATCH(T$2,Composant!#REF!,0))*T$3)/HLOOKUP(T$2,Composant!#REF!,2,0),0)</f>
        <v>0</v>
      </c>
      <c r="U6" s="12" cm="1">
        <f t="array" ref="U6">IFERROR((INDEX(Composant!#REF!,MATCH(Tab_Recettes[[#This Row],[Ingrédients]:[Ingrédients]],Composant!#REF!,0),MATCH(U$2,Composant!#REF!,0))*U$3)/HLOOKUP(U$2,Composant!#REF!,2,0),0)</f>
        <v>0</v>
      </c>
      <c r="V6" s="12" cm="1">
        <f t="array" ref="V6">IFERROR((INDEX(Composant!#REF!,MATCH(Tab_Recettes[[#This Row],[Ingrédients]:[Ingrédients]],Composant!#REF!,0),MATCH(V$2,Composant!#REF!,0))*V$3)/HLOOKUP(V$2,Composant!#REF!,2,0),0)</f>
        <v>0</v>
      </c>
      <c r="W6" s="12" cm="1">
        <f t="array" ref="W6">IFERROR((INDEX(Composant!#REF!,MATCH(Tab_Recettes[[#This Row],[Ingrédients]:[Ingrédients]],Composant!#REF!,0),MATCH(W$2,Composant!#REF!,0))*W$3)/HLOOKUP(W$2,Composant!#REF!,2,0),0)</f>
        <v>0</v>
      </c>
      <c r="X6" s="12" cm="1">
        <f t="array" ref="X6">IFERROR((INDEX(Composant!#REF!,MATCH(Tab_Recettes[[#This Row],[Ingrédients]:[Ingrédients]],Composant!#REF!,0),MATCH(X$2,Composant!#REF!,0))*X$3)/HLOOKUP(X$2,Composant!#REF!,2,0),0)</f>
        <v>0</v>
      </c>
      <c r="Y6" s="12" cm="1">
        <f t="array" ref="Y6">IFERROR((INDEX(Composant!#REF!,MATCH(Tab_Recettes[[#This Row],[Ingrédients]:[Ingrédients]],Composant!#REF!,0),MATCH(Y$2,Composant!#REF!,0))*Y$3)/HLOOKUP(Y$2,Composant!#REF!,2,0),0)</f>
        <v>0</v>
      </c>
      <c r="Z6" s="12" cm="1">
        <f t="array" ref="Z6">IFERROR((INDEX(Composant!#REF!,MATCH(Tab_Recettes[[#This Row],[Ingrédients]:[Ingrédients]],Composant!#REF!,0),MATCH(Z$2,Composant!#REF!,0))*Z$3)/HLOOKUP(Z$2,Composant!#REF!,2,0),0)</f>
        <v>0</v>
      </c>
      <c r="AA6" s="12" cm="1">
        <f t="array" ref="AA6">IFERROR((INDEX(Composant!#REF!,MATCH(Tab_Recettes[[#This Row],[Ingrédients]:[Ingrédients]],Composant!#REF!,0),MATCH(AA$2,Composant!#REF!,0))*AA$3)/HLOOKUP(AA$2,Composant!#REF!,2,0),0)</f>
        <v>0</v>
      </c>
      <c r="AB6" s="12" cm="1">
        <f t="array" ref="AB6">IFERROR((INDEX(Composant!#REF!,MATCH(Tab_Recettes[[#This Row],[Ingrédients]:[Ingrédients]],Composant!#REF!,0),MATCH(AB$2,Composant!#REF!,0))*AB$3)/HLOOKUP(AB$2,Composant!#REF!,2,0),0)</f>
        <v>0</v>
      </c>
      <c r="AC6" s="12" cm="1">
        <f t="array" ref="AC6">IFERROR((INDEX(Composant!#REF!,MATCH(Tab_Recettes[[#This Row],[Ingrédients]:[Ingrédients]],Composant!#REF!,0),MATCH(AC$2,Composant!#REF!,0))*AC$3)/HLOOKUP(AC$2,Composant!#REF!,2,0),0)</f>
        <v>0</v>
      </c>
      <c r="AD6" s="12" cm="1">
        <f t="array" ref="AD6">IFERROR((INDEX(Composant!#REF!,MATCH(Tab_Recettes[[#This Row],[Ingrédients]:[Ingrédients]],Composant!#REF!,0),MATCH(AD$2,Composant!#REF!,0))*AD$3)/HLOOKUP(AD$2,Composant!#REF!,2,0),0)</f>
        <v>0</v>
      </c>
      <c r="AE6" s="12" cm="1">
        <f t="array" ref="AE6">IFERROR((INDEX(Composant!#REF!,MATCH(Tab_Recettes[[#This Row],[Ingrédients]:[Ingrédients]],Composant!#REF!,0),MATCH(AE$2,Composant!#REF!,0))*AE$3)/HLOOKUP(AE$2,Composant!#REF!,2,0),0)</f>
        <v>0</v>
      </c>
      <c r="AF6" s="12" cm="1">
        <f t="array" ref="AF6">IFERROR((INDEX(Composant!#REF!,MATCH(Tab_Recettes[[#This Row],[Ingrédients]:[Ingrédients]],Composant!#REF!,0),MATCH(AF$2,Composant!#REF!,0))*AF$3)/HLOOKUP(AF$2,Composant!#REF!,2,0),0)</f>
        <v>0</v>
      </c>
      <c r="AG6" s="12" cm="1">
        <f t="array" ref="AG6">IFERROR((INDEX(Composant!#REF!,MATCH(Tab_Recettes[[#This Row],[Ingrédients]:[Ingrédients]],Composant!#REF!,0),MATCH(AG$2,Composant!#REF!,0))*AG$3)/HLOOKUP(AG$2,Composant!#REF!,2,0),0)</f>
        <v>0</v>
      </c>
      <c r="AH6" s="12" cm="1">
        <f t="array" ref="AH6">IFERROR((INDEX(Composant!#REF!,MATCH(Tab_Recettes[[#This Row],[Ingrédients]:[Ingrédients]],Composant!#REF!,0),MATCH(AH$2,Composant!#REF!,0))*AH$3)/HLOOKUP(AH$2,Composant!#REF!,2,0),0)</f>
        <v>0</v>
      </c>
      <c r="AI6" s="12" cm="1">
        <f t="array" ref="AI6">IFERROR((INDEX(Composant!#REF!,MATCH(Tab_Recettes[[#This Row],[Ingrédients]:[Ingrédients]],Composant!#REF!,0),MATCH(AI$2,Composant!#REF!,0))*AI$3)/HLOOKUP(AI$2,Composant!#REF!,2,0),0)</f>
        <v>0</v>
      </c>
      <c r="AJ6" s="12" cm="1">
        <f t="array" ref="AJ6">IFERROR((INDEX(Composant!#REF!,MATCH(Tab_Recettes[[#This Row],[Ingrédients]:[Ingrédients]],Composant!#REF!,0),MATCH(AJ$2,Composant!#REF!,0))*AJ$3)/HLOOKUP(AJ$2,Composant!#REF!,2,0),0)</f>
        <v>0</v>
      </c>
      <c r="AK6" s="12" cm="1">
        <f t="array" ref="AK6">IFERROR((INDEX(Composant!#REF!,MATCH(Tab_Recettes[[#This Row],[Ingrédients]:[Ingrédients]],Composant!#REF!,0),MATCH(AK$2,Composant!#REF!,0))*AK$3)/HLOOKUP(AK$2,Composant!#REF!,2,0),0)</f>
        <v>0</v>
      </c>
      <c r="AL6" s="10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</row>
    <row r="7" spans="1:78" ht="18" customHeight="1" x14ac:dyDescent="0.25">
      <c r="A7" s="35" t="s">
        <v>64</v>
      </c>
      <c r="B7" s="12">
        <f t="shared" si="0"/>
        <v>6.4773150562467408E-3</v>
      </c>
      <c r="C7" s="12" cm="1">
        <f t="array" ref="C7">IFERROR((INDEX(Tab_Composants[#All],MATCH(Tab_Recettes[[#This Row],[Ingrédients]:[Ingrédients]],Tab_Composants[[#All],[RECETTES et INGREDIENTS]:[RECETTES et INGREDIENTS]],0),MATCH(C$2,Tab_Composants[#Headers],0))*C$3)/HLOOKUP(C$2,Composant!$A$1:$AAA$3,2,0),0)</f>
        <v>1.1547344110854505E-3</v>
      </c>
      <c r="D7" s="12" cm="1">
        <f t="array" ref="D7">IFERROR((INDEX(Tab_Composants[#All],MATCH(Tab_Recettes[[#This Row],[Ingrédients]:[Ingrédients]],Tab_Composants[[#All],[RECETTES et INGREDIENTS]:[RECETTES et INGREDIENTS]],0),MATCH(D$2,Tab_Composants[#Headers],0))*D$3)/HLOOKUP(D$2,Composant!$A$1:$AAA$3,2,0),0)</f>
        <v>0</v>
      </c>
      <c r="E7" s="12" cm="1">
        <f t="array" ref="E7">IFERROR((INDEX(Tab_Composants[#All],MATCH(Tab_Recettes[[#This Row],[Ingrédients]:[Ingrédients]],Tab_Composants[[#All],[RECETTES et INGREDIENTS]:[RECETTES et INGREDIENTS]],0),MATCH(E$2,Tab_Composants[#Headers],0))*E$3)/HLOOKUP(E$2,Composant!$A$1:$AAA$3,2,0),0)</f>
        <v>5.3225806451612902E-3</v>
      </c>
      <c r="F7" s="12" cm="1">
        <f t="array" ref="F7">IFERROR((INDEX(Tab_Composants[#All],MATCH(Tab_Recettes[[#This Row],[Ingrédients]:[Ingrédients]],Tab_Composants[[#All],[RECETTES et INGREDIENTS]:[RECETTES et INGREDIENTS]],0),MATCH(F$2,Tab_Composants[#Headers],0))*F$3)/HLOOKUP(F$2,Composant!$A$1:$AAA$3,2,0),0)</f>
        <v>0</v>
      </c>
      <c r="G7" s="12" cm="1">
        <f t="array" ref="G7">IFERROR((INDEX(Tab_Composants[#All],MATCH(Tab_Recettes[[#This Row],[Ingrédients]:[Ingrédients]],Tab_Composants[[#All],[RECETTES et INGREDIENTS]:[RECETTES et INGREDIENTS]],0),MATCH(G$2,Tab_Composants[#Headers],0))*G$3)/HLOOKUP(G$2,Composant!$A$1:$AAA$3,2,0),0)</f>
        <v>0</v>
      </c>
      <c r="H7" s="12" cm="1">
        <f t="array" ref="H7">IFERROR((INDEX(Tab_Composants[#All],MATCH(Tab_Recettes[[#This Row],[Ingrédients]:[Ingrédients]],Tab_Composants[[#All],[RECETTES et INGREDIENTS]:[RECETTES et INGREDIENTS]],0),MATCH(H$2,Tab_Composants[#Headers],0))*H$3)/HLOOKUP(H$2,Composant!$A$1:$AAA$3,2,0),0)</f>
        <v>0</v>
      </c>
      <c r="I7" s="12" cm="1">
        <f t="array" ref="I7">IFERROR((INDEX(Tab_Composants[#All],MATCH(Tab_Recettes[[#This Row],[Ingrédients]:[Ingrédients]],Tab_Composants[[#All],[RECETTES et INGREDIENTS]:[RECETTES et INGREDIENTS]],0),MATCH(I$2,Tab_Composants[#Headers],0))*I$3)/HLOOKUP(I$2,Composant!$A$1:$AAA$3,2,0),0)</f>
        <v>0</v>
      </c>
      <c r="J7" s="12" cm="1">
        <f t="array" ref="J7">IFERROR((INDEX(Tab_Composants[#All],MATCH(Tab_Recettes[[#This Row],[Ingrédients]:[Ingrédients]],Tab_Composants[[#All],[RECETTES et INGREDIENTS]:[RECETTES et INGREDIENTS]],0),MATCH(J$2,Tab_Composants[#Headers],0))*J$3)/HLOOKUP(J$2,Composant!$A$1:$AAA$3,2,0),0)</f>
        <v>0</v>
      </c>
      <c r="K7" s="12" cm="1">
        <f t="array" ref="K7">IFERROR((INDEX(Tab_Composants[#All],MATCH(Tab_Recettes[[#This Row],[Ingrédients]:[Ingrédients]],Tab_Composants[[#All],[RECETTES et INGREDIENTS]:[RECETTES et INGREDIENTS]],0),MATCH(K$2,Tab_Composants[#Headers],0))*K$3)/HLOOKUP(K$2,Composant!$A$1:$AAA$3,2,0),0)</f>
        <v>0</v>
      </c>
      <c r="L7" s="12" cm="1">
        <f t="array" ref="L7">IFERROR((INDEX(Composant!#REF!,MATCH(Tab_Recettes[[#This Row],[Ingrédients]:[Ingrédients]],Composant!#REF!,0),MATCH(L$2,Composant!#REF!,0))*L$3)/HLOOKUP(L$2,Composant!#REF!,2,0),0)</f>
        <v>0</v>
      </c>
      <c r="M7" s="12" cm="1">
        <f t="array" ref="M7">IFERROR((INDEX(Composant!#REF!,MATCH(Tab_Recettes[[#This Row],[Ingrédients]:[Ingrédients]],Composant!#REF!,0),MATCH(M$2,Composant!#REF!,0))*M$3)/HLOOKUP(M$2,Composant!#REF!,2,0),0)</f>
        <v>0</v>
      </c>
      <c r="N7" s="12" cm="1">
        <f t="array" ref="N7">IFERROR((INDEX(Composant!#REF!,MATCH(Tab_Recettes[[#This Row],[Ingrédients]:[Ingrédients]],Composant!#REF!,0),MATCH(N$2,Composant!#REF!,0))*N$3)/HLOOKUP(N$2,Composant!#REF!,2,0),0)</f>
        <v>0</v>
      </c>
      <c r="O7" s="12" cm="1">
        <f t="array" ref="O7">IFERROR((INDEX(Composant!#REF!,MATCH(Tab_Recettes[[#This Row],[Ingrédients]:[Ingrédients]],Composant!#REF!,0),MATCH(O$2,Composant!#REF!,0))*O$3)/HLOOKUP(O$2,Composant!#REF!,2,0),0)</f>
        <v>0</v>
      </c>
      <c r="P7" s="12" cm="1">
        <f t="array" ref="P7">IFERROR((INDEX(Composant!#REF!,MATCH(Tab_Recettes[[#This Row],[Ingrédients]:[Ingrédients]],Composant!#REF!,0),MATCH(P$2,Composant!#REF!,0))*P$3)/HLOOKUP(P$2,Composant!#REF!,2,0),0)</f>
        <v>0</v>
      </c>
      <c r="Q7" s="12" cm="1">
        <f t="array" ref="Q7">IFERROR((INDEX(Composant!#REF!,MATCH(Tab_Recettes[[#This Row],[Ingrédients]:[Ingrédients]],Composant!#REF!,0),MATCH(Q$2,Composant!#REF!,0))*Q$3)/HLOOKUP(Q$2,Composant!#REF!,2,0),0)</f>
        <v>0</v>
      </c>
      <c r="R7" s="12" cm="1">
        <f t="array" ref="R7">IFERROR((INDEX(Composant!#REF!,MATCH(Tab_Recettes[[#This Row],[Ingrédients]:[Ingrédients]],Composant!#REF!,0),MATCH(R$2,Composant!#REF!,0))*R$3)/HLOOKUP(R$2,Composant!#REF!,2,0),0)</f>
        <v>0</v>
      </c>
      <c r="S7" s="12" cm="1">
        <f t="array" ref="S7">IFERROR((INDEX(Composant!#REF!,MATCH(Tab_Recettes[[#This Row],[Ingrédients]:[Ingrédients]],Composant!#REF!,0),MATCH(S$2,Composant!#REF!,0))*S$3)/HLOOKUP(S$2,Composant!#REF!,2,0),0)</f>
        <v>0</v>
      </c>
      <c r="T7" s="12" cm="1">
        <f t="array" ref="T7">IFERROR((INDEX(Composant!#REF!,MATCH(Tab_Recettes[[#This Row],[Ingrédients]:[Ingrédients]],Composant!#REF!,0),MATCH(T$2,Composant!#REF!,0))*T$3)/HLOOKUP(T$2,Composant!#REF!,2,0),0)</f>
        <v>0</v>
      </c>
      <c r="U7" s="12" cm="1">
        <f t="array" ref="U7">IFERROR((INDEX(Composant!#REF!,MATCH(Tab_Recettes[[#This Row],[Ingrédients]:[Ingrédients]],Composant!#REF!,0),MATCH(U$2,Composant!#REF!,0))*U$3)/HLOOKUP(U$2,Composant!#REF!,2,0),0)</f>
        <v>0</v>
      </c>
      <c r="V7" s="12" cm="1">
        <f t="array" ref="V7">IFERROR((INDEX(Composant!#REF!,MATCH(Tab_Recettes[[#This Row],[Ingrédients]:[Ingrédients]],Composant!#REF!,0),MATCH(V$2,Composant!#REF!,0))*V$3)/HLOOKUP(V$2,Composant!#REF!,2,0),0)</f>
        <v>0</v>
      </c>
      <c r="W7" s="12" cm="1">
        <f t="array" ref="W7">IFERROR((INDEX(Composant!#REF!,MATCH(Tab_Recettes[[#This Row],[Ingrédients]:[Ingrédients]],Composant!#REF!,0),MATCH(W$2,Composant!#REF!,0))*W$3)/HLOOKUP(W$2,Composant!#REF!,2,0),0)</f>
        <v>0</v>
      </c>
      <c r="X7" s="12" cm="1">
        <f t="array" ref="X7">IFERROR((INDEX(Composant!#REF!,MATCH(Tab_Recettes[[#This Row],[Ingrédients]:[Ingrédients]],Composant!#REF!,0),MATCH(X$2,Composant!#REF!,0))*X$3)/HLOOKUP(X$2,Composant!#REF!,2,0),0)</f>
        <v>0</v>
      </c>
      <c r="Y7" s="12" cm="1">
        <f t="array" ref="Y7">IFERROR((INDEX(Composant!#REF!,MATCH(Tab_Recettes[[#This Row],[Ingrédients]:[Ingrédients]],Composant!#REF!,0),MATCH(Y$2,Composant!#REF!,0))*Y$3)/HLOOKUP(Y$2,Composant!#REF!,2,0),0)</f>
        <v>0</v>
      </c>
      <c r="Z7" s="12" cm="1">
        <f t="array" ref="Z7">IFERROR((INDEX(Composant!#REF!,MATCH(Tab_Recettes[[#This Row],[Ingrédients]:[Ingrédients]],Composant!#REF!,0),MATCH(Z$2,Composant!#REF!,0))*Z$3)/HLOOKUP(Z$2,Composant!#REF!,2,0),0)</f>
        <v>0</v>
      </c>
      <c r="AA7" s="12" cm="1">
        <f t="array" ref="AA7">IFERROR((INDEX(Composant!#REF!,MATCH(Tab_Recettes[[#This Row],[Ingrédients]:[Ingrédients]],Composant!#REF!,0),MATCH(AA$2,Composant!#REF!,0))*AA$3)/HLOOKUP(AA$2,Composant!#REF!,2,0),0)</f>
        <v>0</v>
      </c>
      <c r="AB7" s="12" cm="1">
        <f t="array" ref="AB7">IFERROR((INDEX(Composant!#REF!,MATCH(Tab_Recettes[[#This Row],[Ingrédients]:[Ingrédients]],Composant!#REF!,0),MATCH(AB$2,Composant!#REF!,0))*AB$3)/HLOOKUP(AB$2,Composant!#REF!,2,0),0)</f>
        <v>0</v>
      </c>
      <c r="AC7" s="12" cm="1">
        <f t="array" ref="AC7">IFERROR((INDEX(Composant!#REF!,MATCH(Tab_Recettes[[#This Row],[Ingrédients]:[Ingrédients]],Composant!#REF!,0),MATCH(AC$2,Composant!#REF!,0))*AC$3)/HLOOKUP(AC$2,Composant!#REF!,2,0),0)</f>
        <v>0</v>
      </c>
      <c r="AD7" s="12" cm="1">
        <f t="array" ref="AD7">IFERROR((INDEX(Composant!#REF!,MATCH(Tab_Recettes[[#This Row],[Ingrédients]:[Ingrédients]],Composant!#REF!,0),MATCH(AD$2,Composant!#REF!,0))*AD$3)/HLOOKUP(AD$2,Composant!#REF!,2,0),0)</f>
        <v>0</v>
      </c>
      <c r="AE7" s="12" cm="1">
        <f t="array" ref="AE7">IFERROR((INDEX(Composant!#REF!,MATCH(Tab_Recettes[[#This Row],[Ingrédients]:[Ingrédients]],Composant!#REF!,0),MATCH(AE$2,Composant!#REF!,0))*AE$3)/HLOOKUP(AE$2,Composant!#REF!,2,0),0)</f>
        <v>0</v>
      </c>
      <c r="AF7" s="12" cm="1">
        <f t="array" ref="AF7">IFERROR((INDEX(Composant!#REF!,MATCH(Tab_Recettes[[#This Row],[Ingrédients]:[Ingrédients]],Composant!#REF!,0),MATCH(AF$2,Composant!#REF!,0))*AF$3)/HLOOKUP(AF$2,Composant!#REF!,2,0),0)</f>
        <v>0</v>
      </c>
      <c r="AG7" s="12" cm="1">
        <f t="array" ref="AG7">IFERROR((INDEX(Composant!#REF!,MATCH(Tab_Recettes[[#This Row],[Ingrédients]:[Ingrédients]],Composant!#REF!,0),MATCH(AG$2,Composant!#REF!,0))*AG$3)/HLOOKUP(AG$2,Composant!#REF!,2,0),0)</f>
        <v>0</v>
      </c>
      <c r="AH7" s="12" cm="1">
        <f t="array" ref="AH7">IFERROR((INDEX(Composant!#REF!,MATCH(Tab_Recettes[[#This Row],[Ingrédients]:[Ingrédients]],Composant!#REF!,0),MATCH(AH$2,Composant!#REF!,0))*AH$3)/HLOOKUP(AH$2,Composant!#REF!,2,0),0)</f>
        <v>0</v>
      </c>
      <c r="AI7" s="12" cm="1">
        <f t="array" ref="AI7">IFERROR((INDEX(Composant!#REF!,MATCH(Tab_Recettes[[#This Row],[Ingrédients]:[Ingrédients]],Composant!#REF!,0),MATCH(AI$2,Composant!#REF!,0))*AI$3)/HLOOKUP(AI$2,Composant!#REF!,2,0),0)</f>
        <v>0</v>
      </c>
      <c r="AJ7" s="12" cm="1">
        <f t="array" ref="AJ7">IFERROR((INDEX(Composant!#REF!,MATCH(Tab_Recettes[[#This Row],[Ingrédients]:[Ingrédients]],Composant!#REF!,0),MATCH(AJ$2,Composant!#REF!,0))*AJ$3)/HLOOKUP(AJ$2,Composant!#REF!,2,0),0)</f>
        <v>0</v>
      </c>
      <c r="AK7" s="12" cm="1">
        <f t="array" ref="AK7">IFERROR((INDEX(Composant!#REF!,MATCH(Tab_Recettes[[#This Row],[Ingrédients]:[Ingrédients]],Composant!#REF!,0),MATCH(AK$2,Composant!#REF!,0))*AK$3)/HLOOKUP(AK$2,Composant!#REF!,2,0),0)</f>
        <v>0</v>
      </c>
      <c r="AL7" s="10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</row>
    <row r="8" spans="1:78" x14ac:dyDescent="0.25">
      <c r="A8" s="35" t="s">
        <v>5</v>
      </c>
      <c r="B8" s="12">
        <f t="shared" si="0"/>
        <v>0.23705617224167475</v>
      </c>
      <c r="C8" s="12" cm="1">
        <f t="array" ref="C8">IFERROR((INDEX(Tab_Composants[#All],MATCH(Tab_Recettes[[#This Row],[Ingrédients]:[Ingrédients]],Tab_Composants[[#All],[RECETTES et INGREDIENTS]:[RECETTES et INGREDIENTS]],0),MATCH(C$2,Tab_Composants[#Headers],0))*C$3)/HLOOKUP(C$2,Composant!$A$1:$AAA$3,2,0),0)</f>
        <v>9.237875288683603E-2</v>
      </c>
      <c r="D8" s="12" cm="1">
        <f t="array" ref="D8">IFERROR((INDEX(Tab_Composants[#All],MATCH(Tab_Recettes[[#This Row],[Ingrédients]:[Ingrédients]],Tab_Composants[[#All],[RECETTES et INGREDIENTS]:[RECETTES et INGREDIENTS]],0),MATCH(D$2,Tab_Composants[#Headers],0))*D$3)/HLOOKUP(D$2,Composant!$A$1:$AAA$3,2,0),0)</f>
        <v>0</v>
      </c>
      <c r="E8" s="12" cm="1">
        <f t="array" ref="E8">IFERROR((INDEX(Tab_Composants[#All],MATCH(Tab_Recettes[[#This Row],[Ingrédients]:[Ingrédients]],Tab_Composants[[#All],[RECETTES et INGREDIENTS]:[RECETTES et INGREDIENTS]],0),MATCH(E$2,Tab_Composants[#Headers],0))*E$3)/HLOOKUP(E$2,Composant!$A$1:$AAA$3,2,0),0)</f>
        <v>0.14467741935483872</v>
      </c>
      <c r="F8" s="12" cm="1">
        <f t="array" ref="F8">IFERROR((INDEX(Tab_Composants[#All],MATCH(Tab_Recettes[[#This Row],[Ingrédients]:[Ingrédients]],Tab_Composants[[#All],[RECETTES et INGREDIENTS]:[RECETTES et INGREDIENTS]],0),MATCH(F$2,Tab_Composants[#Headers],0))*F$3)/HLOOKUP(F$2,Composant!$A$1:$AAA$3,2,0),0)</f>
        <v>0</v>
      </c>
      <c r="G8" s="12" cm="1">
        <f t="array" ref="G8">IFERROR((INDEX(Tab_Composants[#All],MATCH(Tab_Recettes[[#This Row],[Ingrédients]:[Ingrédients]],Tab_Composants[[#All],[RECETTES et INGREDIENTS]:[RECETTES et INGREDIENTS]],0),MATCH(G$2,Tab_Composants[#Headers],0))*G$3)/HLOOKUP(G$2,Composant!$A$1:$AAA$3,2,0),0)</f>
        <v>0</v>
      </c>
      <c r="H8" s="12" cm="1">
        <f t="array" ref="H8">IFERROR((INDEX(Tab_Composants[#All],MATCH(Tab_Recettes[[#This Row],[Ingrédients]:[Ingrédients]],Tab_Composants[[#All],[RECETTES et INGREDIENTS]:[RECETTES et INGREDIENTS]],0),MATCH(H$2,Tab_Composants[#Headers],0))*H$3)/HLOOKUP(H$2,Composant!$A$1:$AAA$3,2,0),0)</f>
        <v>0</v>
      </c>
      <c r="I8" s="12" cm="1">
        <f t="array" ref="I8">IFERROR((INDEX(Tab_Composants[#All],MATCH(Tab_Recettes[[#This Row],[Ingrédients]:[Ingrédients]],Tab_Composants[[#All],[RECETTES et INGREDIENTS]:[RECETTES et INGREDIENTS]],0),MATCH(I$2,Tab_Composants[#Headers],0))*I$3)/HLOOKUP(I$2,Composant!$A$1:$AAA$3,2,0),0)</f>
        <v>0</v>
      </c>
      <c r="J8" s="12" cm="1">
        <f t="array" ref="J8">IFERROR((INDEX(Tab_Composants[#All],MATCH(Tab_Recettes[[#This Row],[Ingrédients]:[Ingrédients]],Tab_Composants[[#All],[RECETTES et INGREDIENTS]:[RECETTES et INGREDIENTS]],0),MATCH(J$2,Tab_Composants[#Headers],0))*J$3)/HLOOKUP(J$2,Composant!$A$1:$AAA$3,2,0),0)</f>
        <v>0</v>
      </c>
      <c r="K8" s="12" cm="1">
        <f t="array" ref="K8">IFERROR((INDEX(Tab_Composants[#All],MATCH(Tab_Recettes[[#This Row],[Ingrédients]:[Ingrédients]],Tab_Composants[[#All],[RECETTES et INGREDIENTS]:[RECETTES et INGREDIENTS]],0),MATCH(K$2,Tab_Composants[#Headers],0))*K$3)/HLOOKUP(K$2,Composant!$A$1:$AAA$3,2,0),0)</f>
        <v>0</v>
      </c>
      <c r="L8" s="12" cm="1">
        <f t="array" ref="L8">IFERROR((INDEX(Tab_Composants[#All],MATCH(Tab_Recettes[[#This Row],[Ingrédients]:[Ingrédients]],Tab_Composants[[#All],[RECETTES et INGREDIENTS]:[RECETTES et INGREDIENTS]],0),MATCH(L$2,Tab_Composants[#Headers],0))*L$3)/HLOOKUP(L$2,Composant!$A$1:$AAA$3,2,0),0)</f>
        <v>0</v>
      </c>
      <c r="M8" s="12" cm="1">
        <f t="array" ref="M8">IFERROR((INDEX(Tab_Composants[#All],MATCH(Tab_Recettes[[#This Row],[Ingrédients]:[Ingrédients]],Tab_Composants[[#All],[RECETTES et INGREDIENTS]:[RECETTES et INGREDIENTS]],0),MATCH(M$2,Tab_Composants[#Headers],0))*M$3)/HLOOKUP(M$2,Composant!$A$1:$AAA$3,2,0),0)</f>
        <v>0</v>
      </c>
      <c r="N8" s="12" cm="1">
        <f t="array" ref="N8">IFERROR((INDEX(Tab_Composants[#All],MATCH(Tab_Recettes[[#This Row],[Ingrédients]:[Ingrédients]],Tab_Composants[[#All],[RECETTES et INGREDIENTS]:[RECETTES et INGREDIENTS]],0),MATCH(N$2,Tab_Composants[#Headers],0))*N$3)/HLOOKUP(N$2,Composant!$A$1:$AAA$3,2,0),0)</f>
        <v>0</v>
      </c>
      <c r="O8" s="12" cm="1">
        <f t="array" ref="O8">IFERROR((INDEX(Tab_Composants[#All],MATCH(Tab_Recettes[[#This Row],[Ingrédients]:[Ingrédients]],Tab_Composants[[#All],[RECETTES et INGREDIENTS]:[RECETTES et INGREDIENTS]],0),MATCH(O$2,Tab_Composants[#Headers],0))*O$3)/HLOOKUP(O$2,Composant!$A$1:$AAA$3,2,0),0)</f>
        <v>0</v>
      </c>
      <c r="P8" s="12" cm="1">
        <f t="array" ref="P8">IFERROR((INDEX(Tab_Composants[#All],MATCH(Tab_Recettes[[#This Row],[Ingrédients]:[Ingrédients]],Tab_Composants[[#All],[RECETTES et INGREDIENTS]:[RECETTES et INGREDIENTS]],0),MATCH(P$2,Tab_Composants[#Headers],0))*P$3)/HLOOKUP(P$2,Composant!$A$1:$AAA$3,2,0),0)</f>
        <v>0</v>
      </c>
      <c r="Q8" s="12" cm="1">
        <f t="array" ref="Q8">IFERROR((INDEX(Composant!#REF!,MATCH(Tab_Recettes[[#This Row],[Ingrédients]:[Ingrédients]],Composant!#REF!,0),MATCH(Q$2,Composant!#REF!,0))*Q$3)/HLOOKUP(Q$2,Composant!#REF!,2,0),0)</f>
        <v>0</v>
      </c>
      <c r="R8" s="12" cm="1">
        <f t="array" ref="R8">IFERROR((INDEX(Composant!#REF!,MATCH(Tab_Recettes[[#This Row],[Ingrédients]:[Ingrédients]],Composant!#REF!,0),MATCH(R$2,Composant!#REF!,0))*R$3)/HLOOKUP(R$2,Composant!#REF!,2,0),0)</f>
        <v>0</v>
      </c>
      <c r="S8" s="12" cm="1">
        <f t="array" ref="S8">IFERROR((INDEX(Composant!#REF!,MATCH(Tab_Recettes[[#This Row],[Ingrédients]:[Ingrédients]],Composant!#REF!,0),MATCH(S$2,Composant!#REF!,0))*S$3)/HLOOKUP(S$2,Composant!#REF!,2,0),0)</f>
        <v>0</v>
      </c>
      <c r="T8" s="12" cm="1">
        <f t="array" ref="T8">IFERROR((INDEX(Composant!#REF!,MATCH(Tab_Recettes[[#This Row],[Ingrédients]:[Ingrédients]],Composant!#REF!,0),MATCH(T$2,Composant!#REF!,0))*T$3)/HLOOKUP(T$2,Composant!#REF!,2,0),0)</f>
        <v>0</v>
      </c>
      <c r="U8" s="12" cm="1">
        <f t="array" ref="U8">IFERROR((INDEX(Composant!#REF!,MATCH(Tab_Recettes[[#This Row],[Ingrédients]:[Ingrédients]],Composant!#REF!,0),MATCH(U$2,Composant!#REF!,0))*U$3)/HLOOKUP(U$2,Composant!#REF!,2,0),0)</f>
        <v>0</v>
      </c>
      <c r="V8" s="12" cm="1">
        <f t="array" ref="V8">IFERROR((INDEX(Composant!#REF!,MATCH(Tab_Recettes[[#This Row],[Ingrédients]:[Ingrédients]],Composant!#REF!,0),MATCH(V$2,Composant!#REF!,0))*V$3)/HLOOKUP(V$2,Composant!#REF!,2,0),0)</f>
        <v>0</v>
      </c>
      <c r="W8" s="12" cm="1">
        <f t="array" ref="W8">IFERROR((INDEX(Composant!#REF!,MATCH(Tab_Recettes[[#This Row],[Ingrédients]:[Ingrédients]],Composant!#REF!,0),MATCH(W$2,Composant!#REF!,0))*W$3)/HLOOKUP(W$2,Composant!#REF!,2,0),0)</f>
        <v>0</v>
      </c>
      <c r="X8" s="12" cm="1">
        <f t="array" ref="X8">IFERROR((INDEX(Composant!#REF!,MATCH(Tab_Recettes[[#This Row],[Ingrédients]:[Ingrédients]],Composant!#REF!,0),MATCH(X$2,Composant!#REF!,0))*X$3)/HLOOKUP(X$2,Composant!#REF!,2,0),0)</f>
        <v>0</v>
      </c>
      <c r="Y8" s="12" cm="1">
        <f t="array" ref="Y8">IFERROR((INDEX(Composant!#REF!,MATCH(Tab_Recettes[[#This Row],[Ingrédients]:[Ingrédients]],Composant!#REF!,0),MATCH(Y$2,Composant!#REF!,0))*Y$3)/HLOOKUP(Y$2,Composant!#REF!,2,0),0)</f>
        <v>0</v>
      </c>
      <c r="Z8" s="12" cm="1">
        <f t="array" ref="Z8">IFERROR((INDEX(Composant!#REF!,MATCH(Tab_Recettes[[#This Row],[Ingrédients]:[Ingrédients]],Composant!#REF!,0),MATCH(Z$2,Composant!#REF!,0))*Z$3)/HLOOKUP(Z$2,Composant!#REF!,2,0),0)</f>
        <v>0</v>
      </c>
      <c r="AA8" s="12" cm="1">
        <f t="array" ref="AA8">IFERROR((INDEX(Composant!#REF!,MATCH(Tab_Recettes[[#This Row],[Ingrédients]:[Ingrédients]],Composant!#REF!,0),MATCH(AA$2,Composant!#REF!,0))*AA$3)/HLOOKUP(AA$2,Composant!#REF!,2,0),0)</f>
        <v>0</v>
      </c>
      <c r="AB8" s="12" cm="1">
        <f t="array" ref="AB8">IFERROR((INDEX(Composant!#REF!,MATCH(Tab_Recettes[[#This Row],[Ingrédients]:[Ingrédients]],Composant!#REF!,0),MATCH(AB$2,Composant!#REF!,0))*AB$3)/HLOOKUP(AB$2,Composant!#REF!,2,0),0)</f>
        <v>0</v>
      </c>
      <c r="AC8" s="12" cm="1">
        <f t="array" ref="AC8">IFERROR((INDEX(Composant!#REF!,MATCH(Tab_Recettes[[#This Row],[Ingrédients]:[Ingrédients]],Composant!#REF!,0),MATCH(AC$2,Composant!#REF!,0))*AC$3)/HLOOKUP(AC$2,Composant!#REF!,2,0),0)</f>
        <v>0</v>
      </c>
      <c r="AD8" s="12" cm="1">
        <f t="array" ref="AD8">IFERROR((INDEX(Composant!#REF!,MATCH(Tab_Recettes[[#This Row],[Ingrédients]:[Ingrédients]],Composant!#REF!,0),MATCH(AD$2,Composant!#REF!,0))*AD$3)/HLOOKUP(AD$2,Composant!#REF!,2,0),0)</f>
        <v>0</v>
      </c>
      <c r="AE8" s="12" cm="1">
        <f t="array" ref="AE8">IFERROR((INDEX(Composant!#REF!,MATCH(Tab_Recettes[[#This Row],[Ingrédients]:[Ingrédients]],Composant!#REF!,0),MATCH(AE$2,Composant!#REF!,0))*AE$3)/HLOOKUP(AE$2,Composant!#REF!,2,0),0)</f>
        <v>0</v>
      </c>
      <c r="AF8" s="12" cm="1">
        <f t="array" ref="AF8">IFERROR((INDEX(Composant!#REF!,MATCH(Tab_Recettes[[#This Row],[Ingrédients]:[Ingrédients]],Composant!#REF!,0),MATCH(AF$2,Composant!#REF!,0))*AF$3)/HLOOKUP(AF$2,Composant!#REF!,2,0),0)</f>
        <v>0</v>
      </c>
      <c r="AG8" s="12" cm="1">
        <f t="array" ref="AG8">IFERROR((INDEX(Composant!#REF!,MATCH(Tab_Recettes[[#This Row],[Ingrédients]:[Ingrédients]],Composant!#REF!,0),MATCH(AG$2,Composant!#REF!,0))*AG$3)/HLOOKUP(AG$2,Composant!#REF!,2,0),0)</f>
        <v>0</v>
      </c>
      <c r="AH8" s="12" cm="1">
        <f t="array" ref="AH8">IFERROR((INDEX(Composant!#REF!,MATCH(Tab_Recettes[[#This Row],[Ingrédients]:[Ingrédients]],Composant!#REF!,0),MATCH(AH$2,Composant!#REF!,0))*AH$3)/HLOOKUP(AH$2,Composant!#REF!,2,0),0)</f>
        <v>0</v>
      </c>
      <c r="AI8" s="12" cm="1">
        <f t="array" ref="AI8">IFERROR((INDEX(Composant!#REF!,MATCH(Tab_Recettes[[#This Row],[Ingrédients]:[Ingrédients]],Composant!#REF!,0),MATCH(AI$2,Composant!#REF!,0))*AI$3)/HLOOKUP(AI$2,Composant!#REF!,2,0),0)</f>
        <v>0</v>
      </c>
      <c r="AJ8" s="12" cm="1">
        <f t="array" ref="AJ8">IFERROR((INDEX(Composant!#REF!,MATCH(Tab_Recettes[[#This Row],[Ingrédients]:[Ingrédients]],Composant!#REF!,0),MATCH(AJ$2,Composant!#REF!,0))*AJ$3)/HLOOKUP(AJ$2,Composant!#REF!,2,0),0)</f>
        <v>0</v>
      </c>
      <c r="AK8" s="12" cm="1">
        <f t="array" ref="AK8">IFERROR((INDEX(Composant!#REF!,MATCH(Tab_Recettes[[#This Row],[Ingrédients]:[Ingrédients]],Composant!#REF!,0),MATCH(AK$2,Composant!#REF!,0))*AK$3)/HLOOKUP(AK$2,Composant!#REF!,2,0),0)</f>
        <v>0</v>
      </c>
      <c r="AL8" s="10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</row>
    <row r="9" spans="1:78" x14ac:dyDescent="0.25">
      <c r="A9" s="35" t="s">
        <v>7</v>
      </c>
      <c r="B9" s="12">
        <f t="shared" si="0"/>
        <v>2.7933397899128367E-3</v>
      </c>
      <c r="C9" s="12" cm="1">
        <f t="array" ref="C9">IFERROR((INDEX(Tab_Composants[#All],MATCH(Tab_Recettes[[#This Row],[Ingrédients]:[Ingrédients]],Tab_Composants[[#All],[RECETTES et INGREDIENTS]:[RECETTES et INGREDIENTS]],0),MATCH(C$2,Tab_Composants[#Headers],0))*C$3)/HLOOKUP(C$2,Composant!$A$1:$AAA$3,2,0),0)</f>
        <v>2.3094688221709011E-3</v>
      </c>
      <c r="D9" s="12" cm="1">
        <f t="array" ref="D9">IFERROR((INDEX(Tab_Composants[#All],MATCH(Tab_Recettes[[#This Row],[Ingrédients]:[Ingrédients]],Tab_Composants[[#All],[RECETTES et INGREDIENTS]:[RECETTES et INGREDIENTS]],0),MATCH(D$2,Tab_Composants[#Headers],0))*D$3)/HLOOKUP(D$2,Composant!$A$1:$AAA$3,2,0),0)</f>
        <v>0</v>
      </c>
      <c r="E9" s="12" cm="1">
        <f t="array" ref="E9">IFERROR((INDEX(Tab_Composants[#All],MATCH(Tab_Recettes[[#This Row],[Ingrédients]:[Ingrédients]],Tab_Composants[[#All],[RECETTES et INGREDIENTS]:[RECETTES et INGREDIENTS]],0),MATCH(E$2,Tab_Composants[#Headers],0))*E$3)/HLOOKUP(E$2,Composant!$A$1:$AAA$3,2,0),0)</f>
        <v>4.8387096774193554E-4</v>
      </c>
      <c r="F9" s="12" cm="1">
        <f t="array" ref="F9">IFERROR((INDEX(Tab_Composants[#All],MATCH(Tab_Recettes[[#This Row],[Ingrédients]:[Ingrédients]],Tab_Composants[[#All],[RECETTES et INGREDIENTS]:[RECETTES et INGREDIENTS]],0),MATCH(F$2,Tab_Composants[#Headers],0))*F$3)/HLOOKUP(F$2,Composant!$A$1:$AAA$3,2,0),0)</f>
        <v>0</v>
      </c>
      <c r="G9" s="12" cm="1">
        <f t="array" ref="G9">IFERROR((INDEX(Tab_Composants[#All],MATCH(Tab_Recettes[[#This Row],[Ingrédients]:[Ingrédients]],Tab_Composants[[#All],[RECETTES et INGREDIENTS]:[RECETTES et INGREDIENTS]],0),MATCH(G$2,Tab_Composants[#Headers],0))*G$3)/HLOOKUP(G$2,Composant!$A$1:$AAA$3,2,0),0)</f>
        <v>0</v>
      </c>
      <c r="H9" s="12" cm="1">
        <f t="array" ref="H9">IFERROR((INDEX(Tab_Composants[#All],MATCH(Tab_Recettes[[#This Row],[Ingrédients]:[Ingrédients]],Tab_Composants[[#All],[RECETTES et INGREDIENTS]:[RECETTES et INGREDIENTS]],0),MATCH(H$2,Tab_Composants[#Headers],0))*H$3)/HLOOKUP(H$2,Composant!$A$1:$AAA$3,2,0),0)</f>
        <v>0</v>
      </c>
      <c r="I9" s="12" cm="1">
        <f t="array" ref="I9">IFERROR((INDEX(Tab_Composants[#All],MATCH(Tab_Recettes[[#This Row],[Ingrédients]:[Ingrédients]],Tab_Composants[[#All],[RECETTES et INGREDIENTS]:[RECETTES et INGREDIENTS]],0),MATCH(I$2,Tab_Composants[#Headers],0))*I$3)/HLOOKUP(I$2,Composant!$A$1:$AAA$3,2,0),0)</f>
        <v>0</v>
      </c>
      <c r="J9" s="12" cm="1">
        <f t="array" ref="J9">IFERROR((INDEX(Tab_Composants[#All],MATCH(Tab_Recettes[[#This Row],[Ingrédients]:[Ingrédients]],Tab_Composants[[#All],[RECETTES et INGREDIENTS]:[RECETTES et INGREDIENTS]],0),MATCH(J$2,Tab_Composants[#Headers],0))*J$3)/HLOOKUP(J$2,Composant!$A$1:$AAA$3,2,0),0)</f>
        <v>0</v>
      </c>
      <c r="K9" s="12" cm="1">
        <f t="array" ref="K9">IFERROR((INDEX(Tab_Composants[#All],MATCH(Tab_Recettes[[#This Row],[Ingrédients]:[Ingrédients]],Tab_Composants[[#All],[RECETTES et INGREDIENTS]:[RECETTES et INGREDIENTS]],0),MATCH(K$2,Tab_Composants[#Headers],0))*K$3)/HLOOKUP(K$2,Composant!$A$1:$AAA$3,2,0),0)</f>
        <v>0</v>
      </c>
      <c r="L9" s="12" cm="1">
        <f t="array" ref="L9">IFERROR((INDEX(Tab_Composants[#All],MATCH(Tab_Recettes[[#This Row],[Ingrédients]:[Ingrédients]],Tab_Composants[[#All],[RECETTES et INGREDIENTS]:[RECETTES et INGREDIENTS]],0),MATCH(L$2,Tab_Composants[#Headers],0))*L$3)/HLOOKUP(L$2,Composant!$A$1:$AAA$3,2,0),0)</f>
        <v>0</v>
      </c>
      <c r="M9" s="12" cm="1">
        <f t="array" ref="M9">IFERROR((INDEX(Tab_Composants[#All],MATCH(Tab_Recettes[[#This Row],[Ingrédients]:[Ingrédients]],Tab_Composants[[#All],[RECETTES et INGREDIENTS]:[RECETTES et INGREDIENTS]],0),MATCH(M$2,Tab_Composants[#Headers],0))*M$3)/HLOOKUP(M$2,Composant!$A$1:$AAA$3,2,0),0)</f>
        <v>0</v>
      </c>
      <c r="N9" s="12" cm="1">
        <f t="array" ref="N9">IFERROR((INDEX(Tab_Composants[#All],MATCH(Tab_Recettes[[#This Row],[Ingrédients]:[Ingrédients]],Tab_Composants[[#All],[RECETTES et INGREDIENTS]:[RECETTES et INGREDIENTS]],0),MATCH(N$2,Tab_Composants[#Headers],0))*N$3)/HLOOKUP(N$2,Composant!$A$1:$AAA$3,2,0),0)</f>
        <v>0</v>
      </c>
      <c r="O9" s="12" cm="1">
        <f t="array" ref="O9">IFERROR((INDEX(Tab_Composants[#All],MATCH(Tab_Recettes[[#This Row],[Ingrédients]:[Ingrédients]],Tab_Composants[[#All],[RECETTES et INGREDIENTS]:[RECETTES et INGREDIENTS]],0),MATCH(O$2,Tab_Composants[#Headers],0))*O$3)/HLOOKUP(O$2,Composant!$A$1:$AAA$3,2,0),0)</f>
        <v>0</v>
      </c>
      <c r="P9" s="12" cm="1">
        <f t="array" ref="P9">IFERROR((INDEX(Tab_Composants[#All],MATCH(Tab_Recettes[[#This Row],[Ingrédients]:[Ingrédients]],Tab_Composants[[#All],[RECETTES et INGREDIENTS]:[RECETTES et INGREDIENTS]],0),MATCH(P$2,Tab_Composants[#Headers],0))*P$3)/HLOOKUP(P$2,Composant!$A$1:$AAA$3,2,0),0)</f>
        <v>0</v>
      </c>
      <c r="Q9" s="12" cm="1">
        <f t="array" ref="Q9">IFERROR((INDEX(Composant!#REF!,MATCH(Tab_Recettes[[#This Row],[Ingrédients]:[Ingrédients]],Composant!#REF!,0),MATCH(Q$2,Composant!#REF!,0))*Q$3)/HLOOKUP(Q$2,Composant!#REF!,2,0),0)</f>
        <v>0</v>
      </c>
      <c r="R9" s="12" cm="1">
        <f t="array" ref="R9">IFERROR((INDEX(Composant!#REF!,MATCH(Tab_Recettes[[#This Row],[Ingrédients]:[Ingrédients]],Composant!#REF!,0),MATCH(R$2,Composant!#REF!,0))*R$3)/HLOOKUP(R$2,Composant!#REF!,2,0),0)</f>
        <v>0</v>
      </c>
      <c r="S9" s="12" cm="1">
        <f t="array" ref="S9">IFERROR((INDEX(Composant!#REF!,MATCH(Tab_Recettes[[#This Row],[Ingrédients]:[Ingrédients]],Composant!#REF!,0),MATCH(S$2,Composant!#REF!,0))*S$3)/HLOOKUP(S$2,Composant!#REF!,2,0),0)</f>
        <v>0</v>
      </c>
      <c r="T9" s="12" cm="1">
        <f t="array" ref="T9">IFERROR((INDEX(Composant!#REF!,MATCH(Tab_Recettes[[#This Row],[Ingrédients]:[Ingrédients]],Composant!#REF!,0),MATCH(T$2,Composant!#REF!,0))*T$3)/HLOOKUP(T$2,Composant!#REF!,2,0),0)</f>
        <v>0</v>
      </c>
      <c r="U9" s="12" cm="1">
        <f t="array" ref="U9">IFERROR((INDEX(Composant!#REF!,MATCH(Tab_Recettes[[#This Row],[Ingrédients]:[Ingrédients]],Composant!#REF!,0),MATCH(U$2,Composant!#REF!,0))*U$3)/HLOOKUP(U$2,Composant!#REF!,2,0),0)</f>
        <v>0</v>
      </c>
      <c r="V9" s="12" cm="1">
        <f t="array" ref="V9">IFERROR((INDEX(Composant!#REF!,MATCH(Tab_Recettes[[#This Row],[Ingrédients]:[Ingrédients]],Composant!#REF!,0),MATCH(V$2,Composant!#REF!,0))*V$3)/HLOOKUP(V$2,Composant!#REF!,2,0),0)</f>
        <v>0</v>
      </c>
      <c r="W9" s="12" cm="1">
        <f t="array" ref="W9">IFERROR((INDEX(Composant!#REF!,MATCH(Tab_Recettes[[#This Row],[Ingrédients]:[Ingrédients]],Composant!#REF!,0),MATCH(W$2,Composant!#REF!,0))*W$3)/HLOOKUP(W$2,Composant!#REF!,2,0),0)</f>
        <v>0</v>
      </c>
      <c r="X9" s="12" cm="1">
        <f t="array" ref="X9">IFERROR((INDEX(Composant!#REF!,MATCH(Tab_Recettes[[#This Row],[Ingrédients]:[Ingrédients]],Composant!#REF!,0),MATCH(X$2,Composant!#REF!,0))*X$3)/HLOOKUP(X$2,Composant!#REF!,2,0),0)</f>
        <v>0</v>
      </c>
      <c r="Y9" s="12" cm="1">
        <f t="array" ref="Y9">IFERROR((INDEX(Composant!#REF!,MATCH(Tab_Recettes[[#This Row],[Ingrédients]:[Ingrédients]],Composant!#REF!,0),MATCH(Y$2,Composant!#REF!,0))*Y$3)/HLOOKUP(Y$2,Composant!#REF!,2,0),0)</f>
        <v>0</v>
      </c>
      <c r="Z9" s="12" cm="1">
        <f t="array" ref="Z9">IFERROR((INDEX(Composant!#REF!,MATCH(Tab_Recettes[[#This Row],[Ingrédients]:[Ingrédients]],Composant!#REF!,0),MATCH(Z$2,Composant!#REF!,0))*Z$3)/HLOOKUP(Z$2,Composant!#REF!,2,0),0)</f>
        <v>0</v>
      </c>
      <c r="AA9" s="12" cm="1">
        <f t="array" ref="AA9">IFERROR((INDEX(Composant!#REF!,MATCH(Tab_Recettes[[#This Row],[Ingrédients]:[Ingrédients]],Composant!#REF!,0),MATCH(AA$2,Composant!#REF!,0))*AA$3)/HLOOKUP(AA$2,Composant!#REF!,2,0),0)</f>
        <v>0</v>
      </c>
      <c r="AB9" s="12" cm="1">
        <f t="array" ref="AB9">IFERROR((INDEX(Composant!#REF!,MATCH(Tab_Recettes[[#This Row],[Ingrédients]:[Ingrédients]],Composant!#REF!,0),MATCH(AB$2,Composant!#REF!,0))*AB$3)/HLOOKUP(AB$2,Composant!#REF!,2,0),0)</f>
        <v>0</v>
      </c>
      <c r="AC9" s="12" cm="1">
        <f t="array" ref="AC9">IFERROR((INDEX(Composant!#REF!,MATCH(Tab_Recettes[[#This Row],[Ingrédients]:[Ingrédients]],Composant!#REF!,0),MATCH(AC$2,Composant!#REF!,0))*AC$3)/HLOOKUP(AC$2,Composant!#REF!,2,0),0)</f>
        <v>0</v>
      </c>
      <c r="AD9" s="12" cm="1">
        <f t="array" ref="AD9">IFERROR((INDEX(Composant!#REF!,MATCH(Tab_Recettes[[#This Row],[Ingrédients]:[Ingrédients]],Composant!#REF!,0),MATCH(AD$2,Composant!#REF!,0))*AD$3)/HLOOKUP(AD$2,Composant!#REF!,2,0),0)</f>
        <v>0</v>
      </c>
      <c r="AE9" s="12" cm="1">
        <f t="array" ref="AE9">IFERROR((INDEX(Composant!#REF!,MATCH(Tab_Recettes[[#This Row],[Ingrédients]:[Ingrédients]],Composant!#REF!,0),MATCH(AE$2,Composant!#REF!,0))*AE$3)/HLOOKUP(AE$2,Composant!#REF!,2,0),0)</f>
        <v>0</v>
      </c>
      <c r="AF9" s="12" cm="1">
        <f t="array" ref="AF9">IFERROR((INDEX(Composant!#REF!,MATCH(Tab_Recettes[[#This Row],[Ingrédients]:[Ingrédients]],Composant!#REF!,0),MATCH(AF$2,Composant!#REF!,0))*AF$3)/HLOOKUP(AF$2,Composant!#REF!,2,0),0)</f>
        <v>0</v>
      </c>
      <c r="AG9" s="12" cm="1">
        <f t="array" ref="AG9">IFERROR((INDEX(Composant!#REF!,MATCH(Tab_Recettes[[#This Row],[Ingrédients]:[Ingrédients]],Composant!#REF!,0),MATCH(AG$2,Composant!#REF!,0))*AG$3)/HLOOKUP(AG$2,Composant!#REF!,2,0),0)</f>
        <v>0</v>
      </c>
      <c r="AH9" s="12" cm="1">
        <f t="array" ref="AH9">IFERROR((INDEX(Composant!#REF!,MATCH(Tab_Recettes[[#This Row],[Ingrédients]:[Ingrédients]],Composant!#REF!,0),MATCH(AH$2,Composant!#REF!,0))*AH$3)/HLOOKUP(AH$2,Composant!#REF!,2,0),0)</f>
        <v>0</v>
      </c>
      <c r="AI9" s="12" cm="1">
        <f t="array" ref="AI9">IFERROR((INDEX(Composant!#REF!,MATCH(Tab_Recettes[[#This Row],[Ingrédients]:[Ingrédients]],Composant!#REF!,0),MATCH(AI$2,Composant!#REF!,0))*AI$3)/HLOOKUP(AI$2,Composant!#REF!,2,0),0)</f>
        <v>0</v>
      </c>
      <c r="AJ9" s="12" cm="1">
        <f t="array" ref="AJ9">IFERROR((INDEX(Composant!#REF!,MATCH(Tab_Recettes[[#This Row],[Ingrédients]:[Ingrédients]],Composant!#REF!,0),MATCH(AJ$2,Composant!#REF!,0))*AJ$3)/HLOOKUP(AJ$2,Composant!#REF!,2,0),0)</f>
        <v>0</v>
      </c>
      <c r="AK9" s="12" cm="1">
        <f t="array" ref="AK9">IFERROR((INDEX(Composant!#REF!,MATCH(Tab_Recettes[[#This Row],[Ingrédients]:[Ingrédients]],Composant!#REF!,0),MATCH(AK$2,Composant!#REF!,0))*AK$3)/HLOOKUP(AK$2,Composant!#REF!,2,0),0)</f>
        <v>0</v>
      </c>
      <c r="AL9" s="10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</row>
    <row r="10" spans="1:78" x14ac:dyDescent="0.25">
      <c r="A10" s="35" t="s">
        <v>60</v>
      </c>
      <c r="B10" s="12">
        <f t="shared" si="0"/>
        <v>0.08</v>
      </c>
      <c r="C10" s="12" cm="1">
        <f t="array" ref="C10">IFERROR((INDEX(Tab_Composants[#All],MATCH(Tab_Recettes[[#This Row],[Ingrédients]:[Ingrédients]],Tab_Composants[[#All],[RECETTES et INGREDIENTS]:[RECETTES et INGREDIENTS]],0),MATCH(C$2,Tab_Composants[#Headers],0))*C$3)/HLOOKUP(C$2,Composant!$A$1:$AAA$3,2,0),0)</f>
        <v>0</v>
      </c>
      <c r="D10" s="12" cm="1">
        <f t="array" ref="D10">IFERROR((INDEX(Tab_Composants[#All],MATCH(Tab_Recettes[[#This Row],[Ingrédients]:[Ingrédients]],Tab_Composants[[#All],[RECETTES et INGREDIENTS]:[RECETTES et INGREDIENTS]],0),MATCH(D$2,Tab_Composants[#Headers],0))*D$3)/HLOOKUP(D$2,Composant!$A$1:$AAA$3,2,0),0)</f>
        <v>0.08</v>
      </c>
      <c r="E10" s="12" cm="1">
        <f t="array" ref="E10">IFERROR((INDEX(Tab_Composants[#All],MATCH(Tab_Recettes[[#This Row],[Ingrédients]:[Ingrédients]],Tab_Composants[[#All],[RECETTES et INGREDIENTS]:[RECETTES et INGREDIENTS]],0),MATCH(E$2,Tab_Composants[#Headers],0))*E$3)/HLOOKUP(E$2,Composant!$A$1:$AAA$3,2,0),0)</f>
        <v>0</v>
      </c>
      <c r="F10" s="12" cm="1">
        <f t="array" ref="F10">IFERROR((INDEX(Tab_Composants[#All],MATCH(Tab_Recettes[[#This Row],[Ingrédients]:[Ingrédients]],Tab_Composants[[#All],[RECETTES et INGREDIENTS]:[RECETTES et INGREDIENTS]],0),MATCH(F$2,Tab_Composants[#Headers],0))*F$3)/HLOOKUP(F$2,Composant!$A$1:$AAA$3,2,0),0)</f>
        <v>0</v>
      </c>
      <c r="G10" s="12" cm="1">
        <f t="array" ref="G10">IFERROR((INDEX(Tab_Composants[#All],MATCH(Tab_Recettes[[#This Row],[Ingrédients]:[Ingrédients]],Tab_Composants[[#All],[RECETTES et INGREDIENTS]:[RECETTES et INGREDIENTS]],0),MATCH(G$2,Tab_Composants[#Headers],0))*G$3)/HLOOKUP(G$2,Composant!$A$1:$AAA$3,2,0),0)</f>
        <v>0</v>
      </c>
      <c r="H10" s="12" cm="1">
        <f t="array" ref="H10">IFERROR((INDEX(Tab_Composants[#All],MATCH(Tab_Recettes[[#This Row],[Ingrédients]:[Ingrédients]],Tab_Composants[[#All],[RECETTES et INGREDIENTS]:[RECETTES et INGREDIENTS]],0),MATCH(H$2,Tab_Composants[#Headers],0))*H$3)/HLOOKUP(H$2,Composant!$A$1:$AAA$3,2,0),0)</f>
        <v>0</v>
      </c>
      <c r="I10" s="12" cm="1">
        <f t="array" ref="I10">IFERROR((INDEX(Tab_Composants[#All],MATCH(Tab_Recettes[[#This Row],[Ingrédients]:[Ingrédients]],Tab_Composants[[#All],[RECETTES et INGREDIENTS]:[RECETTES et INGREDIENTS]],0),MATCH(I$2,Tab_Composants[#Headers],0))*I$3)/HLOOKUP(I$2,Composant!$A$1:$AAA$3,2,0),0)</f>
        <v>0</v>
      </c>
      <c r="J10" s="12" cm="1">
        <f t="array" ref="J10">IFERROR((INDEX(Tab_Composants[#All],MATCH(Tab_Recettes[[#This Row],[Ingrédients]:[Ingrédients]],Tab_Composants[[#All],[RECETTES et INGREDIENTS]:[RECETTES et INGREDIENTS]],0),MATCH(J$2,Tab_Composants[#Headers],0))*J$3)/HLOOKUP(J$2,Composant!$A$1:$AAA$3,2,0),0)</f>
        <v>0</v>
      </c>
      <c r="K10" s="12" cm="1">
        <f t="array" ref="K10">IFERROR((INDEX(Tab_Composants[#All],MATCH(Tab_Recettes[[#This Row],[Ingrédients]:[Ingrédients]],Tab_Composants[[#All],[RECETTES et INGREDIENTS]:[RECETTES et INGREDIENTS]],0),MATCH(K$2,Tab_Composants[#Headers],0))*K$3)/HLOOKUP(K$2,Composant!$A$1:$AAA$3,2,0),0)</f>
        <v>0</v>
      </c>
      <c r="L10" s="12" cm="1">
        <f t="array" ref="L10">IFERROR((INDEX(Tab_Composants[#All],MATCH(Tab_Recettes[[#This Row],[Ingrédients]:[Ingrédients]],Tab_Composants[[#All],[RECETTES et INGREDIENTS]:[RECETTES et INGREDIENTS]],0),MATCH(L$2,Tab_Composants[#Headers],0))*L$3)/HLOOKUP(L$2,Composant!$A$1:$AAA$3,2,0),0)</f>
        <v>0</v>
      </c>
      <c r="M10" s="12" cm="1">
        <f t="array" ref="M10">IFERROR((INDEX(Tab_Composants[#All],MATCH(Tab_Recettes[[#This Row],[Ingrédients]:[Ingrédients]],Tab_Composants[[#All],[RECETTES et INGREDIENTS]:[RECETTES et INGREDIENTS]],0),MATCH(M$2,Tab_Composants[#Headers],0))*M$3)/HLOOKUP(M$2,Composant!$A$1:$AAA$3,2,0),0)</f>
        <v>0</v>
      </c>
      <c r="N10" s="12" cm="1">
        <f t="array" ref="N10">IFERROR((INDEX(Tab_Composants[#All],MATCH(Tab_Recettes[[#This Row],[Ingrédients]:[Ingrédients]],Tab_Composants[[#All],[RECETTES et INGREDIENTS]:[RECETTES et INGREDIENTS]],0),MATCH(N$2,Tab_Composants[#Headers],0))*N$3)/HLOOKUP(N$2,Composant!$A$1:$AAA$3,2,0),0)</f>
        <v>0</v>
      </c>
      <c r="O10" s="12" cm="1">
        <f t="array" ref="O10">IFERROR((INDEX(Tab_Composants[#All],MATCH(Tab_Recettes[[#This Row],[Ingrédients]:[Ingrédients]],Tab_Composants[[#All],[RECETTES et INGREDIENTS]:[RECETTES et INGREDIENTS]],0),MATCH(O$2,Tab_Composants[#Headers],0))*O$3)/HLOOKUP(O$2,Composant!$A$1:$AAA$3,2,0),0)</f>
        <v>0</v>
      </c>
      <c r="P10" s="12" cm="1">
        <f t="array" ref="P10">IFERROR((INDEX(Tab_Composants[#All],MATCH(Tab_Recettes[[#This Row],[Ingrédients]:[Ingrédients]],Tab_Composants[[#All],[RECETTES et INGREDIENTS]:[RECETTES et INGREDIENTS]],0),MATCH(P$2,Tab_Composants[#Headers],0))*P$3)/HLOOKUP(P$2,Composant!$A$1:$AAA$3,2,0),0)</f>
        <v>0</v>
      </c>
      <c r="Q10" s="12" cm="1">
        <f t="array" ref="Q10">IFERROR((INDEX(Composant!#REF!,MATCH(Tab_Recettes[[#This Row],[Ingrédients]:[Ingrédients]],Composant!#REF!,0),MATCH(Q$2,Composant!#REF!,0))*Q$3)/HLOOKUP(Q$2,Composant!#REF!,2,0),0)</f>
        <v>0</v>
      </c>
      <c r="R10" s="12" cm="1">
        <f t="array" ref="R10">IFERROR((INDEX(Composant!#REF!,MATCH(Tab_Recettes[[#This Row],[Ingrédients]:[Ingrédients]],Composant!#REF!,0),MATCH(R$2,Composant!#REF!,0))*R$3)/HLOOKUP(R$2,Composant!#REF!,2,0),0)</f>
        <v>0</v>
      </c>
      <c r="S10" s="12" cm="1">
        <f t="array" ref="S10">IFERROR((INDEX(Composant!#REF!,MATCH(Tab_Recettes[[#This Row],[Ingrédients]:[Ingrédients]],Composant!#REF!,0),MATCH(S$2,Composant!#REF!,0))*S$3)/HLOOKUP(S$2,Composant!#REF!,2,0),0)</f>
        <v>0</v>
      </c>
      <c r="T10" s="12" cm="1">
        <f t="array" ref="T10">IFERROR((INDEX(Composant!#REF!,MATCH(Tab_Recettes[[#This Row],[Ingrédients]:[Ingrédients]],Composant!#REF!,0),MATCH(T$2,Composant!#REF!,0))*T$3)/HLOOKUP(T$2,Composant!#REF!,2,0),0)</f>
        <v>0</v>
      </c>
      <c r="U10" s="12" cm="1">
        <f t="array" ref="U10">IFERROR((INDEX(Composant!#REF!,MATCH(Tab_Recettes[[#This Row],[Ingrédients]:[Ingrédients]],Composant!#REF!,0),MATCH(U$2,Composant!#REF!,0))*U$3)/HLOOKUP(U$2,Composant!#REF!,2,0),0)</f>
        <v>0</v>
      </c>
      <c r="V10" s="12" cm="1">
        <f t="array" ref="V10">IFERROR((INDEX(Composant!#REF!,MATCH(Tab_Recettes[[#This Row],[Ingrédients]:[Ingrédients]],Composant!#REF!,0),MATCH(V$2,Composant!#REF!,0))*V$3)/HLOOKUP(V$2,Composant!#REF!,2,0),0)</f>
        <v>0</v>
      </c>
      <c r="W10" s="12" cm="1">
        <f t="array" ref="W10">IFERROR((INDEX(Composant!#REF!,MATCH(Tab_Recettes[[#This Row],[Ingrédients]:[Ingrédients]],Composant!#REF!,0),MATCH(W$2,Composant!#REF!,0))*W$3)/HLOOKUP(W$2,Composant!#REF!,2,0),0)</f>
        <v>0</v>
      </c>
      <c r="X10" s="12" cm="1">
        <f t="array" ref="X10">IFERROR((INDEX(Composant!#REF!,MATCH(Tab_Recettes[[#This Row],[Ingrédients]:[Ingrédients]],Composant!#REF!,0),MATCH(X$2,Composant!#REF!,0))*X$3)/HLOOKUP(X$2,Composant!#REF!,2,0),0)</f>
        <v>0</v>
      </c>
      <c r="Y10" s="12" cm="1">
        <f t="array" ref="Y10">IFERROR((INDEX(Composant!#REF!,MATCH(Tab_Recettes[[#This Row],[Ingrédients]:[Ingrédients]],Composant!#REF!,0),MATCH(Y$2,Composant!#REF!,0))*Y$3)/HLOOKUP(Y$2,Composant!#REF!,2,0),0)</f>
        <v>0</v>
      </c>
      <c r="Z10" s="12" cm="1">
        <f t="array" ref="Z10">IFERROR((INDEX(Composant!#REF!,MATCH(Tab_Recettes[[#This Row],[Ingrédients]:[Ingrédients]],Composant!#REF!,0),MATCH(Z$2,Composant!#REF!,0))*Z$3)/HLOOKUP(Z$2,Composant!#REF!,2,0),0)</f>
        <v>0</v>
      </c>
      <c r="AA10" s="12" cm="1">
        <f t="array" ref="AA10">IFERROR((INDEX(Composant!#REF!,MATCH(Tab_Recettes[[#This Row],[Ingrédients]:[Ingrédients]],Composant!#REF!,0),MATCH(AA$2,Composant!#REF!,0))*AA$3)/HLOOKUP(AA$2,Composant!#REF!,2,0),0)</f>
        <v>0</v>
      </c>
      <c r="AB10" s="12" cm="1">
        <f t="array" ref="AB10">IFERROR((INDEX(Composant!#REF!,MATCH(Tab_Recettes[[#This Row],[Ingrédients]:[Ingrédients]],Composant!#REF!,0),MATCH(AB$2,Composant!#REF!,0))*AB$3)/HLOOKUP(AB$2,Composant!#REF!,2,0),0)</f>
        <v>0</v>
      </c>
      <c r="AC10" s="12" cm="1">
        <f t="array" ref="AC10">IFERROR((INDEX(Composant!#REF!,MATCH(Tab_Recettes[[#This Row],[Ingrédients]:[Ingrédients]],Composant!#REF!,0),MATCH(AC$2,Composant!#REF!,0))*AC$3)/HLOOKUP(AC$2,Composant!#REF!,2,0),0)</f>
        <v>0</v>
      </c>
      <c r="AD10" s="12" cm="1">
        <f t="array" ref="AD10">IFERROR((INDEX(Composant!#REF!,MATCH(Tab_Recettes[[#This Row],[Ingrédients]:[Ingrédients]],Composant!#REF!,0),MATCH(AD$2,Composant!#REF!,0))*AD$3)/HLOOKUP(AD$2,Composant!#REF!,2,0),0)</f>
        <v>0</v>
      </c>
      <c r="AE10" s="12" cm="1">
        <f t="array" ref="AE10">IFERROR((INDEX(Composant!#REF!,MATCH(Tab_Recettes[[#This Row],[Ingrédients]:[Ingrédients]],Composant!#REF!,0),MATCH(AE$2,Composant!#REF!,0))*AE$3)/HLOOKUP(AE$2,Composant!#REF!,2,0),0)</f>
        <v>0</v>
      </c>
      <c r="AF10" s="12" cm="1">
        <f t="array" ref="AF10">IFERROR((INDEX(Composant!#REF!,MATCH(Tab_Recettes[[#This Row],[Ingrédients]:[Ingrédients]],Composant!#REF!,0),MATCH(AF$2,Composant!#REF!,0))*AF$3)/HLOOKUP(AF$2,Composant!#REF!,2,0),0)</f>
        <v>0</v>
      </c>
      <c r="AG10" s="12" cm="1">
        <f t="array" ref="AG10">IFERROR((INDEX(Composant!#REF!,MATCH(Tab_Recettes[[#This Row],[Ingrédients]:[Ingrédients]],Composant!#REF!,0),MATCH(AG$2,Composant!#REF!,0))*AG$3)/HLOOKUP(AG$2,Composant!#REF!,2,0),0)</f>
        <v>0</v>
      </c>
      <c r="AH10" s="12" cm="1">
        <f t="array" ref="AH10">IFERROR((INDEX(Composant!#REF!,MATCH(Tab_Recettes[[#This Row],[Ingrédients]:[Ingrédients]],Composant!#REF!,0),MATCH(AH$2,Composant!#REF!,0))*AH$3)/HLOOKUP(AH$2,Composant!#REF!,2,0),0)</f>
        <v>0</v>
      </c>
      <c r="AI10" s="12" cm="1">
        <f t="array" ref="AI10">IFERROR((INDEX(Composant!#REF!,MATCH(Tab_Recettes[[#This Row],[Ingrédients]:[Ingrédients]],Composant!#REF!,0),MATCH(AI$2,Composant!#REF!,0))*AI$3)/HLOOKUP(AI$2,Composant!#REF!,2,0),0)</f>
        <v>0</v>
      </c>
      <c r="AJ10" s="12" cm="1">
        <f t="array" ref="AJ10">IFERROR((INDEX(Composant!#REF!,MATCH(Tab_Recettes[[#This Row],[Ingrédients]:[Ingrédients]],Composant!#REF!,0),MATCH(AJ$2,Composant!#REF!,0))*AJ$3)/HLOOKUP(AJ$2,Composant!#REF!,2,0),0)</f>
        <v>0</v>
      </c>
      <c r="AK10" s="12" cm="1">
        <f t="array" ref="AK10">IFERROR((INDEX(Composant!#REF!,MATCH(Tab_Recettes[[#This Row],[Ingrédients]:[Ingrédients]],Composant!#REF!,0),MATCH(AK$2,Composant!#REF!,0))*AK$3)/HLOOKUP(AK$2,Composant!#REF!,2,0),0)</f>
        <v>0</v>
      </c>
      <c r="AL10" s="10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</row>
    <row r="11" spans="1:78" x14ac:dyDescent="0.25">
      <c r="A11" s="35" t="s">
        <v>61</v>
      </c>
      <c r="B11" s="12">
        <f t="shared" si="0"/>
        <v>0.28585624216850292</v>
      </c>
      <c r="C11" s="12" cm="1">
        <f t="array" ref="C11">IFERROR((INDEX(Tab_Composants[#All],MATCH(Tab_Recettes[[#This Row],[Ingrédients]:[Ingrédients]],Tab_Composants[[#All],[RECETTES et INGREDIENTS]:[RECETTES et INGREDIENTS]],0),MATCH(C$2,Tab_Composants[#Headers],0))*C$3)/HLOOKUP(C$2,Composant!$A$1:$AAA$3,2,0),0)</f>
        <v>0</v>
      </c>
      <c r="D11" s="12" cm="1">
        <f t="array" ref="D11">IFERROR((INDEX(Tab_Composants[#All],MATCH(Tab_Recettes[[#This Row],[Ingrédients]:[Ingrédients]],Tab_Composants[[#All],[RECETTES et INGREDIENTS]:[RECETTES et INGREDIENTS]],0),MATCH(D$2,Tab_Composants[#Headers],0))*D$3)/HLOOKUP(D$2,Composant!$A$1:$AAA$3,2,0),0)</f>
        <v>0.12</v>
      </c>
      <c r="E11" s="12" cm="1">
        <f t="array" ref="E11">IFERROR((INDEX(Tab_Composants[#All],MATCH(Tab_Recettes[[#This Row],[Ingrédients]:[Ingrédients]],Tab_Composants[[#All],[RECETTES et INGREDIENTS]:[RECETTES et INGREDIENTS]],0),MATCH(E$2,Tab_Composants[#Headers],0))*E$3)/HLOOKUP(E$2,Composant!$A$1:$AAA$3,2,0),0)</f>
        <v>5.4193548387096779E-2</v>
      </c>
      <c r="F11" s="12" cm="1">
        <f t="array" ref="F11">IFERROR((INDEX(Tab_Composants[#All],MATCH(Tab_Recettes[[#This Row],[Ingrédients]:[Ingrédients]],Tab_Composants[[#All],[RECETTES et INGREDIENTS]:[RECETTES et INGREDIENTS]],0),MATCH(F$2,Tab_Composants[#Headers],0))*F$3)/HLOOKUP(F$2,Composant!$A$1:$AAA$3,2,0),0)</f>
        <v>7.3812580231065475E-2</v>
      </c>
      <c r="G11" s="12" cm="1">
        <f t="array" ref="G11">IFERROR((INDEX(Tab_Composants[#All],MATCH(Tab_Recettes[[#This Row],[Ingrédients]:[Ingrédients]],Tab_Composants[[#All],[RECETTES et INGREDIENTS]:[RECETTES et INGREDIENTS]],0),MATCH(G$2,Tab_Composants[#Headers],0))*G$3)/HLOOKUP(G$2,Composant!$A$1:$AAA$3,2,0),0)</f>
        <v>3.7850113550340653E-2</v>
      </c>
      <c r="H11" s="12" cm="1">
        <f t="array" ref="H11">IFERROR((INDEX(Tab_Composants[#All],MATCH(Tab_Recettes[[#This Row],[Ingrédients]:[Ingrédients]],Tab_Composants[[#All],[RECETTES et INGREDIENTS]:[RECETTES et INGREDIENTS]],0),MATCH(H$2,Tab_Composants[#Headers],0))*H$3)/HLOOKUP(H$2,Composant!$A$1:$AAA$3,2,0),0)</f>
        <v>0</v>
      </c>
      <c r="I11" s="12" cm="1">
        <f t="array" ref="I11">IFERROR((INDEX(Tab_Composants[#All],MATCH(Tab_Recettes[[#This Row],[Ingrédients]:[Ingrédients]],Tab_Composants[[#All],[RECETTES et INGREDIENTS]:[RECETTES et INGREDIENTS]],0),MATCH(I$2,Tab_Composants[#Headers],0))*I$3)/HLOOKUP(I$2,Composant!$A$1:$AAA$3,2,0),0)</f>
        <v>0</v>
      </c>
      <c r="J11" s="12" cm="1">
        <f t="array" ref="J11">IFERROR((INDEX(Tab_Composants[#All],MATCH(Tab_Recettes[[#This Row],[Ingrédients]:[Ingrédients]],Tab_Composants[[#All],[RECETTES et INGREDIENTS]:[RECETTES et INGREDIENTS]],0),MATCH(J$2,Tab_Composants[#Headers],0))*J$3)/HLOOKUP(J$2,Composant!$A$1:$AAA$3,2,0),0)</f>
        <v>0</v>
      </c>
      <c r="K11" s="12" cm="1">
        <f t="array" ref="K11">IFERROR((INDEX(Tab_Composants[#All],MATCH(Tab_Recettes[[#This Row],[Ingrédients]:[Ingrédients]],Tab_Composants[[#All],[RECETTES et INGREDIENTS]:[RECETTES et INGREDIENTS]],0),MATCH(K$2,Tab_Composants[#Headers],0))*K$3)/HLOOKUP(K$2,Composant!$A$1:$AAA$3,2,0),0)</f>
        <v>0</v>
      </c>
      <c r="L11" s="12" cm="1">
        <f t="array" ref="L11">IFERROR((INDEX(Tab_Composants[#All],MATCH(Tab_Recettes[[#This Row],[Ingrédients]:[Ingrédients]],Tab_Composants[[#All],[RECETTES et INGREDIENTS]:[RECETTES et INGREDIENTS]],0),MATCH(L$2,Tab_Composants[#Headers],0))*L$3)/HLOOKUP(L$2,Composant!$A$1:$AAA$3,2,0),0)</f>
        <v>0</v>
      </c>
      <c r="M11" s="12" cm="1">
        <f t="array" ref="M11">IFERROR((INDEX(Tab_Composants[#All],MATCH(Tab_Recettes[[#This Row],[Ingrédients]:[Ingrédients]],Tab_Composants[[#All],[RECETTES et INGREDIENTS]:[RECETTES et INGREDIENTS]],0),MATCH(M$2,Tab_Composants[#Headers],0))*M$3)/HLOOKUP(M$2,Composant!$A$1:$AAA$3,2,0),0)</f>
        <v>0</v>
      </c>
      <c r="N11" s="12" cm="1">
        <f t="array" ref="N11">IFERROR((INDEX(Tab_Composants[#All],MATCH(Tab_Recettes[[#This Row],[Ingrédients]:[Ingrédients]],Tab_Composants[[#All],[RECETTES et INGREDIENTS]:[RECETTES et INGREDIENTS]],0),MATCH(N$2,Tab_Composants[#Headers],0))*N$3)/HLOOKUP(N$2,Composant!$A$1:$AAA$3,2,0),0)</f>
        <v>0</v>
      </c>
      <c r="O11" s="12" cm="1">
        <f t="array" ref="O11">IFERROR((INDEX(Tab_Composants[#All],MATCH(Tab_Recettes[[#This Row],[Ingrédients]:[Ingrédients]],Tab_Composants[[#All],[RECETTES et INGREDIENTS]:[RECETTES et INGREDIENTS]],0),MATCH(O$2,Tab_Composants[#Headers],0))*O$3)/HLOOKUP(O$2,Composant!$A$1:$AAA$3,2,0),0)</f>
        <v>0</v>
      </c>
      <c r="P11" s="12" cm="1">
        <f t="array" ref="P11">IFERROR((INDEX(Tab_Composants[#All],MATCH(Tab_Recettes[[#This Row],[Ingrédients]:[Ingrédients]],Tab_Composants[[#All],[RECETTES et INGREDIENTS]:[RECETTES et INGREDIENTS]],0),MATCH(P$2,Tab_Composants[#Headers],0))*P$3)/HLOOKUP(P$2,Composant!$A$1:$AAA$3,2,0),0)</f>
        <v>0</v>
      </c>
      <c r="Q11" s="12" cm="1">
        <f t="array" ref="Q11">IFERROR((INDEX(Composant!#REF!,MATCH(Tab_Recettes[[#This Row],[Ingrédients]:[Ingrédients]],Composant!#REF!,0),MATCH(Q$2,Composant!#REF!,0))*Q$3)/HLOOKUP(Q$2,Composant!#REF!,2,0),0)</f>
        <v>0</v>
      </c>
      <c r="R11" s="12" cm="1">
        <f t="array" ref="R11">IFERROR((INDEX(Composant!#REF!,MATCH(Tab_Recettes[[#This Row],[Ingrédients]:[Ingrédients]],Composant!#REF!,0),MATCH(R$2,Composant!#REF!,0))*R$3)/HLOOKUP(R$2,Composant!#REF!,2,0),0)</f>
        <v>0</v>
      </c>
      <c r="S11" s="12" cm="1">
        <f t="array" ref="S11">IFERROR((INDEX(Composant!#REF!,MATCH(Tab_Recettes[[#This Row],[Ingrédients]:[Ingrédients]],Composant!#REF!,0),MATCH(S$2,Composant!#REF!,0))*S$3)/HLOOKUP(S$2,Composant!#REF!,2,0),0)</f>
        <v>0</v>
      </c>
      <c r="T11" s="12" cm="1">
        <f t="array" ref="T11">IFERROR((INDEX(Composant!#REF!,MATCH(Tab_Recettes[[#This Row],[Ingrédients]:[Ingrédients]],Composant!#REF!,0),MATCH(T$2,Composant!#REF!,0))*T$3)/HLOOKUP(T$2,Composant!#REF!,2,0),0)</f>
        <v>0</v>
      </c>
      <c r="U11" s="12" cm="1">
        <f t="array" ref="U11">IFERROR((INDEX(Composant!#REF!,MATCH(Tab_Recettes[[#This Row],[Ingrédients]:[Ingrédients]],Composant!#REF!,0),MATCH(U$2,Composant!#REF!,0))*U$3)/HLOOKUP(U$2,Composant!#REF!,2,0),0)</f>
        <v>0</v>
      </c>
      <c r="V11" s="12" cm="1">
        <f t="array" ref="V11">IFERROR((INDEX(Composant!#REF!,MATCH(Tab_Recettes[[#This Row],[Ingrédients]:[Ingrédients]],Composant!#REF!,0),MATCH(V$2,Composant!#REF!,0))*V$3)/HLOOKUP(V$2,Composant!#REF!,2,0),0)</f>
        <v>0</v>
      </c>
      <c r="W11" s="12" cm="1">
        <f t="array" ref="W11">IFERROR((INDEX(Composant!#REF!,MATCH(Tab_Recettes[[#This Row],[Ingrédients]:[Ingrédients]],Composant!#REF!,0),MATCH(W$2,Composant!#REF!,0))*W$3)/HLOOKUP(W$2,Composant!#REF!,2,0),0)</f>
        <v>0</v>
      </c>
      <c r="X11" s="12" cm="1">
        <f t="array" ref="X11">IFERROR((INDEX(Composant!#REF!,MATCH(Tab_Recettes[[#This Row],[Ingrédients]:[Ingrédients]],Composant!#REF!,0),MATCH(X$2,Composant!#REF!,0))*X$3)/HLOOKUP(X$2,Composant!#REF!,2,0),0)</f>
        <v>0</v>
      </c>
      <c r="Y11" s="12" cm="1">
        <f t="array" ref="Y11">IFERROR((INDEX(Composant!#REF!,MATCH(Tab_Recettes[[#This Row],[Ingrédients]:[Ingrédients]],Composant!#REF!,0),MATCH(Y$2,Composant!#REF!,0))*Y$3)/HLOOKUP(Y$2,Composant!#REF!,2,0),0)</f>
        <v>0</v>
      </c>
      <c r="Z11" s="12" cm="1">
        <f t="array" ref="Z11">IFERROR((INDEX(Composant!#REF!,MATCH(Tab_Recettes[[#This Row],[Ingrédients]:[Ingrédients]],Composant!#REF!,0),MATCH(Z$2,Composant!#REF!,0))*Z$3)/HLOOKUP(Z$2,Composant!#REF!,2,0),0)</f>
        <v>0</v>
      </c>
      <c r="AA11" s="12" cm="1">
        <f t="array" ref="AA11">IFERROR((INDEX(Composant!#REF!,MATCH(Tab_Recettes[[#This Row],[Ingrédients]:[Ingrédients]],Composant!#REF!,0),MATCH(AA$2,Composant!#REF!,0))*AA$3)/HLOOKUP(AA$2,Composant!#REF!,2,0),0)</f>
        <v>0</v>
      </c>
      <c r="AB11" s="12" cm="1">
        <f t="array" ref="AB11">IFERROR((INDEX(Composant!#REF!,MATCH(Tab_Recettes[[#This Row],[Ingrédients]:[Ingrédients]],Composant!#REF!,0),MATCH(AB$2,Composant!#REF!,0))*AB$3)/HLOOKUP(AB$2,Composant!#REF!,2,0),0)</f>
        <v>0</v>
      </c>
      <c r="AC11" s="12" cm="1">
        <f t="array" ref="AC11">IFERROR((INDEX(Composant!#REF!,MATCH(Tab_Recettes[[#This Row],[Ingrédients]:[Ingrédients]],Composant!#REF!,0),MATCH(AC$2,Composant!#REF!,0))*AC$3)/HLOOKUP(AC$2,Composant!#REF!,2,0),0)</f>
        <v>0</v>
      </c>
      <c r="AD11" s="12" cm="1">
        <f t="array" ref="AD11">IFERROR((INDEX(Composant!#REF!,MATCH(Tab_Recettes[[#This Row],[Ingrédients]:[Ingrédients]],Composant!#REF!,0),MATCH(AD$2,Composant!#REF!,0))*AD$3)/HLOOKUP(AD$2,Composant!#REF!,2,0),0)</f>
        <v>0</v>
      </c>
      <c r="AE11" s="12" cm="1">
        <f t="array" ref="AE11">IFERROR((INDEX(Composant!#REF!,MATCH(Tab_Recettes[[#This Row],[Ingrédients]:[Ingrédients]],Composant!#REF!,0),MATCH(AE$2,Composant!#REF!,0))*AE$3)/HLOOKUP(AE$2,Composant!#REF!,2,0),0)</f>
        <v>0</v>
      </c>
      <c r="AF11" s="12" cm="1">
        <f t="array" ref="AF11">IFERROR((INDEX(Composant!#REF!,MATCH(Tab_Recettes[[#This Row],[Ingrédients]:[Ingrédients]],Composant!#REF!,0),MATCH(AF$2,Composant!#REF!,0))*AF$3)/HLOOKUP(AF$2,Composant!#REF!,2,0),0)</f>
        <v>0</v>
      </c>
      <c r="AG11" s="12" cm="1">
        <f t="array" ref="AG11">IFERROR((INDEX(Composant!#REF!,MATCH(Tab_Recettes[[#This Row],[Ingrédients]:[Ingrédients]],Composant!#REF!,0),MATCH(AG$2,Composant!#REF!,0))*AG$3)/HLOOKUP(AG$2,Composant!#REF!,2,0),0)</f>
        <v>0</v>
      </c>
      <c r="AH11" s="12" cm="1">
        <f t="array" ref="AH11">IFERROR((INDEX(Composant!#REF!,MATCH(Tab_Recettes[[#This Row],[Ingrédients]:[Ingrédients]],Composant!#REF!,0),MATCH(AH$2,Composant!#REF!,0))*AH$3)/HLOOKUP(AH$2,Composant!#REF!,2,0),0)</f>
        <v>0</v>
      </c>
      <c r="AI11" s="12" cm="1">
        <f t="array" ref="AI11">IFERROR((INDEX(Composant!#REF!,MATCH(Tab_Recettes[[#This Row],[Ingrédients]:[Ingrédients]],Composant!#REF!,0),MATCH(AI$2,Composant!#REF!,0))*AI$3)/HLOOKUP(AI$2,Composant!#REF!,2,0),0)</f>
        <v>0</v>
      </c>
      <c r="AJ11" s="12" cm="1">
        <f t="array" ref="AJ11">IFERROR((INDEX(Composant!#REF!,MATCH(Tab_Recettes[[#This Row],[Ingrédients]:[Ingrédients]],Composant!#REF!,0),MATCH(AJ$2,Composant!#REF!,0))*AJ$3)/HLOOKUP(AJ$2,Composant!#REF!,2,0),0)</f>
        <v>0</v>
      </c>
      <c r="AK11" s="12" cm="1">
        <f t="array" ref="AK11">IFERROR((INDEX(Composant!#REF!,MATCH(Tab_Recettes[[#This Row],[Ingrédients]:[Ingrédients]],Composant!#REF!,0),MATCH(AK$2,Composant!#REF!,0))*AK$3)/HLOOKUP(AK$2,Composant!#REF!,2,0),0)</f>
        <v>0</v>
      </c>
      <c r="AL11" s="10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</row>
    <row r="12" spans="1:78" x14ac:dyDescent="0.25">
      <c r="A12" s="35" t="s">
        <v>62</v>
      </c>
      <c r="B12" s="12">
        <f t="shared" si="0"/>
        <v>0.08</v>
      </c>
      <c r="C12" s="12" cm="1">
        <f t="array" ref="C12">IFERROR((INDEX(Tab_Composants[#All],MATCH(Tab_Recettes[[#This Row],[Ingrédients]:[Ingrédients]],Tab_Composants[[#All],[RECETTES et INGREDIENTS]:[RECETTES et INGREDIENTS]],0),MATCH(C$2,Tab_Composants[#Headers],0))*C$3)/HLOOKUP(C$2,Composant!$A$1:$AAA$3,2,0),0)</f>
        <v>0</v>
      </c>
      <c r="D12" s="12" cm="1">
        <f t="array" ref="D12">IFERROR((INDEX(Tab_Composants[#All],MATCH(Tab_Recettes[[#This Row],[Ingrédients]:[Ingrédients]],Tab_Composants[[#All],[RECETTES et INGREDIENTS]:[RECETTES et INGREDIENTS]],0),MATCH(D$2,Tab_Composants[#Headers],0))*D$3)/HLOOKUP(D$2,Composant!$A$1:$AAA$3,2,0),0)</f>
        <v>0.08</v>
      </c>
      <c r="E12" s="12" cm="1">
        <f t="array" ref="E12">IFERROR((INDEX(Tab_Composants[#All],MATCH(Tab_Recettes[[#This Row],[Ingrédients]:[Ingrédients]],Tab_Composants[[#All],[RECETTES et INGREDIENTS]:[RECETTES et INGREDIENTS]],0),MATCH(E$2,Tab_Composants[#Headers],0))*E$3)/HLOOKUP(E$2,Composant!$A$1:$AAA$3,2,0),0)</f>
        <v>0</v>
      </c>
      <c r="F12" s="12" cm="1">
        <f t="array" ref="F12">IFERROR((INDEX(Tab_Composants[#All],MATCH(Tab_Recettes[[#This Row],[Ingrédients]:[Ingrédients]],Tab_Composants[[#All],[RECETTES et INGREDIENTS]:[RECETTES et INGREDIENTS]],0),MATCH(F$2,Tab_Composants[#Headers],0))*F$3)/HLOOKUP(F$2,Composant!$A$1:$AAA$3,2,0),0)</f>
        <v>0</v>
      </c>
      <c r="G12" s="12" cm="1">
        <f t="array" ref="G12">IFERROR((INDEX(Tab_Composants[#All],MATCH(Tab_Recettes[[#This Row],[Ingrédients]:[Ingrédients]],Tab_Composants[[#All],[RECETTES et INGREDIENTS]:[RECETTES et INGREDIENTS]],0),MATCH(G$2,Tab_Composants[#Headers],0))*G$3)/HLOOKUP(G$2,Composant!$A$1:$AAA$3,2,0),0)</f>
        <v>0</v>
      </c>
      <c r="H12" s="12" cm="1">
        <f t="array" ref="H12">IFERROR((INDEX(Tab_Composants[#All],MATCH(Tab_Recettes[[#This Row],[Ingrédients]:[Ingrédients]],Tab_Composants[[#All],[RECETTES et INGREDIENTS]:[RECETTES et INGREDIENTS]],0),MATCH(H$2,Tab_Composants[#Headers],0))*H$3)/HLOOKUP(H$2,Composant!$A$1:$AAA$3,2,0),0)</f>
        <v>0</v>
      </c>
      <c r="I12" s="12" cm="1">
        <f t="array" ref="I12">IFERROR((INDEX(Tab_Composants[#All],MATCH(Tab_Recettes[[#This Row],[Ingrédients]:[Ingrédients]],Tab_Composants[[#All],[RECETTES et INGREDIENTS]:[RECETTES et INGREDIENTS]],0),MATCH(I$2,Tab_Composants[#Headers],0))*I$3)/HLOOKUP(I$2,Composant!$A$1:$AAA$3,2,0),0)</f>
        <v>0</v>
      </c>
      <c r="J12" s="12" cm="1">
        <f t="array" ref="J12">IFERROR((INDEX(Tab_Composants[#All],MATCH(Tab_Recettes[[#This Row],[Ingrédients]:[Ingrédients]],Tab_Composants[[#All],[RECETTES et INGREDIENTS]:[RECETTES et INGREDIENTS]],0),MATCH(J$2,Tab_Composants[#Headers],0))*J$3)/HLOOKUP(J$2,Composant!$A$1:$AAA$3,2,0),0)</f>
        <v>0</v>
      </c>
      <c r="K12" s="12" cm="1">
        <f t="array" ref="K12">IFERROR((INDEX(Tab_Composants[#All],MATCH(Tab_Recettes[[#This Row],[Ingrédients]:[Ingrédients]],Tab_Composants[[#All],[RECETTES et INGREDIENTS]:[RECETTES et INGREDIENTS]],0),MATCH(K$2,Tab_Composants[#Headers],0))*K$3)/HLOOKUP(K$2,Composant!$A$1:$AAA$3,2,0),0)</f>
        <v>0</v>
      </c>
      <c r="L12" s="12" cm="1">
        <f t="array" ref="L12">IFERROR((INDEX(Tab_Composants[#All],MATCH(Tab_Recettes[[#This Row],[Ingrédients]:[Ingrédients]],Tab_Composants[[#All],[RECETTES et INGREDIENTS]:[RECETTES et INGREDIENTS]],0),MATCH(L$2,Tab_Composants[#Headers],0))*L$3)/HLOOKUP(L$2,Composant!$A$1:$AAA$3,2,0),0)</f>
        <v>0</v>
      </c>
      <c r="M12" s="12" cm="1">
        <f t="array" ref="M12">IFERROR((INDEX(Tab_Composants[#All],MATCH(Tab_Recettes[[#This Row],[Ingrédients]:[Ingrédients]],Tab_Composants[[#All],[RECETTES et INGREDIENTS]:[RECETTES et INGREDIENTS]],0),MATCH(M$2,Tab_Composants[#Headers],0))*M$3)/HLOOKUP(M$2,Composant!$A$1:$AAA$3,2,0),0)</f>
        <v>0</v>
      </c>
      <c r="N12" s="12" cm="1">
        <f t="array" ref="N12">IFERROR((INDEX(Tab_Composants[#All],MATCH(Tab_Recettes[[#This Row],[Ingrédients]:[Ingrédients]],Tab_Composants[[#All],[RECETTES et INGREDIENTS]:[RECETTES et INGREDIENTS]],0),MATCH(N$2,Tab_Composants[#Headers],0))*N$3)/HLOOKUP(N$2,Composant!$A$1:$AAA$3,2,0),0)</f>
        <v>0</v>
      </c>
      <c r="O12" s="12" cm="1">
        <f t="array" ref="O12">IFERROR((INDEX(Tab_Composants[#All],MATCH(Tab_Recettes[[#This Row],[Ingrédients]:[Ingrédients]],Tab_Composants[[#All],[RECETTES et INGREDIENTS]:[RECETTES et INGREDIENTS]],0),MATCH(O$2,Tab_Composants[#Headers],0))*O$3)/HLOOKUP(O$2,Composant!$A$1:$AAA$3,2,0),0)</f>
        <v>0</v>
      </c>
      <c r="P12" s="12" cm="1">
        <f t="array" ref="P12">IFERROR((INDEX(Tab_Composants[#All],MATCH(Tab_Recettes[[#This Row],[Ingrédients]:[Ingrédients]],Tab_Composants[[#All],[RECETTES et INGREDIENTS]:[RECETTES et INGREDIENTS]],0),MATCH(P$2,Tab_Composants[#Headers],0))*P$3)/HLOOKUP(P$2,Composant!$A$1:$AAA$3,2,0),0)</f>
        <v>0</v>
      </c>
      <c r="Q12" s="12" cm="1">
        <f t="array" ref="Q12">IFERROR((INDEX(Composant!#REF!,MATCH(Tab_Recettes[[#This Row],[Ingrédients]:[Ingrédients]],Composant!#REF!,0),MATCH(Q$2,Composant!#REF!,0))*Q$3)/HLOOKUP(Q$2,Composant!#REF!,2,0),0)</f>
        <v>0</v>
      </c>
      <c r="R12" s="12" cm="1">
        <f t="array" ref="R12">IFERROR((INDEX(Composant!#REF!,MATCH(Tab_Recettes[[#This Row],[Ingrédients]:[Ingrédients]],Composant!#REF!,0),MATCH(R$2,Composant!#REF!,0))*R$3)/HLOOKUP(R$2,Composant!#REF!,2,0),0)</f>
        <v>0</v>
      </c>
      <c r="S12" s="12" cm="1">
        <f t="array" ref="S12">IFERROR((INDEX(Composant!#REF!,MATCH(Tab_Recettes[[#This Row],[Ingrédients]:[Ingrédients]],Composant!#REF!,0),MATCH(S$2,Composant!#REF!,0))*S$3)/HLOOKUP(S$2,Composant!#REF!,2,0),0)</f>
        <v>0</v>
      </c>
      <c r="T12" s="12" cm="1">
        <f t="array" ref="T12">IFERROR((INDEX(Composant!#REF!,MATCH(Tab_Recettes[[#This Row],[Ingrédients]:[Ingrédients]],Composant!#REF!,0),MATCH(T$2,Composant!#REF!,0))*T$3)/HLOOKUP(T$2,Composant!#REF!,2,0),0)</f>
        <v>0</v>
      </c>
      <c r="U12" s="12" cm="1">
        <f t="array" ref="U12">IFERROR((INDEX(Composant!#REF!,MATCH(Tab_Recettes[[#This Row],[Ingrédients]:[Ingrédients]],Composant!#REF!,0),MATCH(U$2,Composant!#REF!,0))*U$3)/HLOOKUP(U$2,Composant!#REF!,2,0),0)</f>
        <v>0</v>
      </c>
      <c r="V12" s="12" cm="1">
        <f t="array" ref="V12">IFERROR((INDEX(Composant!#REF!,MATCH(Tab_Recettes[[#This Row],[Ingrédients]:[Ingrédients]],Composant!#REF!,0),MATCH(V$2,Composant!#REF!,0))*V$3)/HLOOKUP(V$2,Composant!#REF!,2,0),0)</f>
        <v>0</v>
      </c>
      <c r="W12" s="12" cm="1">
        <f t="array" ref="W12">IFERROR((INDEX(Composant!#REF!,MATCH(Tab_Recettes[[#This Row],[Ingrédients]:[Ingrédients]],Composant!#REF!,0),MATCH(W$2,Composant!#REF!,0))*W$3)/HLOOKUP(W$2,Composant!#REF!,2,0),0)</f>
        <v>0</v>
      </c>
      <c r="X12" s="12" cm="1">
        <f t="array" ref="X12">IFERROR((INDEX(Composant!#REF!,MATCH(Tab_Recettes[[#This Row],[Ingrédients]:[Ingrédients]],Composant!#REF!,0),MATCH(X$2,Composant!#REF!,0))*X$3)/HLOOKUP(X$2,Composant!#REF!,2,0),0)</f>
        <v>0</v>
      </c>
      <c r="Y12" s="12" cm="1">
        <f t="array" ref="Y12">IFERROR((INDEX(Composant!#REF!,MATCH(Tab_Recettes[[#This Row],[Ingrédients]:[Ingrédients]],Composant!#REF!,0),MATCH(Y$2,Composant!#REF!,0))*Y$3)/HLOOKUP(Y$2,Composant!#REF!,2,0),0)</f>
        <v>0</v>
      </c>
      <c r="Z12" s="12" cm="1">
        <f t="array" ref="Z12">IFERROR((INDEX(Composant!#REF!,MATCH(Tab_Recettes[[#This Row],[Ingrédients]:[Ingrédients]],Composant!#REF!,0),MATCH(Z$2,Composant!#REF!,0))*Z$3)/HLOOKUP(Z$2,Composant!#REF!,2,0),0)</f>
        <v>0</v>
      </c>
      <c r="AA12" s="12" cm="1">
        <f t="array" ref="AA12">IFERROR((INDEX(Composant!#REF!,MATCH(Tab_Recettes[[#This Row],[Ingrédients]:[Ingrédients]],Composant!#REF!,0),MATCH(AA$2,Composant!#REF!,0))*AA$3)/HLOOKUP(AA$2,Composant!#REF!,2,0),0)</f>
        <v>0</v>
      </c>
      <c r="AB12" s="12" cm="1">
        <f t="array" ref="AB12">IFERROR((INDEX(Composant!#REF!,MATCH(Tab_Recettes[[#This Row],[Ingrédients]:[Ingrédients]],Composant!#REF!,0),MATCH(AB$2,Composant!#REF!,0))*AB$3)/HLOOKUP(AB$2,Composant!#REF!,2,0),0)</f>
        <v>0</v>
      </c>
      <c r="AC12" s="12" cm="1">
        <f t="array" ref="AC12">IFERROR((INDEX(Composant!#REF!,MATCH(Tab_Recettes[[#This Row],[Ingrédients]:[Ingrédients]],Composant!#REF!,0),MATCH(AC$2,Composant!#REF!,0))*AC$3)/HLOOKUP(AC$2,Composant!#REF!,2,0),0)</f>
        <v>0</v>
      </c>
      <c r="AD12" s="12" cm="1">
        <f t="array" ref="AD12">IFERROR((INDEX(Composant!#REF!,MATCH(Tab_Recettes[[#This Row],[Ingrédients]:[Ingrédients]],Composant!#REF!,0),MATCH(AD$2,Composant!#REF!,0))*AD$3)/HLOOKUP(AD$2,Composant!#REF!,2,0),0)</f>
        <v>0</v>
      </c>
      <c r="AE12" s="12" cm="1">
        <f t="array" ref="AE12">IFERROR((INDEX(Composant!#REF!,MATCH(Tab_Recettes[[#This Row],[Ingrédients]:[Ingrédients]],Composant!#REF!,0),MATCH(AE$2,Composant!#REF!,0))*AE$3)/HLOOKUP(AE$2,Composant!#REF!,2,0),0)</f>
        <v>0</v>
      </c>
      <c r="AF12" s="12" cm="1">
        <f t="array" ref="AF12">IFERROR((INDEX(Composant!#REF!,MATCH(Tab_Recettes[[#This Row],[Ingrédients]:[Ingrédients]],Composant!#REF!,0),MATCH(AF$2,Composant!#REF!,0))*AF$3)/HLOOKUP(AF$2,Composant!#REF!,2,0),0)</f>
        <v>0</v>
      </c>
      <c r="AG12" s="12" cm="1">
        <f t="array" ref="AG12">IFERROR((INDEX(Composant!#REF!,MATCH(Tab_Recettes[[#This Row],[Ingrédients]:[Ingrédients]],Composant!#REF!,0),MATCH(AG$2,Composant!#REF!,0))*AG$3)/HLOOKUP(AG$2,Composant!#REF!,2,0),0)</f>
        <v>0</v>
      </c>
      <c r="AH12" s="12" cm="1">
        <f t="array" ref="AH12">IFERROR((INDEX(Composant!#REF!,MATCH(Tab_Recettes[[#This Row],[Ingrédients]:[Ingrédients]],Composant!#REF!,0),MATCH(AH$2,Composant!#REF!,0))*AH$3)/HLOOKUP(AH$2,Composant!#REF!,2,0),0)</f>
        <v>0</v>
      </c>
      <c r="AI12" s="12" cm="1">
        <f t="array" ref="AI12">IFERROR((INDEX(Composant!#REF!,MATCH(Tab_Recettes[[#This Row],[Ingrédients]:[Ingrédients]],Composant!#REF!,0),MATCH(AI$2,Composant!#REF!,0))*AI$3)/HLOOKUP(AI$2,Composant!#REF!,2,0),0)</f>
        <v>0</v>
      </c>
      <c r="AJ12" s="12" cm="1">
        <f t="array" ref="AJ12">IFERROR((INDEX(Composant!#REF!,MATCH(Tab_Recettes[[#This Row],[Ingrédients]:[Ingrédients]],Composant!#REF!,0),MATCH(AJ$2,Composant!#REF!,0))*AJ$3)/HLOOKUP(AJ$2,Composant!#REF!,2,0),0)</f>
        <v>0</v>
      </c>
      <c r="AK12" s="12" cm="1">
        <f t="array" ref="AK12">IFERROR((INDEX(Composant!#REF!,MATCH(Tab_Recettes[[#This Row],[Ingrédients]:[Ingrédients]],Composant!#REF!,0),MATCH(AK$2,Composant!#REF!,0))*AK$3)/HLOOKUP(AK$2,Composant!#REF!,2,0),0)</f>
        <v>0</v>
      </c>
      <c r="AL12" s="10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</row>
    <row r="13" spans="1:78" x14ac:dyDescent="0.25">
      <c r="A13" s="35" t="s">
        <v>63</v>
      </c>
      <c r="B13" s="12">
        <f t="shared" si="0"/>
        <v>0.73987130961392877</v>
      </c>
      <c r="C13" s="12" cm="1">
        <f t="array" ref="C13">IFERROR((INDEX(Tab_Composants[#All],MATCH(Tab_Recettes[[#This Row],[Ingrédients]:[Ingrédients]],Tab_Composants[[#All],[RECETTES et INGREDIENTS]:[RECETTES et INGREDIENTS]],0),MATCH(C$2,Tab_Composants[#Headers],0))*C$3)/HLOOKUP(C$2,Composant!$A$1:$AAA$3,2,0),0)</f>
        <v>0</v>
      </c>
      <c r="D13" s="12" cm="1">
        <f t="array" ref="D13">IFERROR((INDEX(Tab_Composants[#All],MATCH(Tab_Recettes[[#This Row],[Ingrédients]:[Ingrédients]],Tab_Composants[[#All],[RECETTES et INGREDIENTS]:[RECETTES et INGREDIENTS]],0),MATCH(D$2,Tab_Composants[#Headers],0))*D$3)/HLOOKUP(D$2,Composant!$A$1:$AAA$3,2,0),0)</f>
        <v>0.72</v>
      </c>
      <c r="E13" s="12" cm="1">
        <f t="array" ref="E13">IFERROR((INDEX(Tab_Composants[#All],MATCH(Tab_Recettes[[#This Row],[Ingrédients]:[Ingrédients]],Tab_Composants[[#All],[RECETTES et INGREDIENTS]:[RECETTES et INGREDIENTS]],0),MATCH(E$2,Tab_Composants[#Headers],0))*E$3)/HLOOKUP(E$2,Composant!$A$1:$AAA$3,2,0),0)</f>
        <v>0</v>
      </c>
      <c r="F13" s="12" cm="1">
        <f t="array" ref="F13">IFERROR((INDEX(Tab_Composants[#All],MATCH(Tab_Recettes[[#This Row],[Ingrédients]:[Ingrédients]],Tab_Composants[[#All],[RECETTES et INGREDIENTS]:[RECETTES et INGREDIENTS]],0),MATCH(F$2,Tab_Composants[#Headers],0))*F$3)/HLOOKUP(F$2,Composant!$A$1:$AAA$3,2,0),0)</f>
        <v>0</v>
      </c>
      <c r="G13" s="12" cm="1">
        <f t="array" ref="G13">IFERROR((INDEX(Tab_Composants[#All],MATCH(Tab_Recettes[[#This Row],[Ingrédients]:[Ingrédients]],Tab_Composants[[#All],[RECETTES et INGREDIENTS]:[RECETTES et INGREDIENTS]],0),MATCH(G$2,Tab_Composants[#Headers],0))*G$3)/HLOOKUP(G$2,Composant!$A$1:$AAA$3,2,0),0)</f>
        <v>1.9871309613928842E-2</v>
      </c>
      <c r="H13" s="12" cm="1">
        <f t="array" ref="H13">IFERROR((INDEX(Tab_Composants[#All],MATCH(Tab_Recettes[[#This Row],[Ingrédients]:[Ingrédients]],Tab_Composants[[#All],[RECETTES et INGREDIENTS]:[RECETTES et INGREDIENTS]],0),MATCH(H$2,Tab_Composants[#Headers],0))*H$3)/HLOOKUP(H$2,Composant!$A$1:$AAA$3,2,0),0)</f>
        <v>0</v>
      </c>
      <c r="I13" s="12" cm="1">
        <f t="array" ref="I13">IFERROR((INDEX(Tab_Composants[#All],MATCH(Tab_Recettes[[#This Row],[Ingrédients]:[Ingrédients]],Tab_Composants[[#All],[RECETTES et INGREDIENTS]:[RECETTES et INGREDIENTS]],0),MATCH(I$2,Tab_Composants[#Headers],0))*I$3)/HLOOKUP(I$2,Composant!$A$1:$AAA$3,2,0),0)</f>
        <v>0</v>
      </c>
      <c r="J13" s="12" cm="1">
        <f t="array" ref="J13">IFERROR((INDEX(Tab_Composants[#All],MATCH(Tab_Recettes[[#This Row],[Ingrédients]:[Ingrédients]],Tab_Composants[[#All],[RECETTES et INGREDIENTS]:[RECETTES et INGREDIENTS]],0),MATCH(J$2,Tab_Composants[#Headers],0))*J$3)/HLOOKUP(J$2,Composant!$A$1:$AAA$3,2,0),0)</f>
        <v>0</v>
      </c>
      <c r="K13" s="12" cm="1">
        <f t="array" ref="K13">IFERROR((INDEX(Tab_Composants[#All],MATCH(Tab_Recettes[[#This Row],[Ingrédients]:[Ingrédients]],Tab_Composants[[#All],[RECETTES et INGREDIENTS]:[RECETTES et INGREDIENTS]],0),MATCH(K$2,Tab_Composants[#Headers],0))*K$3)/HLOOKUP(K$2,Composant!$A$1:$AAA$3,2,0),0)</f>
        <v>0</v>
      </c>
      <c r="L13" s="12" cm="1">
        <f t="array" ref="L13">IFERROR((INDEX(Tab_Composants[#All],MATCH(Tab_Recettes[[#This Row],[Ingrédients]:[Ingrédients]],Tab_Composants[[#All],[RECETTES et INGREDIENTS]:[RECETTES et INGREDIENTS]],0),MATCH(L$2,Tab_Composants[#Headers],0))*L$3)/HLOOKUP(L$2,Composant!$A$1:$AAA$3,2,0),0)</f>
        <v>0</v>
      </c>
      <c r="M13" s="12" cm="1">
        <f t="array" ref="M13">IFERROR((INDEX(Tab_Composants[#All],MATCH(Tab_Recettes[[#This Row],[Ingrédients]:[Ingrédients]],Tab_Composants[[#All],[RECETTES et INGREDIENTS]:[RECETTES et INGREDIENTS]],0),MATCH(M$2,Tab_Composants[#Headers],0))*M$3)/HLOOKUP(M$2,Composant!$A$1:$AAA$3,2,0),0)</f>
        <v>0</v>
      </c>
      <c r="N13" s="12" cm="1">
        <f t="array" ref="N13">IFERROR((INDEX(Tab_Composants[#All],MATCH(Tab_Recettes[[#This Row],[Ingrédients]:[Ingrédients]],Tab_Composants[[#All],[RECETTES et INGREDIENTS]:[RECETTES et INGREDIENTS]],0),MATCH(N$2,Tab_Composants[#Headers],0))*N$3)/HLOOKUP(N$2,Composant!$A$1:$AAA$3,2,0),0)</f>
        <v>0</v>
      </c>
      <c r="O13" s="12" cm="1">
        <f t="array" ref="O13">IFERROR((INDEX(Tab_Composants[#All],MATCH(Tab_Recettes[[#This Row],[Ingrédients]:[Ingrédients]],Tab_Composants[[#All],[RECETTES et INGREDIENTS]:[RECETTES et INGREDIENTS]],0),MATCH(O$2,Tab_Composants[#Headers],0))*O$3)/HLOOKUP(O$2,Composant!$A$1:$AAA$3,2,0),0)</f>
        <v>0</v>
      </c>
      <c r="P13" s="12" cm="1">
        <f t="array" ref="P13">IFERROR((INDEX(Tab_Composants[#All],MATCH(Tab_Recettes[[#This Row],[Ingrédients]:[Ingrédients]],Tab_Composants[[#All],[RECETTES et INGREDIENTS]:[RECETTES et INGREDIENTS]],0),MATCH(P$2,Tab_Composants[#Headers],0))*P$3)/HLOOKUP(P$2,Composant!$A$1:$AAA$3,2,0),0)</f>
        <v>0</v>
      </c>
      <c r="Q13" s="12" cm="1">
        <f t="array" ref="Q13">IFERROR((INDEX(Composant!#REF!,MATCH(Tab_Recettes[[#This Row],[Ingrédients]:[Ingrédients]],Composant!#REF!,0),MATCH(Q$2,Composant!#REF!,0))*Q$3)/HLOOKUP(Q$2,Composant!#REF!,2,0),0)</f>
        <v>0</v>
      </c>
      <c r="R13" s="12" cm="1">
        <f t="array" ref="R13">IFERROR((INDEX(Composant!#REF!,MATCH(Tab_Recettes[[#This Row],[Ingrédients]:[Ingrédients]],Composant!#REF!,0),MATCH(R$2,Composant!#REF!,0))*R$3)/HLOOKUP(R$2,Composant!#REF!,2,0),0)</f>
        <v>0</v>
      </c>
      <c r="S13" s="12" cm="1">
        <f t="array" ref="S13">IFERROR((INDEX(Composant!#REF!,MATCH(Tab_Recettes[[#This Row],[Ingrédients]:[Ingrédients]],Composant!#REF!,0),MATCH(S$2,Composant!#REF!,0))*S$3)/HLOOKUP(S$2,Composant!#REF!,2,0),0)</f>
        <v>0</v>
      </c>
      <c r="T13" s="12" cm="1">
        <f t="array" ref="T13">IFERROR((INDEX(Composant!#REF!,MATCH(Tab_Recettes[[#This Row],[Ingrédients]:[Ingrédients]],Composant!#REF!,0),MATCH(T$2,Composant!#REF!,0))*T$3)/HLOOKUP(T$2,Composant!#REF!,2,0),0)</f>
        <v>0</v>
      </c>
      <c r="U13" s="12" cm="1">
        <f t="array" ref="U13">IFERROR((INDEX(Composant!#REF!,MATCH(Tab_Recettes[[#This Row],[Ingrédients]:[Ingrédients]],Composant!#REF!,0),MATCH(U$2,Composant!#REF!,0))*U$3)/HLOOKUP(U$2,Composant!#REF!,2,0),0)</f>
        <v>0</v>
      </c>
      <c r="V13" s="12" cm="1">
        <f t="array" ref="V13">IFERROR((INDEX(Composant!#REF!,MATCH(Tab_Recettes[[#This Row],[Ingrédients]:[Ingrédients]],Composant!#REF!,0),MATCH(V$2,Composant!#REF!,0))*V$3)/HLOOKUP(V$2,Composant!#REF!,2,0),0)</f>
        <v>0</v>
      </c>
      <c r="W13" s="12" cm="1">
        <f t="array" ref="W13">IFERROR((INDEX(Composant!#REF!,MATCH(Tab_Recettes[[#This Row],[Ingrédients]:[Ingrédients]],Composant!#REF!,0),MATCH(W$2,Composant!#REF!,0))*W$3)/HLOOKUP(W$2,Composant!#REF!,2,0),0)</f>
        <v>0</v>
      </c>
      <c r="X13" s="12" cm="1">
        <f t="array" ref="X13">IFERROR((INDEX(Composant!#REF!,MATCH(Tab_Recettes[[#This Row],[Ingrédients]:[Ingrédients]],Composant!#REF!,0),MATCH(X$2,Composant!#REF!,0))*X$3)/HLOOKUP(X$2,Composant!#REF!,2,0),0)</f>
        <v>0</v>
      </c>
      <c r="Y13" s="12" cm="1">
        <f t="array" ref="Y13">IFERROR((INDEX(Composant!#REF!,MATCH(Tab_Recettes[[#This Row],[Ingrédients]:[Ingrédients]],Composant!#REF!,0),MATCH(Y$2,Composant!#REF!,0))*Y$3)/HLOOKUP(Y$2,Composant!#REF!,2,0),0)</f>
        <v>0</v>
      </c>
      <c r="Z13" s="12" cm="1">
        <f t="array" ref="Z13">IFERROR((INDEX(Composant!#REF!,MATCH(Tab_Recettes[[#This Row],[Ingrédients]:[Ingrédients]],Composant!#REF!,0),MATCH(Z$2,Composant!#REF!,0))*Z$3)/HLOOKUP(Z$2,Composant!#REF!,2,0),0)</f>
        <v>0</v>
      </c>
      <c r="AA13" s="12" cm="1">
        <f t="array" ref="AA13">IFERROR((INDEX(Composant!#REF!,MATCH(Tab_Recettes[[#This Row],[Ingrédients]:[Ingrédients]],Composant!#REF!,0),MATCH(AA$2,Composant!#REF!,0))*AA$3)/HLOOKUP(AA$2,Composant!#REF!,2,0),0)</f>
        <v>0</v>
      </c>
      <c r="AB13" s="12" cm="1">
        <f t="array" ref="AB13">IFERROR((INDEX(Composant!#REF!,MATCH(Tab_Recettes[[#This Row],[Ingrédients]:[Ingrédients]],Composant!#REF!,0),MATCH(AB$2,Composant!#REF!,0))*AB$3)/HLOOKUP(AB$2,Composant!#REF!,2,0),0)</f>
        <v>0</v>
      </c>
      <c r="AC13" s="12" cm="1">
        <f t="array" ref="AC13">IFERROR((INDEX(Composant!#REF!,MATCH(Tab_Recettes[[#This Row],[Ingrédients]:[Ingrédients]],Composant!#REF!,0),MATCH(AC$2,Composant!#REF!,0))*AC$3)/HLOOKUP(AC$2,Composant!#REF!,2,0),0)</f>
        <v>0</v>
      </c>
      <c r="AD13" s="12" cm="1">
        <f t="array" ref="AD13">IFERROR((INDEX(Composant!#REF!,MATCH(Tab_Recettes[[#This Row],[Ingrédients]:[Ingrédients]],Composant!#REF!,0),MATCH(AD$2,Composant!#REF!,0))*AD$3)/HLOOKUP(AD$2,Composant!#REF!,2,0),0)</f>
        <v>0</v>
      </c>
      <c r="AE13" s="12" cm="1">
        <f t="array" ref="AE13">IFERROR((INDEX(Composant!#REF!,MATCH(Tab_Recettes[[#This Row],[Ingrédients]:[Ingrédients]],Composant!#REF!,0),MATCH(AE$2,Composant!#REF!,0))*AE$3)/HLOOKUP(AE$2,Composant!#REF!,2,0),0)</f>
        <v>0</v>
      </c>
      <c r="AF13" s="12" cm="1">
        <f t="array" ref="AF13">IFERROR((INDEX(Composant!#REF!,MATCH(Tab_Recettes[[#This Row],[Ingrédients]:[Ingrédients]],Composant!#REF!,0),MATCH(AF$2,Composant!#REF!,0))*AF$3)/HLOOKUP(AF$2,Composant!#REF!,2,0),0)</f>
        <v>0</v>
      </c>
      <c r="AG13" s="12" cm="1">
        <f t="array" ref="AG13">IFERROR((INDEX(Composant!#REF!,MATCH(Tab_Recettes[[#This Row],[Ingrédients]:[Ingrédients]],Composant!#REF!,0),MATCH(AG$2,Composant!#REF!,0))*AG$3)/HLOOKUP(AG$2,Composant!#REF!,2,0),0)</f>
        <v>0</v>
      </c>
      <c r="AH13" s="12" cm="1">
        <f t="array" ref="AH13">IFERROR((INDEX(Composant!#REF!,MATCH(Tab_Recettes[[#This Row],[Ingrédients]:[Ingrédients]],Composant!#REF!,0),MATCH(AH$2,Composant!#REF!,0))*AH$3)/HLOOKUP(AH$2,Composant!#REF!,2,0),0)</f>
        <v>0</v>
      </c>
      <c r="AI13" s="12" cm="1">
        <f t="array" ref="AI13">IFERROR((INDEX(Composant!#REF!,MATCH(Tab_Recettes[[#This Row],[Ingrédients]:[Ingrédients]],Composant!#REF!,0),MATCH(AI$2,Composant!#REF!,0))*AI$3)/HLOOKUP(AI$2,Composant!#REF!,2,0),0)</f>
        <v>0</v>
      </c>
      <c r="AJ13" s="12" cm="1">
        <f t="array" ref="AJ13">IFERROR((INDEX(Composant!#REF!,MATCH(Tab_Recettes[[#This Row],[Ingrédients]:[Ingrédients]],Composant!#REF!,0),MATCH(AJ$2,Composant!#REF!,0))*AJ$3)/HLOOKUP(AJ$2,Composant!#REF!,2,0),0)</f>
        <v>0</v>
      </c>
      <c r="AK13" s="12" cm="1">
        <f t="array" ref="AK13">IFERROR((INDEX(Composant!#REF!,MATCH(Tab_Recettes[[#This Row],[Ingrédients]:[Ingrédients]],Composant!#REF!,0),MATCH(AK$2,Composant!#REF!,0))*AK$3)/HLOOKUP(AK$2,Composant!#REF!,2,0),0)</f>
        <v>0</v>
      </c>
      <c r="AL13" s="10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</row>
    <row r="14" spans="1:78" x14ac:dyDescent="0.25">
      <c r="A14" s="35" t="s">
        <v>6</v>
      </c>
      <c r="B14" s="12">
        <f t="shared" si="0"/>
        <v>0.33532387505323241</v>
      </c>
      <c r="C14" s="12" cm="1">
        <f t="array" ref="C14">IFERROR((INDEX(Tab_Composants[#All],MATCH(Tab_Recettes[[#This Row],[Ingrédients]:[Ingrédients]],Tab_Composants[[#All],[RECETTES et INGREDIENTS]:[RECETTES et INGREDIENTS]],0),MATCH(C$2,Tab_Composants[#Headers],0))*C$3)/HLOOKUP(C$2,Composant!$A$1:$AAA$3,2,0),0)</f>
        <v>0.23094688221709009</v>
      </c>
      <c r="D14" s="12" cm="1">
        <f t="array" ref="D14">IFERROR((INDEX(Tab_Composants[#All],MATCH(Tab_Recettes[[#This Row],[Ingrédients]:[Ingrédients]],Tab_Composants[[#All],[RECETTES et INGREDIENTS]:[RECETTES et INGREDIENTS]],0),MATCH(D$2,Tab_Composants[#Headers],0))*D$3)/HLOOKUP(D$2,Composant!$A$1:$AAA$3,2,0),0)</f>
        <v>0</v>
      </c>
      <c r="E14" s="12" cm="1">
        <f t="array" ref="E14">IFERROR((INDEX(Tab_Composants[#All],MATCH(Tab_Recettes[[#This Row],[Ingrédients]:[Ingrédients]],Tab_Composants[[#All],[RECETTES et INGREDIENTS]:[RECETTES et INGREDIENTS]],0),MATCH(E$2,Tab_Composants[#Headers],0))*E$3)/HLOOKUP(E$2,Composant!$A$1:$AAA$3,2,0),0)</f>
        <v>7.7419354838709695E-2</v>
      </c>
      <c r="F14" s="12" cm="1">
        <f t="array" ref="F14">IFERROR((INDEX(Tab_Composants[#All],MATCH(Tab_Recettes[[#This Row],[Ingrédients]:[Ingrédients]],Tab_Composants[[#All],[RECETTES et INGREDIENTS]:[RECETTES et INGREDIENTS]],0),MATCH(F$2,Tab_Composants[#Headers],0))*F$3)/HLOOKUP(F$2,Composant!$A$1:$AAA$3,2,0),0)</f>
        <v>2.6957637997432608E-2</v>
      </c>
      <c r="G14" s="12" cm="1">
        <f t="array" ref="G14">IFERROR((INDEX(Tab_Composants[#All],MATCH(Tab_Recettes[[#This Row],[Ingrédients]:[Ingrédients]],Tab_Composants[[#All],[RECETTES et INGREDIENTS]:[RECETTES et INGREDIENTS]],0),MATCH(G$2,Tab_Composants[#Headers],0))*G$3)/HLOOKUP(G$2,Composant!$A$1:$AAA$3,2,0),0)</f>
        <v>0</v>
      </c>
      <c r="H14" s="12" cm="1">
        <f t="array" ref="H14">IFERROR((INDEX(Tab_Composants[#All],MATCH(Tab_Recettes[[#This Row],[Ingrédients]:[Ingrédients]],Tab_Composants[[#All],[RECETTES et INGREDIENTS]:[RECETTES et INGREDIENTS]],0),MATCH(H$2,Tab_Composants[#Headers],0))*H$3)/HLOOKUP(H$2,Composant!$A$1:$AAA$3,2,0),0)</f>
        <v>0</v>
      </c>
      <c r="I14" s="12" cm="1">
        <f t="array" ref="I14">IFERROR((INDEX(Tab_Composants[#All],MATCH(Tab_Recettes[[#This Row],[Ingrédients]:[Ingrédients]],Tab_Composants[[#All],[RECETTES et INGREDIENTS]:[RECETTES et INGREDIENTS]],0),MATCH(I$2,Tab_Composants[#Headers],0))*I$3)/HLOOKUP(I$2,Composant!$A$1:$AAA$3,2,0),0)</f>
        <v>0</v>
      </c>
      <c r="J14" s="12" cm="1">
        <f t="array" ref="J14">IFERROR((INDEX(Tab_Composants[#All],MATCH(Tab_Recettes[[#This Row],[Ingrédients]:[Ingrédients]],Tab_Composants[[#All],[RECETTES et INGREDIENTS]:[RECETTES et INGREDIENTS]],0),MATCH(J$2,Tab_Composants[#Headers],0))*J$3)/HLOOKUP(J$2,Composant!$A$1:$AAA$3,2,0),0)</f>
        <v>0</v>
      </c>
      <c r="K14" s="12" cm="1">
        <f t="array" ref="K14">IFERROR((INDEX(Tab_Composants[#All],MATCH(Tab_Recettes[[#This Row],[Ingrédients]:[Ingrédients]],Tab_Composants[[#All],[RECETTES et INGREDIENTS]:[RECETTES et INGREDIENTS]],0),MATCH(K$2,Tab_Composants[#Headers],0))*K$3)/HLOOKUP(K$2,Composant!$A$1:$AAA$3,2,0),0)</f>
        <v>0</v>
      </c>
      <c r="L14" s="12" cm="1">
        <f t="array" ref="L14">IFERROR((INDEX(Tab_Composants[#All],MATCH(Tab_Recettes[[#This Row],[Ingrédients]:[Ingrédients]],Tab_Composants[[#All],[RECETTES et INGREDIENTS]:[RECETTES et INGREDIENTS]],0),MATCH(L$2,Tab_Composants[#Headers],0))*L$3)/HLOOKUP(L$2,Composant!$A$1:$AAA$3,2,0),0)</f>
        <v>0</v>
      </c>
      <c r="M14" s="12" cm="1">
        <f t="array" ref="M14">IFERROR((INDEX(Tab_Composants[#All],MATCH(Tab_Recettes[[#This Row],[Ingrédients]:[Ingrédients]],Tab_Composants[[#All],[RECETTES et INGREDIENTS]:[RECETTES et INGREDIENTS]],0),MATCH(M$2,Tab_Composants[#Headers],0))*M$3)/HLOOKUP(M$2,Composant!$A$1:$AAA$3,2,0),0)</f>
        <v>0</v>
      </c>
      <c r="N14" s="12" cm="1">
        <f t="array" ref="N14">IFERROR((INDEX(Tab_Composants[#All],MATCH(Tab_Recettes[[#This Row],[Ingrédients]:[Ingrédients]],Tab_Composants[[#All],[RECETTES et INGREDIENTS]:[RECETTES et INGREDIENTS]],0),MATCH(N$2,Tab_Composants[#Headers],0))*N$3)/HLOOKUP(N$2,Composant!$A$1:$AAA$3,2,0),0)</f>
        <v>0</v>
      </c>
      <c r="O14" s="12" cm="1">
        <f t="array" ref="O14">IFERROR((INDEX(Tab_Composants[#All],MATCH(Tab_Recettes[[#This Row],[Ingrédients]:[Ingrédients]],Tab_Composants[[#All],[RECETTES et INGREDIENTS]:[RECETTES et INGREDIENTS]],0),MATCH(O$2,Tab_Composants[#Headers],0))*O$3)/HLOOKUP(O$2,Composant!$A$1:$AAA$3,2,0),0)</f>
        <v>0</v>
      </c>
      <c r="P14" s="12" cm="1">
        <f t="array" ref="P14">IFERROR((INDEX(Tab_Composants[#All],MATCH(Tab_Recettes[[#This Row],[Ingrédients]:[Ingrédients]],Tab_Composants[[#All],[RECETTES et INGREDIENTS]:[RECETTES et INGREDIENTS]],0),MATCH(P$2,Tab_Composants[#Headers],0))*P$3)/HLOOKUP(P$2,Composant!$A$1:$AAA$3,2,0),0)</f>
        <v>0</v>
      </c>
      <c r="Q14" s="12" cm="1">
        <f t="array" ref="Q14">IFERROR((INDEX(Composant!#REF!,MATCH(Tab_Recettes[[#This Row],[Ingrédients]:[Ingrédients]],Composant!#REF!,0),MATCH(Q$2,Composant!#REF!,0))*Q$3)/HLOOKUP(Q$2,Composant!#REF!,2,0),0)</f>
        <v>0</v>
      </c>
      <c r="R14" s="12" cm="1">
        <f t="array" ref="R14">IFERROR((INDEX(Composant!#REF!,MATCH(Tab_Recettes[[#This Row],[Ingrédients]:[Ingrédients]],Composant!#REF!,0),MATCH(R$2,Composant!#REF!,0))*R$3)/HLOOKUP(R$2,Composant!#REF!,2,0),0)</f>
        <v>0</v>
      </c>
      <c r="S14" s="12" cm="1">
        <f t="array" ref="S14">IFERROR((INDEX(Composant!#REF!,MATCH(Tab_Recettes[[#This Row],[Ingrédients]:[Ingrédients]],Composant!#REF!,0),MATCH(S$2,Composant!#REF!,0))*S$3)/HLOOKUP(S$2,Composant!#REF!,2,0),0)</f>
        <v>0</v>
      </c>
      <c r="T14" s="12" cm="1">
        <f t="array" ref="T14">IFERROR((INDEX(Composant!#REF!,MATCH(Tab_Recettes[[#This Row],[Ingrédients]:[Ingrédients]],Composant!#REF!,0),MATCH(T$2,Composant!#REF!,0))*T$3)/HLOOKUP(T$2,Composant!#REF!,2,0),0)</f>
        <v>0</v>
      </c>
      <c r="U14" s="12" cm="1">
        <f t="array" ref="U14">IFERROR((INDEX(Composant!#REF!,MATCH(Tab_Recettes[[#This Row],[Ingrédients]:[Ingrédients]],Composant!#REF!,0),MATCH(U$2,Composant!#REF!,0))*U$3)/HLOOKUP(U$2,Composant!#REF!,2,0),0)</f>
        <v>0</v>
      </c>
      <c r="V14" s="12" cm="1">
        <f t="array" ref="V14">IFERROR((INDEX(Composant!#REF!,MATCH(Tab_Recettes[[#This Row],[Ingrédients]:[Ingrédients]],Composant!#REF!,0),MATCH(V$2,Composant!#REF!,0))*V$3)/HLOOKUP(V$2,Composant!#REF!,2,0),0)</f>
        <v>0</v>
      </c>
      <c r="W14" s="12" cm="1">
        <f t="array" ref="W14">IFERROR((INDEX(Composant!#REF!,MATCH(Tab_Recettes[[#This Row],[Ingrédients]:[Ingrédients]],Composant!#REF!,0),MATCH(W$2,Composant!#REF!,0))*W$3)/HLOOKUP(W$2,Composant!#REF!,2,0),0)</f>
        <v>0</v>
      </c>
      <c r="X14" s="12" cm="1">
        <f t="array" ref="X14">IFERROR((INDEX(Composant!#REF!,MATCH(Tab_Recettes[[#This Row],[Ingrédients]:[Ingrédients]],Composant!#REF!,0),MATCH(X$2,Composant!#REF!,0))*X$3)/HLOOKUP(X$2,Composant!#REF!,2,0),0)</f>
        <v>0</v>
      </c>
      <c r="Y14" s="12" cm="1">
        <f t="array" ref="Y14">IFERROR((INDEX(Composant!#REF!,MATCH(Tab_Recettes[[#This Row],[Ingrédients]:[Ingrédients]],Composant!#REF!,0),MATCH(Y$2,Composant!#REF!,0))*Y$3)/HLOOKUP(Y$2,Composant!#REF!,2,0),0)</f>
        <v>0</v>
      </c>
      <c r="Z14" s="12" cm="1">
        <f t="array" ref="Z14">IFERROR((INDEX(Composant!#REF!,MATCH(Tab_Recettes[[#This Row],[Ingrédients]:[Ingrédients]],Composant!#REF!,0),MATCH(Z$2,Composant!#REF!,0))*Z$3)/HLOOKUP(Z$2,Composant!#REF!,2,0),0)</f>
        <v>0</v>
      </c>
      <c r="AA14" s="12" cm="1">
        <f t="array" ref="AA14">IFERROR((INDEX(Composant!#REF!,MATCH(Tab_Recettes[[#This Row],[Ingrédients]:[Ingrédients]],Composant!#REF!,0),MATCH(AA$2,Composant!#REF!,0))*AA$3)/HLOOKUP(AA$2,Composant!#REF!,2,0),0)</f>
        <v>0</v>
      </c>
      <c r="AB14" s="12" cm="1">
        <f t="array" ref="AB14">IFERROR((INDEX(Composant!#REF!,MATCH(Tab_Recettes[[#This Row],[Ingrédients]:[Ingrédients]],Composant!#REF!,0),MATCH(AB$2,Composant!#REF!,0))*AB$3)/HLOOKUP(AB$2,Composant!#REF!,2,0),0)</f>
        <v>0</v>
      </c>
      <c r="AC14" s="12" cm="1">
        <f t="array" ref="AC14">IFERROR((INDEX(Composant!#REF!,MATCH(Tab_Recettes[[#This Row],[Ingrédients]:[Ingrédients]],Composant!#REF!,0),MATCH(AC$2,Composant!#REF!,0))*AC$3)/HLOOKUP(AC$2,Composant!#REF!,2,0),0)</f>
        <v>0</v>
      </c>
      <c r="AD14" s="12" cm="1">
        <f t="array" ref="AD14">IFERROR((INDEX(Composant!#REF!,MATCH(Tab_Recettes[[#This Row],[Ingrédients]:[Ingrédients]],Composant!#REF!,0),MATCH(AD$2,Composant!#REF!,0))*AD$3)/HLOOKUP(AD$2,Composant!#REF!,2,0),0)</f>
        <v>0</v>
      </c>
      <c r="AE14" s="12" cm="1">
        <f t="array" ref="AE14">IFERROR((INDEX(Composant!#REF!,MATCH(Tab_Recettes[[#This Row],[Ingrédients]:[Ingrédients]],Composant!#REF!,0),MATCH(AE$2,Composant!#REF!,0))*AE$3)/HLOOKUP(AE$2,Composant!#REF!,2,0),0)</f>
        <v>0</v>
      </c>
      <c r="AF14" s="12" cm="1">
        <f t="array" ref="AF14">IFERROR((INDEX(Composant!#REF!,MATCH(Tab_Recettes[[#This Row],[Ingrédients]:[Ingrédients]],Composant!#REF!,0),MATCH(AF$2,Composant!#REF!,0))*AF$3)/HLOOKUP(AF$2,Composant!#REF!,2,0),0)</f>
        <v>0</v>
      </c>
      <c r="AG14" s="12" cm="1">
        <f t="array" ref="AG14">IFERROR((INDEX(Composant!#REF!,MATCH(Tab_Recettes[[#This Row],[Ingrédients]:[Ingrédients]],Composant!#REF!,0),MATCH(AG$2,Composant!#REF!,0))*AG$3)/HLOOKUP(AG$2,Composant!#REF!,2,0),0)</f>
        <v>0</v>
      </c>
      <c r="AH14" s="12" cm="1">
        <f t="array" ref="AH14">IFERROR((INDEX(Composant!#REF!,MATCH(Tab_Recettes[[#This Row],[Ingrédients]:[Ingrédients]],Composant!#REF!,0),MATCH(AH$2,Composant!#REF!,0))*AH$3)/HLOOKUP(AH$2,Composant!#REF!,2,0),0)</f>
        <v>0</v>
      </c>
      <c r="AI14" s="12" cm="1">
        <f t="array" ref="AI14">IFERROR((INDEX(Composant!#REF!,MATCH(Tab_Recettes[[#This Row],[Ingrédients]:[Ingrédients]],Composant!#REF!,0),MATCH(AI$2,Composant!#REF!,0))*AI$3)/HLOOKUP(AI$2,Composant!#REF!,2,0),0)</f>
        <v>0</v>
      </c>
      <c r="AJ14" s="12" cm="1">
        <f t="array" ref="AJ14">IFERROR((INDEX(Composant!#REF!,MATCH(Tab_Recettes[[#This Row],[Ingrédients]:[Ingrédients]],Composant!#REF!,0),MATCH(AJ$2,Composant!#REF!,0))*AJ$3)/HLOOKUP(AJ$2,Composant!#REF!,2,0),0)</f>
        <v>0</v>
      </c>
      <c r="AK14" s="12" cm="1">
        <f t="array" ref="AK14">IFERROR((INDEX(Composant!#REF!,MATCH(Tab_Recettes[[#This Row],[Ingrédients]:[Ingrédients]],Composant!#REF!,0),MATCH(AK$2,Composant!#REF!,0))*AK$3)/HLOOKUP(AK$2,Composant!#REF!,2,0),0)</f>
        <v>0</v>
      </c>
      <c r="AL14" s="10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</row>
    <row r="15" spans="1:78" x14ac:dyDescent="0.25">
      <c r="A15" s="35" t="s">
        <v>66</v>
      </c>
      <c r="B15" s="12">
        <f t="shared" ref="B15:B24" si="1">SUM(C15:AK15)</f>
        <v>7.9073496648002478E-2</v>
      </c>
      <c r="C15" s="12" cm="1">
        <f t="array" ref="C15">IFERROR((INDEX(Tab_Composants[#All],MATCH(Tab_Recettes[[#This Row],[Ingrédients]:[Ingrédients]],Tab_Composants[[#All],[RECETTES et INGREDIENTS]:[RECETTES et INGREDIENTS]],0),MATCH(C$2,Tab_Composants[#Headers],0))*C$3)/HLOOKUP(C$2,Composant!$A$1:$AAA$3,2,0),0)</f>
        <v>0</v>
      </c>
      <c r="D15" s="12" cm="1">
        <f t="array" ref="D15">IFERROR((INDEX(Tab_Composants[#All],MATCH(Tab_Recettes[[#This Row],[Ingrédients]:[Ingrédients]],Tab_Composants[[#All],[RECETTES et INGREDIENTS]:[RECETTES et INGREDIENTS]],0),MATCH(D$2,Tab_Composants[#Headers],0))*D$3)/HLOOKUP(D$2,Composant!$A$1:$AAA$3,2,0),0)</f>
        <v>0</v>
      </c>
      <c r="E15" s="12" cm="1">
        <f t="array" ref="E15">IFERROR((INDEX(Tab_Composants[#All],MATCH(Tab_Recettes[[#This Row],[Ingrédients]:[Ingrédients]],Tab_Composants[[#All],[RECETTES et INGREDIENTS]:[RECETTES et INGREDIENTS]],0),MATCH(E$2,Tab_Composants[#Headers],0))*E$3)/HLOOKUP(E$2,Composant!$A$1:$AAA$3,2,0),0)</f>
        <v>2.2741935483870972E-2</v>
      </c>
      <c r="F15" s="12" cm="1">
        <f t="array" ref="F15">IFERROR((INDEX(Tab_Composants[#All],MATCH(Tab_Recettes[[#This Row],[Ingrédients]:[Ingrédients]],Tab_Composants[[#All],[RECETTES et INGREDIENTS]:[RECETTES et INGREDIENTS]],0),MATCH(F$2,Tab_Composants[#Headers],0))*F$3)/HLOOKUP(F$2,Composant!$A$1:$AAA$3,2,0),0)</f>
        <v>1.0911424903722723E-2</v>
      </c>
      <c r="G15" s="12" cm="1">
        <f t="array" ref="G15">IFERROR((INDEX(Tab_Composants[#All],MATCH(Tab_Recettes[[#This Row],[Ingrédients]:[Ingrédients]],Tab_Composants[[#All],[RECETTES et INGREDIENTS]:[RECETTES et INGREDIENTS]],0),MATCH(G$2,Tab_Composants[#Headers],0))*G$3)/HLOOKUP(G$2,Composant!$A$1:$AAA$3,2,0),0)</f>
        <v>4.5420136260408785E-2</v>
      </c>
      <c r="H15" s="12" cm="1">
        <f t="array" ref="H15">IFERROR((INDEX(Tab_Composants[#All],MATCH(Tab_Recettes[[#This Row],[Ingrédients]:[Ingrédients]],Tab_Composants[[#All],[RECETTES et INGREDIENTS]:[RECETTES et INGREDIENTS]],0),MATCH(H$2,Tab_Composants[#Headers],0))*H$3)/HLOOKUP(H$2,Composant!$A$1:$AAA$3,2,0),0)</f>
        <v>0</v>
      </c>
      <c r="I15" s="12" cm="1">
        <f t="array" ref="I15">IFERROR((INDEX(Tab_Composants[#All],MATCH(Tab_Recettes[[#This Row],[Ingrédients]:[Ingrédients]],Tab_Composants[[#All],[RECETTES et INGREDIENTS]:[RECETTES et INGREDIENTS]],0),MATCH(I$2,Tab_Composants[#Headers],0))*I$3)/HLOOKUP(I$2,Composant!$A$1:$AAA$3,2,0),0)</f>
        <v>0</v>
      </c>
      <c r="J15" s="12" cm="1">
        <f t="array" ref="J15">IFERROR((INDEX(Tab_Composants[#All],MATCH(Tab_Recettes[[#This Row],[Ingrédients]:[Ingrédients]],Tab_Composants[[#All],[RECETTES et INGREDIENTS]:[RECETTES et INGREDIENTS]],0),MATCH(J$2,Tab_Composants[#Headers],0))*J$3)/HLOOKUP(J$2,Composant!$A$1:$AAA$3,2,0),0)</f>
        <v>0</v>
      </c>
      <c r="K15" s="12" cm="1">
        <f t="array" ref="K15">IFERROR((INDEX(Tab_Composants[#All],MATCH(Tab_Recettes[[#This Row],[Ingrédients]:[Ingrédients]],Tab_Composants[[#All],[RECETTES et INGREDIENTS]:[RECETTES et INGREDIENTS]],0),MATCH(K$2,Tab_Composants[#Headers],0))*K$3)/HLOOKUP(K$2,Composant!$A$1:$AAA$3,2,0),0)</f>
        <v>0</v>
      </c>
      <c r="L15" s="12" cm="1">
        <f t="array" ref="L15">IFERROR((INDEX(Tab_Composants[#All],MATCH(Tab_Recettes[[#This Row],[Ingrédients]:[Ingrédients]],Tab_Composants[[#All],[RECETTES et INGREDIENTS]:[RECETTES et INGREDIENTS]],0),MATCH(L$2,Tab_Composants[#Headers],0))*L$3)/HLOOKUP(L$2,Composant!$A$1:$AAA$3,2,0),0)</f>
        <v>0</v>
      </c>
      <c r="M15" s="12" cm="1">
        <f t="array" ref="M15">IFERROR((INDEX(Tab_Composants[#All],MATCH(Tab_Recettes[[#This Row],[Ingrédients]:[Ingrédients]],Tab_Composants[[#All],[RECETTES et INGREDIENTS]:[RECETTES et INGREDIENTS]],0),MATCH(M$2,Tab_Composants[#Headers],0))*M$3)/HLOOKUP(M$2,Composant!$A$1:$AAA$3,2,0),0)</f>
        <v>0</v>
      </c>
      <c r="N15" s="12" cm="1">
        <f t="array" ref="N15">IFERROR((INDEX(Tab_Composants[#All],MATCH(Tab_Recettes[[#This Row],[Ingrédients]:[Ingrédients]],Tab_Composants[[#All],[RECETTES et INGREDIENTS]:[RECETTES et INGREDIENTS]],0),MATCH(N$2,Tab_Composants[#Headers],0))*N$3)/HLOOKUP(N$2,Composant!$A$1:$AAA$3,2,0),0)</f>
        <v>0</v>
      </c>
      <c r="O15" s="12" cm="1">
        <f t="array" ref="O15">IFERROR((INDEX(Tab_Composants[#All],MATCH(Tab_Recettes[[#This Row],[Ingrédients]:[Ingrédients]],Tab_Composants[[#All],[RECETTES et INGREDIENTS]:[RECETTES et INGREDIENTS]],0),MATCH(O$2,Tab_Composants[#Headers],0))*O$3)/HLOOKUP(O$2,Composant!$A$1:$AAA$3,2,0),0)</f>
        <v>0</v>
      </c>
      <c r="P15" s="12" cm="1">
        <f t="array" ref="P15">IFERROR((INDEX(Tab_Composants[#All],MATCH(Tab_Recettes[[#This Row],[Ingrédients]:[Ingrédients]],Tab_Composants[[#All],[RECETTES et INGREDIENTS]:[RECETTES et INGREDIENTS]],0),MATCH(P$2,Tab_Composants[#Headers],0))*P$3)/HLOOKUP(P$2,Composant!$A$1:$AAA$3,2,0),0)</f>
        <v>0</v>
      </c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</row>
    <row r="16" spans="1:78" x14ac:dyDescent="0.25">
      <c r="A16" s="35" t="s">
        <v>67</v>
      </c>
      <c r="B16" s="12">
        <f t="shared" si="1"/>
        <v>0.14516129032258066</v>
      </c>
      <c r="C16" s="12" cm="1">
        <f t="array" ref="C16">IFERROR((INDEX(Tab_Composants[#All],MATCH(Tab_Recettes[[#This Row],[Ingrédients]:[Ingrédients]],Tab_Composants[[#All],[RECETTES et INGREDIENTS]:[RECETTES et INGREDIENTS]],0),MATCH(C$2,Tab_Composants[#Headers],0))*C$3)/HLOOKUP(C$2,Composant!$A$1:$AAA$3,2,0),0)</f>
        <v>0</v>
      </c>
      <c r="D16" s="12" cm="1">
        <f t="array" ref="D16">IFERROR((INDEX(Tab_Composants[#All],MATCH(Tab_Recettes[[#This Row],[Ingrédients]:[Ingrédients]],Tab_Composants[[#All],[RECETTES et INGREDIENTS]:[RECETTES et INGREDIENTS]],0),MATCH(D$2,Tab_Composants[#Headers],0))*D$3)/HLOOKUP(D$2,Composant!$A$1:$AAA$3,2,0),0)</f>
        <v>0</v>
      </c>
      <c r="E16" s="12" cm="1">
        <f t="array" ref="E16">IFERROR((INDEX(Tab_Composants[#All],MATCH(Tab_Recettes[[#This Row],[Ingrédients]:[Ingrédients]],Tab_Composants[[#All],[RECETTES et INGREDIENTS]:[RECETTES et INGREDIENTS]],0),MATCH(E$2,Tab_Composants[#Headers],0))*E$3)/HLOOKUP(E$2,Composant!$A$1:$AAA$3,2,0),0)</f>
        <v>0.14516129032258066</v>
      </c>
      <c r="F16" s="12" cm="1">
        <f t="array" ref="F16">IFERROR((INDEX(Tab_Composants[#All],MATCH(Tab_Recettes[[#This Row],[Ingrédients]:[Ingrédients]],Tab_Composants[[#All],[RECETTES et INGREDIENTS]:[RECETTES et INGREDIENTS]],0),MATCH(F$2,Tab_Composants[#Headers],0))*F$3)/HLOOKUP(F$2,Composant!$A$1:$AAA$3,2,0),0)</f>
        <v>0</v>
      </c>
      <c r="G16" s="12" cm="1">
        <f t="array" ref="G16">IFERROR((INDEX(Tab_Composants[#All],MATCH(Tab_Recettes[[#This Row],[Ingrédients]:[Ingrédients]],Tab_Composants[[#All],[RECETTES et INGREDIENTS]:[RECETTES et INGREDIENTS]],0),MATCH(G$2,Tab_Composants[#Headers],0))*G$3)/HLOOKUP(G$2,Composant!$A$1:$AAA$3,2,0),0)</f>
        <v>0</v>
      </c>
      <c r="H16" s="12" cm="1">
        <f t="array" ref="H16">IFERROR((INDEX(Tab_Composants[#All],MATCH(Tab_Recettes[[#This Row],[Ingrédients]:[Ingrédients]],Tab_Composants[[#All],[RECETTES et INGREDIENTS]:[RECETTES et INGREDIENTS]],0),MATCH(H$2,Tab_Composants[#Headers],0))*H$3)/HLOOKUP(H$2,Composant!$A$1:$AAA$3,2,0),0)</f>
        <v>0</v>
      </c>
      <c r="I16" s="12" cm="1">
        <f t="array" ref="I16">IFERROR((INDEX(Tab_Composants[#All],MATCH(Tab_Recettes[[#This Row],[Ingrédients]:[Ingrédients]],Tab_Composants[[#All],[RECETTES et INGREDIENTS]:[RECETTES et INGREDIENTS]],0),MATCH(I$2,Tab_Composants[#Headers],0))*I$3)/HLOOKUP(I$2,Composant!$A$1:$AAA$3,2,0),0)</f>
        <v>0</v>
      </c>
      <c r="J16" s="12" cm="1">
        <f t="array" ref="J16">IFERROR((INDEX(Tab_Composants[#All],MATCH(Tab_Recettes[[#This Row],[Ingrédients]:[Ingrédients]],Tab_Composants[[#All],[RECETTES et INGREDIENTS]:[RECETTES et INGREDIENTS]],0),MATCH(J$2,Tab_Composants[#Headers],0))*J$3)/HLOOKUP(J$2,Composant!$A$1:$AAA$3,2,0),0)</f>
        <v>0</v>
      </c>
      <c r="K16" s="12" cm="1">
        <f t="array" ref="K16">IFERROR((INDEX(Tab_Composants[#All],MATCH(Tab_Recettes[[#This Row],[Ingrédients]:[Ingrédients]],Tab_Composants[[#All],[RECETTES et INGREDIENTS]:[RECETTES et INGREDIENTS]],0),MATCH(K$2,Tab_Composants[#Headers],0))*K$3)/HLOOKUP(K$2,Composant!$A$1:$AAA$3,2,0),0)</f>
        <v>0</v>
      </c>
      <c r="L16" s="12" cm="1">
        <f t="array" ref="L16">IFERROR((INDEX(Tab_Composants[#All],MATCH(Tab_Recettes[[#This Row],[Ingrédients]:[Ingrédients]],Tab_Composants[[#All],[RECETTES et INGREDIENTS]:[RECETTES et INGREDIENTS]],0),MATCH(L$2,Tab_Composants[#Headers],0))*L$3)/HLOOKUP(L$2,Composant!$A$1:$AAA$3,2,0),0)</f>
        <v>0</v>
      </c>
      <c r="M16" s="12" cm="1">
        <f t="array" ref="M16">IFERROR((INDEX(Tab_Composants[#All],MATCH(Tab_Recettes[[#This Row],[Ingrédients]:[Ingrédients]],Tab_Composants[[#All],[RECETTES et INGREDIENTS]:[RECETTES et INGREDIENTS]],0),MATCH(M$2,Tab_Composants[#Headers],0))*M$3)/HLOOKUP(M$2,Composant!$A$1:$AAA$3,2,0),0)</f>
        <v>0</v>
      </c>
      <c r="N16" s="12" cm="1">
        <f t="array" ref="N16">IFERROR((INDEX(Tab_Composants[#All],MATCH(Tab_Recettes[[#This Row],[Ingrédients]:[Ingrédients]],Tab_Composants[[#All],[RECETTES et INGREDIENTS]:[RECETTES et INGREDIENTS]],0),MATCH(N$2,Tab_Composants[#Headers],0))*N$3)/HLOOKUP(N$2,Composant!$A$1:$AAA$3,2,0),0)</f>
        <v>0</v>
      </c>
      <c r="O16" s="12" cm="1">
        <f t="array" ref="O16">IFERROR((INDEX(Tab_Composants[#All],MATCH(Tab_Recettes[[#This Row],[Ingrédients]:[Ingrédients]],Tab_Composants[[#All],[RECETTES et INGREDIENTS]:[RECETTES et INGREDIENTS]],0),MATCH(O$2,Tab_Composants[#Headers],0))*O$3)/HLOOKUP(O$2,Composant!$A$1:$AAA$3,2,0),0)</f>
        <v>0</v>
      </c>
      <c r="P16" s="12" cm="1">
        <f t="array" ref="P16">IFERROR((INDEX(Tab_Composants[#All],MATCH(Tab_Recettes[[#This Row],[Ingrédients]:[Ingrédients]],Tab_Composants[[#All],[RECETTES et INGREDIENTS]:[RECETTES et INGREDIENTS]],0),MATCH(P$2,Tab_Composants[#Headers],0))*P$3)/HLOOKUP(P$2,Composant!$A$1:$AAA$3,2,0),0)</f>
        <v>0</v>
      </c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11"/>
      <c r="BF16" s="11"/>
      <c r="BG16" s="11"/>
      <c r="BH16" s="11"/>
      <c r="BI16" s="11"/>
      <c r="BJ16" s="11"/>
      <c r="BK16" s="11"/>
      <c r="BL16" s="11"/>
      <c r="BM16" s="11"/>
      <c r="BN16" s="11"/>
      <c r="BO16" s="11"/>
      <c r="BP16" s="11"/>
      <c r="BQ16" s="11"/>
      <c r="BR16" s="11"/>
      <c r="BS16" s="11"/>
      <c r="BT16" s="11"/>
      <c r="BU16" s="11"/>
      <c r="BV16" s="11"/>
      <c r="BW16" s="11"/>
      <c r="BX16" s="11"/>
      <c r="BY16" s="11"/>
      <c r="BZ16" s="11"/>
    </row>
    <row r="17" spans="1:78" x14ac:dyDescent="0.25">
      <c r="A17" s="35" t="s">
        <v>68</v>
      </c>
      <c r="B17" s="12">
        <f t="shared" si="1"/>
        <v>0</v>
      </c>
      <c r="C17" s="12" cm="1">
        <f t="array" ref="C17">IFERROR((INDEX(Tab_Composants[#All],MATCH(Tab_Recettes[[#This Row],[Ingrédients]:[Ingrédients]],Tab_Composants[[#All],[RECETTES et INGREDIENTS]:[RECETTES et INGREDIENTS]],0),MATCH(C$2,Tab_Composants[#Headers],0))*C$3)/HLOOKUP(C$2,Composant!$A$1:$AAA$3,2,0),0)</f>
        <v>0</v>
      </c>
      <c r="D17" s="12" cm="1">
        <f t="array" ref="D17">IFERROR((INDEX(Tab_Composants[#All],MATCH(Tab_Recettes[[#This Row],[Ingrédients]:[Ingrédients]],Tab_Composants[[#All],[RECETTES et INGREDIENTS]:[RECETTES et INGREDIENTS]],0),MATCH(D$2,Tab_Composants[#Headers],0))*D$3)/HLOOKUP(D$2,Composant!$A$1:$AAA$3,2,0),0)</f>
        <v>0</v>
      </c>
      <c r="E17" s="12" cm="1">
        <f t="array" ref="E17">IFERROR((INDEX(Tab_Composants[#All],MATCH(Tab_Recettes[[#This Row],[Ingrédients]:[Ingrédients]],Tab_Composants[[#All],[RECETTES et INGREDIENTS]:[RECETTES et INGREDIENTS]],0),MATCH(E$2,Tab_Composants[#Headers],0))*E$3)/HLOOKUP(E$2,Composant!$A$1:$AAA$3,2,0),0)</f>
        <v>0</v>
      </c>
      <c r="F17" s="12" cm="1">
        <f t="array" ref="F17">IFERROR((INDEX(Tab_Composants[#All],MATCH(Tab_Recettes[[#This Row],[Ingrédients]:[Ingrédients]],Tab_Composants[[#All],[RECETTES et INGREDIENTS]:[RECETTES et INGREDIENTS]],0),MATCH(F$2,Tab_Composants[#Headers],0))*F$3)/HLOOKUP(F$2,Composant!$A$1:$AAA$3,2,0),0)</f>
        <v>0</v>
      </c>
      <c r="G17" s="12" cm="1">
        <f t="array" ref="G17">IFERROR((INDEX(Tab_Composants[#All],MATCH(Tab_Recettes[[#This Row],[Ingrédients]:[Ingrédients]],Tab_Composants[[#All],[RECETTES et INGREDIENTS]:[RECETTES et INGREDIENTS]],0),MATCH(G$2,Tab_Composants[#Headers],0))*G$3)/HLOOKUP(G$2,Composant!$A$1:$AAA$3,2,0),0)</f>
        <v>0</v>
      </c>
      <c r="H17" s="12" cm="1">
        <f t="array" ref="H17">IFERROR((INDEX(Tab_Composants[#All],MATCH(Tab_Recettes[[#This Row],[Ingrédients]:[Ingrédients]],Tab_Composants[[#All],[RECETTES et INGREDIENTS]:[RECETTES et INGREDIENTS]],0),MATCH(H$2,Tab_Composants[#Headers],0))*H$3)/HLOOKUP(H$2,Composant!$A$1:$AAA$3,2,0),0)</f>
        <v>0</v>
      </c>
      <c r="I17" s="12" cm="1">
        <f t="array" ref="I17">IFERROR((INDEX(Tab_Composants[#All],MATCH(Tab_Recettes[[#This Row],[Ingrédients]:[Ingrédients]],Tab_Composants[[#All],[RECETTES et INGREDIENTS]:[RECETTES et INGREDIENTS]],0),MATCH(I$2,Tab_Composants[#Headers],0))*I$3)/HLOOKUP(I$2,Composant!$A$1:$AAA$3,2,0),0)</f>
        <v>0</v>
      </c>
      <c r="J17" s="12" cm="1">
        <f t="array" ref="J17">IFERROR((INDEX(Tab_Composants[#All],MATCH(Tab_Recettes[[#This Row],[Ingrédients]:[Ingrédients]],Tab_Composants[[#All],[RECETTES et INGREDIENTS]:[RECETTES et INGREDIENTS]],0),MATCH(J$2,Tab_Composants[#Headers],0))*J$3)/HLOOKUP(J$2,Composant!$A$1:$AAA$3,2,0),0)</f>
        <v>0</v>
      </c>
      <c r="K17" s="12" cm="1">
        <f t="array" ref="K17">IFERROR((INDEX(Tab_Composants[#All],MATCH(Tab_Recettes[[#This Row],[Ingrédients]:[Ingrédients]],Tab_Composants[[#All],[RECETTES et INGREDIENTS]:[RECETTES et INGREDIENTS]],0),MATCH(K$2,Tab_Composants[#Headers],0))*K$3)/HLOOKUP(K$2,Composant!$A$1:$AAA$3,2,0),0)</f>
        <v>0</v>
      </c>
      <c r="L17" s="12" cm="1">
        <f t="array" ref="L17">IFERROR((INDEX(Tab_Composants[#All],MATCH(Tab_Recettes[[#This Row],[Ingrédients]:[Ingrédients]],Tab_Composants[[#All],[RECETTES et INGREDIENTS]:[RECETTES et INGREDIENTS]],0),MATCH(L$2,Tab_Composants[#Headers],0))*L$3)/HLOOKUP(L$2,Composant!$A$1:$AAA$3,2,0),0)</f>
        <v>0</v>
      </c>
      <c r="M17" s="12" cm="1">
        <f t="array" ref="M17">IFERROR((INDEX(Tab_Composants[#All],MATCH(Tab_Recettes[[#This Row],[Ingrédients]:[Ingrédients]],Tab_Composants[[#All],[RECETTES et INGREDIENTS]:[RECETTES et INGREDIENTS]],0),MATCH(M$2,Tab_Composants[#Headers],0))*M$3)/HLOOKUP(M$2,Composant!$A$1:$AAA$3,2,0),0)</f>
        <v>0</v>
      </c>
      <c r="N17" s="12" cm="1">
        <f t="array" ref="N17">IFERROR((INDEX(Tab_Composants[#All],MATCH(Tab_Recettes[[#This Row],[Ingrédients]:[Ingrédients]],Tab_Composants[[#All],[RECETTES et INGREDIENTS]:[RECETTES et INGREDIENTS]],0),MATCH(N$2,Tab_Composants[#Headers],0))*N$3)/HLOOKUP(N$2,Composant!$A$1:$AAA$3,2,0),0)</f>
        <v>0</v>
      </c>
      <c r="O17" s="12" cm="1">
        <f t="array" ref="O17">IFERROR((INDEX(Tab_Composants[#All],MATCH(Tab_Recettes[[#This Row],[Ingrédients]:[Ingrédients]],Tab_Composants[[#All],[RECETTES et INGREDIENTS]:[RECETTES et INGREDIENTS]],0),MATCH(O$2,Tab_Composants[#Headers],0))*O$3)/HLOOKUP(O$2,Composant!$A$1:$AAA$3,2,0),0)</f>
        <v>0</v>
      </c>
      <c r="P17" s="12" cm="1">
        <f t="array" ref="P17">IFERROR((INDEX(Tab_Composants[#All],MATCH(Tab_Recettes[[#This Row],[Ingrédients]:[Ingrédients]],Tab_Composants[[#All],[RECETTES et INGREDIENTS]:[RECETTES et INGREDIENTS]],0),MATCH(P$2,Tab_Composants[#Headers],0))*P$3)/HLOOKUP(P$2,Composant!$A$1:$AAA$3,2,0),0)</f>
        <v>0</v>
      </c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</row>
    <row r="18" spans="1:78" x14ac:dyDescent="0.25">
      <c r="A18" s="35" t="s">
        <v>69</v>
      </c>
      <c r="B18" s="12">
        <f t="shared" si="1"/>
        <v>0</v>
      </c>
      <c r="C18" s="12" cm="1">
        <f t="array" ref="C18">IFERROR((INDEX(Tab_Composants[#All],MATCH(Tab_Recettes[[#This Row],[Ingrédients]:[Ingrédients]],Tab_Composants[[#All],[RECETTES et INGREDIENTS]:[RECETTES et INGREDIENTS]],0),MATCH(C$2,Tab_Composants[#Headers],0))*C$3)/HLOOKUP(C$2,Composant!$A$1:$AAA$3,2,0),0)</f>
        <v>0</v>
      </c>
      <c r="D18" s="12" cm="1">
        <f t="array" ref="D18">IFERROR((INDEX(Tab_Composants[#All],MATCH(Tab_Recettes[[#This Row],[Ingrédients]:[Ingrédients]],Tab_Composants[[#All],[RECETTES et INGREDIENTS]:[RECETTES et INGREDIENTS]],0),MATCH(D$2,Tab_Composants[#Headers],0))*D$3)/HLOOKUP(D$2,Composant!$A$1:$AAA$3,2,0),0)</f>
        <v>0</v>
      </c>
      <c r="E18" s="12" cm="1">
        <f t="array" ref="E18">IFERROR((INDEX(Tab_Composants[#All],MATCH(Tab_Recettes[[#This Row],[Ingrédients]:[Ingrédients]],Tab_Composants[[#All],[RECETTES et INGREDIENTS]:[RECETTES et INGREDIENTS]],0),MATCH(E$2,Tab_Composants[#Headers],0))*E$3)/HLOOKUP(E$2,Composant!$A$1:$AAA$3,2,0),0)</f>
        <v>0</v>
      </c>
      <c r="F18" s="12" cm="1">
        <f t="array" ref="F18">IFERROR((INDEX(Tab_Composants[#All],MATCH(Tab_Recettes[[#This Row],[Ingrédients]:[Ingrédients]],Tab_Composants[[#All],[RECETTES et INGREDIENTS]:[RECETTES et INGREDIENTS]],0),MATCH(F$2,Tab_Composants[#Headers],0))*F$3)/HLOOKUP(F$2,Composant!$A$1:$AAA$3,2,0),0)</f>
        <v>0</v>
      </c>
      <c r="G18" s="12" cm="1">
        <f t="array" ref="G18">IFERROR((INDEX(Tab_Composants[#All],MATCH(Tab_Recettes[[#This Row],[Ingrédients]:[Ingrédients]],Tab_Composants[[#All],[RECETTES et INGREDIENTS]:[RECETTES et INGREDIENTS]],0),MATCH(G$2,Tab_Composants[#Headers],0))*G$3)/HLOOKUP(G$2,Composant!$A$1:$AAA$3,2,0),0)</f>
        <v>0</v>
      </c>
      <c r="H18" s="12" cm="1">
        <f t="array" ref="H18">IFERROR((INDEX(Tab_Composants[#All],MATCH(Tab_Recettes[[#This Row],[Ingrédients]:[Ingrédients]],Tab_Composants[[#All],[RECETTES et INGREDIENTS]:[RECETTES et INGREDIENTS]],0),MATCH(H$2,Tab_Composants[#Headers],0))*H$3)/HLOOKUP(H$2,Composant!$A$1:$AAA$3,2,0),0)</f>
        <v>0</v>
      </c>
      <c r="I18" s="12" cm="1">
        <f t="array" ref="I18">IFERROR((INDEX(Tab_Composants[#All],MATCH(Tab_Recettes[[#This Row],[Ingrédients]:[Ingrédients]],Tab_Composants[[#All],[RECETTES et INGREDIENTS]:[RECETTES et INGREDIENTS]],0),MATCH(I$2,Tab_Composants[#Headers],0))*I$3)/HLOOKUP(I$2,Composant!$A$1:$AAA$3,2,0),0)</f>
        <v>0</v>
      </c>
      <c r="J18" s="12" cm="1">
        <f t="array" ref="J18">IFERROR((INDEX(Tab_Composants[#All],MATCH(Tab_Recettes[[#This Row],[Ingrédients]:[Ingrédients]],Tab_Composants[[#All],[RECETTES et INGREDIENTS]:[RECETTES et INGREDIENTS]],0),MATCH(J$2,Tab_Composants[#Headers],0))*J$3)/HLOOKUP(J$2,Composant!$A$1:$AAA$3,2,0),0)</f>
        <v>0</v>
      </c>
      <c r="K18" s="12" cm="1">
        <f t="array" ref="K18">IFERROR((INDEX(Tab_Composants[#All],MATCH(Tab_Recettes[[#This Row],[Ingrédients]:[Ingrédients]],Tab_Composants[[#All],[RECETTES et INGREDIENTS]:[RECETTES et INGREDIENTS]],0),MATCH(K$2,Tab_Composants[#Headers],0))*K$3)/HLOOKUP(K$2,Composant!$A$1:$AAA$3,2,0),0)</f>
        <v>0</v>
      </c>
      <c r="L18" s="12" cm="1">
        <f t="array" ref="L18">IFERROR((INDEX(Tab_Composants[#All],MATCH(Tab_Recettes[[#This Row],[Ingrédients]:[Ingrédients]],Tab_Composants[[#All],[RECETTES et INGREDIENTS]:[RECETTES et INGREDIENTS]],0),MATCH(L$2,Tab_Composants[#Headers],0))*L$3)/HLOOKUP(L$2,Composant!$A$1:$AAA$3,2,0),0)</f>
        <v>0</v>
      </c>
      <c r="M18" s="12" cm="1">
        <f t="array" ref="M18">IFERROR((INDEX(Tab_Composants[#All],MATCH(Tab_Recettes[[#This Row],[Ingrédients]:[Ingrédients]],Tab_Composants[[#All],[RECETTES et INGREDIENTS]:[RECETTES et INGREDIENTS]],0),MATCH(M$2,Tab_Composants[#Headers],0))*M$3)/HLOOKUP(M$2,Composant!$A$1:$AAA$3,2,0),0)</f>
        <v>0</v>
      </c>
      <c r="N18" s="12" cm="1">
        <f t="array" ref="N18">IFERROR((INDEX(Tab_Composants[#All],MATCH(Tab_Recettes[[#This Row],[Ingrédients]:[Ingrédients]],Tab_Composants[[#All],[RECETTES et INGREDIENTS]:[RECETTES et INGREDIENTS]],0),MATCH(N$2,Tab_Composants[#Headers],0))*N$3)/HLOOKUP(N$2,Composant!$A$1:$AAA$3,2,0),0)</f>
        <v>0</v>
      </c>
      <c r="O18" s="12" cm="1">
        <f t="array" ref="O18">IFERROR((INDEX(Tab_Composants[#All],MATCH(Tab_Recettes[[#This Row],[Ingrédients]:[Ingrédients]],Tab_Composants[[#All],[RECETTES et INGREDIENTS]:[RECETTES et INGREDIENTS]],0),MATCH(O$2,Tab_Composants[#Headers],0))*O$3)/HLOOKUP(O$2,Composant!$A$1:$AAA$3,2,0),0)</f>
        <v>0</v>
      </c>
      <c r="P18" s="12" cm="1">
        <f t="array" ref="P18">IFERROR((INDEX(Tab_Composants[#All],MATCH(Tab_Recettes[[#This Row],[Ingrédients]:[Ingrédients]],Tab_Composants[[#All],[RECETTES et INGREDIENTS]:[RECETTES et INGREDIENTS]],0),MATCH(P$2,Tab_Composants[#Headers],0))*P$3)/HLOOKUP(P$2,Composant!$A$1:$AAA$3,2,0),0)</f>
        <v>0</v>
      </c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1"/>
      <c r="BD18" s="11"/>
      <c r="BE18" s="11"/>
      <c r="BF18" s="11"/>
      <c r="BG18" s="11"/>
      <c r="BH18" s="11"/>
      <c r="BI18" s="11"/>
      <c r="BJ18" s="11"/>
      <c r="BK18" s="11"/>
      <c r="BL18" s="11"/>
      <c r="BM18" s="11"/>
      <c r="BN18" s="11"/>
      <c r="BO18" s="11"/>
      <c r="BP18" s="11"/>
      <c r="BQ18" s="11"/>
      <c r="BR18" s="11"/>
      <c r="BS18" s="11"/>
      <c r="BT18" s="11"/>
      <c r="BU18" s="11"/>
      <c r="BV18" s="11"/>
      <c r="BW18" s="11"/>
      <c r="BX18" s="11"/>
      <c r="BY18" s="11"/>
      <c r="BZ18" s="11"/>
    </row>
    <row r="19" spans="1:78" x14ac:dyDescent="0.25">
      <c r="A19" s="35" t="s">
        <v>70</v>
      </c>
      <c r="B19" s="12">
        <f t="shared" si="1"/>
        <v>0</v>
      </c>
      <c r="C19" s="12" cm="1">
        <f t="array" ref="C19">IFERROR((INDEX(Tab_Composants[#All],MATCH(Tab_Recettes[[#This Row],[Ingrédients]:[Ingrédients]],Tab_Composants[[#All],[RECETTES et INGREDIENTS]:[RECETTES et INGREDIENTS]],0),MATCH(C$2,Tab_Composants[#Headers],0))*C$3)/HLOOKUP(C$2,Composant!$A$1:$AAA$3,2,0),0)</f>
        <v>0</v>
      </c>
      <c r="D19" s="12" cm="1">
        <f t="array" ref="D19">IFERROR((INDEX(Tab_Composants[#All],MATCH(Tab_Recettes[[#This Row],[Ingrédients]:[Ingrédients]],Tab_Composants[[#All],[RECETTES et INGREDIENTS]:[RECETTES et INGREDIENTS]],0),MATCH(D$2,Tab_Composants[#Headers],0))*D$3)/HLOOKUP(D$2,Composant!$A$1:$AAA$3,2,0),0)</f>
        <v>0</v>
      </c>
      <c r="E19" s="12" cm="1">
        <f t="array" ref="E19">IFERROR((INDEX(Tab_Composants[#All],MATCH(Tab_Recettes[[#This Row],[Ingrédients]:[Ingrédients]],Tab_Composants[[#All],[RECETTES et INGREDIENTS]:[RECETTES et INGREDIENTS]],0),MATCH(E$2,Tab_Composants[#Headers],0))*E$3)/HLOOKUP(E$2,Composant!$A$1:$AAA$3,2,0),0)</f>
        <v>0</v>
      </c>
      <c r="F19" s="12" cm="1">
        <f t="array" ref="F19">IFERROR((INDEX(Tab_Composants[#All],MATCH(Tab_Recettes[[#This Row],[Ingrédients]:[Ingrédients]],Tab_Composants[[#All],[RECETTES et INGREDIENTS]:[RECETTES et INGREDIENTS]],0),MATCH(F$2,Tab_Composants[#Headers],0))*F$3)/HLOOKUP(F$2,Composant!$A$1:$AAA$3,2,0),0)</f>
        <v>0</v>
      </c>
      <c r="G19" s="12" cm="1">
        <f t="array" ref="G19">IFERROR((INDEX(Tab_Composants[#All],MATCH(Tab_Recettes[[#This Row],[Ingrédients]:[Ingrédients]],Tab_Composants[[#All],[RECETTES et INGREDIENTS]:[RECETTES et INGREDIENTS]],0),MATCH(G$2,Tab_Composants[#Headers],0))*G$3)/HLOOKUP(G$2,Composant!$A$1:$AAA$3,2,0),0)</f>
        <v>0</v>
      </c>
      <c r="H19" s="12" cm="1">
        <f t="array" ref="H19">IFERROR((INDEX(Tab_Composants[#All],MATCH(Tab_Recettes[[#This Row],[Ingrédients]:[Ingrédients]],Tab_Composants[[#All],[RECETTES et INGREDIENTS]:[RECETTES et INGREDIENTS]],0),MATCH(H$2,Tab_Composants[#Headers],0))*H$3)/HLOOKUP(H$2,Composant!$A$1:$AAA$3,2,0),0)</f>
        <v>0</v>
      </c>
      <c r="I19" s="12" cm="1">
        <f t="array" ref="I19">IFERROR((INDEX(Tab_Composants[#All],MATCH(Tab_Recettes[[#This Row],[Ingrédients]:[Ingrédients]],Tab_Composants[[#All],[RECETTES et INGREDIENTS]:[RECETTES et INGREDIENTS]],0),MATCH(I$2,Tab_Composants[#Headers],0))*I$3)/HLOOKUP(I$2,Composant!$A$1:$AAA$3,2,0),0)</f>
        <v>0</v>
      </c>
      <c r="J19" s="12" cm="1">
        <f t="array" ref="J19">IFERROR((INDEX(Tab_Composants[#All],MATCH(Tab_Recettes[[#This Row],[Ingrédients]:[Ingrédients]],Tab_Composants[[#All],[RECETTES et INGREDIENTS]:[RECETTES et INGREDIENTS]],0),MATCH(J$2,Tab_Composants[#Headers],0))*J$3)/HLOOKUP(J$2,Composant!$A$1:$AAA$3,2,0),0)</f>
        <v>0</v>
      </c>
      <c r="K19" s="12" cm="1">
        <f t="array" ref="K19">IFERROR((INDEX(Tab_Composants[#All],MATCH(Tab_Recettes[[#This Row],[Ingrédients]:[Ingrédients]],Tab_Composants[[#All],[RECETTES et INGREDIENTS]:[RECETTES et INGREDIENTS]],0),MATCH(K$2,Tab_Composants[#Headers],0))*K$3)/HLOOKUP(K$2,Composant!$A$1:$AAA$3,2,0),0)</f>
        <v>0</v>
      </c>
      <c r="L19" s="12" cm="1">
        <f t="array" ref="L19">IFERROR((INDEX(Tab_Composants[#All],MATCH(Tab_Recettes[[#This Row],[Ingrédients]:[Ingrédients]],Tab_Composants[[#All],[RECETTES et INGREDIENTS]:[RECETTES et INGREDIENTS]],0),MATCH(L$2,Tab_Composants[#Headers],0))*L$3)/HLOOKUP(L$2,Composant!$A$1:$AAA$3,2,0),0)</f>
        <v>0</v>
      </c>
      <c r="M19" s="12" cm="1">
        <f t="array" ref="M19">IFERROR((INDEX(Tab_Composants[#All],MATCH(Tab_Recettes[[#This Row],[Ingrédients]:[Ingrédients]],Tab_Composants[[#All],[RECETTES et INGREDIENTS]:[RECETTES et INGREDIENTS]],0),MATCH(M$2,Tab_Composants[#Headers],0))*M$3)/HLOOKUP(M$2,Composant!$A$1:$AAA$3,2,0),0)</f>
        <v>0</v>
      </c>
      <c r="N19" s="12" cm="1">
        <f t="array" ref="N19">IFERROR((INDEX(Tab_Composants[#All],MATCH(Tab_Recettes[[#This Row],[Ingrédients]:[Ingrédients]],Tab_Composants[[#All],[RECETTES et INGREDIENTS]:[RECETTES et INGREDIENTS]],0),MATCH(N$2,Tab_Composants[#Headers],0))*N$3)/HLOOKUP(N$2,Composant!$A$1:$AAA$3,2,0),0)</f>
        <v>0</v>
      </c>
      <c r="O19" s="12" cm="1">
        <f t="array" ref="O19">IFERROR((INDEX(Tab_Composants[#All],MATCH(Tab_Recettes[[#This Row],[Ingrédients]:[Ingrédients]],Tab_Composants[[#All],[RECETTES et INGREDIENTS]:[RECETTES et INGREDIENTS]],0),MATCH(O$2,Tab_Composants[#Headers],0))*O$3)/HLOOKUP(O$2,Composant!$A$1:$AAA$3,2,0),0)</f>
        <v>0</v>
      </c>
      <c r="P19" s="12" cm="1">
        <f t="array" ref="P19">IFERROR((INDEX(Tab_Composants[#All],MATCH(Tab_Recettes[[#This Row],[Ingrédients]:[Ingrédients]],Tab_Composants[[#All],[RECETTES et INGREDIENTS]:[RECETTES et INGREDIENTS]],0),MATCH(P$2,Tab_Composants[#Headers],0))*P$3)/HLOOKUP(P$2,Composant!$A$1:$AAA$3,2,0),0)</f>
        <v>0</v>
      </c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  <c r="BI19" s="11"/>
      <c r="BJ19" s="11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  <c r="BW19" s="11"/>
      <c r="BX19" s="11"/>
      <c r="BY19" s="11"/>
      <c r="BZ19" s="11"/>
    </row>
    <row r="20" spans="1:78" x14ac:dyDescent="0.25">
      <c r="A20" s="35" t="s">
        <v>73</v>
      </c>
      <c r="B20" s="12">
        <f t="shared" si="1"/>
        <v>0.36427211656474506</v>
      </c>
      <c r="C20" s="12" cm="1">
        <f t="array" ref="C20">IFERROR((INDEX(Tab_Composants[#All],MATCH(Tab_Recettes[[#This Row],[Ingrédients]:[Ingrédients]],Tab_Composants[[#All],[RECETTES et INGREDIENTS]:[RECETTES et INGREDIENTS]],0),MATCH(C$2,Tab_Composants[#Headers],0))*C$3)/HLOOKUP(C$2,Composant!$A$1:$AAA$3,2,0),0)</f>
        <v>0</v>
      </c>
      <c r="D20" s="12" cm="1">
        <f t="array" ref="D20">IFERROR((INDEX(Tab_Composants[#All],MATCH(Tab_Recettes[[#This Row],[Ingrédients]:[Ingrédients]],Tab_Composants[[#All],[RECETTES et INGREDIENTS]:[RECETTES et INGREDIENTS]],0),MATCH(D$2,Tab_Composants[#Headers],0))*D$3)/HLOOKUP(D$2,Composant!$A$1:$AAA$3,2,0),0)</f>
        <v>0</v>
      </c>
      <c r="E20" s="12" cm="1">
        <f t="array" ref="E20">IFERROR((INDEX(Tab_Composants[#All],MATCH(Tab_Recettes[[#This Row],[Ingrédients]:[Ingrédients]],Tab_Composants[[#All],[RECETTES et INGREDIENTS]:[RECETTES et INGREDIENTS]],0),MATCH(E$2,Tab_Composants[#Headers],0))*E$3)/HLOOKUP(E$2,Composant!$A$1:$AAA$3,2,0),0)</f>
        <v>0</v>
      </c>
      <c r="F20" s="12" cm="1">
        <f t="array" ref="F20">IFERROR((INDEX(Tab_Composants[#All],MATCH(Tab_Recettes[[#This Row],[Ingrédients]:[Ingrédients]],Tab_Composants[[#All],[RECETTES et INGREDIENTS]:[RECETTES et INGREDIENTS]],0),MATCH(F$2,Tab_Composants[#Headers],0))*F$3)/HLOOKUP(F$2,Composant!$A$1:$AAA$3,2,0),0)</f>
        <v>8.9858793324775352E-2</v>
      </c>
      <c r="G20" s="12" cm="1">
        <f t="array" ref="G20">IFERROR((INDEX(Tab_Composants[#All],MATCH(Tab_Recettes[[#This Row],[Ingrédients]:[Ingrédients]],Tab_Composants[[#All],[RECETTES et INGREDIENTS]:[RECETTES et INGREDIENTS]],0),MATCH(G$2,Tab_Composants[#Headers],0))*G$3)/HLOOKUP(G$2,Composant!$A$1:$AAA$3,2,0),0)</f>
        <v>0.2744133232399697</v>
      </c>
      <c r="H20" s="12" cm="1">
        <f t="array" ref="H20">IFERROR((INDEX(Tab_Composants[#All],MATCH(Tab_Recettes[[#This Row],[Ingrédients]:[Ingrédients]],Tab_Composants[[#All],[RECETTES et INGREDIENTS]:[RECETTES et INGREDIENTS]],0),MATCH(H$2,Tab_Composants[#Headers],0))*H$3)/HLOOKUP(H$2,Composant!$A$1:$AAA$3,2,0),0)</f>
        <v>0</v>
      </c>
      <c r="I20" s="12" cm="1">
        <f t="array" ref="I20">IFERROR((INDEX(Tab_Composants[#All],MATCH(Tab_Recettes[[#This Row],[Ingrédients]:[Ingrédients]],Tab_Composants[[#All],[RECETTES et INGREDIENTS]:[RECETTES et INGREDIENTS]],0),MATCH(I$2,Tab_Composants[#Headers],0))*I$3)/HLOOKUP(I$2,Composant!$A$1:$AAA$3,2,0),0)</f>
        <v>0</v>
      </c>
      <c r="J20" s="12" cm="1">
        <f t="array" ref="J20">IFERROR((INDEX(Tab_Composants[#All],MATCH(Tab_Recettes[[#This Row],[Ingrédients]:[Ingrédients]],Tab_Composants[[#All],[RECETTES et INGREDIENTS]:[RECETTES et INGREDIENTS]],0),MATCH(J$2,Tab_Composants[#Headers],0))*J$3)/HLOOKUP(J$2,Composant!$A$1:$AAA$3,2,0),0)</f>
        <v>0</v>
      </c>
      <c r="K20" s="12" cm="1">
        <f t="array" ref="K20">IFERROR((INDEX(Tab_Composants[#All],MATCH(Tab_Recettes[[#This Row],[Ingrédients]:[Ingrédients]],Tab_Composants[[#All],[RECETTES et INGREDIENTS]:[RECETTES et INGREDIENTS]],0),MATCH(K$2,Tab_Composants[#Headers],0))*K$3)/HLOOKUP(K$2,Composant!$A$1:$AAA$3,2,0),0)</f>
        <v>0</v>
      </c>
      <c r="L20" s="12" cm="1">
        <f t="array" ref="L20">IFERROR((INDEX(Tab_Composants[#All],MATCH(Tab_Recettes[[#This Row],[Ingrédients]:[Ingrédients]],Tab_Composants[[#All],[RECETTES et INGREDIENTS]:[RECETTES et INGREDIENTS]],0),MATCH(L$2,Tab_Composants[#Headers],0))*L$3)/HLOOKUP(L$2,Composant!$A$1:$AAA$3,2,0),0)</f>
        <v>0</v>
      </c>
      <c r="M20" s="12" cm="1">
        <f t="array" ref="M20">IFERROR((INDEX(Tab_Composants[#All],MATCH(Tab_Recettes[[#This Row],[Ingrédients]:[Ingrédients]],Tab_Composants[[#All],[RECETTES et INGREDIENTS]:[RECETTES et INGREDIENTS]],0),MATCH(M$2,Tab_Composants[#Headers],0))*M$3)/HLOOKUP(M$2,Composant!$A$1:$AAA$3,2,0),0)</f>
        <v>0</v>
      </c>
      <c r="N20" s="12" cm="1">
        <f t="array" ref="N20">IFERROR((INDEX(Tab_Composants[#All],MATCH(Tab_Recettes[[#This Row],[Ingrédients]:[Ingrédients]],Tab_Composants[[#All],[RECETTES et INGREDIENTS]:[RECETTES et INGREDIENTS]],0),MATCH(N$2,Tab_Composants[#Headers],0))*N$3)/HLOOKUP(N$2,Composant!$A$1:$AAA$3,2,0),0)</f>
        <v>0</v>
      </c>
      <c r="O20" s="12" cm="1">
        <f t="array" ref="O20">IFERROR((INDEX(Tab_Composants[#All],MATCH(Tab_Recettes[[#This Row],[Ingrédients]:[Ingrédients]],Tab_Composants[[#All],[RECETTES et INGREDIENTS]:[RECETTES et INGREDIENTS]],0),MATCH(O$2,Tab_Composants[#Headers],0))*O$3)/HLOOKUP(O$2,Composant!$A$1:$AAA$3,2,0),0)</f>
        <v>0</v>
      </c>
      <c r="P20" s="12" cm="1">
        <f t="array" ref="P20">IFERROR((INDEX(Tab_Composants[#All],MATCH(Tab_Recettes[[#This Row],[Ingrédients]:[Ingrédients]],Tab_Composants[[#All],[RECETTES et INGREDIENTS]:[RECETTES et INGREDIENTS]],0),MATCH(P$2,Tab_Composants[#Headers],0))*P$3)/HLOOKUP(P$2,Composant!$A$1:$AAA$3,2,0),0)</f>
        <v>0</v>
      </c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1"/>
      <c r="BD20" s="11"/>
      <c r="BE20" s="11"/>
      <c r="BF20" s="11"/>
      <c r="BG20" s="11"/>
      <c r="BH20" s="11"/>
      <c r="BI20" s="11"/>
      <c r="BJ20" s="11"/>
      <c r="BK20" s="11"/>
      <c r="BL20" s="11"/>
      <c r="BM20" s="11"/>
      <c r="BN20" s="11"/>
      <c r="BO20" s="11"/>
      <c r="BP20" s="11"/>
      <c r="BQ20" s="11"/>
      <c r="BR20" s="11"/>
      <c r="BS20" s="11"/>
      <c r="BT20" s="11"/>
      <c r="BU20" s="11"/>
      <c r="BV20" s="11"/>
      <c r="BW20" s="11"/>
      <c r="BX20" s="11"/>
      <c r="BY20" s="11"/>
      <c r="BZ20" s="11"/>
    </row>
    <row r="21" spans="1:78" x14ac:dyDescent="0.25">
      <c r="A21" s="35" t="s">
        <v>74</v>
      </c>
      <c r="B21" s="12">
        <f t="shared" si="1"/>
        <v>0.2567394094993582</v>
      </c>
      <c r="C21" s="12" cm="1">
        <f t="array" ref="C21">IFERROR((INDEX(Tab_Composants[#All],MATCH(Tab_Recettes[[#This Row],[Ingrédients]:[Ingrédients]],Tab_Composants[[#All],[RECETTES et INGREDIENTS]:[RECETTES et INGREDIENTS]],0),MATCH(C$2,Tab_Composants[#Headers],0))*C$3)/HLOOKUP(C$2,Composant!$A$1:$AAA$3,2,0),0)</f>
        <v>0</v>
      </c>
      <c r="D21" s="12" cm="1">
        <f t="array" ref="D21">IFERROR((INDEX(Tab_Composants[#All],MATCH(Tab_Recettes[[#This Row],[Ingrédients]:[Ingrédients]],Tab_Composants[[#All],[RECETTES et INGREDIENTS]:[RECETTES et INGREDIENTS]],0),MATCH(D$2,Tab_Composants[#Headers],0))*D$3)/HLOOKUP(D$2,Composant!$A$1:$AAA$3,2,0),0)</f>
        <v>0</v>
      </c>
      <c r="E21" s="12" cm="1">
        <f t="array" ref="E21">IFERROR((INDEX(Tab_Composants[#All],MATCH(Tab_Recettes[[#This Row],[Ingrédients]:[Ingrédients]],Tab_Composants[[#All],[RECETTES et INGREDIENTS]:[RECETTES et INGREDIENTS]],0),MATCH(E$2,Tab_Composants[#Headers],0))*E$3)/HLOOKUP(E$2,Composant!$A$1:$AAA$3,2,0),0)</f>
        <v>0</v>
      </c>
      <c r="F21" s="12" cm="1">
        <f t="array" ref="F21">IFERROR((INDEX(Tab_Composants[#All],MATCH(Tab_Recettes[[#This Row],[Ingrédients]:[Ingrédients]],Tab_Composants[[#All],[RECETTES et INGREDIENTS]:[RECETTES et INGREDIENTS]],0),MATCH(F$2,Tab_Composants[#Headers],0))*F$3)/HLOOKUP(F$2,Composant!$A$1:$AAA$3,2,0),0)</f>
        <v>0.2567394094993582</v>
      </c>
      <c r="G21" s="12" cm="1">
        <f t="array" ref="G21">IFERROR((INDEX(Tab_Composants[#All],MATCH(Tab_Recettes[[#This Row],[Ingrédients]:[Ingrédients]],Tab_Composants[[#All],[RECETTES et INGREDIENTS]:[RECETTES et INGREDIENTS]],0),MATCH(G$2,Tab_Composants[#Headers],0))*G$3)/HLOOKUP(G$2,Composant!$A$1:$AAA$3,2,0),0)</f>
        <v>0</v>
      </c>
      <c r="H21" s="12" cm="1">
        <f t="array" ref="H21">IFERROR((INDEX(Tab_Composants[#All],MATCH(Tab_Recettes[[#This Row],[Ingrédients]:[Ingrédients]],Tab_Composants[[#All],[RECETTES et INGREDIENTS]:[RECETTES et INGREDIENTS]],0),MATCH(H$2,Tab_Composants[#Headers],0))*H$3)/HLOOKUP(H$2,Composant!$A$1:$AAA$3,2,0),0)</f>
        <v>0</v>
      </c>
      <c r="I21" s="12" cm="1">
        <f t="array" ref="I21">IFERROR((INDEX(Tab_Composants[#All],MATCH(Tab_Recettes[[#This Row],[Ingrédients]:[Ingrédients]],Tab_Composants[[#All],[RECETTES et INGREDIENTS]:[RECETTES et INGREDIENTS]],0),MATCH(I$2,Tab_Composants[#Headers],0))*I$3)/HLOOKUP(I$2,Composant!$A$1:$AAA$3,2,0),0)</f>
        <v>0</v>
      </c>
      <c r="J21" s="12" cm="1">
        <f t="array" ref="J21">IFERROR((INDEX(Tab_Composants[#All],MATCH(Tab_Recettes[[#This Row],[Ingrédients]:[Ingrédients]],Tab_Composants[[#All],[RECETTES et INGREDIENTS]:[RECETTES et INGREDIENTS]],0),MATCH(J$2,Tab_Composants[#Headers],0))*J$3)/HLOOKUP(J$2,Composant!$A$1:$AAA$3,2,0),0)</f>
        <v>0</v>
      </c>
      <c r="K21" s="12" cm="1">
        <f t="array" ref="K21">IFERROR((INDEX(Tab_Composants[#All],MATCH(Tab_Recettes[[#This Row],[Ingrédients]:[Ingrédients]],Tab_Composants[[#All],[RECETTES et INGREDIENTS]:[RECETTES et INGREDIENTS]],0),MATCH(K$2,Tab_Composants[#Headers],0))*K$3)/HLOOKUP(K$2,Composant!$A$1:$AAA$3,2,0),0)</f>
        <v>0</v>
      </c>
      <c r="L21" s="12" cm="1">
        <f t="array" ref="L21">IFERROR((INDEX(Tab_Composants[#All],MATCH(Tab_Recettes[[#This Row],[Ingrédients]:[Ingrédients]],Tab_Composants[[#All],[RECETTES et INGREDIENTS]:[RECETTES et INGREDIENTS]],0),MATCH(L$2,Tab_Composants[#Headers],0))*L$3)/HLOOKUP(L$2,Composant!$A$1:$AAA$3,2,0),0)</f>
        <v>0</v>
      </c>
      <c r="M21" s="12" cm="1">
        <f t="array" ref="M21">IFERROR((INDEX(Tab_Composants[#All],MATCH(Tab_Recettes[[#This Row],[Ingrédients]:[Ingrédients]],Tab_Composants[[#All],[RECETTES et INGREDIENTS]:[RECETTES et INGREDIENTS]],0),MATCH(M$2,Tab_Composants[#Headers],0))*M$3)/HLOOKUP(M$2,Composant!$A$1:$AAA$3,2,0),0)</f>
        <v>0</v>
      </c>
      <c r="N21" s="12" cm="1">
        <f t="array" ref="N21">IFERROR((INDEX(Tab_Composants[#All],MATCH(Tab_Recettes[[#This Row],[Ingrédients]:[Ingrédients]],Tab_Composants[[#All],[RECETTES et INGREDIENTS]:[RECETTES et INGREDIENTS]],0),MATCH(N$2,Tab_Composants[#Headers],0))*N$3)/HLOOKUP(N$2,Composant!$A$1:$AAA$3,2,0),0)</f>
        <v>0</v>
      </c>
      <c r="O21" s="12" cm="1">
        <f t="array" ref="O21">IFERROR((INDEX(Tab_Composants[#All],MATCH(Tab_Recettes[[#This Row],[Ingrédients]:[Ingrédients]],Tab_Composants[[#All],[RECETTES et INGREDIENTS]:[RECETTES et INGREDIENTS]],0),MATCH(O$2,Tab_Composants[#Headers],0))*O$3)/HLOOKUP(O$2,Composant!$A$1:$AAA$3,2,0),0)</f>
        <v>0</v>
      </c>
      <c r="P21" s="12" cm="1">
        <f t="array" ref="P21">IFERROR((INDEX(Tab_Composants[#All],MATCH(Tab_Recettes[[#This Row],[Ingrédients]:[Ingrédients]],Tab_Composants[[#All],[RECETTES et INGREDIENTS]:[RECETTES et INGREDIENTS]],0),MATCH(P$2,Tab_Composants[#Headers],0))*P$3)/HLOOKUP(P$2,Composant!$A$1:$AAA$3,2,0),0)</f>
        <v>0</v>
      </c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1"/>
      <c r="BD21" s="11"/>
      <c r="BE21" s="11"/>
      <c r="BF21" s="11"/>
      <c r="BG21" s="11"/>
      <c r="BH21" s="11"/>
      <c r="BI21" s="11"/>
      <c r="BJ21" s="11"/>
      <c r="BK21" s="11"/>
      <c r="BL21" s="11"/>
      <c r="BM21" s="11"/>
      <c r="BN21" s="11"/>
      <c r="BO21" s="11"/>
      <c r="BP21" s="11"/>
      <c r="BQ21" s="11"/>
      <c r="BR21" s="11"/>
      <c r="BS21" s="11"/>
      <c r="BT21" s="11"/>
      <c r="BU21" s="11"/>
      <c r="BV21" s="11"/>
      <c r="BW21" s="11"/>
      <c r="BX21" s="11"/>
      <c r="BY21" s="11"/>
      <c r="BZ21" s="11"/>
    </row>
    <row r="22" spans="1:78" x14ac:dyDescent="0.25">
      <c r="A22" s="35" t="s">
        <v>75</v>
      </c>
      <c r="B22" s="12">
        <f t="shared" si="1"/>
        <v>4.1635124905374712E-3</v>
      </c>
      <c r="C22" s="12" cm="1">
        <f t="array" ref="C22">IFERROR((INDEX(Tab_Composants[#All],MATCH(Tab_Recettes[[#This Row],[Ingrédients]:[Ingrédients]],Tab_Composants[[#All],[RECETTES et INGREDIENTS]:[RECETTES et INGREDIENTS]],0),MATCH(C$2,Tab_Composants[#Headers],0))*C$3)/HLOOKUP(C$2,Composant!$A$1:$AAA$3,2,0),0)</f>
        <v>0</v>
      </c>
      <c r="D22" s="12" cm="1">
        <f t="array" ref="D22">IFERROR((INDEX(Tab_Composants[#All],MATCH(Tab_Recettes[[#This Row],[Ingrédients]:[Ingrédients]],Tab_Composants[[#All],[RECETTES et INGREDIENTS]:[RECETTES et INGREDIENTS]],0),MATCH(D$2,Tab_Composants[#Headers],0))*D$3)/HLOOKUP(D$2,Composant!$A$1:$AAA$3,2,0),0)</f>
        <v>0</v>
      </c>
      <c r="E22" s="12" cm="1">
        <f t="array" ref="E22">IFERROR((INDEX(Tab_Composants[#All],MATCH(Tab_Recettes[[#This Row],[Ingrédients]:[Ingrédients]],Tab_Composants[[#All],[RECETTES et INGREDIENTS]:[RECETTES et INGREDIENTS]],0),MATCH(E$2,Tab_Composants[#Headers],0))*E$3)/HLOOKUP(E$2,Composant!$A$1:$AAA$3,2,0),0)</f>
        <v>0</v>
      </c>
      <c r="F22" s="12" cm="1">
        <f t="array" ref="F22">IFERROR((INDEX(Tab_Composants[#All],MATCH(Tab_Recettes[[#This Row],[Ingrédients]:[Ingrédients]],Tab_Composants[[#All],[RECETTES et INGREDIENTS]:[RECETTES et INGREDIENTS]],0),MATCH(F$2,Tab_Composants[#Headers],0))*F$3)/HLOOKUP(F$2,Composant!$A$1:$AAA$3,2,0),0)</f>
        <v>0</v>
      </c>
      <c r="G22" s="12" cm="1">
        <f t="array" ref="G22">IFERROR((INDEX(Tab_Composants[#All],MATCH(Tab_Recettes[[#This Row],[Ingrédients]:[Ingrédients]],Tab_Composants[[#All],[RECETTES et INGREDIENTS]:[RECETTES et INGREDIENTS]],0),MATCH(G$2,Tab_Composants[#Headers],0))*G$3)/HLOOKUP(G$2,Composant!$A$1:$AAA$3,2,0),0)</f>
        <v>4.1635124905374712E-3</v>
      </c>
      <c r="H22" s="12" cm="1">
        <f t="array" ref="H22">IFERROR((INDEX(Tab_Composants[#All],MATCH(Tab_Recettes[[#This Row],[Ingrédients]:[Ingrédients]],Tab_Composants[[#All],[RECETTES et INGREDIENTS]:[RECETTES et INGREDIENTS]],0),MATCH(H$2,Tab_Composants[#Headers],0))*H$3)/HLOOKUP(H$2,Composant!$A$1:$AAA$3,2,0),0)</f>
        <v>0</v>
      </c>
      <c r="I22" s="12" cm="1">
        <f t="array" ref="I22">IFERROR((INDEX(Tab_Composants[#All],MATCH(Tab_Recettes[[#This Row],[Ingrédients]:[Ingrédients]],Tab_Composants[[#All],[RECETTES et INGREDIENTS]:[RECETTES et INGREDIENTS]],0),MATCH(I$2,Tab_Composants[#Headers],0))*I$3)/HLOOKUP(I$2,Composant!$A$1:$AAA$3,2,0),0)</f>
        <v>0</v>
      </c>
      <c r="J22" s="12" cm="1">
        <f t="array" ref="J22">IFERROR((INDEX(Tab_Composants[#All],MATCH(Tab_Recettes[[#This Row],[Ingrédients]:[Ingrédients]],Tab_Composants[[#All],[RECETTES et INGREDIENTS]:[RECETTES et INGREDIENTS]],0),MATCH(J$2,Tab_Composants[#Headers],0))*J$3)/HLOOKUP(J$2,Composant!$A$1:$AAA$3,2,0),0)</f>
        <v>0</v>
      </c>
      <c r="K22" s="12" cm="1">
        <f t="array" ref="K22">IFERROR((INDEX(Tab_Composants[#All],MATCH(Tab_Recettes[[#This Row],[Ingrédients]:[Ingrédients]],Tab_Composants[[#All],[RECETTES et INGREDIENTS]:[RECETTES et INGREDIENTS]],0),MATCH(K$2,Tab_Composants[#Headers],0))*K$3)/HLOOKUP(K$2,Composant!$A$1:$AAA$3,2,0),0)</f>
        <v>0</v>
      </c>
      <c r="L22" s="12" cm="1">
        <f t="array" ref="L22">IFERROR((INDEX(Tab_Composants[#All],MATCH(Tab_Recettes[[#This Row],[Ingrédients]:[Ingrédients]],Tab_Composants[[#All],[RECETTES et INGREDIENTS]:[RECETTES et INGREDIENTS]],0),MATCH(L$2,Tab_Composants[#Headers],0))*L$3)/HLOOKUP(L$2,Composant!$A$1:$AAA$3,2,0),0)</f>
        <v>0</v>
      </c>
      <c r="M22" s="12" cm="1">
        <f t="array" ref="M22">IFERROR((INDEX(Tab_Composants[#All],MATCH(Tab_Recettes[[#This Row],[Ingrédients]:[Ingrédients]],Tab_Composants[[#All],[RECETTES et INGREDIENTS]:[RECETTES et INGREDIENTS]],0),MATCH(M$2,Tab_Composants[#Headers],0))*M$3)/HLOOKUP(M$2,Composant!$A$1:$AAA$3,2,0),0)</f>
        <v>0</v>
      </c>
      <c r="N22" s="12" cm="1">
        <f t="array" ref="N22">IFERROR((INDEX(Tab_Composants[#All],MATCH(Tab_Recettes[[#This Row],[Ingrédients]:[Ingrédients]],Tab_Composants[[#All],[RECETTES et INGREDIENTS]:[RECETTES et INGREDIENTS]],0),MATCH(N$2,Tab_Composants[#Headers],0))*N$3)/HLOOKUP(N$2,Composant!$A$1:$AAA$3,2,0),0)</f>
        <v>0</v>
      </c>
      <c r="O22" s="12" cm="1">
        <f t="array" ref="O22">IFERROR((INDEX(Tab_Composants[#All],MATCH(Tab_Recettes[[#This Row],[Ingrédients]:[Ingrédients]],Tab_Composants[[#All],[RECETTES et INGREDIENTS]:[RECETTES et INGREDIENTS]],0),MATCH(O$2,Tab_Composants[#Headers],0))*O$3)/HLOOKUP(O$2,Composant!$A$1:$AAA$3,2,0),0)</f>
        <v>0</v>
      </c>
      <c r="P22" s="12" cm="1">
        <f t="array" ref="P22">IFERROR((INDEX(Tab_Composants[#All],MATCH(Tab_Recettes[[#This Row],[Ingrédients]:[Ingrédients]],Tab_Composants[[#All],[RECETTES et INGREDIENTS]:[RECETTES et INGREDIENTS]],0),MATCH(P$2,Tab_Composants[#Headers],0))*P$3)/HLOOKUP(P$2,Composant!$A$1:$AAA$3,2,0),0)</f>
        <v>0</v>
      </c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11"/>
      <c r="BJ22" s="11"/>
      <c r="BK22" s="11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</row>
    <row r="23" spans="1:78" x14ac:dyDescent="0.25">
      <c r="A23" s="35" t="s">
        <v>76</v>
      </c>
      <c r="B23" s="12">
        <f t="shared" si="1"/>
        <v>6.1506434519303564E-2</v>
      </c>
      <c r="C23" s="12" cm="1">
        <f t="array" ref="C23">IFERROR((INDEX(Tab_Composants[#All],MATCH(Tab_Recettes[[#This Row],[Ingrédients]:[Ingrédients]],Tab_Composants[[#All],[RECETTES et INGREDIENTS]:[RECETTES et INGREDIENTS]],0),MATCH(C$2,Tab_Composants[#Headers],0))*C$3)/HLOOKUP(C$2,Composant!$A$1:$AAA$3,2,0),0)</f>
        <v>0</v>
      </c>
      <c r="D23" s="12" cm="1">
        <f t="array" ref="D23">IFERROR((INDEX(Tab_Composants[#All],MATCH(Tab_Recettes[[#This Row],[Ingrédients]:[Ingrédients]],Tab_Composants[[#All],[RECETTES et INGREDIENTS]:[RECETTES et INGREDIENTS]],0),MATCH(D$2,Tab_Composants[#Headers],0))*D$3)/HLOOKUP(D$2,Composant!$A$1:$AAA$3,2,0),0)</f>
        <v>0</v>
      </c>
      <c r="E23" s="12" cm="1">
        <f t="array" ref="E23">IFERROR((INDEX(Tab_Composants[#All],MATCH(Tab_Recettes[[#This Row],[Ingrédients]:[Ingrédients]],Tab_Composants[[#All],[RECETTES et INGREDIENTS]:[RECETTES et INGREDIENTS]],0),MATCH(E$2,Tab_Composants[#Headers],0))*E$3)/HLOOKUP(E$2,Composant!$A$1:$AAA$3,2,0),0)</f>
        <v>0</v>
      </c>
      <c r="F23" s="12" cm="1">
        <f t="array" ref="F23">IFERROR((INDEX(Tab_Composants[#All],MATCH(Tab_Recettes[[#This Row],[Ingrédients]:[Ingrédients]],Tab_Composants[[#All],[RECETTES et INGREDIENTS]:[RECETTES et INGREDIENTS]],0),MATCH(F$2,Tab_Composants[#Headers],0))*F$3)/HLOOKUP(F$2,Composant!$A$1:$AAA$3,2,0),0)</f>
        <v>0</v>
      </c>
      <c r="G23" s="12" cm="1">
        <f t="array" ref="G23">IFERROR((INDEX(Tab_Composants[#All],MATCH(Tab_Recettes[[#This Row],[Ingrédients]:[Ingrédients]],Tab_Composants[[#All],[RECETTES et INGREDIENTS]:[RECETTES et INGREDIENTS]],0),MATCH(G$2,Tab_Composants[#Headers],0))*G$3)/HLOOKUP(G$2,Composant!$A$1:$AAA$3,2,0),0)</f>
        <v>6.1506434519303564E-2</v>
      </c>
      <c r="H23" s="12" cm="1">
        <f t="array" ref="H23">IFERROR((INDEX(Tab_Composants[#All],MATCH(Tab_Recettes[[#This Row],[Ingrédients]:[Ingrédients]],Tab_Composants[[#All],[RECETTES et INGREDIENTS]:[RECETTES et INGREDIENTS]],0),MATCH(H$2,Tab_Composants[#Headers],0))*H$3)/HLOOKUP(H$2,Composant!$A$1:$AAA$3,2,0),0)</f>
        <v>0</v>
      </c>
      <c r="I23" s="12" cm="1">
        <f t="array" ref="I23">IFERROR((INDEX(Tab_Composants[#All],MATCH(Tab_Recettes[[#This Row],[Ingrédients]:[Ingrédients]],Tab_Composants[[#All],[RECETTES et INGREDIENTS]:[RECETTES et INGREDIENTS]],0),MATCH(I$2,Tab_Composants[#Headers],0))*I$3)/HLOOKUP(I$2,Composant!$A$1:$AAA$3,2,0),0)</f>
        <v>0</v>
      </c>
      <c r="J23" s="12" cm="1">
        <f t="array" ref="J23">IFERROR((INDEX(Tab_Composants[#All],MATCH(Tab_Recettes[[#This Row],[Ingrédients]:[Ingrédients]],Tab_Composants[[#All],[RECETTES et INGREDIENTS]:[RECETTES et INGREDIENTS]],0),MATCH(J$2,Tab_Composants[#Headers],0))*J$3)/HLOOKUP(J$2,Composant!$A$1:$AAA$3,2,0),0)</f>
        <v>0</v>
      </c>
      <c r="K23" s="12" cm="1">
        <f t="array" ref="K23">IFERROR((INDEX(Tab_Composants[#All],MATCH(Tab_Recettes[[#This Row],[Ingrédients]:[Ingrédients]],Tab_Composants[[#All],[RECETTES et INGREDIENTS]:[RECETTES et INGREDIENTS]],0),MATCH(K$2,Tab_Composants[#Headers],0))*K$3)/HLOOKUP(K$2,Composant!$A$1:$AAA$3,2,0),0)</f>
        <v>0</v>
      </c>
      <c r="L23" s="12" cm="1">
        <f t="array" ref="L23">IFERROR((INDEX(Tab_Composants[#All],MATCH(Tab_Recettes[[#This Row],[Ingrédients]:[Ingrédients]],Tab_Composants[[#All],[RECETTES et INGREDIENTS]:[RECETTES et INGREDIENTS]],0),MATCH(L$2,Tab_Composants[#Headers],0))*L$3)/HLOOKUP(L$2,Composant!$A$1:$AAA$3,2,0),0)</f>
        <v>0</v>
      </c>
      <c r="M23" s="12" cm="1">
        <f t="array" ref="M23">IFERROR((INDEX(Tab_Composants[#All],MATCH(Tab_Recettes[[#This Row],[Ingrédients]:[Ingrédients]],Tab_Composants[[#All],[RECETTES et INGREDIENTS]:[RECETTES et INGREDIENTS]],0),MATCH(M$2,Tab_Composants[#Headers],0))*M$3)/HLOOKUP(M$2,Composant!$A$1:$AAA$3,2,0),0)</f>
        <v>0</v>
      </c>
      <c r="N23" s="12" cm="1">
        <f t="array" ref="N23">IFERROR((INDEX(Tab_Composants[#All],MATCH(Tab_Recettes[[#This Row],[Ingrédients]:[Ingrédients]],Tab_Composants[[#All],[RECETTES et INGREDIENTS]:[RECETTES et INGREDIENTS]],0),MATCH(N$2,Tab_Composants[#Headers],0))*N$3)/HLOOKUP(N$2,Composant!$A$1:$AAA$3,2,0),0)</f>
        <v>0</v>
      </c>
      <c r="O23" s="12" cm="1">
        <f t="array" ref="O23">IFERROR((INDEX(Tab_Composants[#All],MATCH(Tab_Recettes[[#This Row],[Ingrédients]:[Ingrédients]],Tab_Composants[[#All],[RECETTES et INGREDIENTS]:[RECETTES et INGREDIENTS]],0),MATCH(O$2,Tab_Composants[#Headers],0))*O$3)/HLOOKUP(O$2,Composant!$A$1:$AAA$3,2,0),0)</f>
        <v>0</v>
      </c>
      <c r="P23" s="12" cm="1">
        <f t="array" ref="P23">IFERROR((INDEX(Tab_Composants[#All],MATCH(Tab_Recettes[[#This Row],[Ingrédients]:[Ingrédients]],Tab_Composants[[#All],[RECETTES et INGREDIENTS]:[RECETTES et INGREDIENTS]],0),MATCH(P$2,Tab_Composants[#Headers],0))*P$3)/HLOOKUP(P$2,Composant!$A$1:$AAA$3,2,0),0)</f>
        <v>0</v>
      </c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11"/>
      <c r="BH23" s="11"/>
      <c r="BI23" s="11"/>
      <c r="BJ23" s="11"/>
      <c r="BK23" s="11"/>
      <c r="BL23" s="11"/>
      <c r="BM23" s="11"/>
      <c r="BN23" s="11"/>
      <c r="BO23" s="11"/>
      <c r="BP23" s="11"/>
      <c r="BQ23" s="11"/>
      <c r="BR23" s="11"/>
      <c r="BS23" s="11"/>
      <c r="BT23" s="11"/>
      <c r="BU23" s="11"/>
      <c r="BV23" s="11"/>
      <c r="BW23" s="11"/>
      <c r="BX23" s="11"/>
      <c r="BY23" s="11"/>
      <c r="BZ23" s="11"/>
    </row>
    <row r="24" spans="1:78" x14ac:dyDescent="0.25">
      <c r="A24" s="38" t="s">
        <v>77</v>
      </c>
      <c r="B24" s="12">
        <f t="shared" si="1"/>
        <v>5.6775170325510979E-2</v>
      </c>
      <c r="C24" s="12" cm="1">
        <f t="array" ref="C24">IFERROR((INDEX(Tab_Composants[#All],MATCH(Tab_Recettes[[#This Row],[Ingrédients]:[Ingrédients]],Tab_Composants[[#All],[RECETTES et INGREDIENTS]:[RECETTES et INGREDIENTS]],0),MATCH(C$2,Tab_Composants[#Headers],0))*C$3)/HLOOKUP(C$2,Composant!$A$1:$AAA$3,2,0),0)</f>
        <v>0</v>
      </c>
      <c r="D24" s="12" cm="1">
        <f t="array" ref="D24">IFERROR((INDEX(Tab_Composants[#All],MATCH(Tab_Recettes[[#This Row],[Ingrédients]:[Ingrédients]],Tab_Composants[[#All],[RECETTES et INGREDIENTS]:[RECETTES et INGREDIENTS]],0),MATCH(D$2,Tab_Composants[#Headers],0))*D$3)/HLOOKUP(D$2,Composant!$A$1:$AAA$3,2,0),0)</f>
        <v>0</v>
      </c>
      <c r="E24" s="12" cm="1">
        <f t="array" ref="E24">IFERROR((INDEX(Tab_Composants[#All],MATCH(Tab_Recettes[[#This Row],[Ingrédients]:[Ingrédients]],Tab_Composants[[#All],[RECETTES et INGREDIENTS]:[RECETTES et INGREDIENTS]],0),MATCH(E$2,Tab_Composants[#Headers],0))*E$3)/HLOOKUP(E$2,Composant!$A$1:$AAA$3,2,0),0)</f>
        <v>0</v>
      </c>
      <c r="F24" s="12" cm="1">
        <f t="array" ref="F24">IFERROR((INDEX(Tab_Composants[#All],MATCH(Tab_Recettes[[#This Row],[Ingrédients]:[Ingrédients]],Tab_Composants[[#All],[RECETTES et INGREDIENTS]:[RECETTES et INGREDIENTS]],0),MATCH(F$2,Tab_Composants[#Headers],0))*F$3)/HLOOKUP(F$2,Composant!$A$1:$AAA$3,2,0),0)</f>
        <v>0</v>
      </c>
      <c r="G24" s="12" cm="1">
        <f t="array" ref="G24">IFERROR((INDEX(Tab_Composants[#All],MATCH(Tab_Recettes[[#This Row],[Ingrédients]:[Ingrédients]],Tab_Composants[[#All],[RECETTES et INGREDIENTS]:[RECETTES et INGREDIENTS]],0),MATCH(G$2,Tab_Composants[#Headers],0))*G$3)/HLOOKUP(G$2,Composant!$A$1:$AAA$3,2,0),0)</f>
        <v>5.6775170325510979E-2</v>
      </c>
      <c r="H24" s="12" cm="1">
        <f t="array" ref="H24">IFERROR((INDEX(Tab_Composants[#All],MATCH(Tab_Recettes[[#This Row],[Ingrédients]:[Ingrédients]],Tab_Composants[[#All],[RECETTES et INGREDIENTS]:[RECETTES et INGREDIENTS]],0),MATCH(H$2,Tab_Composants[#Headers],0))*H$3)/HLOOKUP(H$2,Composant!$A$1:$AAA$3,2,0),0)</f>
        <v>0</v>
      </c>
      <c r="I24" s="12" cm="1">
        <f t="array" ref="I24">IFERROR((INDEX(Tab_Composants[#All],MATCH(Tab_Recettes[[#This Row],[Ingrédients]:[Ingrédients]],Tab_Composants[[#All],[RECETTES et INGREDIENTS]:[RECETTES et INGREDIENTS]],0),MATCH(I$2,Tab_Composants[#Headers],0))*I$3)/HLOOKUP(I$2,Composant!$A$1:$AAA$3,2,0),0)</f>
        <v>0</v>
      </c>
      <c r="J24" s="12" cm="1">
        <f t="array" ref="J24">IFERROR((INDEX(Tab_Composants[#All],MATCH(Tab_Recettes[[#This Row],[Ingrédients]:[Ingrédients]],Tab_Composants[[#All],[RECETTES et INGREDIENTS]:[RECETTES et INGREDIENTS]],0),MATCH(J$2,Tab_Composants[#Headers],0))*J$3)/HLOOKUP(J$2,Composant!$A$1:$AAA$3,2,0),0)</f>
        <v>0</v>
      </c>
      <c r="K24" s="12" cm="1">
        <f t="array" ref="K24">IFERROR((INDEX(Tab_Composants[#All],MATCH(Tab_Recettes[[#This Row],[Ingrédients]:[Ingrédients]],Tab_Composants[[#All],[RECETTES et INGREDIENTS]:[RECETTES et INGREDIENTS]],0),MATCH(K$2,Tab_Composants[#Headers],0))*K$3)/HLOOKUP(K$2,Composant!$A$1:$AAA$3,2,0),0)</f>
        <v>0</v>
      </c>
      <c r="L24" s="12" cm="1">
        <f t="array" ref="L24">IFERROR((INDEX(Tab_Composants[#All],MATCH(Tab_Recettes[[#This Row],[Ingrédients]:[Ingrédients]],Tab_Composants[[#All],[RECETTES et INGREDIENTS]:[RECETTES et INGREDIENTS]],0),MATCH(L$2,Tab_Composants[#Headers],0))*L$3)/HLOOKUP(L$2,Composant!$A$1:$AAA$3,2,0),0)</f>
        <v>0</v>
      </c>
      <c r="M24" s="12" cm="1">
        <f t="array" ref="M24">IFERROR((INDEX(Tab_Composants[#All],MATCH(Tab_Recettes[[#This Row],[Ingrédients]:[Ingrédients]],Tab_Composants[[#All],[RECETTES et INGREDIENTS]:[RECETTES et INGREDIENTS]],0),MATCH(M$2,Tab_Composants[#Headers],0))*M$3)/HLOOKUP(M$2,Composant!$A$1:$AAA$3,2,0),0)</f>
        <v>0</v>
      </c>
      <c r="N24" s="12" cm="1">
        <f t="array" ref="N24">IFERROR((INDEX(Tab_Composants[#All],MATCH(Tab_Recettes[[#This Row],[Ingrédients]:[Ingrédients]],Tab_Composants[[#All],[RECETTES et INGREDIENTS]:[RECETTES et INGREDIENTS]],0),MATCH(N$2,Tab_Composants[#Headers],0))*N$3)/HLOOKUP(N$2,Composant!$A$1:$AAA$3,2,0),0)</f>
        <v>0</v>
      </c>
      <c r="O24" s="12" cm="1">
        <f t="array" ref="O24">IFERROR((INDEX(Tab_Composants[#All],MATCH(Tab_Recettes[[#This Row],[Ingrédients]:[Ingrédients]],Tab_Composants[[#All],[RECETTES et INGREDIENTS]:[RECETTES et INGREDIENTS]],0),MATCH(O$2,Tab_Composants[#Headers],0))*O$3)/HLOOKUP(O$2,Composant!$A$1:$AAA$3,2,0),0)</f>
        <v>0</v>
      </c>
      <c r="P24" s="12" cm="1">
        <f t="array" ref="P24">IFERROR((INDEX(Tab_Composants[#All],MATCH(Tab_Recettes[[#This Row],[Ingrédients]:[Ingrédients]],Tab_Composants[[#All],[RECETTES et INGREDIENTS]:[RECETTES et INGREDIENTS]],0),MATCH(P$2,Tab_Composants[#Headers],0))*P$3)/HLOOKUP(P$2,Composant!$A$1:$AAA$3,2,0),0)</f>
        <v>0</v>
      </c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  <c r="BW24" s="11"/>
      <c r="BX24" s="11"/>
      <c r="BY24" s="11"/>
      <c r="BZ24" s="11"/>
    </row>
    <row r="25" spans="1:78" x14ac:dyDescent="0.25"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1"/>
      <c r="BD25" s="11"/>
      <c r="BE25" s="11"/>
      <c r="BF25" s="11"/>
      <c r="BG25" s="11"/>
      <c r="BH25" s="11"/>
      <c r="BI25" s="11"/>
      <c r="BJ25" s="11"/>
      <c r="BK25" s="11"/>
      <c r="BL25" s="11"/>
      <c r="BM25" s="11"/>
      <c r="BN25" s="11"/>
      <c r="BO25" s="11"/>
      <c r="BP25" s="11"/>
      <c r="BQ25" s="11"/>
      <c r="BR25" s="11"/>
      <c r="BS25" s="11"/>
      <c r="BT25" s="11"/>
      <c r="BU25" s="11"/>
      <c r="BV25" s="11"/>
      <c r="BW25" s="11"/>
      <c r="BX25" s="11"/>
      <c r="BY25" s="11"/>
      <c r="BZ25" s="11"/>
    </row>
    <row r="26" spans="1:78" x14ac:dyDescent="0.25">
      <c r="B26" s="42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  <c r="BC26" s="11"/>
      <c r="BD26" s="11"/>
      <c r="BE26" s="11"/>
      <c r="BF26" s="11"/>
      <c r="BG26" s="11"/>
      <c r="BH26" s="11"/>
      <c r="BI26" s="11"/>
      <c r="BJ26" s="11"/>
      <c r="BK26" s="11"/>
      <c r="BL26" s="11"/>
      <c r="BM26" s="11"/>
      <c r="BN26" s="11"/>
      <c r="BO26" s="11"/>
      <c r="BP26" s="11"/>
      <c r="BQ26" s="11"/>
      <c r="BR26" s="11"/>
      <c r="BS26" s="11"/>
      <c r="BT26" s="11"/>
      <c r="BU26" s="11"/>
      <c r="BV26" s="11"/>
      <c r="BW26" s="11"/>
      <c r="BX26" s="11"/>
      <c r="BY26" s="11"/>
      <c r="BZ26" s="11"/>
    </row>
    <row r="27" spans="1:78" x14ac:dyDescent="0.25">
      <c r="B27" s="41"/>
      <c r="C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1"/>
      <c r="BD27" s="11"/>
      <c r="BE27" s="11"/>
      <c r="BF27" s="11"/>
      <c r="BG27" s="11"/>
      <c r="BH27" s="11"/>
      <c r="BI27" s="11"/>
      <c r="BJ27" s="11"/>
      <c r="BK27" s="11"/>
      <c r="BL27" s="11"/>
      <c r="BM27" s="11"/>
      <c r="BN27" s="11"/>
      <c r="BO27" s="11"/>
      <c r="BP27" s="11"/>
      <c r="BQ27" s="11"/>
      <c r="BR27" s="11"/>
      <c r="BS27" s="11"/>
      <c r="BT27" s="11"/>
      <c r="BU27" s="11"/>
      <c r="BV27" s="11"/>
      <c r="BW27" s="11"/>
      <c r="BX27" s="11"/>
      <c r="BY27" s="11"/>
      <c r="BZ27" s="11"/>
    </row>
    <row r="28" spans="1:78" x14ac:dyDescent="0.25"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1"/>
      <c r="BD28" s="11"/>
      <c r="BE28" s="11"/>
      <c r="BF28" s="11"/>
      <c r="BG28" s="11"/>
      <c r="BH28" s="11"/>
      <c r="BI28" s="11"/>
      <c r="BJ28" s="11"/>
      <c r="BK28" s="11"/>
      <c r="BL28" s="11"/>
      <c r="BM28" s="11"/>
      <c r="BN28" s="11"/>
      <c r="BO28" s="11"/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</row>
    <row r="29" spans="1:78" x14ac:dyDescent="0.25"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1"/>
      <c r="BH29" s="11"/>
      <c r="BI29" s="11"/>
      <c r="BJ29" s="11"/>
      <c r="BK29" s="11"/>
      <c r="BL29" s="11"/>
      <c r="BM29" s="11"/>
      <c r="BN29" s="11"/>
      <c r="BO29" s="11"/>
      <c r="BP29" s="11"/>
      <c r="BQ29" s="11"/>
      <c r="BR29" s="11"/>
      <c r="BS29" s="11"/>
      <c r="BT29" s="11"/>
      <c r="BU29" s="11"/>
      <c r="BV29" s="11"/>
      <c r="BW29" s="11"/>
      <c r="BX29" s="11"/>
      <c r="BY29" s="11"/>
      <c r="BZ29" s="11"/>
    </row>
    <row r="30" spans="1:78" x14ac:dyDescent="0.25"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  <c r="BC30" s="11"/>
      <c r="BD30" s="11"/>
      <c r="BE30" s="11"/>
      <c r="BF30" s="11"/>
      <c r="BG30" s="11"/>
      <c r="BH30" s="11"/>
      <c r="BI30" s="11"/>
      <c r="BJ30" s="11"/>
      <c r="BK30" s="11"/>
      <c r="BL30" s="11"/>
      <c r="BM30" s="11"/>
      <c r="BN30" s="11"/>
      <c r="BO30" s="11"/>
      <c r="BP30" s="11"/>
      <c r="BQ30" s="11"/>
      <c r="BR30" s="11"/>
      <c r="BS30" s="11"/>
      <c r="BT30" s="11"/>
      <c r="BU30" s="11"/>
      <c r="BV30" s="11"/>
      <c r="BW30" s="11"/>
      <c r="BX30" s="11"/>
      <c r="BY30" s="11"/>
      <c r="BZ30" s="11"/>
    </row>
    <row r="31" spans="1:78" x14ac:dyDescent="0.25"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1"/>
      <c r="BD31" s="11"/>
      <c r="BE31" s="11"/>
      <c r="BF31" s="11"/>
      <c r="BG31" s="11"/>
      <c r="BH31" s="11"/>
      <c r="BI31" s="11"/>
      <c r="BJ31" s="11"/>
      <c r="BK31" s="11"/>
      <c r="BL31" s="11"/>
      <c r="BM31" s="11"/>
      <c r="BN31" s="11"/>
      <c r="BO31" s="11"/>
      <c r="BP31" s="11"/>
      <c r="BQ31" s="11"/>
      <c r="BR31" s="11"/>
      <c r="BS31" s="11"/>
      <c r="BT31" s="11"/>
      <c r="BU31" s="11"/>
      <c r="BV31" s="11"/>
      <c r="BW31" s="11"/>
      <c r="BX31" s="11"/>
      <c r="BY31" s="11"/>
      <c r="BZ31" s="11"/>
    </row>
    <row r="32" spans="1:78" x14ac:dyDescent="0.25"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  <c r="BC32" s="11"/>
      <c r="BD32" s="11"/>
      <c r="BE32" s="11"/>
      <c r="BF32" s="11"/>
      <c r="BG32" s="11"/>
      <c r="BH32" s="11"/>
      <c r="BI32" s="11"/>
      <c r="BJ32" s="11"/>
      <c r="BK32" s="11"/>
      <c r="BL32" s="11"/>
      <c r="BM32" s="11"/>
      <c r="BN32" s="11"/>
      <c r="BO32" s="11"/>
      <c r="BP32" s="11"/>
      <c r="BQ32" s="11"/>
      <c r="BR32" s="11"/>
      <c r="BS32" s="11"/>
      <c r="BT32" s="11"/>
      <c r="BU32" s="11"/>
      <c r="BV32" s="11"/>
      <c r="BW32" s="11"/>
      <c r="BX32" s="11"/>
      <c r="BY32" s="11"/>
      <c r="BZ32" s="11"/>
    </row>
    <row r="33" spans="3:78" x14ac:dyDescent="0.25"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1"/>
      <c r="BH33" s="11"/>
      <c r="BI33" s="11"/>
      <c r="BJ33" s="11"/>
      <c r="BK33" s="11"/>
      <c r="BL33" s="11"/>
      <c r="BM33" s="11"/>
      <c r="BN33" s="11"/>
      <c r="BO33" s="11"/>
      <c r="BP33" s="11"/>
      <c r="BQ33" s="11"/>
      <c r="BR33" s="11"/>
      <c r="BS33" s="11"/>
      <c r="BT33" s="11"/>
      <c r="BU33" s="11"/>
      <c r="BV33" s="11"/>
      <c r="BW33" s="11"/>
      <c r="BX33" s="11"/>
      <c r="BY33" s="11"/>
      <c r="BZ33" s="11"/>
    </row>
    <row r="34" spans="3:78" x14ac:dyDescent="0.25"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  <c r="BB34" s="11"/>
      <c r="BC34" s="11"/>
      <c r="BD34" s="11"/>
      <c r="BE34" s="11"/>
      <c r="BF34" s="11"/>
      <c r="BG34" s="11"/>
      <c r="BH34" s="11"/>
      <c r="BI34" s="11"/>
      <c r="BJ34" s="11"/>
      <c r="BK34" s="11"/>
      <c r="BL34" s="11"/>
      <c r="BM34" s="11"/>
      <c r="BN34" s="11"/>
      <c r="BO34" s="11"/>
      <c r="BP34" s="11"/>
      <c r="BQ34" s="11"/>
      <c r="BR34" s="11"/>
      <c r="BS34" s="11"/>
      <c r="BT34" s="11"/>
      <c r="BU34" s="11"/>
      <c r="BV34" s="11"/>
      <c r="BW34" s="11"/>
      <c r="BX34" s="11"/>
      <c r="BY34" s="11"/>
      <c r="BZ34" s="11"/>
    </row>
    <row r="35" spans="3:78" x14ac:dyDescent="0.25"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1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1"/>
      <c r="BW35" s="11"/>
      <c r="BX35" s="11"/>
      <c r="BY35" s="11"/>
      <c r="BZ35" s="11"/>
    </row>
    <row r="36" spans="3:78" x14ac:dyDescent="0.25"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1"/>
      <c r="BR36" s="11"/>
      <c r="BS36" s="11"/>
      <c r="BT36" s="11"/>
      <c r="BU36" s="11"/>
      <c r="BV36" s="11"/>
      <c r="BW36" s="11"/>
      <c r="BX36" s="11"/>
      <c r="BY36" s="11"/>
      <c r="BZ36" s="11"/>
    </row>
    <row r="37" spans="3:78" x14ac:dyDescent="0.25"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11"/>
      <c r="AZ37" s="11"/>
      <c r="BA37" s="11"/>
      <c r="BB37" s="11"/>
      <c r="BC37" s="11"/>
      <c r="BD37" s="11"/>
      <c r="BE37" s="11"/>
      <c r="BF37" s="11"/>
      <c r="BG37" s="11"/>
      <c r="BH37" s="11"/>
      <c r="BI37" s="11"/>
      <c r="BJ37" s="11"/>
      <c r="BK37" s="11"/>
      <c r="BL37" s="11"/>
      <c r="BM37" s="11"/>
      <c r="BN37" s="11"/>
      <c r="BO37" s="11"/>
      <c r="BP37" s="11"/>
      <c r="BQ37" s="11"/>
      <c r="BR37" s="11"/>
      <c r="BS37" s="11"/>
      <c r="BT37" s="11"/>
      <c r="BU37" s="11"/>
      <c r="BV37" s="11"/>
      <c r="BW37" s="11"/>
      <c r="BX37" s="11"/>
      <c r="BY37" s="11"/>
      <c r="BZ37" s="11"/>
    </row>
    <row r="38" spans="3:78" x14ac:dyDescent="0.25"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11"/>
      <c r="AZ38" s="11"/>
      <c r="BA38" s="11"/>
      <c r="BB38" s="11"/>
      <c r="BC38" s="11"/>
      <c r="BD38" s="11"/>
      <c r="BE38" s="11"/>
      <c r="BF38" s="11"/>
      <c r="BG38" s="11"/>
      <c r="BH38" s="11"/>
      <c r="BI38" s="11"/>
      <c r="BJ38" s="11"/>
      <c r="BK38" s="11"/>
      <c r="BL38" s="11"/>
      <c r="BM38" s="11"/>
      <c r="BN38" s="11"/>
      <c r="BO38" s="11"/>
      <c r="BP38" s="11"/>
      <c r="BQ38" s="11"/>
      <c r="BR38" s="11"/>
      <c r="BS38" s="11"/>
      <c r="BT38" s="11"/>
      <c r="BU38" s="11"/>
      <c r="BV38" s="11"/>
      <c r="BW38" s="11"/>
      <c r="BX38" s="11"/>
      <c r="BY38" s="11"/>
      <c r="BZ38" s="11"/>
    </row>
    <row r="39" spans="3:78" x14ac:dyDescent="0.25"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  <c r="BI39" s="11"/>
      <c r="BJ39" s="11"/>
      <c r="BK39" s="11"/>
      <c r="BL39" s="11"/>
      <c r="BM39" s="11"/>
      <c r="BN39" s="11"/>
      <c r="BO39" s="11"/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</row>
    <row r="40" spans="3:78" x14ac:dyDescent="0.25"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  <c r="AX40" s="11"/>
      <c r="AY40" s="11"/>
      <c r="AZ40" s="11"/>
      <c r="BA40" s="11"/>
      <c r="BB40" s="11"/>
      <c r="BC40" s="11"/>
      <c r="BD40" s="11"/>
      <c r="BE40" s="11"/>
      <c r="BF40" s="11"/>
      <c r="BG40" s="11"/>
      <c r="BH40" s="11"/>
      <c r="BI40" s="11"/>
      <c r="BJ40" s="11"/>
      <c r="BK40" s="11"/>
      <c r="BL40" s="11"/>
      <c r="BM40" s="11"/>
      <c r="BN40" s="11"/>
      <c r="BO40" s="11"/>
      <c r="BP40" s="11"/>
      <c r="BQ40" s="11"/>
      <c r="BR40" s="11"/>
      <c r="BS40" s="11"/>
      <c r="BT40" s="11"/>
      <c r="BU40" s="11"/>
      <c r="BV40" s="11"/>
      <c r="BW40" s="11"/>
      <c r="BX40" s="11"/>
      <c r="BY40" s="11"/>
      <c r="BZ40" s="11"/>
    </row>
    <row r="41" spans="3:78" x14ac:dyDescent="0.25"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</row>
    <row r="42" spans="3:78" x14ac:dyDescent="0.25"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</row>
    <row r="43" spans="3:78" x14ac:dyDescent="0.25"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</row>
    <row r="44" spans="3:78" x14ac:dyDescent="0.25"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</row>
    <row r="45" spans="3:78" x14ac:dyDescent="0.25"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</row>
    <row r="46" spans="3:78" x14ac:dyDescent="0.25"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</row>
    <row r="47" spans="3:78" x14ac:dyDescent="0.25"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</row>
    <row r="48" spans="3:78" x14ac:dyDescent="0.25"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</row>
    <row r="49" spans="3:16" x14ac:dyDescent="0.25"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</row>
    <row r="50" spans="3:16" x14ac:dyDescent="0.25"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</row>
    <row r="51" spans="3:16" x14ac:dyDescent="0.25"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</row>
    <row r="52" spans="3:16" x14ac:dyDescent="0.25"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</row>
    <row r="53" spans="3:16" x14ac:dyDescent="0.25"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</row>
  </sheetData>
  <mergeCells count="4">
    <mergeCell ref="A2:B2"/>
    <mergeCell ref="A1:B1"/>
    <mergeCell ref="C1:D1"/>
    <mergeCell ref="E1:G1"/>
  </mergeCells>
  <phoneticPr fontId="2" type="noConversion"/>
  <dataValidations count="1">
    <dataValidation type="list" allowBlank="1" showInputMessage="1" showErrorMessage="1" sqref="C2:AK2" xr:uid="{23CA7DCF-C388-4721-821E-7A6AEAD6587E}">
      <formula1>Liste</formula1>
    </dataValidation>
  </dataValidations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96E628-9DEF-4368-B6F9-96F8759AACBD}">
  <dimension ref="A1:AA59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I19" sqref="I19"/>
    </sheetView>
  </sheetViews>
  <sheetFormatPr baseColWidth="10" defaultRowHeight="15" x14ac:dyDescent="0.25"/>
  <cols>
    <col min="1" max="1" width="34.85546875" customWidth="1"/>
    <col min="2" max="12" width="16.85546875" customWidth="1"/>
    <col min="13" max="13" width="14.7109375" customWidth="1"/>
    <col min="14" max="14" width="12.5703125" customWidth="1"/>
  </cols>
  <sheetData>
    <row r="1" spans="1:27" ht="57" x14ac:dyDescent="0.25">
      <c r="A1" s="32" t="s">
        <v>16</v>
      </c>
      <c r="B1" s="33" t="s">
        <v>9</v>
      </c>
      <c r="C1" s="33" t="s">
        <v>13</v>
      </c>
      <c r="D1" s="33" t="s">
        <v>14</v>
      </c>
      <c r="E1" s="33" t="s">
        <v>15</v>
      </c>
      <c r="F1" s="33" t="s">
        <v>56</v>
      </c>
      <c r="G1" s="33" t="s">
        <v>8</v>
      </c>
      <c r="H1" s="33" t="s">
        <v>10</v>
      </c>
      <c r="I1" s="33" t="s">
        <v>11</v>
      </c>
      <c r="J1" s="33" t="s">
        <v>12</v>
      </c>
      <c r="K1" s="33" t="s">
        <v>57</v>
      </c>
      <c r="L1" s="34" t="s">
        <v>65</v>
      </c>
      <c r="M1" s="33" t="s">
        <v>4</v>
      </c>
      <c r="N1" s="33" t="s">
        <v>20</v>
      </c>
      <c r="O1" s="33" t="s">
        <v>23</v>
      </c>
      <c r="P1" s="33" t="s">
        <v>24</v>
      </c>
      <c r="Q1" s="33" t="s">
        <v>25</v>
      </c>
      <c r="R1" s="33" t="s">
        <v>26</v>
      </c>
      <c r="S1" s="33" t="s">
        <v>27</v>
      </c>
      <c r="T1" s="33" t="s">
        <v>28</v>
      </c>
      <c r="U1" s="33" t="s">
        <v>29</v>
      </c>
      <c r="V1" s="33" t="s">
        <v>30</v>
      </c>
      <c r="W1" s="33" t="s">
        <v>31</v>
      </c>
      <c r="X1" s="33" t="s">
        <v>32</v>
      </c>
      <c r="Y1" s="33" t="s">
        <v>33</v>
      </c>
      <c r="Z1" s="33" t="s">
        <v>34</v>
      </c>
      <c r="AA1" s="33" t="s">
        <v>35</v>
      </c>
    </row>
    <row r="2" spans="1:27" ht="28.5" x14ac:dyDescent="0.25">
      <c r="A2" s="44" t="s">
        <v>79</v>
      </c>
      <c r="B2" s="45">
        <f>SUM(B$3:B$50)</f>
        <v>0.92999999999999994</v>
      </c>
      <c r="C2" s="45">
        <f t="shared" ref="C2:AA2" si="0">SUM(C$3:C$50)</f>
        <v>3.35</v>
      </c>
      <c r="D2" s="45">
        <f t="shared" si="0"/>
        <v>23.597000000000001</v>
      </c>
      <c r="E2" s="45">
        <f t="shared" si="0"/>
        <v>0</v>
      </c>
      <c r="F2" s="45">
        <f t="shared" si="0"/>
        <v>3.8949999999999996</v>
      </c>
      <c r="G2" s="45">
        <f t="shared" si="0"/>
        <v>1.25</v>
      </c>
      <c r="H2" s="45">
        <f t="shared" si="0"/>
        <v>0</v>
      </c>
      <c r="I2" s="45">
        <f t="shared" si="0"/>
        <v>0</v>
      </c>
      <c r="J2" s="45">
        <f t="shared" si="0"/>
        <v>0</v>
      </c>
      <c r="K2" s="45">
        <f t="shared" si="0"/>
        <v>2.6419999999999999</v>
      </c>
      <c r="L2" s="45">
        <f t="shared" si="0"/>
        <v>7.3920000000000003</v>
      </c>
      <c r="M2" s="45">
        <f t="shared" si="0"/>
        <v>12.989999999999998</v>
      </c>
      <c r="N2" s="45">
        <f t="shared" si="0"/>
        <v>0</v>
      </c>
      <c r="O2" s="45">
        <f t="shared" si="0"/>
        <v>0</v>
      </c>
      <c r="P2" s="45">
        <f t="shared" si="0"/>
        <v>0</v>
      </c>
      <c r="Q2" s="45">
        <f t="shared" si="0"/>
        <v>0</v>
      </c>
      <c r="R2" s="45">
        <f t="shared" si="0"/>
        <v>0</v>
      </c>
      <c r="S2" s="45">
        <f t="shared" si="0"/>
        <v>0</v>
      </c>
      <c r="T2" s="45">
        <f t="shared" si="0"/>
        <v>0</v>
      </c>
      <c r="U2" s="45">
        <f t="shared" si="0"/>
        <v>0</v>
      </c>
      <c r="V2" s="45">
        <f t="shared" si="0"/>
        <v>0</v>
      </c>
      <c r="W2" s="45">
        <f t="shared" si="0"/>
        <v>0</v>
      </c>
      <c r="X2" s="45">
        <f t="shared" si="0"/>
        <v>0</v>
      </c>
      <c r="Y2" s="45">
        <f t="shared" si="0"/>
        <v>0</v>
      </c>
      <c r="Z2" s="45">
        <f t="shared" si="0"/>
        <v>0</v>
      </c>
      <c r="AA2" s="45">
        <f t="shared" si="0"/>
        <v>0</v>
      </c>
    </row>
    <row r="3" spans="1:27" x14ac:dyDescent="0.25">
      <c r="A3" s="35" t="s">
        <v>59</v>
      </c>
      <c r="B3" s="36"/>
      <c r="C3" s="36">
        <v>0.75</v>
      </c>
      <c r="D3" s="36">
        <v>0.62</v>
      </c>
      <c r="E3" s="36"/>
      <c r="F3" s="36"/>
      <c r="G3" s="36"/>
      <c r="H3" s="36"/>
      <c r="I3" s="36"/>
      <c r="J3" s="36"/>
      <c r="K3" s="46"/>
      <c r="L3" s="37"/>
      <c r="M3" s="43">
        <v>3</v>
      </c>
      <c r="N3" s="43"/>
      <c r="O3" s="43"/>
      <c r="P3" s="43"/>
      <c r="Q3" s="43"/>
      <c r="R3" s="43"/>
      <c r="S3" s="43"/>
      <c r="T3" s="43"/>
      <c r="U3" s="43"/>
      <c r="V3" s="43"/>
      <c r="W3" s="43"/>
      <c r="X3" s="43"/>
      <c r="Y3" s="43"/>
      <c r="Z3" s="43"/>
      <c r="AA3" s="43"/>
    </row>
    <row r="4" spans="1:27" x14ac:dyDescent="0.25">
      <c r="A4" s="35" t="s">
        <v>3</v>
      </c>
      <c r="B4" s="36"/>
      <c r="C4" s="36">
        <v>0.9</v>
      </c>
      <c r="D4" s="36">
        <v>0.62</v>
      </c>
      <c r="E4" s="36"/>
      <c r="F4" s="36">
        <v>0.32500000000000001</v>
      </c>
      <c r="G4" s="36"/>
      <c r="H4" s="36"/>
      <c r="I4" s="36"/>
      <c r="J4" s="36"/>
      <c r="K4" s="46"/>
      <c r="L4" s="37"/>
      <c r="M4" s="36">
        <v>1.5</v>
      </c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</row>
    <row r="5" spans="1:27" x14ac:dyDescent="0.25">
      <c r="A5" s="35" t="s">
        <v>64</v>
      </c>
      <c r="B5" s="36">
        <v>1.0999999999999999E-2</v>
      </c>
      <c r="C5" s="36"/>
      <c r="D5" s="36"/>
      <c r="E5" s="36"/>
      <c r="F5" s="36"/>
      <c r="G5" s="36"/>
      <c r="H5" s="36"/>
      <c r="I5" s="36"/>
      <c r="J5" s="36"/>
      <c r="K5" s="46"/>
      <c r="L5" s="37">
        <v>0.17499999999999999</v>
      </c>
      <c r="M5" s="36">
        <v>0.03</v>
      </c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</row>
    <row r="6" spans="1:27" x14ac:dyDescent="0.25">
      <c r="A6" s="35" t="s">
        <v>5</v>
      </c>
      <c r="B6" s="36">
        <v>0.29899999999999999</v>
      </c>
      <c r="C6" s="36">
        <v>0.15</v>
      </c>
      <c r="D6" s="36">
        <v>0.62</v>
      </c>
      <c r="E6" s="36"/>
      <c r="F6" s="36"/>
      <c r="G6" s="36"/>
      <c r="H6" s="36"/>
      <c r="I6" s="36"/>
      <c r="J6" s="36"/>
      <c r="K6" s="46"/>
      <c r="L6" s="37">
        <v>1.95</v>
      </c>
      <c r="M6" s="36">
        <v>2.4</v>
      </c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</row>
    <row r="7" spans="1:27" x14ac:dyDescent="0.25">
      <c r="A7" s="35" t="s">
        <v>7</v>
      </c>
      <c r="B7" s="36">
        <v>1E-3</v>
      </c>
      <c r="C7" s="36"/>
      <c r="D7" s="36">
        <v>5.0000000000000001E-3</v>
      </c>
      <c r="E7" s="36"/>
      <c r="F7" s="36"/>
      <c r="G7" s="36"/>
      <c r="H7" s="36"/>
      <c r="I7" s="36"/>
      <c r="J7" s="36"/>
      <c r="K7" s="46"/>
      <c r="L7" s="37">
        <v>2.1999999999999999E-2</v>
      </c>
      <c r="M7" s="36">
        <v>0.06</v>
      </c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</row>
    <row r="8" spans="1:27" x14ac:dyDescent="0.25">
      <c r="A8" s="35" t="s">
        <v>60</v>
      </c>
      <c r="B8" s="36"/>
      <c r="C8" s="36"/>
      <c r="D8" s="36"/>
      <c r="E8" s="36"/>
      <c r="F8" s="36"/>
      <c r="G8" s="36">
        <v>0.1</v>
      </c>
      <c r="H8" s="36"/>
      <c r="I8" s="36"/>
      <c r="J8" s="36"/>
      <c r="K8" s="46"/>
      <c r="L8" s="37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</row>
    <row r="9" spans="1:27" x14ac:dyDescent="0.25">
      <c r="A9" s="35" t="s">
        <v>61</v>
      </c>
      <c r="B9" s="36">
        <v>0.112</v>
      </c>
      <c r="C9" s="36"/>
      <c r="D9" s="36"/>
      <c r="E9" s="36"/>
      <c r="F9" s="36">
        <v>0.57499999999999996</v>
      </c>
      <c r="G9" s="36">
        <v>0.15</v>
      </c>
      <c r="H9" s="36"/>
      <c r="I9" s="36"/>
      <c r="J9" s="36"/>
      <c r="K9" s="46">
        <v>0.2</v>
      </c>
      <c r="L9" s="37">
        <v>1.84</v>
      </c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</row>
    <row r="10" spans="1:27" x14ac:dyDescent="0.25">
      <c r="A10" s="35" t="s">
        <v>62</v>
      </c>
      <c r="B10" s="36"/>
      <c r="C10" s="36"/>
      <c r="D10" s="36"/>
      <c r="E10" s="36"/>
      <c r="F10" s="36"/>
      <c r="G10" s="36">
        <v>0.1</v>
      </c>
      <c r="H10" s="36"/>
      <c r="I10" s="36"/>
      <c r="J10" s="36"/>
      <c r="K10" s="46"/>
      <c r="L10" s="37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</row>
    <row r="11" spans="1:27" x14ac:dyDescent="0.25">
      <c r="A11" s="35" t="s">
        <v>63</v>
      </c>
      <c r="B11" s="36"/>
      <c r="C11" s="36"/>
      <c r="D11" s="36"/>
      <c r="E11" s="36"/>
      <c r="F11" s="36"/>
      <c r="G11" s="36">
        <v>0.9</v>
      </c>
      <c r="H11" s="36"/>
      <c r="I11" s="36"/>
      <c r="J11" s="36"/>
      <c r="K11" s="46">
        <v>0.105</v>
      </c>
      <c r="L11" s="37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</row>
    <row r="12" spans="1:27" x14ac:dyDescent="0.25">
      <c r="A12" s="35" t="s">
        <v>6</v>
      </c>
      <c r="B12" s="36">
        <v>0.16</v>
      </c>
      <c r="C12" s="36">
        <v>0.2</v>
      </c>
      <c r="D12" s="36"/>
      <c r="E12" s="36"/>
      <c r="F12" s="36">
        <v>0.21</v>
      </c>
      <c r="G12" s="36"/>
      <c r="H12" s="36"/>
      <c r="I12" s="36"/>
      <c r="J12" s="36"/>
      <c r="K12" s="46"/>
      <c r="L12" s="37">
        <v>2.625</v>
      </c>
      <c r="M12" s="36">
        <v>6</v>
      </c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</row>
    <row r="13" spans="1:27" x14ac:dyDescent="0.25">
      <c r="A13" s="35" t="s">
        <v>66</v>
      </c>
      <c r="B13" s="36">
        <v>4.7E-2</v>
      </c>
      <c r="C13" s="36"/>
      <c r="D13" s="36"/>
      <c r="E13" s="36"/>
      <c r="F13" s="36">
        <v>8.5000000000000006E-2</v>
      </c>
      <c r="G13" s="36"/>
      <c r="H13" s="36"/>
      <c r="I13" s="36"/>
      <c r="J13" s="36"/>
      <c r="K13" s="46">
        <v>0.24</v>
      </c>
      <c r="L13" s="37">
        <v>0.78</v>
      </c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</row>
    <row r="14" spans="1:27" x14ac:dyDescent="0.25">
      <c r="A14" s="35" t="s">
        <v>67</v>
      </c>
      <c r="B14" s="36">
        <v>0.3</v>
      </c>
      <c r="C14" s="36"/>
      <c r="D14" s="36"/>
      <c r="E14" s="36"/>
      <c r="F14" s="36"/>
      <c r="G14" s="36"/>
      <c r="H14" s="36"/>
      <c r="I14" s="36"/>
      <c r="J14" s="36"/>
      <c r="K14" s="46"/>
      <c r="L14" s="37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</row>
    <row r="15" spans="1:27" x14ac:dyDescent="0.25">
      <c r="A15" s="35" t="s">
        <v>68</v>
      </c>
      <c r="B15" s="36"/>
      <c r="C15" s="36">
        <v>0.75</v>
      </c>
      <c r="D15" s="36">
        <v>0.62</v>
      </c>
      <c r="E15" s="36"/>
      <c r="F15" s="36"/>
      <c r="G15" s="36"/>
      <c r="H15" s="36"/>
      <c r="I15" s="36"/>
      <c r="J15" s="36"/>
      <c r="K15" s="46"/>
      <c r="L15" s="37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</row>
    <row r="16" spans="1:27" x14ac:dyDescent="0.25">
      <c r="A16" s="35" t="s">
        <v>69</v>
      </c>
      <c r="B16" s="36"/>
      <c r="C16" s="36">
        <v>0.6</v>
      </c>
      <c r="D16" s="36"/>
      <c r="E16" s="36"/>
      <c r="F16" s="36"/>
      <c r="G16" s="36"/>
      <c r="H16" s="36"/>
      <c r="I16" s="36"/>
      <c r="J16" s="36"/>
      <c r="K16" s="46"/>
      <c r="L16" s="37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</row>
    <row r="17" spans="1:27" x14ac:dyDescent="0.25">
      <c r="A17" s="35" t="s">
        <v>70</v>
      </c>
      <c r="B17" s="36"/>
      <c r="C17" s="36"/>
      <c r="D17" s="36">
        <v>0.112</v>
      </c>
      <c r="E17" s="36"/>
      <c r="F17" s="36"/>
      <c r="G17" s="36"/>
      <c r="H17" s="36"/>
      <c r="I17" s="36"/>
      <c r="J17" s="36"/>
      <c r="K17" s="46"/>
      <c r="L17" s="37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</row>
    <row r="18" spans="1:27" x14ac:dyDescent="0.25">
      <c r="A18" s="35" t="s">
        <v>73</v>
      </c>
      <c r="B18" s="36"/>
      <c r="C18" s="36"/>
      <c r="D18" s="36"/>
      <c r="E18" s="36"/>
      <c r="F18" s="36">
        <v>0.7</v>
      </c>
      <c r="G18" s="36"/>
      <c r="H18" s="36"/>
      <c r="I18" s="36"/>
      <c r="J18" s="36"/>
      <c r="K18" s="46">
        <v>1.45</v>
      </c>
      <c r="L18" s="37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</row>
    <row r="19" spans="1:27" x14ac:dyDescent="0.25">
      <c r="A19" s="35" t="s">
        <v>74</v>
      </c>
      <c r="B19" s="36"/>
      <c r="C19" s="36"/>
      <c r="D19" s="36"/>
      <c r="E19" s="36"/>
      <c r="F19" s="36">
        <v>2</v>
      </c>
      <c r="G19" s="36"/>
      <c r="H19" s="36"/>
      <c r="I19" s="36"/>
      <c r="J19" s="36"/>
      <c r="K19" s="46"/>
      <c r="L19" s="37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</row>
    <row r="20" spans="1:27" x14ac:dyDescent="0.25">
      <c r="A20" s="35" t="s">
        <v>75</v>
      </c>
      <c r="B20" s="36"/>
      <c r="C20" s="36"/>
      <c r="D20" s="36"/>
      <c r="E20" s="36"/>
      <c r="F20" s="36"/>
      <c r="G20" s="36"/>
      <c r="H20" s="36"/>
      <c r="I20" s="36"/>
      <c r="J20" s="36"/>
      <c r="K20" s="46">
        <v>2.1999999999999999E-2</v>
      </c>
      <c r="L20" s="37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</row>
    <row r="21" spans="1:27" x14ac:dyDescent="0.25">
      <c r="A21" s="35" t="s">
        <v>76</v>
      </c>
      <c r="B21" s="36"/>
      <c r="C21" s="36"/>
      <c r="D21" s="36"/>
      <c r="E21" s="36"/>
      <c r="F21" s="36"/>
      <c r="G21" s="36"/>
      <c r="H21" s="36"/>
      <c r="I21" s="36"/>
      <c r="J21" s="36"/>
      <c r="K21" s="46">
        <v>0.32500000000000001</v>
      </c>
      <c r="L21" s="37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</row>
    <row r="22" spans="1:27" x14ac:dyDescent="0.25">
      <c r="A22" s="38" t="s">
        <v>77</v>
      </c>
      <c r="B22" s="39"/>
      <c r="C22" s="39"/>
      <c r="D22" s="39"/>
      <c r="E22" s="39"/>
      <c r="F22" s="39"/>
      <c r="G22" s="39"/>
      <c r="H22" s="39"/>
      <c r="I22" s="39"/>
      <c r="J22" s="39"/>
      <c r="K22" s="47">
        <v>0.3</v>
      </c>
      <c r="L22" s="40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</row>
    <row r="35" spans="4:4" x14ac:dyDescent="0.25">
      <c r="D35">
        <v>1</v>
      </c>
    </row>
    <row r="41" spans="4:4" x14ac:dyDescent="0.25">
      <c r="D41">
        <v>20</v>
      </c>
    </row>
    <row r="54" spans="3:8" x14ac:dyDescent="0.25">
      <c r="C54">
        <v>20</v>
      </c>
    </row>
    <row r="59" spans="3:8" x14ac:dyDescent="0.25">
      <c r="C59">
        <v>6</v>
      </c>
      <c r="D59">
        <v>10</v>
      </c>
      <c r="H59">
        <v>6</v>
      </c>
    </row>
  </sheetData>
  <phoneticPr fontId="2" type="noConversion"/>
  <dataValidations count="1">
    <dataValidation type="list" allowBlank="1" showInputMessage="1" showErrorMessage="1" sqref="B1:AA1" xr:uid="{557A4E0B-ADDE-47C1-A092-B4BEF5068643}">
      <formula1>Liste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33FA4-5B9B-42D0-930F-060B65ADEA3B}">
  <dimension ref="A1:A13"/>
  <sheetViews>
    <sheetView zoomScale="75" zoomScaleNormal="75" workbookViewId="0">
      <pane ySplit="1" topLeftCell="A2" activePane="bottomLeft" state="frozen"/>
      <selection pane="bottomLeft" activeCell="A2" sqref="A2:XFD2"/>
    </sheetView>
  </sheetViews>
  <sheetFormatPr baseColWidth="10" defaultRowHeight="15" x14ac:dyDescent="0.25"/>
  <cols>
    <col min="1" max="1" width="37" customWidth="1"/>
    <col min="7" max="7" width="18.5703125" customWidth="1"/>
    <col min="8" max="8" width="17" customWidth="1"/>
    <col min="9" max="9" width="15.28515625" customWidth="1"/>
    <col min="12" max="12" width="16.28515625" customWidth="1"/>
    <col min="13" max="13" width="14.85546875" customWidth="1"/>
    <col min="14" max="14" width="20.85546875" customWidth="1"/>
    <col min="15" max="15" width="15.7109375" customWidth="1"/>
    <col min="16" max="16" width="13.140625" customWidth="1"/>
    <col min="17" max="17" width="14.140625" customWidth="1"/>
  </cols>
  <sheetData>
    <row r="1" spans="1:1" ht="19.5" customHeight="1" x14ac:dyDescent="0.25">
      <c r="A1" s="23" t="s">
        <v>58</v>
      </c>
    </row>
    <row r="2" spans="1:1" x14ac:dyDescent="0.25">
      <c r="A2" s="21" t="s">
        <v>9</v>
      </c>
    </row>
    <row r="3" spans="1:1" x14ac:dyDescent="0.25">
      <c r="A3" s="21" t="s">
        <v>13</v>
      </c>
    </row>
    <row r="4" spans="1:1" x14ac:dyDescent="0.25">
      <c r="A4" s="21" t="s">
        <v>14</v>
      </c>
    </row>
    <row r="5" spans="1:1" x14ac:dyDescent="0.25">
      <c r="A5" s="21" t="s">
        <v>15</v>
      </c>
    </row>
    <row r="6" spans="1:1" x14ac:dyDescent="0.25">
      <c r="A6" s="21" t="s">
        <v>56</v>
      </c>
    </row>
    <row r="7" spans="1:1" x14ac:dyDescent="0.25">
      <c r="A7" s="21" t="s">
        <v>8</v>
      </c>
    </row>
    <row r="8" spans="1:1" x14ac:dyDescent="0.25">
      <c r="A8" s="21" t="s">
        <v>10</v>
      </c>
    </row>
    <row r="9" spans="1:1" x14ac:dyDescent="0.25">
      <c r="A9" s="21" t="s">
        <v>11</v>
      </c>
    </row>
    <row r="10" spans="1:1" x14ac:dyDescent="0.25">
      <c r="A10" s="22" t="s">
        <v>12</v>
      </c>
    </row>
    <row r="11" spans="1:1" x14ac:dyDescent="0.25">
      <c r="A11" s="21" t="s">
        <v>57</v>
      </c>
    </row>
    <row r="12" spans="1:1" x14ac:dyDescent="0.25">
      <c r="A12" s="21" t="s">
        <v>4</v>
      </c>
    </row>
    <row r="13" spans="1:1" x14ac:dyDescent="0.25">
      <c r="A13" s="21" t="s">
        <v>65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156"/>
  <sheetViews>
    <sheetView showZeros="0" workbookViewId="0">
      <selection activeCell="A14" sqref="A14:A15"/>
    </sheetView>
  </sheetViews>
  <sheetFormatPr baseColWidth="10" defaultRowHeight="15" x14ac:dyDescent="0.25"/>
  <cols>
    <col min="1" max="1" width="25.28515625" bestFit="1" customWidth="1"/>
    <col min="2" max="2" width="23" customWidth="1"/>
    <col min="3" max="3" width="22.85546875" customWidth="1"/>
  </cols>
  <sheetData>
    <row r="1" spans="1:2" x14ac:dyDescent="0.25">
      <c r="A1" s="31" t="s">
        <v>2</v>
      </c>
      <c r="B1" s="31"/>
    </row>
    <row r="3" spans="1:2" x14ac:dyDescent="0.25">
      <c r="A3" s="5" t="s">
        <v>0</v>
      </c>
      <c r="B3" s="6" t="s">
        <v>1</v>
      </c>
    </row>
    <row r="4" spans="1:2" x14ac:dyDescent="0.25">
      <c r="A4" s="7" t="str">
        <f>Recettes!A5</f>
        <v>Sucre glace</v>
      </c>
      <c r="B4" s="16" t="e">
        <f>Tab_Recettes[[#This Row],[Colonne15]]</f>
        <v>#VALUE!</v>
      </c>
    </row>
    <row r="5" spans="1:2" x14ac:dyDescent="0.25">
      <c r="A5" s="8" t="str">
        <f>Recettes!A6</f>
        <v>Œuf</v>
      </c>
      <c r="B5" s="16">
        <f>Tab_Recettes[[#This Row],[Colonne15]]</f>
        <v>0.11547344110854504</v>
      </c>
    </row>
    <row r="6" spans="1:2" x14ac:dyDescent="0.25">
      <c r="A6" s="7" t="str">
        <f>Recettes!A7</f>
        <v>Levure Chim</v>
      </c>
      <c r="B6" s="16">
        <f>Tab_Recettes[[#This Row],[Colonne15]]</f>
        <v>9.9456874597918229E-2</v>
      </c>
    </row>
    <row r="7" spans="1:2" x14ac:dyDescent="0.25">
      <c r="A7" s="8" t="str">
        <f>Recettes!A8</f>
        <v>Beurre</v>
      </c>
      <c r="B7" s="16">
        <f>Tab_Recettes[[#This Row],[Colonne15]]</f>
        <v>6.4773150562467408E-3</v>
      </c>
    </row>
    <row r="8" spans="1:2" x14ac:dyDescent="0.25">
      <c r="A8" s="7" t="str">
        <f>Recettes!A9</f>
        <v>Sel</v>
      </c>
      <c r="B8" s="16">
        <f>Tab_Recettes[[#This Row],[Colonne15]]</f>
        <v>0.23705617224167475</v>
      </c>
    </row>
    <row r="9" spans="1:2" x14ac:dyDescent="0.25">
      <c r="A9" s="8" t="str">
        <f>Recettes!A10</f>
        <v>Poudre à creme</v>
      </c>
      <c r="B9" s="16">
        <f>Tab_Recettes[[#This Row],[Colonne15]]</f>
        <v>2.7933397899128367E-3</v>
      </c>
    </row>
    <row r="10" spans="1:2" x14ac:dyDescent="0.25">
      <c r="A10" s="7" t="str">
        <f>Recettes!A11</f>
        <v xml:space="preserve">Sucre poudre </v>
      </c>
      <c r="B10" s="16">
        <f>Tab_Recettes[[#This Row],[Colonne15]]</f>
        <v>0.08</v>
      </c>
    </row>
    <row r="11" spans="1:2" x14ac:dyDescent="0.25">
      <c r="A11" s="8" t="str">
        <f>Recettes!A12</f>
        <v>lait poudre</v>
      </c>
      <c r="B11" s="16">
        <f>Tab_Recettes[[#This Row],[Colonne15]]</f>
        <v>0.28585624216850292</v>
      </c>
    </row>
    <row r="12" spans="1:2" x14ac:dyDescent="0.25">
      <c r="A12" s="7" t="str">
        <f>Recettes!A13</f>
        <v>eau</v>
      </c>
      <c r="B12" s="16">
        <f>Tab_Recettes[[#This Row],[Colonne15]]</f>
        <v>0.08</v>
      </c>
    </row>
    <row r="13" spans="1:2" x14ac:dyDescent="0.25">
      <c r="A13" s="8" t="str">
        <f>Recettes!A14</f>
        <v>Farine</v>
      </c>
      <c r="B13" s="16">
        <f>Tab_Recettes[[#This Row],[Colonne15]]</f>
        <v>0.73987130961392877</v>
      </c>
    </row>
    <row r="14" spans="1:2" x14ac:dyDescent="0.25">
      <c r="A14" s="7"/>
      <c r="B14" s="16">
        <f>Tab_Recettes[[#This Row],[Colonne15]]</f>
        <v>0.33532387505323241</v>
      </c>
    </row>
    <row r="15" spans="1:2" x14ac:dyDescent="0.25">
      <c r="A15" s="2"/>
      <c r="B15" s="16">
        <f>Tab_Recettes[[#This Row],[Colonne15]]</f>
        <v>7.9073496648002478E-2</v>
      </c>
    </row>
    <row r="16" spans="1:2" x14ac:dyDescent="0.25">
      <c r="A16" t="e">
        <f>Recettes!#REF!</f>
        <v>#REF!</v>
      </c>
      <c r="B16">
        <f>SUM(Recettes!15:15)</f>
        <v>0.15814699329600496</v>
      </c>
    </row>
    <row r="17" spans="1:2" x14ac:dyDescent="0.25">
      <c r="A17">
        <f>Recettes!A25</f>
        <v>0</v>
      </c>
      <c r="B17">
        <f>SUM(Recettes!16:16)</f>
        <v>0.29032258064516131</v>
      </c>
    </row>
    <row r="18" spans="1:2" x14ac:dyDescent="0.25">
      <c r="A18">
        <f>Recettes!A26</f>
        <v>0</v>
      </c>
      <c r="B18">
        <f>SUM(Recettes!17:17)</f>
        <v>0</v>
      </c>
    </row>
    <row r="19" spans="1:2" x14ac:dyDescent="0.25">
      <c r="A19">
        <f>Recettes!A27</f>
        <v>0</v>
      </c>
      <c r="B19">
        <f>SUM(Recettes!18:18)</f>
        <v>0</v>
      </c>
    </row>
    <row r="20" spans="1:2" x14ac:dyDescent="0.25">
      <c r="B20">
        <f>SUM(Recettes!19:19)</f>
        <v>0</v>
      </c>
    </row>
    <row r="21" spans="1:2" x14ac:dyDescent="0.25">
      <c r="A21">
        <f>Recettes!A29</f>
        <v>0</v>
      </c>
      <c r="B21">
        <f>SUM(Recettes!20:20)</f>
        <v>0.72854423312949013</v>
      </c>
    </row>
    <row r="22" spans="1:2" x14ac:dyDescent="0.25">
      <c r="A22">
        <f>Recettes!A30</f>
        <v>0</v>
      </c>
      <c r="B22">
        <f>SUM(Recettes!21:21)</f>
        <v>0.51347881899871639</v>
      </c>
    </row>
    <row r="23" spans="1:2" x14ac:dyDescent="0.25">
      <c r="A23">
        <f>Recettes!A31</f>
        <v>0</v>
      </c>
      <c r="B23">
        <f>SUM(Recettes!22:22)</f>
        <v>8.3270249810749424E-3</v>
      </c>
    </row>
    <row r="24" spans="1:2" x14ac:dyDescent="0.25">
      <c r="A24">
        <f>Recettes!A32</f>
        <v>0</v>
      </c>
      <c r="B24">
        <f>SUM(Recettes!23:23)</f>
        <v>0.12301286903860713</v>
      </c>
    </row>
    <row r="25" spans="1:2" x14ac:dyDescent="0.25">
      <c r="A25">
        <f>Recettes!A33</f>
        <v>0</v>
      </c>
      <c r="B25">
        <f>SUM(Recettes!24:24)</f>
        <v>0.11355034065102196</v>
      </c>
    </row>
    <row r="26" spans="1:2" x14ac:dyDescent="0.25">
      <c r="A26">
        <f>Recettes!A34</f>
        <v>0</v>
      </c>
      <c r="B26" t="e">
        <f>SUM(Recettes!#REF!)</f>
        <v>#REF!</v>
      </c>
    </row>
    <row r="27" spans="1:2" x14ac:dyDescent="0.25">
      <c r="A27">
        <f>Recettes!A35</f>
        <v>0</v>
      </c>
      <c r="B27" t="e">
        <f>SUM(Recettes!#REF!)</f>
        <v>#REF!</v>
      </c>
    </row>
    <row r="28" spans="1:2" x14ac:dyDescent="0.25">
      <c r="A28">
        <f>Recettes!A36</f>
        <v>0</v>
      </c>
      <c r="B28" t="e">
        <f>SUM(Recettes!#REF!)</f>
        <v>#REF!</v>
      </c>
    </row>
    <row r="29" spans="1:2" x14ac:dyDescent="0.25">
      <c r="A29">
        <f>Recettes!A37</f>
        <v>0</v>
      </c>
      <c r="B29" t="e">
        <f>SUM(Recettes!#REF!)</f>
        <v>#REF!</v>
      </c>
    </row>
    <row r="30" spans="1:2" x14ac:dyDescent="0.25">
      <c r="A30">
        <f>Recettes!A38</f>
        <v>0</v>
      </c>
      <c r="B30">
        <f>SUM(Recettes!25:25)</f>
        <v>0</v>
      </c>
    </row>
    <row r="31" spans="1:2" x14ac:dyDescent="0.25">
      <c r="A31">
        <f>Recettes!A39</f>
        <v>0</v>
      </c>
      <c r="B31">
        <f>SUM(Recettes!26:26)</f>
        <v>0</v>
      </c>
    </row>
    <row r="32" spans="1:2" x14ac:dyDescent="0.25">
      <c r="A32">
        <f>Recettes!A40</f>
        <v>0</v>
      </c>
      <c r="B32">
        <f>SUM(Recettes!27:27)</f>
        <v>0</v>
      </c>
    </row>
    <row r="33" spans="1:2" x14ac:dyDescent="0.25">
      <c r="A33">
        <f>Recettes!A41</f>
        <v>0</v>
      </c>
      <c r="B33">
        <f>SUM(Recettes!28:28)</f>
        <v>0</v>
      </c>
    </row>
    <row r="34" spans="1:2" x14ac:dyDescent="0.25">
      <c r="A34">
        <f>Recettes!A42</f>
        <v>0</v>
      </c>
      <c r="B34">
        <f>SUM(Recettes!29:29)</f>
        <v>0</v>
      </c>
    </row>
    <row r="35" spans="1:2" x14ac:dyDescent="0.25">
      <c r="A35">
        <f>Recettes!A43</f>
        <v>0</v>
      </c>
      <c r="B35">
        <f>SUM(Recettes!30:30)</f>
        <v>0</v>
      </c>
    </row>
    <row r="36" spans="1:2" x14ac:dyDescent="0.25">
      <c r="A36">
        <f>Recettes!A44</f>
        <v>0</v>
      </c>
      <c r="B36">
        <f>SUM(Recettes!31:31)</f>
        <v>0</v>
      </c>
    </row>
    <row r="37" spans="1:2" x14ac:dyDescent="0.25">
      <c r="A37">
        <f>Recettes!A45</f>
        <v>0</v>
      </c>
      <c r="B37">
        <f>SUM(Recettes!32:32)</f>
        <v>0</v>
      </c>
    </row>
    <row r="38" spans="1:2" x14ac:dyDescent="0.25">
      <c r="A38">
        <f>Recettes!A46</f>
        <v>0</v>
      </c>
      <c r="B38">
        <f>SUM(Recettes!33:33)</f>
        <v>0</v>
      </c>
    </row>
    <row r="39" spans="1:2" x14ac:dyDescent="0.25">
      <c r="A39">
        <f>Recettes!A47</f>
        <v>0</v>
      </c>
      <c r="B39">
        <f>SUM(Recettes!34:34)</f>
        <v>0</v>
      </c>
    </row>
    <row r="40" spans="1:2" x14ac:dyDescent="0.25">
      <c r="A40">
        <f>Recettes!A48</f>
        <v>0</v>
      </c>
      <c r="B40">
        <f>SUM(Recettes!35:35)</f>
        <v>0</v>
      </c>
    </row>
    <row r="41" spans="1:2" x14ac:dyDescent="0.25">
      <c r="A41">
        <f>Recettes!A49</f>
        <v>0</v>
      </c>
      <c r="B41">
        <f>SUM(Recettes!36:36)</f>
        <v>0</v>
      </c>
    </row>
    <row r="42" spans="1:2" x14ac:dyDescent="0.25">
      <c r="A42">
        <f>Recettes!A50</f>
        <v>0</v>
      </c>
      <c r="B42">
        <f>SUM(Recettes!37:37)</f>
        <v>0</v>
      </c>
    </row>
    <row r="43" spans="1:2" x14ac:dyDescent="0.25">
      <c r="A43">
        <f>Recettes!A51</f>
        <v>0</v>
      </c>
      <c r="B43">
        <f>SUM(Recettes!38:38)</f>
        <v>0</v>
      </c>
    </row>
    <row r="44" spans="1:2" x14ac:dyDescent="0.25">
      <c r="A44">
        <f>Recettes!A52</f>
        <v>0</v>
      </c>
      <c r="B44">
        <f>SUM(Recettes!39:39)</f>
        <v>0</v>
      </c>
    </row>
    <row r="45" spans="1:2" x14ac:dyDescent="0.25">
      <c r="A45">
        <f>Recettes!A53</f>
        <v>0</v>
      </c>
      <c r="B45">
        <f>SUM(Recettes!40:40)</f>
        <v>0</v>
      </c>
    </row>
    <row r="46" spans="1:2" x14ac:dyDescent="0.25">
      <c r="A46">
        <f>Recettes!A54</f>
        <v>0</v>
      </c>
      <c r="B46">
        <f>SUM(Recettes!41:41)</f>
        <v>0</v>
      </c>
    </row>
    <row r="47" spans="1:2" x14ac:dyDescent="0.25">
      <c r="A47">
        <f>Recettes!A55</f>
        <v>0</v>
      </c>
      <c r="B47">
        <f>SUM(Recettes!42:42)</f>
        <v>0</v>
      </c>
    </row>
    <row r="48" spans="1:2" x14ac:dyDescent="0.25">
      <c r="A48">
        <f>Recettes!A56</f>
        <v>0</v>
      </c>
      <c r="B48">
        <f>SUM(Recettes!43:43)</f>
        <v>0</v>
      </c>
    </row>
    <row r="49" spans="1:2" x14ac:dyDescent="0.25">
      <c r="A49">
        <f>Recettes!A57</f>
        <v>0</v>
      </c>
      <c r="B49">
        <f>SUM(Recettes!44:44)</f>
        <v>0</v>
      </c>
    </row>
    <row r="50" spans="1:2" x14ac:dyDescent="0.25">
      <c r="A50">
        <f>Recettes!A58</f>
        <v>0</v>
      </c>
      <c r="B50">
        <f>SUM(Recettes!45:45)</f>
        <v>0</v>
      </c>
    </row>
    <row r="51" spans="1:2" x14ac:dyDescent="0.25">
      <c r="A51">
        <f>Recettes!A59</f>
        <v>0</v>
      </c>
      <c r="B51">
        <f>SUM(Recettes!46:46)</f>
        <v>0</v>
      </c>
    </row>
    <row r="52" spans="1:2" x14ac:dyDescent="0.25">
      <c r="A52">
        <f>Recettes!A60</f>
        <v>0</v>
      </c>
      <c r="B52">
        <f>SUM(Recettes!47:47)</f>
        <v>0</v>
      </c>
    </row>
    <row r="53" spans="1:2" x14ac:dyDescent="0.25">
      <c r="A53">
        <f>Recettes!A61</f>
        <v>0</v>
      </c>
      <c r="B53">
        <f>SUM(Recettes!48:48)</f>
        <v>0</v>
      </c>
    </row>
    <row r="54" spans="1:2" x14ac:dyDescent="0.25">
      <c r="A54">
        <f>Recettes!A62</f>
        <v>0</v>
      </c>
      <c r="B54">
        <f>SUM(Recettes!49:49)</f>
        <v>0</v>
      </c>
    </row>
    <row r="55" spans="1:2" x14ac:dyDescent="0.25">
      <c r="A55">
        <f>Recettes!A63</f>
        <v>0</v>
      </c>
      <c r="B55">
        <f>SUM(Recettes!50:50)</f>
        <v>0</v>
      </c>
    </row>
    <row r="56" spans="1:2" x14ac:dyDescent="0.25">
      <c r="A56">
        <f>Recettes!A64</f>
        <v>0</v>
      </c>
      <c r="B56">
        <f>SUM(Recettes!51:51)</f>
        <v>0</v>
      </c>
    </row>
    <row r="57" spans="1:2" x14ac:dyDescent="0.25">
      <c r="A57">
        <f>Recettes!A65</f>
        <v>0</v>
      </c>
      <c r="B57">
        <f>SUM(Recettes!52:52)</f>
        <v>0</v>
      </c>
    </row>
    <row r="58" spans="1:2" x14ac:dyDescent="0.25">
      <c r="A58">
        <f>Recettes!A66</f>
        <v>0</v>
      </c>
      <c r="B58">
        <f>SUM(Recettes!53:53)</f>
        <v>0</v>
      </c>
    </row>
    <row r="59" spans="1:2" x14ac:dyDescent="0.25">
      <c r="A59">
        <f>Recettes!A67</f>
        <v>0</v>
      </c>
      <c r="B59">
        <f>SUM(Recettes!54:54)</f>
        <v>0</v>
      </c>
    </row>
    <row r="60" spans="1:2" x14ac:dyDescent="0.25">
      <c r="A60">
        <f>Recettes!A68</f>
        <v>0</v>
      </c>
      <c r="B60">
        <f>SUM(Recettes!55:55)</f>
        <v>0</v>
      </c>
    </row>
    <row r="61" spans="1:2" x14ac:dyDescent="0.25">
      <c r="A61">
        <f>Recettes!A69</f>
        <v>0</v>
      </c>
      <c r="B61">
        <f>SUM(Recettes!56:56)</f>
        <v>0</v>
      </c>
    </row>
    <row r="62" spans="1:2" x14ac:dyDescent="0.25">
      <c r="A62">
        <f>Recettes!A70</f>
        <v>0</v>
      </c>
      <c r="B62">
        <f>SUM(Recettes!57:57)</f>
        <v>0</v>
      </c>
    </row>
    <row r="63" spans="1:2" x14ac:dyDescent="0.25">
      <c r="A63">
        <f>Recettes!A71</f>
        <v>0</v>
      </c>
      <c r="B63">
        <f>SUM(Recettes!58:58)</f>
        <v>0</v>
      </c>
    </row>
    <row r="64" spans="1:2" x14ac:dyDescent="0.25">
      <c r="A64">
        <f>Recettes!A72</f>
        <v>0</v>
      </c>
      <c r="B64">
        <f>SUM(Recettes!59:59)</f>
        <v>0</v>
      </c>
    </row>
    <row r="65" spans="1:2" x14ac:dyDescent="0.25">
      <c r="A65">
        <f>Recettes!A73</f>
        <v>0</v>
      </c>
    </row>
    <row r="66" spans="1:2" x14ac:dyDescent="0.25">
      <c r="A66">
        <f>Recettes!A74</f>
        <v>0</v>
      </c>
      <c r="B66">
        <f>SUM(Recettes!61:61)</f>
        <v>0</v>
      </c>
    </row>
    <row r="67" spans="1:2" x14ac:dyDescent="0.25">
      <c r="A67">
        <f>Recettes!A75</f>
        <v>0</v>
      </c>
      <c r="B67">
        <f>SUM(Recettes!62:62)</f>
        <v>0</v>
      </c>
    </row>
    <row r="68" spans="1:2" x14ac:dyDescent="0.25">
      <c r="A68">
        <f>Recettes!A76</f>
        <v>0</v>
      </c>
      <c r="B68">
        <f>SUM(Recettes!63:63)</f>
        <v>0</v>
      </c>
    </row>
    <row r="69" spans="1:2" x14ac:dyDescent="0.25">
      <c r="A69">
        <f>Recettes!A77</f>
        <v>0</v>
      </c>
      <c r="B69">
        <f>SUM(Recettes!64:64)</f>
        <v>0</v>
      </c>
    </row>
    <row r="70" spans="1:2" x14ac:dyDescent="0.25">
      <c r="A70">
        <f>Recettes!A78</f>
        <v>0</v>
      </c>
      <c r="B70">
        <f>SUM(Recettes!65:65)</f>
        <v>0</v>
      </c>
    </row>
    <row r="71" spans="1:2" x14ac:dyDescent="0.25">
      <c r="A71">
        <f>Recettes!A79</f>
        <v>0</v>
      </c>
    </row>
    <row r="72" spans="1:2" x14ac:dyDescent="0.25">
      <c r="A72">
        <f>Recettes!A80</f>
        <v>0</v>
      </c>
      <c r="B72">
        <f>SUM(Recettes!67:67)</f>
        <v>0</v>
      </c>
    </row>
    <row r="73" spans="1:2" x14ac:dyDescent="0.25">
      <c r="A73">
        <f>Recettes!A81</f>
        <v>0</v>
      </c>
      <c r="B73">
        <f>SUM(Recettes!68:68)</f>
        <v>0</v>
      </c>
    </row>
    <row r="74" spans="1:2" x14ac:dyDescent="0.25">
      <c r="A74">
        <f>Recettes!A82</f>
        <v>0</v>
      </c>
      <c r="B74">
        <f>SUM(Recettes!69:69)</f>
        <v>0</v>
      </c>
    </row>
    <row r="75" spans="1:2" x14ac:dyDescent="0.25">
      <c r="A75">
        <f>Recettes!A83</f>
        <v>0</v>
      </c>
      <c r="B75">
        <f>SUM(Recettes!70:70)</f>
        <v>0</v>
      </c>
    </row>
    <row r="76" spans="1:2" x14ac:dyDescent="0.25">
      <c r="A76">
        <f>Recettes!A84</f>
        <v>0</v>
      </c>
      <c r="B76">
        <f>SUM(Recettes!71:71)</f>
        <v>0</v>
      </c>
    </row>
    <row r="77" spans="1:2" x14ac:dyDescent="0.25">
      <c r="A77">
        <f>Recettes!A85</f>
        <v>0</v>
      </c>
      <c r="B77">
        <f>SUM(Recettes!72:72)</f>
        <v>0</v>
      </c>
    </row>
    <row r="78" spans="1:2" x14ac:dyDescent="0.25">
      <c r="A78">
        <f>Recettes!A86</f>
        <v>0</v>
      </c>
      <c r="B78">
        <f>SUM(Recettes!73:73)</f>
        <v>0</v>
      </c>
    </row>
    <row r="79" spans="1:2" x14ac:dyDescent="0.25">
      <c r="A79">
        <f>Recettes!A87</f>
        <v>0</v>
      </c>
      <c r="B79">
        <f>SUM(Recettes!74:74)</f>
        <v>0</v>
      </c>
    </row>
    <row r="80" spans="1:2" x14ac:dyDescent="0.25">
      <c r="A80">
        <f>Recettes!A88</f>
        <v>0</v>
      </c>
      <c r="B80">
        <f>SUM(Recettes!75:75)</f>
        <v>0</v>
      </c>
    </row>
    <row r="81" spans="1:2" x14ac:dyDescent="0.25">
      <c r="A81">
        <f>Recettes!A89</f>
        <v>0</v>
      </c>
      <c r="B81">
        <f>SUM(Recettes!76:76)</f>
        <v>0</v>
      </c>
    </row>
    <row r="82" spans="1:2" x14ac:dyDescent="0.25">
      <c r="A82">
        <f>Recettes!A90</f>
        <v>0</v>
      </c>
      <c r="B82">
        <f>SUM(Recettes!77:77)</f>
        <v>0</v>
      </c>
    </row>
    <row r="83" spans="1:2" x14ac:dyDescent="0.25">
      <c r="A83">
        <f>Recettes!A91</f>
        <v>0</v>
      </c>
      <c r="B83">
        <f>SUM(Recettes!78:78)</f>
        <v>0</v>
      </c>
    </row>
    <row r="84" spans="1:2" x14ac:dyDescent="0.25">
      <c r="A84">
        <f>Recettes!A92</f>
        <v>0</v>
      </c>
    </row>
    <row r="85" spans="1:2" x14ac:dyDescent="0.25">
      <c r="A85">
        <f>Recettes!A93</f>
        <v>0</v>
      </c>
      <c r="B85">
        <f>SUM(Recettes!80:80)</f>
        <v>0</v>
      </c>
    </row>
    <row r="86" spans="1:2" x14ac:dyDescent="0.25">
      <c r="A86">
        <f>Recettes!A94</f>
        <v>0</v>
      </c>
      <c r="B86">
        <f>SUM(Recettes!81:81)</f>
        <v>0</v>
      </c>
    </row>
    <row r="87" spans="1:2" x14ac:dyDescent="0.25">
      <c r="A87">
        <f>Recettes!A95</f>
        <v>0</v>
      </c>
      <c r="B87">
        <f>SUM(Recettes!82:82)</f>
        <v>0</v>
      </c>
    </row>
    <row r="88" spans="1:2" x14ac:dyDescent="0.25">
      <c r="A88">
        <f>Recettes!A96</f>
        <v>0</v>
      </c>
      <c r="B88">
        <f>SUM(Recettes!83:83)</f>
        <v>0</v>
      </c>
    </row>
    <row r="89" spans="1:2" x14ac:dyDescent="0.25">
      <c r="A89">
        <f>Recettes!A97</f>
        <v>0</v>
      </c>
    </row>
    <row r="90" spans="1:2" x14ac:dyDescent="0.25">
      <c r="A90">
        <f>Recettes!A98</f>
        <v>0</v>
      </c>
      <c r="B90">
        <f>SUM(Recettes!85:85)</f>
        <v>0</v>
      </c>
    </row>
    <row r="91" spans="1:2" x14ac:dyDescent="0.25">
      <c r="A91">
        <f>Recettes!A99</f>
        <v>0</v>
      </c>
      <c r="B91">
        <f>SUM(Recettes!86:86)</f>
        <v>0</v>
      </c>
    </row>
    <row r="92" spans="1:2" x14ac:dyDescent="0.25">
      <c r="A92">
        <f>Recettes!A100</f>
        <v>0</v>
      </c>
      <c r="B92">
        <f>SUM(Recettes!87:87)</f>
        <v>0</v>
      </c>
    </row>
    <row r="93" spans="1:2" x14ac:dyDescent="0.25">
      <c r="A93">
        <f>Recettes!A101</f>
        <v>0</v>
      </c>
      <c r="B93">
        <f>SUM(Recettes!88:88)</f>
        <v>0</v>
      </c>
    </row>
    <row r="94" spans="1:2" x14ac:dyDescent="0.25">
      <c r="A94">
        <f>Recettes!A102</f>
        <v>0</v>
      </c>
      <c r="B94">
        <f>SUM(Recettes!89:89)</f>
        <v>0</v>
      </c>
    </row>
    <row r="95" spans="1:2" x14ac:dyDescent="0.25">
      <c r="A95">
        <f>Recettes!A103</f>
        <v>0</v>
      </c>
      <c r="B95">
        <f>SUM(Recettes!90:90)</f>
        <v>0</v>
      </c>
    </row>
    <row r="96" spans="1:2" x14ac:dyDescent="0.25">
      <c r="A96">
        <f>Recettes!A104</f>
        <v>0</v>
      </c>
      <c r="B96">
        <f>SUM(Recettes!91:91)</f>
        <v>0</v>
      </c>
    </row>
    <row r="97" spans="1:2" x14ac:dyDescent="0.25">
      <c r="A97">
        <f>Recettes!A105</f>
        <v>0</v>
      </c>
      <c r="B97">
        <f>SUM(Recettes!92:92)</f>
        <v>0</v>
      </c>
    </row>
    <row r="98" spans="1:2" x14ac:dyDescent="0.25">
      <c r="A98">
        <f>Recettes!A106</f>
        <v>0</v>
      </c>
      <c r="B98">
        <f>SUM(Recettes!93:93)</f>
        <v>0</v>
      </c>
    </row>
    <row r="99" spans="1:2" x14ac:dyDescent="0.25">
      <c r="A99">
        <f>Recettes!A107</f>
        <v>0</v>
      </c>
      <c r="B99">
        <f>SUM(Recettes!94:94)</f>
        <v>0</v>
      </c>
    </row>
    <row r="100" spans="1:2" x14ac:dyDescent="0.25">
      <c r="A100">
        <f>Recettes!A108</f>
        <v>0</v>
      </c>
      <c r="B100">
        <f>SUM(Recettes!95:95)</f>
        <v>0</v>
      </c>
    </row>
    <row r="101" spans="1:2" x14ac:dyDescent="0.25">
      <c r="A101">
        <f>Recettes!A109</f>
        <v>0</v>
      </c>
    </row>
    <row r="102" spans="1:2" x14ac:dyDescent="0.25">
      <c r="A102">
        <f>Recettes!A110</f>
        <v>0</v>
      </c>
    </row>
    <row r="103" spans="1:2" x14ac:dyDescent="0.25">
      <c r="A103">
        <f>Recettes!A111</f>
        <v>0</v>
      </c>
    </row>
    <row r="104" spans="1:2" x14ac:dyDescent="0.25">
      <c r="A104">
        <f>Recettes!A112</f>
        <v>0</v>
      </c>
    </row>
    <row r="105" spans="1:2" x14ac:dyDescent="0.25">
      <c r="A105">
        <f>Recettes!A113</f>
        <v>0</v>
      </c>
    </row>
    <row r="106" spans="1:2" x14ac:dyDescent="0.25">
      <c r="A106">
        <f>Recettes!A114</f>
        <v>0</v>
      </c>
    </row>
    <row r="107" spans="1:2" x14ac:dyDescent="0.25">
      <c r="A107">
        <f>Recettes!A115</f>
        <v>0</v>
      </c>
    </row>
    <row r="108" spans="1:2" x14ac:dyDescent="0.25">
      <c r="A108">
        <f>Recettes!A116</f>
        <v>0</v>
      </c>
    </row>
    <row r="109" spans="1:2" x14ac:dyDescent="0.25">
      <c r="A109">
        <f>Recettes!A117</f>
        <v>0</v>
      </c>
    </row>
    <row r="110" spans="1:2" x14ac:dyDescent="0.25">
      <c r="A110">
        <f>Recettes!A118</f>
        <v>0</v>
      </c>
    </row>
    <row r="111" spans="1:2" x14ac:dyDescent="0.25">
      <c r="A111">
        <f>Recettes!A119</f>
        <v>0</v>
      </c>
    </row>
    <row r="112" spans="1:2" x14ac:dyDescent="0.25">
      <c r="A112">
        <f>Recettes!A120</f>
        <v>0</v>
      </c>
    </row>
    <row r="113" spans="1:1" x14ac:dyDescent="0.25">
      <c r="A113">
        <f>Recettes!A121</f>
        <v>0</v>
      </c>
    </row>
    <row r="114" spans="1:1" x14ac:dyDescent="0.25">
      <c r="A114">
        <f>Recettes!A122</f>
        <v>0</v>
      </c>
    </row>
    <row r="115" spans="1:1" x14ac:dyDescent="0.25">
      <c r="A115">
        <f>Recettes!A123</f>
        <v>0</v>
      </c>
    </row>
    <row r="116" spans="1:1" x14ac:dyDescent="0.25">
      <c r="A116">
        <f>Recettes!A124</f>
        <v>0</v>
      </c>
    </row>
    <row r="117" spans="1:1" x14ac:dyDescent="0.25">
      <c r="A117">
        <f>Recettes!A125</f>
        <v>0</v>
      </c>
    </row>
    <row r="118" spans="1:1" x14ac:dyDescent="0.25">
      <c r="A118">
        <f>Recettes!A126</f>
        <v>0</v>
      </c>
    </row>
    <row r="119" spans="1:1" x14ac:dyDescent="0.25">
      <c r="A119">
        <f>Recettes!A127</f>
        <v>0</v>
      </c>
    </row>
    <row r="120" spans="1:1" x14ac:dyDescent="0.25">
      <c r="A120">
        <f>Recettes!A128</f>
        <v>0</v>
      </c>
    </row>
    <row r="121" spans="1:1" x14ac:dyDescent="0.25">
      <c r="A121">
        <f>Recettes!A129</f>
        <v>0</v>
      </c>
    </row>
    <row r="122" spans="1:1" x14ac:dyDescent="0.25">
      <c r="A122">
        <f>Recettes!A130</f>
        <v>0</v>
      </c>
    </row>
    <row r="123" spans="1:1" x14ac:dyDescent="0.25">
      <c r="A123">
        <f>Recettes!A131</f>
        <v>0</v>
      </c>
    </row>
    <row r="124" spans="1:1" x14ac:dyDescent="0.25">
      <c r="A124">
        <f>Recettes!A132</f>
        <v>0</v>
      </c>
    </row>
    <row r="125" spans="1:1" x14ac:dyDescent="0.25">
      <c r="A125">
        <f>Recettes!A133</f>
        <v>0</v>
      </c>
    </row>
    <row r="126" spans="1:1" x14ac:dyDescent="0.25">
      <c r="A126">
        <f>Recettes!A134</f>
        <v>0</v>
      </c>
    </row>
    <row r="127" spans="1:1" x14ac:dyDescent="0.25">
      <c r="A127">
        <f>Recettes!A135</f>
        <v>0</v>
      </c>
    </row>
    <row r="128" spans="1:1" x14ac:dyDescent="0.25">
      <c r="A128">
        <f>Recettes!A136</f>
        <v>0</v>
      </c>
    </row>
    <row r="129" spans="1:1" x14ac:dyDescent="0.25">
      <c r="A129">
        <f>Recettes!A137</f>
        <v>0</v>
      </c>
    </row>
    <row r="130" spans="1:1" x14ac:dyDescent="0.25">
      <c r="A130">
        <f>Recettes!A138</f>
        <v>0</v>
      </c>
    </row>
    <row r="131" spans="1:1" x14ac:dyDescent="0.25">
      <c r="A131">
        <f>Recettes!A139</f>
        <v>0</v>
      </c>
    </row>
    <row r="132" spans="1:1" x14ac:dyDescent="0.25">
      <c r="A132">
        <f>Recettes!A140</f>
        <v>0</v>
      </c>
    </row>
    <row r="133" spans="1:1" x14ac:dyDescent="0.25">
      <c r="A133">
        <f>Recettes!A141</f>
        <v>0</v>
      </c>
    </row>
    <row r="134" spans="1:1" x14ac:dyDescent="0.25">
      <c r="A134">
        <f>Recettes!A142</f>
        <v>0</v>
      </c>
    </row>
    <row r="135" spans="1:1" x14ac:dyDescent="0.25">
      <c r="A135">
        <f>Recettes!A143</f>
        <v>0</v>
      </c>
    </row>
    <row r="136" spans="1:1" x14ac:dyDescent="0.25">
      <c r="A136">
        <f>Recettes!A144</f>
        <v>0</v>
      </c>
    </row>
    <row r="137" spans="1:1" x14ac:dyDescent="0.25">
      <c r="A137">
        <f>Recettes!A230</f>
        <v>0</v>
      </c>
    </row>
    <row r="138" spans="1:1" x14ac:dyDescent="0.25">
      <c r="A138">
        <f>Recettes!A231</f>
        <v>0</v>
      </c>
    </row>
    <row r="139" spans="1:1" x14ac:dyDescent="0.25">
      <c r="A139">
        <f>Recettes!A232</f>
        <v>0</v>
      </c>
    </row>
    <row r="140" spans="1:1" x14ac:dyDescent="0.25">
      <c r="A140">
        <f>Recettes!A233</f>
        <v>0</v>
      </c>
    </row>
    <row r="141" spans="1:1" x14ac:dyDescent="0.25">
      <c r="A141">
        <f>Recettes!A234</f>
        <v>0</v>
      </c>
    </row>
    <row r="142" spans="1:1" x14ac:dyDescent="0.25">
      <c r="A142">
        <f>Recettes!A235</f>
        <v>0</v>
      </c>
    </row>
    <row r="143" spans="1:1" x14ac:dyDescent="0.25">
      <c r="A143">
        <f>Recettes!A236</f>
        <v>0</v>
      </c>
    </row>
    <row r="144" spans="1:1" x14ac:dyDescent="0.25">
      <c r="A144">
        <f>Recettes!A237</f>
        <v>0</v>
      </c>
    </row>
    <row r="145" spans="1:1" x14ac:dyDescent="0.25">
      <c r="A145">
        <f>Recettes!A238</f>
        <v>0</v>
      </c>
    </row>
    <row r="146" spans="1:1" x14ac:dyDescent="0.25">
      <c r="A146">
        <f>Recettes!A239</f>
        <v>0</v>
      </c>
    </row>
    <row r="147" spans="1:1" x14ac:dyDescent="0.25">
      <c r="A147">
        <f>Recettes!A240</f>
        <v>0</v>
      </c>
    </row>
    <row r="148" spans="1:1" x14ac:dyDescent="0.25">
      <c r="A148">
        <f>Recettes!A241</f>
        <v>0</v>
      </c>
    </row>
    <row r="149" spans="1:1" x14ac:dyDescent="0.25">
      <c r="A149">
        <f>Recettes!A242</f>
        <v>0</v>
      </c>
    </row>
    <row r="150" spans="1:1" x14ac:dyDescent="0.25">
      <c r="A150">
        <f>Recettes!A243</f>
        <v>0</v>
      </c>
    </row>
    <row r="151" spans="1:1" x14ac:dyDescent="0.25">
      <c r="A151">
        <f>Recettes!A244</f>
        <v>0</v>
      </c>
    </row>
    <row r="152" spans="1:1" x14ac:dyDescent="0.25">
      <c r="A152">
        <f>Recettes!A245</f>
        <v>0</v>
      </c>
    </row>
    <row r="153" spans="1:1" x14ac:dyDescent="0.25">
      <c r="A153">
        <f>Recettes!A246</f>
        <v>0</v>
      </c>
    </row>
    <row r="154" spans="1:1" x14ac:dyDescent="0.25">
      <c r="A154">
        <f>Recettes!A247</f>
        <v>0</v>
      </c>
    </row>
    <row r="155" spans="1:1" x14ac:dyDescent="0.25">
      <c r="A155">
        <f>Recettes!A248</f>
        <v>0</v>
      </c>
    </row>
    <row r="156" spans="1:1" x14ac:dyDescent="0.25">
      <c r="A156">
        <f>Recettes!A249</f>
        <v>0</v>
      </c>
    </row>
  </sheetData>
  <dataConsolidate function="count">
    <dataRefs count="1">
      <dataRef ref="B3:K30" sheet="Recettes"/>
    </dataRefs>
  </dataConsolidate>
  <mergeCells count="1">
    <mergeCell ref="A1:B1"/>
  </mergeCells>
  <pageMargins left="0.7" right="0.7" top="0.75" bottom="0.75" header="0.3" footer="0.3"/>
  <pageSetup paperSize="9" orientation="portrait" horizont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39AC8AF-EE4D-49C6-A8B8-813B9F3548F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Recettes</vt:lpstr>
      <vt:lpstr>Composant</vt:lpstr>
      <vt:lpstr>Liste_Pâtisseries</vt:lpstr>
      <vt:lpstr>Liste course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Salon</dc:creator>
  <cp:lastModifiedBy>FRANCIS</cp:lastModifiedBy>
  <dcterms:created xsi:type="dcterms:W3CDTF">2021-01-03T14:55:55Z</dcterms:created>
  <dcterms:modified xsi:type="dcterms:W3CDTF">2023-08-25T10:54:06Z</dcterms:modified>
</cp:coreProperties>
</file>