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214726F9-D4D9-4440-9D04-D39300A58AF2}" xr6:coauthVersionLast="47" xr6:coauthVersionMax="47" xr10:uidLastSave="{00000000-0000-0000-0000-000000000000}"/>
  <bookViews>
    <workbookView xWindow="-120" yWindow="-120" windowWidth="29040" windowHeight="15720" xr2:uid="{9C924374-75CD-4ADE-95AC-5BEFAB5795BF}"/>
  </bookViews>
  <sheets>
    <sheet name="CLASSEMENTS" sheetId="2" r:id="rId1"/>
    <sheet name="TIRS ET POINTS" sheetId="1" r:id="rId2"/>
  </sheets>
  <definedNames>
    <definedName name="_xlnm.Print_Area" localSheetId="0">CLASSEMENTS!$A$1:$I$14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" i="2" l="1"/>
  <c r="L5" i="2" s="1"/>
  <c r="F15" i="2"/>
  <c r="D15" i="2"/>
  <c r="H6" i="2"/>
  <c r="H7" i="2"/>
  <c r="H8" i="2"/>
  <c r="H9" i="2"/>
  <c r="H10" i="2"/>
  <c r="H11" i="2"/>
  <c r="H12" i="2"/>
  <c r="H13" i="2"/>
  <c r="H14" i="2"/>
  <c r="H15" i="2"/>
  <c r="B6" i="2"/>
  <c r="B7" i="2"/>
  <c r="B8" i="2"/>
  <c r="B9" i="2"/>
  <c r="B10" i="2"/>
  <c r="B11" i="2"/>
  <c r="B12" i="2"/>
  <c r="B13" i="2"/>
  <c r="B14" i="2"/>
  <c r="B15" i="2"/>
  <c r="D13" i="2"/>
  <c r="D12" i="2"/>
  <c r="D6" i="2"/>
  <c r="D7" i="2"/>
  <c r="D8" i="2"/>
  <c r="D9" i="2"/>
  <c r="D10" i="2"/>
  <c r="D14" i="2"/>
  <c r="AB16" i="1"/>
  <c r="AB17" i="1"/>
  <c r="AB18" i="1"/>
  <c r="AB19" i="1"/>
  <c r="AB20" i="1"/>
  <c r="AB21" i="1"/>
  <c r="AB22" i="1"/>
  <c r="AB23" i="1"/>
  <c r="F14" i="2" s="1"/>
  <c r="AB24" i="1"/>
  <c r="AB25" i="1"/>
  <c r="F12" i="2"/>
  <c r="AB15" i="1"/>
  <c r="AB6" i="1"/>
  <c r="AB7" i="1"/>
  <c r="AB8" i="1"/>
  <c r="AB9" i="1"/>
  <c r="AB10" i="1"/>
  <c r="AB5" i="1"/>
  <c r="AA5" i="1"/>
  <c r="AA6" i="1"/>
  <c r="AA7" i="1"/>
  <c r="AA8" i="1"/>
  <c r="AA9" i="1"/>
  <c r="AA10" i="1"/>
  <c r="AA15" i="1"/>
  <c r="AA16" i="1"/>
  <c r="AA17" i="1"/>
  <c r="AA18" i="1"/>
  <c r="AA19" i="1"/>
  <c r="AA20" i="1"/>
  <c r="AA21" i="1"/>
  <c r="AA22" i="1"/>
  <c r="AA23" i="1"/>
  <c r="AA24" i="1"/>
  <c r="AA25" i="1"/>
  <c r="F13" i="2"/>
  <c r="D2" i="2"/>
  <c r="B5" i="2" l="1"/>
  <c r="D5" i="2"/>
  <c r="F6" i="2"/>
  <c r="F7" i="2"/>
  <c r="F8" i="2"/>
  <c r="F9" i="2"/>
  <c r="F10" i="2"/>
  <c r="F5" i="2"/>
  <c r="F3" i="2" l="1"/>
  <c r="D3" i="2"/>
  <c r="H5" i="2"/>
</calcChain>
</file>

<file path=xl/sharedStrings.xml><?xml version="1.0" encoding="utf-8"?>
<sst xmlns="http://schemas.openxmlformats.org/spreadsheetml/2006/main" count="110" uniqueCount="37">
  <si>
    <t>TOTAL</t>
  </si>
  <si>
    <t>Prénoms et Noms</t>
  </si>
  <si>
    <t>Au ratio</t>
  </si>
  <si>
    <t xml:space="preserve"> EQUIPE A</t>
  </si>
  <si>
    <t xml:space="preserve"> EQUIPE B</t>
  </si>
  <si>
    <t>TOTAL AU RATIO</t>
  </si>
  <si>
    <t>Tirs</t>
  </si>
  <si>
    <t>Points</t>
  </si>
  <si>
    <t>FABRICE .L</t>
  </si>
  <si>
    <t>JOSCELYN</t>
  </si>
  <si>
    <t>JULIEN</t>
  </si>
  <si>
    <t>MARCHELLA</t>
  </si>
  <si>
    <t>AURORE</t>
  </si>
  <si>
    <t>JULIE</t>
  </si>
  <si>
    <t>QUENTIN</t>
  </si>
  <si>
    <t>FLORIAN</t>
  </si>
  <si>
    <t xml:space="preserve">GAEL </t>
  </si>
  <si>
    <t>FABRICE .B</t>
  </si>
  <si>
    <t>THOMAS</t>
  </si>
  <si>
    <t xml:space="preserve">MATHIEU </t>
  </si>
  <si>
    <t>A-Team</t>
  </si>
  <si>
    <t>Team-B</t>
  </si>
  <si>
    <t>classement</t>
  </si>
  <si>
    <t>-</t>
  </si>
  <si>
    <t>VERSAILLES</t>
  </si>
  <si>
    <t>POISSY</t>
  </si>
  <si>
    <t>FLORIAN .G</t>
  </si>
  <si>
    <t>GAEL</t>
  </si>
  <si>
    <t>FABRICE.L</t>
  </si>
  <si>
    <t>FABRICE.B</t>
  </si>
  <si>
    <t>MATTHIEU</t>
  </si>
  <si>
    <t>TELEVENTE</t>
  </si>
  <si>
    <t>ENCADREMENT</t>
  </si>
  <si>
    <t>départ</t>
  </si>
  <si>
    <t>Départ</t>
  </si>
  <si>
    <t>PODIUM</t>
  </si>
  <si>
    <t>Valeur récupérée par formule dans le tableau "D5:D15,F5:F15"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</si>
</sst>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0.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hadow/>
      <sz val="66"/>
      <color rgb="FF000000"/>
      <name val="Impact"/>
      <family val="2"/>
    </font>
    <font>
      <b/>
      <i/>
      <shadow/>
      <sz val="16"/>
      <color rgb="FF000000"/>
      <name val="Impact"/>
      <family val="2"/>
    </font>
    <font>
      <shadow/>
      <sz val="36"/>
      <color theme="5" tint="-0.249977111117893"/>
      <name val="Impact"/>
      <family val="2"/>
    </font>
    <font>
      <sz val="54"/>
      <color theme="1"/>
      <name val="Arial"/>
      <family val="2"/>
    </font>
    <font>
      <b/>
      <i/>
      <sz val="20"/>
      <color theme="1"/>
      <name val="Impact"/>
      <family val="2"/>
    </font>
    <font>
      <i/>
      <shadow/>
      <sz val="11"/>
      <color rgb="FF000000"/>
      <name val="Impact"/>
      <family val="2"/>
    </font>
    <font>
      <shadow/>
      <sz val="26"/>
      <color theme="1"/>
      <name val="Impact"/>
      <family val="2"/>
    </font>
    <font>
      <shadow/>
      <sz val="16"/>
      <color rgb="FFFFC000"/>
      <name val="Impact"/>
      <family val="2"/>
    </font>
    <font>
      <sz val="26"/>
      <color theme="1"/>
      <name val="Arial"/>
      <family val="2"/>
    </font>
    <font>
      <sz val="26"/>
      <color theme="1"/>
      <name val="Impact"/>
      <family val="2"/>
    </font>
    <font>
      <b/>
      <sz val="26"/>
      <color theme="1"/>
      <name val="Arial"/>
      <family val="2"/>
    </font>
    <font>
      <sz val="20"/>
      <color theme="1"/>
      <name val="Arial"/>
      <family val="2"/>
    </font>
    <font>
      <shadow/>
      <sz val="26"/>
      <color theme="5"/>
      <name val="Impact"/>
      <family val="2"/>
    </font>
    <font>
      <b/>
      <sz val="24"/>
      <color rgb="FFFF40FF"/>
      <name val="Arial"/>
      <family val="2"/>
    </font>
    <font>
      <b/>
      <sz val="16"/>
      <color theme="7"/>
      <name val="Arial Unicode MS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9B9F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C000"/>
      </right>
      <top/>
      <bottom/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thin">
        <color rgb="FF000000"/>
      </left>
      <right style="medium">
        <color rgb="FFFFC000"/>
      </right>
      <top/>
      <bottom/>
      <diagonal/>
    </border>
    <border>
      <left style="thin">
        <color indexed="64"/>
      </left>
      <right/>
      <top style="thin">
        <color theme="5"/>
      </top>
      <bottom style="thin">
        <color theme="5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/>
      <right/>
      <top/>
      <bottom style="thin">
        <color theme="5"/>
      </bottom>
      <diagonal/>
    </border>
  </borders>
  <cellStyleXfs count="2">
    <xf numFmtId="0" fontId="0" fillId="0" borderId="0"/>
    <xf numFmtId="0" fontId="10" fillId="0" borderId="0"/>
  </cellStyleXfs>
  <cellXfs count="90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64" fontId="1" fillId="0" borderId="2" xfId="0" applyNumberFormat="1" applyFont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" fontId="1" fillId="0" borderId="7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1" fillId="6" borderId="6" xfId="0" applyFont="1" applyFill="1" applyBorder="1" applyAlignment="1">
      <alignment horizontal="left" vertic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left" vertical="center"/>
    </xf>
    <xf numFmtId="0" fontId="1" fillId="7" borderId="2" xfId="0" applyFont="1" applyFill="1" applyBorder="1"/>
    <xf numFmtId="0" fontId="8" fillId="8" borderId="0" xfId="0" applyFont="1" applyFill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1" fillId="8" borderId="2" xfId="0" applyFont="1" applyFill="1" applyBorder="1"/>
    <xf numFmtId="0" fontId="10" fillId="0" borderId="0" xfId="1"/>
    <xf numFmtId="0" fontId="11" fillId="0" borderId="0" xfId="1" applyFont="1" applyAlignment="1">
      <alignment horizontal="left"/>
    </xf>
    <xf numFmtId="0" fontId="14" fillId="0" borderId="10" xfId="1" applyFont="1" applyBorder="1"/>
    <xf numFmtId="0" fontId="17" fillId="4" borderId="11" xfId="1" applyFont="1" applyFill="1" applyBorder="1" applyAlignment="1">
      <alignment horizontal="center" vertical="center"/>
    </xf>
    <xf numFmtId="0" fontId="18" fillId="11" borderId="11" xfId="1" applyFont="1" applyFill="1" applyBorder="1" applyAlignment="1">
      <alignment horizontal="center" vertical="center"/>
    </xf>
    <xf numFmtId="0" fontId="19" fillId="0" borderId="0" xfId="1" applyFont="1"/>
    <xf numFmtId="49" fontId="21" fillId="0" borderId="0" xfId="1" applyNumberFormat="1" applyFont="1" applyAlignment="1">
      <alignment horizontal="center" vertical="center"/>
    </xf>
    <xf numFmtId="0" fontId="19" fillId="0" borderId="14" xfId="1" applyFont="1" applyBorder="1"/>
    <xf numFmtId="0" fontId="17" fillId="13" borderId="11" xfId="1" applyFont="1" applyFill="1" applyBorder="1" applyAlignment="1">
      <alignment horizontal="center" vertical="center"/>
    </xf>
    <xf numFmtId="0" fontId="22" fillId="0" borderId="0" xfId="1" applyFont="1"/>
    <xf numFmtId="0" fontId="22" fillId="0" borderId="15" xfId="1" applyFont="1" applyBorder="1"/>
    <xf numFmtId="0" fontId="23" fillId="14" borderId="16" xfId="1" applyFont="1" applyFill="1" applyBorder="1" applyAlignment="1">
      <alignment horizontal="center" vertical="center"/>
    </xf>
    <xf numFmtId="0" fontId="19" fillId="0" borderId="17" xfId="1" applyFont="1" applyBorder="1"/>
    <xf numFmtId="0" fontId="23" fillId="14" borderId="11" xfId="1" applyFont="1" applyFill="1" applyBorder="1" applyAlignment="1">
      <alignment horizontal="center" vertical="center"/>
    </xf>
    <xf numFmtId="0" fontId="24" fillId="14" borderId="18" xfId="1" applyFont="1" applyFill="1" applyBorder="1" applyAlignment="1">
      <alignment horizontal="center"/>
    </xf>
    <xf numFmtId="0" fontId="24" fillId="14" borderId="0" xfId="1" applyFont="1" applyFill="1" applyAlignment="1">
      <alignment horizontal="center"/>
    </xf>
    <xf numFmtId="0" fontId="17" fillId="14" borderId="19" xfId="1" applyFont="1" applyFill="1" applyBorder="1" applyAlignment="1">
      <alignment horizontal="center" vertical="center"/>
    </xf>
    <xf numFmtId="0" fontId="17" fillId="14" borderId="11" xfId="1" applyFont="1" applyFill="1" applyBorder="1" applyAlignment="1">
      <alignment horizontal="center" vertical="center"/>
    </xf>
    <xf numFmtId="0" fontId="10" fillId="7" borderId="0" xfId="1" applyFill="1"/>
    <xf numFmtId="0" fontId="10" fillId="0" borderId="20" xfId="1" applyBorder="1"/>
    <xf numFmtId="2" fontId="20" fillId="12" borderId="13" xfId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0" fillId="3" borderId="2" xfId="0" applyFill="1" applyBorder="1"/>
    <xf numFmtId="0" fontId="5" fillId="0" borderId="5" xfId="0" applyFont="1" applyBorder="1" applyAlignment="1">
      <alignment horizontal="center" vertical="center"/>
    </xf>
    <xf numFmtId="1" fontId="8" fillId="5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3" fillId="10" borderId="9" xfId="1" applyNumberFormat="1" applyFont="1" applyFill="1" applyBorder="1" applyAlignment="1">
      <alignment horizontal="center" vertical="center"/>
    </xf>
    <xf numFmtId="2" fontId="10" fillId="0" borderId="0" xfId="1" applyNumberFormat="1"/>
    <xf numFmtId="16" fontId="1" fillId="0" borderId="1" xfId="0" applyNumberFormat="1" applyFont="1" applyBorder="1" applyAlignment="1">
      <alignment horizontal="center" vertical="center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right"/>
    </xf>
    <xf numFmtId="165" fontId="8" fillId="5" borderId="2" xfId="0" applyNumberFormat="1" applyFont="1" applyFill="1" applyBorder="1" applyAlignment="1">
      <alignment horizontal="center" vertical="center" wrapText="1"/>
    </xf>
    <xf numFmtId="2" fontId="20" fillId="12" borderId="12" xfId="1" applyNumberFormat="1" applyFont="1" applyFill="1" applyBorder="1" applyAlignment="1">
      <alignment horizontal="center" vertical="center"/>
    </xf>
    <xf numFmtId="2" fontId="13" fillId="9" borderId="9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left"/>
    </xf>
    <xf numFmtId="14" fontId="12" fillId="0" borderId="0" xfId="1" applyNumberFormat="1" applyFont="1" applyAlignment="1">
      <alignment horizontal="right"/>
    </xf>
    <xf numFmtId="0" fontId="12" fillId="0" borderId="0" xfId="1" applyFont="1" applyAlignment="1">
      <alignment horizontal="right"/>
    </xf>
    <xf numFmtId="0" fontId="11" fillId="0" borderId="0" xfId="1" applyFont="1" applyAlignment="1">
      <alignment horizontal="right"/>
    </xf>
    <xf numFmtId="14" fontId="16" fillId="0" borderId="0" xfId="1" applyNumberFormat="1" applyFont="1" applyAlignment="1">
      <alignment horizontal="center"/>
    </xf>
    <xf numFmtId="0" fontId="16" fillId="0" borderId="0" xfId="1" applyFont="1" applyAlignment="1">
      <alignment horizontal="center"/>
    </xf>
    <xf numFmtId="16" fontId="1" fillId="0" borderId="1" xfId="0" applyNumberFormat="1" applyFont="1" applyBorder="1" applyAlignment="1">
      <alignment horizontal="center" vertical="center"/>
    </xf>
    <xf numFmtId="16" fontId="1" fillId="0" borderId="7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164" fontId="8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5" fillId="11" borderId="0" xfId="0" applyFont="1" applyFill="1" applyAlignment="1">
      <alignment horizontal="center" vertical="center"/>
    </xf>
    <xf numFmtId="2" fontId="22" fillId="15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AFA8EB6D-EE97-E941-805D-C3DFFFCF3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76200</xdr:rowOff>
    </xdr:from>
    <xdr:to>
      <xdr:col>8</xdr:col>
      <xdr:colOff>4162425</xdr:colOff>
      <xdr:row>1</xdr:row>
      <xdr:rowOff>1085850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582B07A-B2C7-164F-B1AB-7D844FBCACD8}"/>
            </a:ext>
          </a:extLst>
        </xdr:cNvPr>
        <xdr:cNvSpPr/>
      </xdr:nvSpPr>
      <xdr:spPr>
        <a:xfrm>
          <a:off x="142875" y="876300"/>
          <a:ext cx="13569950" cy="1009650"/>
        </a:xfrm>
        <a:prstGeom prst="roundRect">
          <a:avLst/>
        </a:prstGeom>
        <a:solidFill>
          <a:schemeClr val="accent6"/>
        </a:solidFill>
        <a:ln w="101600" cmpd="thickThin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 i="1">
              <a:solidFill>
                <a:srgbClr val="FFC000"/>
              </a:solidFill>
              <a:latin typeface="Impact" panose="020B0806030902050204" pitchFamily="34" charset="0"/>
            </a:rPr>
            <a:t>Rabbit points</a:t>
          </a:r>
          <a:r>
            <a:rPr lang="fr-FR" sz="4800" b="1" i="1" baseline="0">
              <a:solidFill>
                <a:srgbClr val="FFC000"/>
              </a:solidFill>
              <a:latin typeface="Impact" panose="020B0806030902050204" pitchFamily="34" charset="0"/>
            </a:rPr>
            <a:t> 2023</a:t>
          </a:r>
          <a:endParaRPr lang="fr-FR" sz="4800" b="1" i="1">
            <a:solidFill>
              <a:srgbClr val="FFC000"/>
            </a:solidFill>
            <a:latin typeface="Impact" panose="020B0806030902050204" pitchFamily="34" charset="0"/>
          </a:endParaRPr>
        </a:p>
      </xdr:txBody>
    </xdr:sp>
    <xdr:clientData/>
  </xdr:twoCellAnchor>
  <xdr:oneCellAnchor>
    <xdr:from>
      <xdr:col>8</xdr:col>
      <xdr:colOff>1943991</xdr:colOff>
      <xdr:row>1</xdr:row>
      <xdr:rowOff>200025</xdr:rowOff>
    </xdr:from>
    <xdr:ext cx="1202433" cy="777874"/>
    <xdr:pic>
      <xdr:nvPicPr>
        <xdr:cNvPr id="3" name="Image 2">
          <a:extLst>
            <a:ext uri="{FF2B5EF4-FFF2-40B4-BE49-F238E27FC236}">
              <a16:creationId xmlns:a16="http://schemas.microsoft.com/office/drawing/2014/main" id="{9783B6CE-CB7A-7C41-94FE-797992F0C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4391" y="1000125"/>
          <a:ext cx="1202433" cy="777874"/>
        </a:xfrm>
        <a:prstGeom prst="rect">
          <a:avLst/>
        </a:prstGeom>
      </xdr:spPr>
    </xdr:pic>
    <xdr:clientData/>
  </xdr:oneCellAnchor>
  <xdr:oneCellAnchor>
    <xdr:from>
      <xdr:col>0</xdr:col>
      <xdr:colOff>1258191</xdr:colOff>
      <xdr:row>1</xdr:row>
      <xdr:rowOff>209550</xdr:rowOff>
    </xdr:from>
    <xdr:ext cx="1202433" cy="777874"/>
    <xdr:pic>
      <xdr:nvPicPr>
        <xdr:cNvPr id="4" name="Image 3">
          <a:extLst>
            <a:ext uri="{FF2B5EF4-FFF2-40B4-BE49-F238E27FC236}">
              <a16:creationId xmlns:a16="http://schemas.microsoft.com/office/drawing/2014/main" id="{C2A0B19A-A276-084F-859E-2EE85CE2E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191" y="1009650"/>
          <a:ext cx="1202433" cy="777874"/>
        </a:xfrm>
        <a:prstGeom prst="rect">
          <a:avLst/>
        </a:prstGeom>
      </xdr:spPr>
    </xdr:pic>
    <xdr:clientData/>
  </xdr:oneCellAnchor>
  <xdr:oneCellAnchor>
    <xdr:from>
      <xdr:col>0</xdr:col>
      <xdr:colOff>2867024</xdr:colOff>
      <xdr:row>1</xdr:row>
      <xdr:rowOff>331013</xdr:rowOff>
    </xdr:from>
    <xdr:ext cx="670241" cy="433590"/>
    <xdr:pic>
      <xdr:nvPicPr>
        <xdr:cNvPr id="5" name="Image 4">
          <a:extLst>
            <a:ext uri="{FF2B5EF4-FFF2-40B4-BE49-F238E27FC236}">
              <a16:creationId xmlns:a16="http://schemas.microsoft.com/office/drawing/2014/main" id="{9D7E9071-0262-3F4F-ADE1-D6ED187FD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7024" y="1131113"/>
          <a:ext cx="670241" cy="433590"/>
        </a:xfrm>
        <a:prstGeom prst="rect">
          <a:avLst/>
        </a:prstGeom>
      </xdr:spPr>
    </xdr:pic>
    <xdr:clientData/>
  </xdr:oneCellAnchor>
  <xdr:twoCellAnchor>
    <xdr:from>
      <xdr:col>2</xdr:col>
      <xdr:colOff>85725</xdr:colOff>
      <xdr:row>1</xdr:row>
      <xdr:rowOff>1209675</xdr:rowOff>
    </xdr:from>
    <xdr:to>
      <xdr:col>4</xdr:col>
      <xdr:colOff>190500</xdr:colOff>
      <xdr:row>1</xdr:row>
      <xdr:rowOff>1495425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CC0F53A-4071-8D49-93BC-553687234BC0}"/>
            </a:ext>
          </a:extLst>
        </xdr:cNvPr>
        <xdr:cNvSpPr/>
      </xdr:nvSpPr>
      <xdr:spPr>
        <a:xfrm>
          <a:off x="4899025" y="2009775"/>
          <a:ext cx="207327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  <a:latin typeface="Impact" panose="020B0806030902050204" pitchFamily="34" charset="0"/>
            </a:rPr>
            <a:t>classement</a:t>
          </a:r>
          <a:r>
            <a:rPr lang="fr-FR" sz="1400" b="1" i="1" baseline="0">
              <a:solidFill>
                <a:schemeClr val="tx1"/>
              </a:solidFill>
              <a:latin typeface="Impact" panose="020B0806030902050204" pitchFamily="34" charset="0"/>
            </a:rPr>
            <a:t> au</a:t>
          </a:r>
          <a:endParaRPr lang="fr-FR" sz="1400" b="1" i="1">
            <a:solidFill>
              <a:schemeClr val="tx1"/>
            </a:solidFill>
            <a:latin typeface="Impact" panose="020B0806030902050204" pitchFamily="34" charset="0"/>
          </a:endParaRPr>
        </a:p>
      </xdr:txBody>
    </xdr:sp>
    <xdr:clientData/>
  </xdr:twoCellAnchor>
  <xdr:oneCellAnchor>
    <xdr:from>
      <xdr:col>8</xdr:col>
      <xdr:colOff>1047750</xdr:colOff>
      <xdr:row>1</xdr:row>
      <xdr:rowOff>352425</xdr:rowOff>
    </xdr:from>
    <xdr:ext cx="670241" cy="433590"/>
    <xdr:pic>
      <xdr:nvPicPr>
        <xdr:cNvPr id="7" name="Image 6">
          <a:extLst>
            <a:ext uri="{FF2B5EF4-FFF2-40B4-BE49-F238E27FC236}">
              <a16:creationId xmlns:a16="http://schemas.microsoft.com/office/drawing/2014/main" id="{54018829-0C8F-654C-8D9A-0F717D5A6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8150" y="1152525"/>
          <a:ext cx="670241" cy="4335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76C0-5E25-364C-A639-323B6C36916A}">
  <sheetPr>
    <pageSetUpPr fitToPage="1"/>
  </sheetPr>
  <dimension ref="A1:N25"/>
  <sheetViews>
    <sheetView tabSelected="1" topLeftCell="A3" zoomScale="80" zoomScaleNormal="80" workbookViewId="0">
      <selection activeCell="L7" sqref="L7"/>
    </sheetView>
  </sheetViews>
  <sheetFormatPr baseColWidth="10" defaultColWidth="10.85546875" defaultRowHeight="14.25" x14ac:dyDescent="0.2"/>
  <cols>
    <col min="1" max="1" width="56.7109375" style="37" customWidth="1"/>
    <col min="2" max="2" width="6.42578125" style="37" customWidth="1"/>
    <col min="3" max="3" width="2.42578125" style="37" customWidth="1"/>
    <col min="4" max="4" width="23.28515625" style="37" customWidth="1"/>
    <col min="5" max="5" width="4.7109375" style="37" customWidth="1"/>
    <col min="6" max="6" width="22.7109375" style="37" customWidth="1"/>
    <col min="7" max="7" width="2.42578125" style="37" customWidth="1"/>
    <col min="8" max="8" width="6.42578125" style="37" customWidth="1"/>
    <col min="9" max="9" width="56.7109375" style="37" customWidth="1"/>
    <col min="10" max="10" width="4.7109375" style="37" customWidth="1"/>
    <col min="11" max="13" width="10.7109375" style="37" customWidth="1"/>
    <col min="14" max="14" width="17.7109375" style="37" customWidth="1"/>
    <col min="15" max="1026" width="10.7109375" style="37" customWidth="1"/>
    <col min="1027" max="16384" width="10.85546875" style="37"/>
  </cols>
  <sheetData>
    <row r="1" spans="1:14" ht="63.75" customHeight="1" x14ac:dyDescent="0.2"/>
    <row r="2" spans="1:14" ht="128.25" customHeight="1" thickBot="1" x14ac:dyDescent="1.1000000000000001">
      <c r="A2" s="73" t="s">
        <v>20</v>
      </c>
      <c r="B2" s="38"/>
      <c r="D2" s="74">
        <f ca="1">TODAY()</f>
        <v>45130</v>
      </c>
      <c r="E2" s="75"/>
      <c r="F2" s="75"/>
      <c r="H2" s="38"/>
      <c r="I2" s="76" t="s">
        <v>21</v>
      </c>
    </row>
    <row r="3" spans="1:14" ht="67.5" customHeight="1" thickTop="1" thickBot="1" x14ac:dyDescent="1.1000000000000001">
      <c r="A3" s="73"/>
      <c r="B3" s="38"/>
      <c r="D3" s="72">
        <f>AVERAGE(D5:D15)</f>
        <v>5.3333333333333339</v>
      </c>
      <c r="E3" s="39"/>
      <c r="F3" s="65">
        <f>AVERAGE(F5:F15)</f>
        <v>2.5</v>
      </c>
      <c r="H3" s="38"/>
      <c r="I3" s="76"/>
    </row>
    <row r="4" spans="1:14" ht="38.1" customHeight="1" thickTop="1" thickBot="1" x14ac:dyDescent="0.45">
      <c r="B4" s="69" t="s">
        <v>22</v>
      </c>
      <c r="D4" s="77"/>
      <c r="E4" s="78"/>
      <c r="F4" s="78"/>
      <c r="H4" s="68" t="s">
        <v>22</v>
      </c>
      <c r="L4" s="37" t="s">
        <v>35</v>
      </c>
    </row>
    <row r="5" spans="1:14" s="46" customFormat="1" ht="42.6" customHeight="1" thickBot="1" x14ac:dyDescent="0.5">
      <c r="A5" s="40" t="s">
        <v>28</v>
      </c>
      <c r="B5" s="41">
        <f>RANK(D5,$D$5:$D$15)</f>
        <v>2</v>
      </c>
      <c r="C5" s="42"/>
      <c r="D5" s="71">
        <f>'TIRS ET POINTS'!AB5</f>
        <v>10</v>
      </c>
      <c r="E5" s="43" t="s">
        <v>23</v>
      </c>
      <c r="F5" s="57">
        <f>'TIRS ET POINTS'!AB15</f>
        <v>15</v>
      </c>
      <c r="G5" s="44"/>
      <c r="H5" s="41">
        <f>RANK(F5,$F$5:$F$15)</f>
        <v>1</v>
      </c>
      <c r="I5" s="45" t="s">
        <v>9</v>
      </c>
      <c r="L5" s="88">
        <f>RANK($N$5,($D$5:$D$15,$F$5:$F$15))</f>
        <v>3</v>
      </c>
      <c r="N5" s="89">
        <f>D12</f>
        <v>10</v>
      </c>
    </row>
    <row r="6" spans="1:14" s="46" customFormat="1" ht="42.6" customHeight="1" thickBot="1" x14ac:dyDescent="0.5">
      <c r="A6" s="40" t="s">
        <v>24</v>
      </c>
      <c r="B6" s="41">
        <f t="shared" ref="B6:B15" si="0">RANK(D6,$D$5:$D$15)</f>
        <v>4</v>
      </c>
      <c r="C6" s="42"/>
      <c r="D6" s="71">
        <f>'TIRS ET POINTS'!AB6</f>
        <v>0</v>
      </c>
      <c r="E6" s="43" t="s">
        <v>23</v>
      </c>
      <c r="F6" s="57">
        <f>'TIRS ET POINTS'!AB16</f>
        <v>0</v>
      </c>
      <c r="G6" s="42"/>
      <c r="H6" s="41">
        <f t="shared" ref="H6:H15" si="1">RANK(F6,$F$5:$F$15)</f>
        <v>3</v>
      </c>
      <c r="I6" s="45" t="s">
        <v>10</v>
      </c>
      <c r="J6" s="47"/>
      <c r="L6" s="37"/>
      <c r="N6" s="46" t="s">
        <v>36</v>
      </c>
    </row>
    <row r="7" spans="1:14" s="46" customFormat="1" ht="42.6" customHeight="1" thickBot="1" x14ac:dyDescent="0.5">
      <c r="A7" s="40" t="s">
        <v>27</v>
      </c>
      <c r="B7" s="41">
        <f t="shared" si="0"/>
        <v>1</v>
      </c>
      <c r="C7" s="42"/>
      <c r="D7" s="71">
        <f>'TIRS ET POINTS'!AB7</f>
        <v>33.333333333333336</v>
      </c>
      <c r="E7" s="43" t="s">
        <v>23</v>
      </c>
      <c r="F7" s="57">
        <f>'TIRS ET POINTS'!AB17</f>
        <v>0</v>
      </c>
      <c r="G7" s="42"/>
      <c r="H7" s="41">
        <f t="shared" si="1"/>
        <v>3</v>
      </c>
      <c r="I7" s="45" t="s">
        <v>25</v>
      </c>
      <c r="J7" s="47"/>
      <c r="L7" s="37"/>
    </row>
    <row r="8" spans="1:14" s="46" customFormat="1" ht="42.6" customHeight="1" thickBot="1" x14ac:dyDescent="0.5">
      <c r="A8" s="40" t="s">
        <v>29</v>
      </c>
      <c r="B8" s="41">
        <f t="shared" si="0"/>
        <v>4</v>
      </c>
      <c r="C8" s="42"/>
      <c r="D8" s="71">
        <f>'TIRS ET POINTS'!AB8</f>
        <v>0</v>
      </c>
      <c r="E8" s="43" t="s">
        <v>23</v>
      </c>
      <c r="F8" s="57">
        <f>'TIRS ET POINTS'!AB18</f>
        <v>0</v>
      </c>
      <c r="G8" s="42"/>
      <c r="H8" s="41">
        <f t="shared" si="1"/>
        <v>3</v>
      </c>
      <c r="I8" s="45" t="s">
        <v>12</v>
      </c>
      <c r="J8" s="47"/>
      <c r="L8" s="37"/>
    </row>
    <row r="9" spans="1:14" s="46" customFormat="1" ht="42.6" customHeight="1" thickBot="1" x14ac:dyDescent="0.5">
      <c r="A9" s="40" t="s">
        <v>30</v>
      </c>
      <c r="B9" s="41">
        <f t="shared" si="0"/>
        <v>4</v>
      </c>
      <c r="C9" s="42"/>
      <c r="D9" s="71">
        <f>'TIRS ET POINTS'!AB9</f>
        <v>0</v>
      </c>
      <c r="E9" s="43" t="s">
        <v>23</v>
      </c>
      <c r="F9" s="57">
        <f>'TIRS ET POINTS'!AB19</f>
        <v>0</v>
      </c>
      <c r="G9" s="42"/>
      <c r="H9" s="41">
        <f t="shared" si="1"/>
        <v>3</v>
      </c>
      <c r="I9" s="45" t="s">
        <v>13</v>
      </c>
      <c r="J9" s="47"/>
    </row>
    <row r="10" spans="1:14" s="46" customFormat="1" ht="42.6" customHeight="1" thickBot="1" x14ac:dyDescent="0.5">
      <c r="A10" s="40" t="s">
        <v>18</v>
      </c>
      <c r="B10" s="41">
        <f t="shared" si="0"/>
        <v>4</v>
      </c>
      <c r="C10" s="42"/>
      <c r="D10" s="71">
        <f>'TIRS ET POINTS'!AB10</f>
        <v>0</v>
      </c>
      <c r="E10" s="43" t="s">
        <v>23</v>
      </c>
      <c r="F10" s="57">
        <f>'TIRS ET POINTS'!AB20</f>
        <v>0</v>
      </c>
      <c r="G10" s="42"/>
      <c r="H10" s="41">
        <f t="shared" si="1"/>
        <v>3</v>
      </c>
      <c r="I10" s="45" t="s">
        <v>14</v>
      </c>
    </row>
    <row r="11" spans="1:14" s="46" customFormat="1" ht="42.6" customHeight="1" thickBot="1" x14ac:dyDescent="0.5">
      <c r="A11" s="40"/>
      <c r="B11" s="41">
        <f t="shared" si="0"/>
        <v>4</v>
      </c>
      <c r="C11" s="42"/>
      <c r="D11" s="71"/>
      <c r="E11" s="43"/>
      <c r="F11" s="57"/>
      <c r="G11" s="42"/>
      <c r="H11" s="41">
        <f t="shared" si="1"/>
        <v>3</v>
      </c>
      <c r="I11" s="45"/>
      <c r="J11" s="47"/>
    </row>
    <row r="12" spans="1:14" s="46" customFormat="1" ht="42.6" customHeight="1" thickBot="1" x14ac:dyDescent="0.5">
      <c r="A12" s="48" t="s">
        <v>26</v>
      </c>
      <c r="B12" s="41">
        <f t="shared" si="0"/>
        <v>2</v>
      </c>
      <c r="C12" s="42"/>
      <c r="D12" s="71">
        <f>'TIRS ET POINTS'!AB21</f>
        <v>10</v>
      </c>
      <c r="E12" s="43" t="s">
        <v>23</v>
      </c>
      <c r="F12" s="57">
        <f>'TIRS ET POINTS'!AB21</f>
        <v>10</v>
      </c>
      <c r="G12" s="49"/>
      <c r="H12" s="41">
        <f t="shared" si="1"/>
        <v>2</v>
      </c>
      <c r="I12" s="50" t="s">
        <v>26</v>
      </c>
      <c r="J12" s="47"/>
    </row>
    <row r="13" spans="1:14" ht="30" customHeight="1" thickBot="1" x14ac:dyDescent="0.5">
      <c r="A13" s="51" t="s">
        <v>11</v>
      </c>
      <c r="B13" s="41">
        <f t="shared" si="0"/>
        <v>4</v>
      </c>
      <c r="C13" s="42"/>
      <c r="D13" s="71">
        <f>'TIRS ET POINTS'!AB22</f>
        <v>0</v>
      </c>
      <c r="E13" s="42"/>
      <c r="F13" s="57">
        <f>'TIRS ET POINTS'!AB22</f>
        <v>0</v>
      </c>
      <c r="G13" s="42"/>
      <c r="H13" s="41">
        <f t="shared" si="1"/>
        <v>3</v>
      </c>
      <c r="I13" s="52" t="s">
        <v>11</v>
      </c>
    </row>
    <row r="14" spans="1:14" s="46" customFormat="1" ht="42.6" customHeight="1" thickBot="1" x14ac:dyDescent="0.5">
      <c r="A14" s="53" t="s">
        <v>32</v>
      </c>
      <c r="B14" s="41">
        <f t="shared" si="0"/>
        <v>4</v>
      </c>
      <c r="C14" s="42"/>
      <c r="D14" s="71">
        <f>'TIRS ET POINTS'!AB14</f>
        <v>0</v>
      </c>
      <c r="E14" s="43" t="s">
        <v>23</v>
      </c>
      <c r="F14" s="57">
        <f>'TIRS ET POINTS'!AB23</f>
        <v>0</v>
      </c>
      <c r="G14" s="42"/>
      <c r="H14" s="41">
        <f t="shared" si="1"/>
        <v>3</v>
      </c>
      <c r="I14" s="54" t="s">
        <v>32</v>
      </c>
    </row>
    <row r="15" spans="1:14" s="46" customFormat="1" ht="42.6" customHeight="1" thickBot="1" x14ac:dyDescent="0.5">
      <c r="A15" s="54" t="s">
        <v>31</v>
      </c>
      <c r="B15" s="41">
        <f t="shared" si="0"/>
        <v>4</v>
      </c>
      <c r="C15" s="42"/>
      <c r="D15" s="71">
        <f>'TIRS ET POINTS'!AB25</f>
        <v>0</v>
      </c>
      <c r="E15" s="43" t="s">
        <v>23</v>
      </c>
      <c r="F15" s="57">
        <f>'TIRS ET POINTS'!AB25</f>
        <v>0</v>
      </c>
      <c r="G15" s="42"/>
      <c r="H15" s="41">
        <f t="shared" si="1"/>
        <v>3</v>
      </c>
      <c r="I15" s="54" t="s">
        <v>31</v>
      </c>
    </row>
    <row r="16" spans="1:14" x14ac:dyDescent="0.2">
      <c r="F16" s="66"/>
    </row>
    <row r="17" spans="1:4" x14ac:dyDescent="0.2">
      <c r="A17" s="55"/>
    </row>
    <row r="25" spans="1:4" x14ac:dyDescent="0.2">
      <c r="D25" s="56"/>
    </row>
  </sheetData>
  <mergeCells count="4">
    <mergeCell ref="A2:A3"/>
    <mergeCell ref="D2:F2"/>
    <mergeCell ref="I2:I3"/>
    <mergeCell ref="D4:F4"/>
  </mergeCells>
  <printOptions horizontalCentered="1" verticalCentered="1"/>
  <pageMargins left="0.39370078740157477" right="0.39370078740157477" top="0.61181102362204731" bottom="0.16181102362204727" header="0.21811023622047246" footer="0.12204724409448821"/>
  <pageSetup paperSize="9" scale="70" pageOrder="overThenDown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DAF1-0787-48B6-B0E2-08252F0BDB1A}">
  <sheetPr>
    <pageSetUpPr fitToPage="1"/>
  </sheetPr>
  <dimension ref="A3:AE32"/>
  <sheetViews>
    <sheetView topLeftCell="B1" zoomScale="110" zoomScaleNormal="110" workbookViewId="0">
      <selection activeCell="AB7" sqref="AB7"/>
    </sheetView>
  </sheetViews>
  <sheetFormatPr baseColWidth="10" defaultRowHeight="15" x14ac:dyDescent="0.25"/>
  <cols>
    <col min="1" max="1" width="20.85546875" customWidth="1"/>
    <col min="2" max="26" width="7.28515625" customWidth="1"/>
    <col min="28" max="28" width="11.85546875" customWidth="1"/>
  </cols>
  <sheetData>
    <row r="3" spans="1:31" x14ac:dyDescent="0.25">
      <c r="A3" s="10" t="s">
        <v>3</v>
      </c>
      <c r="B3" s="67" t="s">
        <v>33</v>
      </c>
      <c r="C3" s="79">
        <v>45120</v>
      </c>
      <c r="D3" s="80"/>
      <c r="E3" s="79">
        <v>45125</v>
      </c>
      <c r="F3" s="80"/>
      <c r="G3" s="79">
        <v>45128</v>
      </c>
      <c r="H3" s="80"/>
      <c r="I3" s="79">
        <v>45129</v>
      </c>
      <c r="J3" s="80"/>
      <c r="K3" s="81"/>
      <c r="L3" s="81"/>
      <c r="M3" s="81"/>
      <c r="N3" s="81"/>
      <c r="O3" s="82"/>
      <c r="P3" s="83"/>
      <c r="Q3" s="84"/>
      <c r="R3" s="85"/>
      <c r="S3" s="84"/>
      <c r="T3" s="85"/>
      <c r="U3" s="84"/>
      <c r="V3" s="85"/>
      <c r="W3" s="28"/>
      <c r="X3" s="28"/>
      <c r="Y3" s="28"/>
      <c r="Z3" s="28"/>
      <c r="AA3" s="24"/>
      <c r="AB3" s="1" t="s">
        <v>0</v>
      </c>
      <c r="AD3" s="87"/>
      <c r="AE3" s="87"/>
    </row>
    <row r="4" spans="1:31" ht="16.5" thickBot="1" x14ac:dyDescent="0.3">
      <c r="A4" s="9" t="s">
        <v>1</v>
      </c>
      <c r="B4" s="11" t="s">
        <v>6</v>
      </c>
      <c r="C4" s="11" t="s">
        <v>6</v>
      </c>
      <c r="D4" s="13" t="s">
        <v>7</v>
      </c>
      <c r="E4" s="11" t="s">
        <v>6</v>
      </c>
      <c r="F4" s="13" t="s">
        <v>7</v>
      </c>
      <c r="G4" s="11" t="s">
        <v>6</v>
      </c>
      <c r="H4" s="13" t="s">
        <v>7</v>
      </c>
      <c r="I4" s="11" t="s">
        <v>6</v>
      </c>
      <c r="J4" s="13" t="s">
        <v>7</v>
      </c>
      <c r="K4" s="11" t="s">
        <v>6</v>
      </c>
      <c r="L4" s="13" t="s">
        <v>7</v>
      </c>
      <c r="M4" s="11" t="s">
        <v>6</v>
      </c>
      <c r="N4" s="13" t="s">
        <v>7</v>
      </c>
      <c r="O4" s="11" t="s">
        <v>6</v>
      </c>
      <c r="P4" s="13" t="s">
        <v>7</v>
      </c>
      <c r="Q4" s="11" t="s">
        <v>6</v>
      </c>
      <c r="R4" s="13" t="s">
        <v>7</v>
      </c>
      <c r="S4" s="11" t="s">
        <v>6</v>
      </c>
      <c r="T4" s="13" t="s">
        <v>7</v>
      </c>
      <c r="U4" s="11" t="s">
        <v>6</v>
      </c>
      <c r="V4" s="13" t="s">
        <v>7</v>
      </c>
      <c r="W4" s="11" t="s">
        <v>6</v>
      </c>
      <c r="X4" s="13" t="s">
        <v>7</v>
      </c>
      <c r="Y4" s="11" t="s">
        <v>6</v>
      </c>
      <c r="Z4" s="13" t="s">
        <v>7</v>
      </c>
      <c r="AA4" s="8" t="s">
        <v>0</v>
      </c>
      <c r="AB4" s="2" t="s">
        <v>2</v>
      </c>
      <c r="AD4" s="63"/>
      <c r="AE4" s="63"/>
    </row>
    <row r="5" spans="1:31" x14ac:dyDescent="0.25">
      <c r="A5" s="30" t="s">
        <v>8</v>
      </c>
      <c r="B5" s="3"/>
      <c r="C5" s="3"/>
      <c r="D5" s="14"/>
      <c r="E5" s="3">
        <v>1</v>
      </c>
      <c r="F5" s="14">
        <v>10</v>
      </c>
      <c r="G5" s="3"/>
      <c r="H5" s="14"/>
      <c r="I5" s="3"/>
      <c r="J5" s="14"/>
      <c r="K5" s="20"/>
      <c r="L5" s="21"/>
      <c r="M5" s="20"/>
      <c r="N5" s="21"/>
      <c r="O5" s="20"/>
      <c r="P5" s="21"/>
      <c r="Q5" s="20"/>
      <c r="R5" s="21"/>
      <c r="S5" s="20"/>
      <c r="T5" s="21"/>
      <c r="U5" s="16"/>
      <c r="V5" s="16"/>
      <c r="W5" s="16"/>
      <c r="X5" s="16"/>
      <c r="Y5" s="16"/>
      <c r="Z5" s="16"/>
      <c r="AA5" s="26">
        <f>SUM(D5 +F5+H5+J5+L5+N5+P5+R5+T5+V5)</f>
        <v>10</v>
      </c>
      <c r="AB5" s="70">
        <f>AVERAGE(B5,D5,F5,H5,J5,L5,N5,P5,R5,T5,V5,X5,Z5)</f>
        <v>10</v>
      </c>
      <c r="AD5" s="63"/>
      <c r="AE5" s="63"/>
    </row>
    <row r="6" spans="1:31" x14ac:dyDescent="0.25">
      <c r="A6" s="31"/>
      <c r="B6" s="5">
        <v>0</v>
      </c>
      <c r="C6" s="5"/>
      <c r="D6" s="15"/>
      <c r="E6" s="5"/>
      <c r="F6" s="14"/>
      <c r="G6" s="5"/>
      <c r="H6" s="14"/>
      <c r="I6" s="5"/>
      <c r="J6" s="14"/>
      <c r="K6" s="20"/>
      <c r="L6" s="21"/>
      <c r="M6" s="20"/>
      <c r="N6" s="21"/>
      <c r="O6" s="20"/>
      <c r="P6" s="21"/>
      <c r="Q6" s="20"/>
      <c r="R6" s="21"/>
      <c r="S6" s="20"/>
      <c r="T6" s="21"/>
      <c r="U6" s="4"/>
      <c r="V6" s="4"/>
      <c r="W6" s="4"/>
      <c r="X6" s="4"/>
      <c r="Y6" s="4"/>
      <c r="Z6" s="4"/>
      <c r="AA6" s="26">
        <f t="shared" ref="AA6:AA10" si="0">SUM(D6 +F6+H6+J6+L6+N6+P6+R6+T6+V6)</f>
        <v>0</v>
      </c>
      <c r="AB6" s="61">
        <f t="shared" ref="AB6:AB10" si="1">AVERAGE(B6,D6,F6,H6,J6,L6,N6,P6,R6,T6,V6,X6,Z6)</f>
        <v>0</v>
      </c>
      <c r="AD6" s="63"/>
      <c r="AE6" s="63"/>
    </row>
    <row r="7" spans="1:31" x14ac:dyDescent="0.25">
      <c r="A7" s="31" t="s">
        <v>16</v>
      </c>
      <c r="B7" s="5"/>
      <c r="C7" s="5">
        <v>1</v>
      </c>
      <c r="D7" s="15">
        <v>50</v>
      </c>
      <c r="E7" s="5"/>
      <c r="F7" s="14"/>
      <c r="G7" s="5">
        <v>0</v>
      </c>
      <c r="H7" s="14">
        <v>0</v>
      </c>
      <c r="I7" s="5">
        <v>1</v>
      </c>
      <c r="J7" s="14">
        <v>50</v>
      </c>
      <c r="K7" s="20"/>
      <c r="L7" s="21"/>
      <c r="M7" s="20"/>
      <c r="N7" s="21"/>
      <c r="O7" s="20"/>
      <c r="P7" s="21"/>
      <c r="Q7" s="20"/>
      <c r="R7" s="21"/>
      <c r="S7" s="20"/>
      <c r="T7" s="21"/>
      <c r="U7" s="16"/>
      <c r="V7" s="16"/>
      <c r="W7" s="16"/>
      <c r="X7" s="16"/>
      <c r="Y7" s="16"/>
      <c r="Z7" s="16"/>
      <c r="AA7" s="26">
        <f t="shared" si="0"/>
        <v>100</v>
      </c>
      <c r="AB7" s="61">
        <f t="shared" si="1"/>
        <v>33.333333333333336</v>
      </c>
      <c r="AD7" s="63"/>
      <c r="AE7" s="63"/>
    </row>
    <row r="8" spans="1:31" x14ac:dyDescent="0.25">
      <c r="A8" s="31" t="s">
        <v>17</v>
      </c>
      <c r="B8" s="5">
        <v>0</v>
      </c>
      <c r="C8" s="5"/>
      <c r="D8" s="15"/>
      <c r="E8" s="5"/>
      <c r="F8" s="14"/>
      <c r="G8" s="5"/>
      <c r="H8" s="14"/>
      <c r="I8" s="5"/>
      <c r="J8" s="14"/>
      <c r="K8" s="20"/>
      <c r="L8" s="21"/>
      <c r="M8" s="20"/>
      <c r="N8" s="17"/>
      <c r="O8" s="20"/>
      <c r="P8" s="21"/>
      <c r="Q8" s="20"/>
      <c r="R8" s="21"/>
      <c r="S8" s="20"/>
      <c r="T8" s="21"/>
      <c r="U8" s="16"/>
      <c r="V8" s="16"/>
      <c r="W8" s="16"/>
      <c r="X8" s="16"/>
      <c r="Y8" s="16"/>
      <c r="Z8" s="16"/>
      <c r="AA8" s="26">
        <f t="shared" si="0"/>
        <v>0</v>
      </c>
      <c r="AB8" s="61">
        <f t="shared" si="1"/>
        <v>0</v>
      </c>
      <c r="AC8" s="62"/>
      <c r="AD8" s="63"/>
      <c r="AE8" s="63"/>
    </row>
    <row r="9" spans="1:31" x14ac:dyDescent="0.25">
      <c r="A9" s="32" t="s">
        <v>19</v>
      </c>
      <c r="B9" s="3">
        <v>0</v>
      </c>
      <c r="C9" s="3"/>
      <c r="D9" s="14"/>
      <c r="E9" s="3"/>
      <c r="F9" s="14"/>
      <c r="G9" s="3"/>
      <c r="H9" s="14"/>
      <c r="I9" s="3"/>
      <c r="J9" s="14"/>
      <c r="K9" s="4"/>
      <c r="L9" s="17"/>
      <c r="M9" s="20"/>
      <c r="N9" s="17"/>
      <c r="O9" s="20"/>
      <c r="P9" s="21"/>
      <c r="Q9" s="20"/>
      <c r="R9" s="21"/>
      <c r="S9" s="20"/>
      <c r="T9" s="17"/>
      <c r="U9" s="16"/>
      <c r="V9" s="16"/>
      <c r="W9" s="16"/>
      <c r="X9" s="16"/>
      <c r="Y9" s="16"/>
      <c r="Z9" s="16"/>
      <c r="AA9" s="26">
        <f t="shared" si="0"/>
        <v>0</v>
      </c>
      <c r="AB9" s="61">
        <f t="shared" si="1"/>
        <v>0</v>
      </c>
      <c r="AC9" s="62"/>
      <c r="AD9" s="63"/>
      <c r="AE9" s="63"/>
    </row>
    <row r="10" spans="1:31" x14ac:dyDescent="0.25">
      <c r="A10" s="32" t="s">
        <v>18</v>
      </c>
      <c r="B10" s="3">
        <v>0</v>
      </c>
      <c r="C10" s="3"/>
      <c r="D10" s="27"/>
      <c r="E10" s="6"/>
      <c r="F10" s="14"/>
      <c r="G10" s="6"/>
      <c r="H10" s="14"/>
      <c r="I10" s="6"/>
      <c r="J10" s="14"/>
      <c r="K10" s="20"/>
      <c r="L10" s="17"/>
      <c r="M10" s="20"/>
      <c r="N10" s="21"/>
      <c r="O10" s="20"/>
      <c r="P10" s="21"/>
      <c r="Q10" s="20"/>
      <c r="R10" s="17"/>
      <c r="S10" s="4"/>
      <c r="T10" s="17"/>
      <c r="U10" s="16"/>
      <c r="V10" s="16"/>
      <c r="W10" s="16"/>
      <c r="X10" s="16"/>
      <c r="Y10" s="16"/>
      <c r="Z10" s="16"/>
      <c r="AA10" s="26">
        <f t="shared" si="0"/>
        <v>0</v>
      </c>
      <c r="AB10" s="61">
        <f t="shared" si="1"/>
        <v>0</v>
      </c>
      <c r="AC10" s="62"/>
      <c r="AD10" s="63"/>
      <c r="AE10" s="63"/>
    </row>
    <row r="11" spans="1:31" x14ac:dyDescent="0.25">
      <c r="AD11" s="63"/>
      <c r="AE11" s="63"/>
    </row>
    <row r="12" spans="1:31" x14ac:dyDescent="0.25">
      <c r="AD12" s="63"/>
      <c r="AE12" s="63"/>
    </row>
    <row r="13" spans="1:31" ht="15" customHeight="1" x14ac:dyDescent="0.25">
      <c r="A13" s="10" t="s">
        <v>4</v>
      </c>
      <c r="B13" s="67" t="s">
        <v>34</v>
      </c>
      <c r="C13" s="79">
        <v>45118</v>
      </c>
      <c r="D13" s="80"/>
      <c r="E13" s="79">
        <v>45119</v>
      </c>
      <c r="F13" s="80"/>
      <c r="G13" s="79">
        <v>45124</v>
      </c>
      <c r="H13" s="80"/>
      <c r="I13" s="79"/>
      <c r="J13" s="80"/>
      <c r="K13" s="82"/>
      <c r="L13" s="83"/>
      <c r="M13" s="82"/>
      <c r="N13" s="83"/>
      <c r="O13" s="82"/>
      <c r="P13" s="83"/>
      <c r="Q13" s="82"/>
      <c r="R13" s="83"/>
      <c r="S13" s="82"/>
      <c r="T13" s="83"/>
      <c r="U13" s="82"/>
      <c r="V13" s="83"/>
      <c r="W13" s="29"/>
      <c r="X13" s="29"/>
      <c r="Y13" s="29"/>
      <c r="Z13" s="29"/>
      <c r="AA13" s="18"/>
      <c r="AB13" s="86" t="s">
        <v>5</v>
      </c>
      <c r="AD13" s="64"/>
      <c r="AE13" s="64"/>
    </row>
    <row r="14" spans="1:31" ht="16.5" thickBot="1" x14ac:dyDescent="0.3">
      <c r="A14" s="9" t="s">
        <v>1</v>
      </c>
      <c r="B14" s="11" t="s">
        <v>6</v>
      </c>
      <c r="C14" s="11" t="s">
        <v>6</v>
      </c>
      <c r="D14" s="13" t="s">
        <v>7</v>
      </c>
      <c r="E14" s="11" t="s">
        <v>6</v>
      </c>
      <c r="F14" s="13" t="s">
        <v>7</v>
      </c>
      <c r="G14" s="11" t="s">
        <v>6</v>
      </c>
      <c r="H14" s="13" t="s">
        <v>7</v>
      </c>
      <c r="I14" s="11" t="s">
        <v>6</v>
      </c>
      <c r="J14" s="13" t="s">
        <v>7</v>
      </c>
      <c r="K14" s="11" t="s">
        <v>6</v>
      </c>
      <c r="L14" s="13" t="s">
        <v>7</v>
      </c>
      <c r="M14" s="11" t="s">
        <v>6</v>
      </c>
      <c r="N14" s="13" t="s">
        <v>7</v>
      </c>
      <c r="O14" s="11" t="s">
        <v>6</v>
      </c>
      <c r="P14" s="13" t="s">
        <v>7</v>
      </c>
      <c r="Q14" s="11" t="s">
        <v>6</v>
      </c>
      <c r="R14" s="13" t="s">
        <v>7</v>
      </c>
      <c r="S14" s="11" t="s">
        <v>6</v>
      </c>
      <c r="T14" s="13" t="s">
        <v>7</v>
      </c>
      <c r="U14" s="11" t="s">
        <v>6</v>
      </c>
      <c r="V14" s="13" t="s">
        <v>7</v>
      </c>
      <c r="W14" s="11" t="s">
        <v>6</v>
      </c>
      <c r="X14" s="13" t="s">
        <v>7</v>
      </c>
      <c r="Y14" s="11" t="s">
        <v>6</v>
      </c>
      <c r="Z14" s="13" t="s">
        <v>7</v>
      </c>
      <c r="AA14" s="7" t="s">
        <v>0</v>
      </c>
      <c r="AB14" s="86"/>
      <c r="AD14" s="64"/>
      <c r="AE14" s="64"/>
    </row>
    <row r="15" spans="1:31" ht="15.75" x14ac:dyDescent="0.25">
      <c r="A15" s="34" t="s">
        <v>9</v>
      </c>
      <c r="B15" s="11"/>
      <c r="C15" s="11">
        <v>1</v>
      </c>
      <c r="D15" s="13">
        <v>15</v>
      </c>
      <c r="E15" s="11"/>
      <c r="F15" s="13"/>
      <c r="G15" s="11"/>
      <c r="H15" s="13"/>
      <c r="I15" s="11"/>
      <c r="J15" s="13"/>
      <c r="K15" s="11"/>
      <c r="L15" s="13"/>
      <c r="M15" s="11"/>
      <c r="N15" s="13"/>
      <c r="O15" s="11"/>
      <c r="P15" s="13"/>
      <c r="Q15" s="11"/>
      <c r="R15" s="13"/>
      <c r="S15" s="11"/>
      <c r="T15" s="13"/>
      <c r="U15" s="11"/>
      <c r="V15" s="13"/>
      <c r="W15" s="60"/>
      <c r="X15" s="60"/>
      <c r="Y15" s="60"/>
      <c r="Z15" s="60"/>
      <c r="AA15" s="25">
        <f t="shared" ref="AA15:AA21" si="2">SUM(D15 +F15+H15+J15+L15+N15+P15+R15+T15+V15)</f>
        <v>15</v>
      </c>
      <c r="AB15" s="70">
        <f>AVERAGE(B15,D15,F15,H15,J15,L15,N15,P15,R15,T15,V15,X15,Z15)</f>
        <v>15</v>
      </c>
      <c r="AD15" s="64"/>
      <c r="AE15" s="64"/>
    </row>
    <row r="16" spans="1:31" x14ac:dyDescent="0.25">
      <c r="A16" s="35" t="s">
        <v>10</v>
      </c>
      <c r="B16" s="3">
        <v>0</v>
      </c>
      <c r="C16" s="3"/>
      <c r="D16" s="14"/>
      <c r="E16" s="3"/>
      <c r="F16" s="14"/>
      <c r="G16" s="3"/>
      <c r="H16" s="14"/>
      <c r="I16" s="3"/>
      <c r="J16" s="14"/>
      <c r="K16" s="20"/>
      <c r="L16" s="21"/>
      <c r="M16" s="20"/>
      <c r="N16" s="21"/>
      <c r="O16" s="20"/>
      <c r="P16" s="21"/>
      <c r="Q16" s="20"/>
      <c r="R16" s="21"/>
      <c r="S16" s="20"/>
      <c r="T16" s="21"/>
      <c r="U16" s="20"/>
      <c r="V16" s="17"/>
      <c r="W16" s="17"/>
      <c r="X16" s="17"/>
      <c r="Y16" s="17"/>
      <c r="Z16" s="17"/>
      <c r="AA16" s="4">
        <f t="shared" si="2"/>
        <v>0</v>
      </c>
      <c r="AB16" s="70">
        <f t="shared" ref="AB16:AB25" si="3">AVERAGE(B16,D16,F16,H16,J16,L16,N16,P16,R16,T16,V16,X16,Z16)</f>
        <v>0</v>
      </c>
    </row>
    <row r="17" spans="1:28" x14ac:dyDescent="0.25">
      <c r="A17" s="35"/>
      <c r="B17" s="3">
        <v>0</v>
      </c>
      <c r="C17" s="3"/>
      <c r="D17" s="14"/>
      <c r="E17" s="3"/>
      <c r="F17" s="14"/>
      <c r="G17" s="3"/>
      <c r="H17" s="14"/>
      <c r="I17" s="3"/>
      <c r="J17" s="14"/>
      <c r="K17" s="20"/>
      <c r="L17" s="21"/>
      <c r="M17" s="20"/>
      <c r="N17" s="21"/>
      <c r="O17" s="20"/>
      <c r="P17" s="21"/>
      <c r="Q17" s="20"/>
      <c r="R17" s="21"/>
      <c r="S17" s="20"/>
      <c r="T17" s="21"/>
      <c r="U17" s="20"/>
      <c r="V17" s="17"/>
      <c r="W17" s="17"/>
      <c r="X17" s="17"/>
      <c r="Y17" s="17"/>
      <c r="Z17" s="17"/>
      <c r="AA17" s="4">
        <f t="shared" si="2"/>
        <v>0</v>
      </c>
      <c r="AB17" s="70">
        <f t="shared" si="3"/>
        <v>0</v>
      </c>
    </row>
    <row r="18" spans="1:28" x14ac:dyDescent="0.25">
      <c r="A18" s="35" t="s">
        <v>12</v>
      </c>
      <c r="B18" s="3">
        <v>0</v>
      </c>
      <c r="C18" s="3"/>
      <c r="D18" s="14"/>
      <c r="E18" s="3"/>
      <c r="F18" s="14"/>
      <c r="G18" s="3"/>
      <c r="H18" s="14"/>
      <c r="I18" s="3"/>
      <c r="J18" s="14"/>
      <c r="K18" s="20"/>
      <c r="L18" s="21"/>
      <c r="M18" s="20"/>
      <c r="N18" s="21"/>
      <c r="O18" s="20"/>
      <c r="P18" s="21"/>
      <c r="Q18" s="20"/>
      <c r="R18" s="21"/>
      <c r="S18" s="20"/>
      <c r="T18" s="21"/>
      <c r="U18" s="20"/>
      <c r="V18" s="17"/>
      <c r="W18" s="17"/>
      <c r="X18" s="17"/>
      <c r="Y18" s="17"/>
      <c r="Z18" s="17"/>
      <c r="AA18" s="4">
        <f t="shared" si="2"/>
        <v>0</v>
      </c>
      <c r="AB18" s="70">
        <f t="shared" si="3"/>
        <v>0</v>
      </c>
    </row>
    <row r="19" spans="1:28" x14ac:dyDescent="0.25">
      <c r="A19" s="36" t="s">
        <v>13</v>
      </c>
      <c r="B19" s="20">
        <v>0</v>
      </c>
      <c r="C19" s="20"/>
      <c r="D19" s="14"/>
      <c r="E19" s="20"/>
      <c r="F19" s="21"/>
      <c r="G19" s="19"/>
      <c r="H19" s="19"/>
      <c r="I19" s="19"/>
      <c r="J19" s="19"/>
      <c r="K19" s="20"/>
      <c r="L19" s="21"/>
      <c r="M19" s="22"/>
      <c r="N19" s="21"/>
      <c r="O19" s="23"/>
      <c r="P19" s="19"/>
      <c r="Q19" s="19"/>
      <c r="R19" s="19"/>
      <c r="S19" s="23"/>
      <c r="T19" s="19"/>
      <c r="U19" s="20"/>
      <c r="V19" s="19"/>
      <c r="W19" s="19"/>
      <c r="X19" s="19"/>
      <c r="Y19" s="19"/>
      <c r="Z19" s="19"/>
      <c r="AA19" s="4">
        <f t="shared" si="2"/>
        <v>0</v>
      </c>
      <c r="AB19" s="70">
        <f t="shared" si="3"/>
        <v>0</v>
      </c>
    </row>
    <row r="20" spans="1:28" x14ac:dyDescent="0.25">
      <c r="A20" s="36" t="s">
        <v>14</v>
      </c>
      <c r="B20" s="20">
        <v>0</v>
      </c>
      <c r="C20" s="20"/>
      <c r="D20" s="19"/>
      <c r="E20" s="19"/>
      <c r="F20" s="19"/>
      <c r="G20" s="20"/>
      <c r="H20" s="21"/>
      <c r="I20" s="20"/>
      <c r="J20" s="21"/>
      <c r="K20" s="20"/>
      <c r="L20" s="20"/>
      <c r="M20" s="20"/>
      <c r="N20" s="21"/>
      <c r="O20" s="20"/>
      <c r="P20" s="20"/>
      <c r="Q20" s="3"/>
      <c r="R20" s="21"/>
      <c r="S20" s="20"/>
      <c r="T20" s="21"/>
      <c r="U20" s="20"/>
      <c r="V20" s="21"/>
      <c r="W20" s="21"/>
      <c r="X20" s="21"/>
      <c r="Y20" s="21"/>
      <c r="Z20" s="21"/>
      <c r="AA20" s="4">
        <f t="shared" si="2"/>
        <v>0</v>
      </c>
      <c r="AB20" s="70">
        <f t="shared" si="3"/>
        <v>0</v>
      </c>
    </row>
    <row r="21" spans="1:28" x14ac:dyDescent="0.25">
      <c r="A21" s="33" t="s">
        <v>15</v>
      </c>
      <c r="B21" s="20"/>
      <c r="C21" s="20">
        <v>1</v>
      </c>
      <c r="D21" s="21">
        <v>20</v>
      </c>
      <c r="E21" s="20">
        <v>1</v>
      </c>
      <c r="F21" s="21">
        <v>10</v>
      </c>
      <c r="G21" s="20">
        <v>0</v>
      </c>
      <c r="H21" s="21">
        <v>0</v>
      </c>
      <c r="I21" s="20">
        <v>1</v>
      </c>
      <c r="J21" s="20">
        <v>10</v>
      </c>
      <c r="K21" s="20"/>
      <c r="L21" s="20"/>
      <c r="M21" s="20"/>
      <c r="N21" s="21"/>
      <c r="O21" s="20"/>
      <c r="P21" s="21"/>
      <c r="Q21" s="20"/>
      <c r="R21" s="20"/>
      <c r="S21" s="20"/>
      <c r="T21" s="21"/>
      <c r="U21" s="20"/>
      <c r="V21" s="20"/>
      <c r="W21" s="20"/>
      <c r="X21" s="20"/>
      <c r="Y21" s="20"/>
      <c r="Z21" s="20"/>
      <c r="AA21" s="4">
        <f t="shared" si="2"/>
        <v>40</v>
      </c>
      <c r="AB21" s="70">
        <f t="shared" si="3"/>
        <v>10</v>
      </c>
    </row>
    <row r="22" spans="1:28" x14ac:dyDescent="0.25">
      <c r="A22" s="33" t="s">
        <v>11</v>
      </c>
      <c r="B22" s="20">
        <v>0</v>
      </c>
      <c r="C22" s="20"/>
      <c r="D22" s="21"/>
      <c r="E22" s="20"/>
      <c r="F22" s="21"/>
      <c r="G22" s="20"/>
      <c r="H22" s="21"/>
      <c r="I22" s="20"/>
      <c r="J22" s="20"/>
      <c r="K22" s="20"/>
      <c r="L22" s="20"/>
      <c r="M22" s="20"/>
      <c r="N22" s="21"/>
      <c r="O22" s="20"/>
      <c r="P22" s="21"/>
      <c r="Q22" s="20"/>
      <c r="R22" s="20"/>
      <c r="S22" s="20"/>
      <c r="T22" s="21"/>
      <c r="U22" s="20"/>
      <c r="V22" s="20"/>
      <c r="W22" s="20"/>
      <c r="X22" s="20"/>
      <c r="Y22" s="20"/>
      <c r="Z22" s="20"/>
      <c r="AA22" s="4">
        <f t="shared" ref="AA22:AA25" si="4">SUM(D22 +F22+H22+J22+L22+N22+P22+R22+T22+V22)</f>
        <v>0</v>
      </c>
      <c r="AB22" s="70">
        <f t="shared" si="3"/>
        <v>0</v>
      </c>
    </row>
    <row r="23" spans="1:28" x14ac:dyDescent="0.25">
      <c r="A23" s="58" t="s">
        <v>32</v>
      </c>
      <c r="B23" s="5">
        <v>0</v>
      </c>
      <c r="C23" s="5"/>
      <c r="D23" s="19"/>
      <c r="E23" s="5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4">
        <f t="shared" si="4"/>
        <v>0</v>
      </c>
      <c r="AB23" s="70">
        <f t="shared" si="3"/>
        <v>0</v>
      </c>
    </row>
    <row r="24" spans="1:28" x14ac:dyDescent="0.25">
      <c r="A24" s="58"/>
      <c r="B24" s="5">
        <v>0</v>
      </c>
      <c r="C24" s="5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4">
        <f t="shared" si="4"/>
        <v>0</v>
      </c>
      <c r="AB24" s="70">
        <f t="shared" si="3"/>
        <v>0</v>
      </c>
    </row>
    <row r="25" spans="1:28" x14ac:dyDescent="0.25">
      <c r="A25" s="58" t="s">
        <v>31</v>
      </c>
      <c r="B25" s="5">
        <v>0</v>
      </c>
      <c r="C25" s="5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4">
        <f t="shared" si="4"/>
        <v>0</v>
      </c>
      <c r="AB25" s="70">
        <f t="shared" si="3"/>
        <v>0</v>
      </c>
    </row>
    <row r="26" spans="1:28" x14ac:dyDescent="0.25">
      <c r="A26" s="12"/>
      <c r="B26" s="12"/>
      <c r="C26" s="12"/>
    </row>
    <row r="27" spans="1:28" x14ac:dyDescent="0.25">
      <c r="A27" s="12"/>
      <c r="B27" s="12"/>
      <c r="C27" s="12"/>
    </row>
    <row r="28" spans="1:28" x14ac:dyDescent="0.25">
      <c r="A28" s="12"/>
      <c r="B28" s="12"/>
      <c r="C28" s="12"/>
    </row>
    <row r="29" spans="1:28" x14ac:dyDescent="0.25">
      <c r="A29" s="12"/>
      <c r="B29" s="12"/>
      <c r="C29" s="12"/>
    </row>
    <row r="30" spans="1:28" x14ac:dyDescent="0.25">
      <c r="A30" s="12"/>
      <c r="B30" s="12"/>
      <c r="C30" s="12"/>
    </row>
    <row r="31" spans="1:28" x14ac:dyDescent="0.25">
      <c r="A31" s="12"/>
      <c r="B31" s="12"/>
      <c r="C31" s="12"/>
    </row>
    <row r="32" spans="1:28" x14ac:dyDescent="0.25">
      <c r="A32" s="12"/>
      <c r="B32" s="12"/>
      <c r="C32" s="12"/>
    </row>
  </sheetData>
  <mergeCells count="22">
    <mergeCell ref="U3:V3"/>
    <mergeCell ref="AB13:AB14"/>
    <mergeCell ref="S13:T13"/>
    <mergeCell ref="U13:V13"/>
    <mergeCell ref="AD3:AE3"/>
    <mergeCell ref="S3:T3"/>
    <mergeCell ref="C13:D13"/>
    <mergeCell ref="E13:F13"/>
    <mergeCell ref="G13:H13"/>
    <mergeCell ref="I13:J13"/>
    <mergeCell ref="K13:L13"/>
    <mergeCell ref="M13:N13"/>
    <mergeCell ref="O13:P13"/>
    <mergeCell ref="Q13:R13"/>
    <mergeCell ref="Q3:R3"/>
    <mergeCell ref="M3:N3"/>
    <mergeCell ref="O3:P3"/>
    <mergeCell ref="C3:D3"/>
    <mergeCell ref="E3:F3"/>
    <mergeCell ref="G3:H3"/>
    <mergeCell ref="I3:J3"/>
    <mergeCell ref="K3:L3"/>
  </mergeCells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CLASSEMENTS</vt:lpstr>
      <vt:lpstr>TIRS ET POINTS</vt:lpstr>
      <vt:lpstr>CLASSEMENTS!Zone_d_impression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Dépot DIEPPE (Animateur)</dc:creator>
  <cp:lastModifiedBy>FRANCIS</cp:lastModifiedBy>
  <cp:lastPrinted>2023-02-10T15:44:58Z</cp:lastPrinted>
  <dcterms:created xsi:type="dcterms:W3CDTF">2023-01-25T10:43:21Z</dcterms:created>
  <dcterms:modified xsi:type="dcterms:W3CDTF">2023-07-23T05:47:27Z</dcterms:modified>
</cp:coreProperties>
</file>