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02087540-0B2C-42C3-82CE-0AE7E56FEF51}" xr6:coauthVersionLast="47" xr6:coauthVersionMax="47" xr10:uidLastSave="{00000000-0000-0000-0000-000000000000}"/>
  <bookViews>
    <workbookView xWindow="-120" yWindow="-120" windowWidth="29040" windowHeight="15720" xr2:uid="{320F5D69-75FC-43D1-AE1A-1B6A1181871C}"/>
  </bookViews>
  <sheets>
    <sheet name="Commande" sheetId="1" r:id="rId1"/>
    <sheet name="Groupe A1" sheetId="2" r:id="rId2"/>
    <sheet name="Groupe A2" sheetId="3" r:id="rId3"/>
    <sheet name="Groupe B1" sheetId="4" r:id="rId4"/>
    <sheet name="Groupe B2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0" i="2" l="1" a="1"/>
  <c r="E80" i="2" s="1"/>
  <c r="F80" i="2" a="1"/>
  <c r="F80" i="2" s="1"/>
  <c r="G80" i="2" a="1"/>
  <c r="G80" i="2" s="1"/>
  <c r="H80" i="2" a="1"/>
  <c r="H80" i="2" s="1"/>
  <c r="I80" i="2" a="1"/>
  <c r="I80" i="2" s="1"/>
  <c r="J80" i="2" a="1"/>
  <c r="J80" i="2" s="1"/>
  <c r="K80" i="2" a="1"/>
  <c r="K80" i="2" s="1"/>
  <c r="L80" i="2" a="1"/>
  <c r="L80" i="2" s="1"/>
  <c r="M80" i="2" a="1"/>
  <c r="M80" i="2" s="1"/>
  <c r="N80" i="2" a="1"/>
  <c r="N80" i="2" s="1"/>
  <c r="O80" i="2" a="1"/>
  <c r="O80" i="2" s="1"/>
  <c r="D80" i="2" a="1"/>
  <c r="D80" i="2" s="1"/>
  <c r="E80" i="3" a="1"/>
  <c r="E80" i="3" s="1"/>
  <c r="F80" i="3" a="1"/>
  <c r="F80" i="3" s="1"/>
  <c r="G80" i="3" a="1"/>
  <c r="G80" i="3" s="1"/>
  <c r="H80" i="3" a="1"/>
  <c r="H80" i="3" s="1"/>
  <c r="I80" i="3" a="1"/>
  <c r="I80" i="3" s="1"/>
  <c r="J80" i="3" a="1"/>
  <c r="J80" i="3" s="1"/>
  <c r="K80" i="3" a="1"/>
  <c r="K80" i="3" s="1"/>
  <c r="L80" i="3" a="1"/>
  <c r="L80" i="3" s="1"/>
  <c r="M80" i="3" a="1"/>
  <c r="M80" i="3" s="1"/>
  <c r="N80" i="3" a="1"/>
  <c r="N80" i="3" s="1"/>
  <c r="O80" i="3" a="1"/>
  <c r="O80" i="3" s="1"/>
  <c r="D80" i="3" a="1"/>
  <c r="D80" i="3" s="1"/>
  <c r="D80" i="4" a="1"/>
  <c r="D80" i="4" s="1"/>
  <c r="E80" i="5" a="1"/>
  <c r="E80" i="5" s="1"/>
  <c r="F80" i="5" a="1"/>
  <c r="F80" i="5" s="1"/>
  <c r="G80" i="5" a="1"/>
  <c r="G80" i="5" s="1"/>
  <c r="H80" i="5" a="1"/>
  <c r="H80" i="5" s="1"/>
  <c r="I80" i="5" a="1"/>
  <c r="I80" i="5" s="1"/>
  <c r="J80" i="5" a="1"/>
  <c r="J80" i="5" s="1"/>
  <c r="K80" i="5" a="1"/>
  <c r="K80" i="5" s="1"/>
  <c r="L80" i="5" a="1"/>
  <c r="L80" i="5" s="1"/>
  <c r="M80" i="5" a="1"/>
  <c r="M80" i="5" s="1"/>
  <c r="N80" i="5" a="1"/>
  <c r="N80" i="5" s="1"/>
  <c r="O80" i="5" a="1"/>
  <c r="O80" i="5" s="1"/>
  <c r="D80" i="5" a="1"/>
  <c r="D80" i="5" s="1"/>
  <c r="E80" i="4" a="1"/>
  <c r="E80" i="4" s="1"/>
  <c r="F80" i="4" a="1"/>
  <c r="F80" i="4" s="1"/>
  <c r="G80" i="4" a="1"/>
  <c r="G80" i="4" s="1"/>
  <c r="H80" i="4" a="1"/>
  <c r="H80" i="4" s="1"/>
  <c r="I80" i="4" a="1"/>
  <c r="I80" i="4" s="1"/>
  <c r="J80" i="4" a="1"/>
  <c r="J80" i="4" s="1"/>
  <c r="K80" i="4" a="1"/>
  <c r="K80" i="4" s="1"/>
  <c r="L80" i="4" a="1"/>
  <c r="L80" i="4" s="1"/>
  <c r="M80" i="4" a="1"/>
  <c r="M80" i="4" s="1"/>
  <c r="N80" i="4" a="1"/>
  <c r="N80" i="4" s="1"/>
  <c r="O80" i="4" a="1"/>
  <c r="O80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<sst xmlns="http://schemas.openxmlformats.org/spreadsheetml/2006/main" count="89" uniqueCount="35">
  <si>
    <t>Date</t>
  </si>
  <si>
    <t>Montant</t>
  </si>
  <si>
    <t>Groupe A (1,2,3,4…..</t>
  </si>
  <si>
    <t>Groupe B (1,2,3,4…..</t>
  </si>
  <si>
    <t>A1</t>
  </si>
  <si>
    <t>A2</t>
  </si>
  <si>
    <t>B1</t>
  </si>
  <si>
    <t>B2</t>
  </si>
  <si>
    <t>Fournisseur</t>
  </si>
  <si>
    <t>Albert</t>
  </si>
  <si>
    <t>Pierre</t>
  </si>
  <si>
    <t>Jean</t>
  </si>
  <si>
    <t>Martin</t>
  </si>
  <si>
    <t>Cédric</t>
  </si>
  <si>
    <t>Arthur</t>
  </si>
  <si>
    <t>Frabrice</t>
  </si>
  <si>
    <t>Mon besoin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</si>
  <si>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</si>
  <si>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</si>
  <si>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</si>
  <si>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</si>
  <si>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</si>
  <si>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</si>
  <si>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</si>
  <si>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</si>
  <si>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</si>
  <si>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</si>
  <si>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</si>
  <si>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</si>
  <si>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Que les montants s'additionnent lorsque plusieurs tombent sur la même case (groupe et mois)</t>
  </si>
  <si>
    <t>Groupe C (1,2,3,4…..</t>
  </si>
  <si>
    <t xml:space="preserve">Faire apparaitre le montant (colonne G) / dans le bon mois (en fonction de la colonne A) / dans le (ou les) bon onglet de groupe (en fonction des colonnes H,I,J,K,L) </t>
  </si>
  <si>
    <t>A noter qu'il s'agit de mois de 2023 dans les onglets Groupe, les commandes hors 2023 ne doivent pas etre prisent en compte</t>
  </si>
  <si>
    <t>Seulement les commandes de 3 fournisseurs doivent etre prisent en compte :  Albert, Pierre et Martin (ne rien faire pour les commandes des autres fournisseurs)</t>
  </si>
  <si>
    <t>Sans ajouter de nouvelles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</si>
</sst>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EAE6-5FD2-499E-87BC-A9C0AE017E8A}">
  <dimension ref="A3:U25"/>
  <sheetViews>
    <sheetView tabSelected="1" topLeftCell="A2" workbookViewId="0">
      <selection activeCell="G12" sqref="G12"/>
    </sheetView>
  </sheetViews>
  <sheetFormatPr baseColWidth="10" defaultRowHeight="15" x14ac:dyDescent="0.25"/>
  <cols>
    <col min="2" max="2" width="31.28515625" customWidth="1"/>
    <col min="3" max="5" width="0" hidden="1" customWidth="1"/>
    <col min="6" max="6" width="7.5703125" hidden="1" customWidth="1"/>
    <col min="8" max="8" width="18.85546875" style="1" customWidth="1"/>
    <col min="9" max="9" width="16.7109375" style="1" customWidth="1"/>
    <col min="10" max="10" width="16.7109375" customWidth="1"/>
    <col min="11" max="19" width="11.5703125" hidden="1" customWidth="1"/>
    <col min="20" max="20" width="17.28515625" customWidth="1"/>
  </cols>
  <sheetData>
    <row r="3" spans="1:21" x14ac:dyDescent="0.25">
      <c r="A3" s="3" t="s">
        <v>0</v>
      </c>
      <c r="B3" s="3"/>
      <c r="C3" s="3"/>
      <c r="D3" s="3"/>
      <c r="E3" s="3"/>
      <c r="F3" s="3"/>
      <c r="G3" s="3" t="s">
        <v>1</v>
      </c>
      <c r="H3" s="3" t="s">
        <v>2</v>
      </c>
      <c r="I3" s="3" t="s">
        <v>3</v>
      </c>
      <c r="J3" s="3" t="s">
        <v>30</v>
      </c>
      <c r="T3" s="6" t="s">
        <v>8</v>
      </c>
    </row>
    <row r="4" spans="1:21" x14ac:dyDescent="0.25">
      <c r="A4" s="4">
        <v>44931</v>
      </c>
      <c r="B4" s="3"/>
      <c r="C4" s="3"/>
      <c r="D4" s="3"/>
      <c r="E4" s="3"/>
      <c r="F4" s="3"/>
      <c r="G4" s="3">
        <v>5</v>
      </c>
      <c r="H4" s="3"/>
      <c r="I4" s="3"/>
      <c r="J4" s="6"/>
      <c r="T4" s="7" t="s">
        <v>9</v>
      </c>
      <c r="U4" s="2"/>
    </row>
    <row r="5" spans="1:21" x14ac:dyDescent="0.25">
      <c r="A5" s="4">
        <v>44958</v>
      </c>
      <c r="B5" s="3"/>
      <c r="C5" s="3"/>
      <c r="D5" s="3"/>
      <c r="E5" s="3"/>
      <c r="F5" s="3"/>
      <c r="G5" s="3">
        <v>5</v>
      </c>
      <c r="H5" s="3" t="s">
        <v>4</v>
      </c>
      <c r="I5" s="3"/>
      <c r="J5" s="6"/>
      <c r="T5" s="7" t="s">
        <v>9</v>
      </c>
      <c r="U5" s="2"/>
    </row>
    <row r="6" spans="1:21" x14ac:dyDescent="0.25">
      <c r="A6" s="4">
        <v>44972</v>
      </c>
      <c r="B6" s="3"/>
      <c r="C6" s="3"/>
      <c r="D6" s="3"/>
      <c r="E6" s="3"/>
      <c r="F6" s="3"/>
      <c r="G6" s="3">
        <v>20</v>
      </c>
      <c r="H6" s="3" t="s">
        <v>4</v>
      </c>
      <c r="I6" s="3"/>
      <c r="J6" s="6"/>
      <c r="T6" s="7" t="s">
        <v>9</v>
      </c>
      <c r="U6" s="2"/>
    </row>
    <row r="7" spans="1:21" x14ac:dyDescent="0.25">
      <c r="A7" s="4">
        <v>45015</v>
      </c>
      <c r="B7" s="3"/>
      <c r="C7" s="3"/>
      <c r="D7" s="3"/>
      <c r="E7" s="3"/>
      <c r="F7" s="3"/>
      <c r="G7" s="3">
        <v>10</v>
      </c>
      <c r="H7" s="3" t="s">
        <v>5</v>
      </c>
      <c r="I7" s="3"/>
      <c r="J7" s="6"/>
      <c r="T7" s="7" t="s">
        <v>9</v>
      </c>
      <c r="U7" s="2"/>
    </row>
    <row r="8" spans="1:21" x14ac:dyDescent="0.25">
      <c r="A8" s="4">
        <v>45017</v>
      </c>
      <c r="B8" s="3"/>
      <c r="C8" s="3"/>
      <c r="D8" s="3"/>
      <c r="E8" s="3"/>
      <c r="F8" s="3"/>
      <c r="G8" s="3">
        <v>100</v>
      </c>
      <c r="H8" s="3"/>
      <c r="I8" s="3" t="s">
        <v>6</v>
      </c>
      <c r="J8" s="6"/>
      <c r="T8" s="7" t="s">
        <v>10</v>
      </c>
      <c r="U8" s="2"/>
    </row>
    <row r="9" spans="1:21" x14ac:dyDescent="0.25">
      <c r="A9" s="4">
        <v>45077</v>
      </c>
      <c r="B9" s="3"/>
      <c r="C9" s="3"/>
      <c r="D9" s="3"/>
      <c r="E9" s="3"/>
      <c r="F9" s="3"/>
      <c r="G9" s="3">
        <v>100</v>
      </c>
      <c r="H9" s="3"/>
      <c r="I9" s="3" t="s">
        <v>7</v>
      </c>
      <c r="J9" s="6"/>
      <c r="T9" s="7" t="s">
        <v>10</v>
      </c>
      <c r="U9" s="2"/>
    </row>
    <row r="10" spans="1:21" x14ac:dyDescent="0.25">
      <c r="A10" s="4">
        <v>45213</v>
      </c>
      <c r="B10" s="3"/>
      <c r="C10" s="3"/>
      <c r="D10" s="3"/>
      <c r="E10" s="3"/>
      <c r="F10" s="3"/>
      <c r="G10" s="3">
        <v>2750</v>
      </c>
      <c r="H10" s="3" t="s">
        <v>4</v>
      </c>
      <c r="I10" s="3" t="s">
        <v>6</v>
      </c>
      <c r="J10" s="6"/>
      <c r="T10" s="7" t="s">
        <v>10</v>
      </c>
      <c r="U10" s="2"/>
    </row>
    <row r="11" spans="1:21" x14ac:dyDescent="0.25">
      <c r="A11" s="4">
        <v>45214</v>
      </c>
      <c r="B11" s="3"/>
      <c r="C11" s="3"/>
      <c r="D11" s="3"/>
      <c r="E11" s="3"/>
      <c r="F11" s="3"/>
      <c r="G11" s="3">
        <v>2750</v>
      </c>
      <c r="H11" s="3" t="s">
        <v>4</v>
      </c>
      <c r="I11" s="3" t="s">
        <v>6</v>
      </c>
      <c r="J11" s="6"/>
      <c r="T11" s="7" t="s">
        <v>10</v>
      </c>
      <c r="U11" s="2"/>
    </row>
    <row r="12" spans="1:21" x14ac:dyDescent="0.25">
      <c r="A12" s="4">
        <v>45231</v>
      </c>
      <c r="B12" s="3"/>
      <c r="C12" s="3"/>
      <c r="D12" s="3"/>
      <c r="E12" s="3"/>
      <c r="F12" s="3"/>
      <c r="G12" s="3">
        <v>1</v>
      </c>
      <c r="H12" s="3" t="s">
        <v>4</v>
      </c>
      <c r="I12" s="3"/>
      <c r="J12" s="6"/>
      <c r="T12" s="7" t="s">
        <v>12</v>
      </c>
      <c r="U12" s="2"/>
    </row>
    <row r="13" spans="1:21" x14ac:dyDescent="0.25">
      <c r="A13" s="4">
        <v>45231</v>
      </c>
      <c r="B13" s="3"/>
      <c r="C13" s="3"/>
      <c r="D13" s="3"/>
      <c r="E13" s="3"/>
      <c r="F13" s="3"/>
      <c r="G13" s="3">
        <v>10</v>
      </c>
      <c r="H13" s="3" t="s">
        <v>4</v>
      </c>
      <c r="I13" s="3"/>
      <c r="J13" s="6"/>
      <c r="T13" s="8" t="s">
        <v>11</v>
      </c>
      <c r="U13" s="2"/>
    </row>
    <row r="14" spans="1:21" x14ac:dyDescent="0.25">
      <c r="A14" s="4">
        <v>45231</v>
      </c>
      <c r="B14" s="3"/>
      <c r="C14" s="3"/>
      <c r="D14" s="3"/>
      <c r="E14" s="3"/>
      <c r="F14" s="3"/>
      <c r="G14" s="3">
        <v>100</v>
      </c>
      <c r="H14" s="3" t="s">
        <v>4</v>
      </c>
      <c r="I14" s="3"/>
      <c r="J14" s="6"/>
      <c r="T14" s="8" t="s">
        <v>13</v>
      </c>
      <c r="U14" s="2"/>
    </row>
    <row r="15" spans="1:21" x14ac:dyDescent="0.25">
      <c r="A15" s="4">
        <v>45231</v>
      </c>
      <c r="B15" s="3"/>
      <c r="C15" s="3"/>
      <c r="D15" s="3"/>
      <c r="E15" s="3"/>
      <c r="F15" s="3"/>
      <c r="G15" s="3">
        <v>1000</v>
      </c>
      <c r="H15" s="3" t="s">
        <v>4</v>
      </c>
      <c r="I15" s="3"/>
      <c r="J15" s="6"/>
      <c r="T15" s="8" t="s">
        <v>14</v>
      </c>
      <c r="U15" s="2"/>
    </row>
    <row r="16" spans="1:21" x14ac:dyDescent="0.25">
      <c r="A16" s="4">
        <v>45231</v>
      </c>
      <c r="B16" s="3"/>
      <c r="C16" s="3"/>
      <c r="D16" s="3"/>
      <c r="E16" s="3"/>
      <c r="F16" s="3"/>
      <c r="G16" s="3">
        <v>10000</v>
      </c>
      <c r="H16" s="3" t="s">
        <v>4</v>
      </c>
      <c r="I16" s="3"/>
      <c r="J16" s="6"/>
      <c r="T16" s="8" t="s">
        <v>15</v>
      </c>
      <c r="U16" s="2"/>
    </row>
    <row r="17" spans="1:21" x14ac:dyDescent="0.25">
      <c r="A17" s="4">
        <v>45292</v>
      </c>
      <c r="B17" s="3"/>
      <c r="C17" s="3"/>
      <c r="D17" s="3"/>
      <c r="E17" s="3"/>
      <c r="F17" s="3"/>
      <c r="G17" s="3">
        <v>3000</v>
      </c>
      <c r="H17" s="3" t="s">
        <v>4</v>
      </c>
      <c r="I17" s="3"/>
      <c r="J17" s="6"/>
      <c r="T17" s="7" t="s">
        <v>12</v>
      </c>
      <c r="U17" s="2"/>
    </row>
    <row r="20" spans="1:21" x14ac:dyDescent="0.25">
      <c r="B20" s="9" t="s">
        <v>16</v>
      </c>
    </row>
    <row r="21" spans="1:21" x14ac:dyDescent="0.25">
      <c r="B21" t="s">
        <v>31</v>
      </c>
    </row>
    <row r="22" spans="1:21" x14ac:dyDescent="0.25">
      <c r="B22" t="s">
        <v>29</v>
      </c>
    </row>
    <row r="23" spans="1:21" x14ac:dyDescent="0.25">
      <c r="B23" t="s">
        <v>32</v>
      </c>
    </row>
    <row r="24" spans="1:21" x14ac:dyDescent="0.25">
      <c r="B24" t="s">
        <v>33</v>
      </c>
    </row>
    <row r="25" spans="1:21" x14ac:dyDescent="0.25">
      <c r="B25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BBFCD-4EC4-4405-9A52-6A4FDDB6A029}">
  <dimension ref="C1:O88"/>
  <sheetViews>
    <sheetView topLeftCell="A78" zoomScale="80" zoomScaleNormal="80" workbookViewId="0">
      <selection activeCell="N86" sqref="N86"/>
    </sheetView>
  </sheetViews>
  <sheetFormatPr baseColWidth="10" defaultRowHeight="15" x14ac:dyDescent="0.25"/>
  <cols>
    <col min="4" max="15" width="15.710937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spans="3:15" hidden="1" x14ac:dyDescent="0.25"/>
    <row r="66" spans="3:15" hidden="1" x14ac:dyDescent="0.25"/>
    <row r="67" spans="3:15" hidden="1" x14ac:dyDescent="0.25"/>
    <row r="68" spans="3:15" hidden="1" x14ac:dyDescent="0.25"/>
    <row r="69" spans="3:15" hidden="1" x14ac:dyDescent="0.25"/>
    <row r="70" spans="3:15" hidden="1" x14ac:dyDescent="0.25"/>
    <row r="71" spans="3:15" hidden="1" x14ac:dyDescent="0.25"/>
    <row r="72" spans="3:15" hidden="1" x14ac:dyDescent="0.25"/>
    <row r="73" spans="3:15" hidden="1" x14ac:dyDescent="0.25"/>
    <row r="74" spans="3:15" hidden="1" x14ac:dyDescent="0.25"/>
    <row r="75" spans="3:15" hidden="1" x14ac:dyDescent="0.25"/>
    <row r="76" spans="3:15" hidden="1" x14ac:dyDescent="0.25"/>
    <row r="77" spans="3:15" hidden="1" x14ac:dyDescent="0.25"/>
    <row r="78" spans="3:15" x14ac:dyDescent="0.25">
      <c r="C78" s="10"/>
    </row>
    <row r="79" spans="3:15" ht="36" x14ac:dyDescent="0.25">
      <c r="C79" s="10"/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3:15" s="10" customFormat="1" ht="91.9" customHeight="1" x14ac:dyDescent="0.25">
      <c r="D80" s="3" cm="1">
        <f t="array" ref="D80">SUMPRODUCT((Commande!$H$4:$H$17="A1")*(TEXT(Commande!$A$4:$A$17,"mmmm")=D$79)*(YEAR(Commande!$A$4:$A$17)=2023)*(Commande!$T$4:$T$17="Albert")*(Commande!$G$4:$G$17))+
SUMPRODUCT((Commande!$H$4:$H$17="A1")*(TEXT(Commande!$A$4:$A$17,"mmmm")=D$79)*(YEAR(Commande!$A$4:$A$17)=2023)*(Commande!$T$4:$T$17="Pierre")*(Commande!$G$4:$G$17))+
SUMPRODUCT((Commande!$H$4:$H$17="A1")*(TEXT(Commande!$A$4:$A$17,"mmmm")=D$79)*(YEAR(Commande!$A$4:$A$17)=2023)*(Commande!$T$4:$T$17="Martin")*(Commande!$G$4:$G$17))</f>
        <v>0</v>
      </c>
      <c r="E80" s="3" cm="1">
        <f t="array" ref="E80">SUMPRODUCT((Commande!$H$4:$H$17="A1")*(TEXT(Commande!$A$4:$A$17,"mmmm")=E$79)*(YEAR(Commande!$A$4:$A$17)=2023)*(Commande!$T$4:$T$17="Albert")*(Commande!$G$4:$G$17))+
SUMPRODUCT((Commande!$H$4:$H$17="A1")*(TEXT(Commande!$A$4:$A$17,"mmmm")=E$79)*(YEAR(Commande!$A$4:$A$17)=2023)*(Commande!$T$4:$T$17="Pierre")*(Commande!$G$4:$G$17))+
SUMPRODUCT((Commande!$H$4:$H$17="A1")*(TEXT(Commande!$A$4:$A$17,"mmmm")=E$79)*(YEAR(Commande!$A$4:$A$17)=2023)*(Commande!$T$4:$T$17="Martin")*(Commande!$G$4:$G$17))</f>
        <v>25</v>
      </c>
      <c r="F80" s="3" cm="1">
        <f t="array" ref="F80">SUMPRODUCT((Commande!$H$4:$H$17="A1")*(TEXT(Commande!$A$4:$A$17,"mmmm")=F$79)*(YEAR(Commande!$A$4:$A$17)=2023)*(Commande!$T$4:$T$17="Albert")*(Commande!$G$4:$G$17))+
SUMPRODUCT((Commande!$H$4:$H$17="A1")*(TEXT(Commande!$A$4:$A$17,"mmmm")=F$79)*(YEAR(Commande!$A$4:$A$17)=2023)*(Commande!$T$4:$T$17="Pierre")*(Commande!$G$4:$G$17))+
SUMPRODUCT((Commande!$H$4:$H$17="A1")*(TEXT(Commande!$A$4:$A$17,"mmmm")=F$79)*(YEAR(Commande!$A$4:$A$17)=2023)*(Commande!$T$4:$T$17="Martin")*(Commande!$G$4:$G$17))</f>
        <v>0</v>
      </c>
      <c r="G80" s="3" cm="1">
        <f t="array" ref="G80">SUMPRODUCT((Commande!$H$4:$H$17="A1")*(TEXT(Commande!$A$4:$A$17,"mmmm")=G$79)*(YEAR(Commande!$A$4:$A$17)=2023)*(Commande!$T$4:$T$17="Albert")*(Commande!$G$4:$G$17))+
SUMPRODUCT((Commande!$H$4:$H$17="A1")*(TEXT(Commande!$A$4:$A$17,"mmmm")=G$79)*(YEAR(Commande!$A$4:$A$17)=2023)*(Commande!$T$4:$T$17="Pierre")*(Commande!$G$4:$G$17))+
SUMPRODUCT((Commande!$H$4:$H$17="A1")*(TEXT(Commande!$A$4:$A$17,"mmmm")=G$79)*(YEAR(Commande!$A$4:$A$17)=2023)*(Commande!$T$4:$T$17="Martin")*(Commande!$G$4:$G$17))</f>
        <v>0</v>
      </c>
      <c r="H80" s="3" cm="1">
        <f t="array" ref="H80">SUMPRODUCT((Commande!$H$4:$H$17="A1")*(TEXT(Commande!$A$4:$A$17,"mmmm")=H$79)*(YEAR(Commande!$A$4:$A$17)=2023)*(Commande!$T$4:$T$17="Albert")*(Commande!$G$4:$G$17))+
SUMPRODUCT((Commande!$H$4:$H$17="A1")*(TEXT(Commande!$A$4:$A$17,"mmmm")=H$79)*(YEAR(Commande!$A$4:$A$17)=2023)*(Commande!$T$4:$T$17="Pierre")*(Commande!$G$4:$G$17))+
SUMPRODUCT((Commande!$H$4:$H$17="A1")*(TEXT(Commande!$A$4:$A$17,"mmmm")=H$79)*(YEAR(Commande!$A$4:$A$17)=2023)*(Commande!$T$4:$T$17="Martin")*(Commande!$G$4:$G$17))</f>
        <v>0</v>
      </c>
      <c r="I80" s="3" cm="1">
        <f t="array" ref="I80">SUMPRODUCT((Commande!$H$4:$H$17="A1")*(TEXT(Commande!$A$4:$A$17,"mmmm")=I$79)*(YEAR(Commande!$A$4:$A$17)=2023)*(Commande!$T$4:$T$17="Albert")*(Commande!$G$4:$G$17))+
SUMPRODUCT((Commande!$H$4:$H$17="A1")*(TEXT(Commande!$A$4:$A$17,"mmmm")=I$79)*(YEAR(Commande!$A$4:$A$17)=2023)*(Commande!$T$4:$T$17="Pierre")*(Commande!$G$4:$G$17))+
SUMPRODUCT((Commande!$H$4:$H$17="A1")*(TEXT(Commande!$A$4:$A$17,"mmmm")=I$79)*(YEAR(Commande!$A$4:$A$17)=2023)*(Commande!$T$4:$T$17="Martin")*(Commande!$G$4:$G$17))</f>
        <v>0</v>
      </c>
      <c r="J80" s="3" cm="1">
        <f t="array" ref="J80">SUMPRODUCT((Commande!$H$4:$H$17="A1")*(TEXT(Commande!$A$4:$A$17,"mmmm")=J$79)*(YEAR(Commande!$A$4:$A$17)=2023)*(Commande!$T$4:$T$17="Albert")*(Commande!$G$4:$G$17))+
SUMPRODUCT((Commande!$H$4:$H$17="A1")*(TEXT(Commande!$A$4:$A$17,"mmmm")=J$79)*(YEAR(Commande!$A$4:$A$17)=2023)*(Commande!$T$4:$T$17="Pierre")*(Commande!$G$4:$G$17))+
SUMPRODUCT((Commande!$H$4:$H$17="A1")*(TEXT(Commande!$A$4:$A$17,"mmmm")=J$79)*(YEAR(Commande!$A$4:$A$17)=2023)*(Commande!$T$4:$T$17="Martin")*(Commande!$G$4:$G$17))</f>
        <v>0</v>
      </c>
      <c r="K80" s="3" cm="1">
        <f t="array" ref="K80">SUMPRODUCT((Commande!$H$4:$H$17="A1")*(TEXT(Commande!$A$4:$A$17,"mmmm")=K$79)*(YEAR(Commande!$A$4:$A$17)=2023)*(Commande!$T$4:$T$17="Albert")*(Commande!$G$4:$G$17))+
SUMPRODUCT((Commande!$H$4:$H$17="A1")*(TEXT(Commande!$A$4:$A$17,"mmmm")=K$79)*(YEAR(Commande!$A$4:$A$17)=2023)*(Commande!$T$4:$T$17="Pierre")*(Commande!$G$4:$G$17))+
SUMPRODUCT((Commande!$H$4:$H$17="A1")*(TEXT(Commande!$A$4:$A$17,"mmmm")=K$79)*(YEAR(Commande!$A$4:$A$17)=2023)*(Commande!$T$4:$T$17="Martin")*(Commande!$G$4:$G$17))</f>
        <v>0</v>
      </c>
      <c r="L80" s="3" cm="1">
        <f t="array" ref="L80">SUMPRODUCT((Commande!$H$4:$H$17="A1")*(TEXT(Commande!$A$4:$A$17,"mmmm")=L$79)*(YEAR(Commande!$A$4:$A$17)=2023)*(Commande!$T$4:$T$17="Albert")*(Commande!$G$4:$G$17))+
SUMPRODUCT((Commande!$H$4:$H$17="A1")*(TEXT(Commande!$A$4:$A$17,"mmmm")=L$79)*(YEAR(Commande!$A$4:$A$17)=2023)*(Commande!$T$4:$T$17="Pierre")*(Commande!$G$4:$G$17))+
SUMPRODUCT((Commande!$H$4:$H$17="A1")*(TEXT(Commande!$A$4:$A$17,"mmmm")=L$79)*(YEAR(Commande!$A$4:$A$17)=2023)*(Commande!$T$4:$T$17="Martin")*(Commande!$G$4:$G$17))</f>
        <v>0</v>
      </c>
      <c r="M80" s="3" cm="1">
        <f t="array" ref="M80">SUMPRODUCT((Commande!$H$4:$H$17="A1")*(TEXT(Commande!$A$4:$A$17,"mmmm")=M$79)*(YEAR(Commande!$A$4:$A$17)=2023)*(Commande!$T$4:$T$17="Albert")*(Commande!$G$4:$G$17))+
SUMPRODUCT((Commande!$H$4:$H$17="A1")*(TEXT(Commande!$A$4:$A$17,"mmmm")=M$79)*(YEAR(Commande!$A$4:$A$17)=2023)*(Commande!$T$4:$T$17="Pierre")*(Commande!$G$4:$G$17))+
SUMPRODUCT((Commande!$H$4:$H$17="A1")*(TEXT(Commande!$A$4:$A$17,"mmmm")=M$79)*(YEAR(Commande!$A$4:$A$17)=2023)*(Commande!$T$4:$T$17="Martin")*(Commande!$G$4:$G$17))</f>
        <v>5500</v>
      </c>
      <c r="N80" s="3" cm="1">
        <f t="array" ref="N80">SUMPRODUCT((Commande!$H$4:$H$17="A1")*(TEXT(Commande!$A$4:$A$17,"mmmm")=N$79)*(YEAR(Commande!$A$4:$A$17)=2023)*(Commande!$T$4:$T$17="Albert")*(Commande!$G$4:$G$17))+
SUMPRODUCT((Commande!$H$4:$H$17="A1")*(TEXT(Commande!$A$4:$A$17,"mmmm")=N$79)*(YEAR(Commande!$A$4:$A$17)=2023)*(Commande!$T$4:$T$17="Pierre")*(Commande!$G$4:$G$17))+
SUMPRODUCT((Commande!$H$4:$H$17="A1")*(TEXT(Commande!$A$4:$A$17,"mmmm")=N$79)*(YEAR(Commande!$A$4:$A$17)=2023)*(Commande!$T$4:$T$17="Martin")*(Commande!$G$4:$G$17))</f>
        <v>1</v>
      </c>
      <c r="O80" s="3" cm="1">
        <f t="array" ref="O80">SUMPRODUCT((Commande!$H$4:$H$17="A1")*(TEXT(Commande!$A$4:$A$17,"mmmm")=O$79)*(YEAR(Commande!$A$4:$A$17)=2023)*(Commande!$T$4:$T$17="Albert")*(Commande!$G$4:$G$17))+
SUMPRODUCT((Commande!$H$4:$H$17="A1")*(TEXT(Commande!$A$4:$A$17,"mmmm")=O$79)*(YEAR(Commande!$A$4:$A$17)=2023)*(Commande!$T$4:$T$17="Pierre")*(Commande!$G$4:$G$17))+
SUMPRODUCT((Commande!$H$4:$H$17="A1")*(TEXT(Commande!$A$4:$A$17,"mmmm")=O$79)*(YEAR(Commande!$A$4:$A$17)=2023)*(Commande!$T$4:$T$17="Martin")*(Commande!$G$4:$G$17))</f>
        <v>0</v>
      </c>
    </row>
    <row r="81" s="10" customFormat="1" x14ac:dyDescent="0.25"/>
    <row r="82" s="10" customFormat="1" x14ac:dyDescent="0.25"/>
    <row r="83" s="10" customFormat="1" x14ac:dyDescent="0.25"/>
    <row r="84" s="10" customFormat="1" x14ac:dyDescent="0.25"/>
    <row r="85" s="10" customFormat="1" x14ac:dyDescent="0.25"/>
    <row r="86" s="10" customFormat="1" x14ac:dyDescent="0.25"/>
    <row r="87" s="10" customFormat="1" x14ac:dyDescent="0.25"/>
    <row r="88" s="10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CCEA-5C39-4939-948C-2E9260FCE13E}">
  <dimension ref="D1:O80"/>
  <sheetViews>
    <sheetView topLeftCell="A78" zoomScale="80" zoomScaleNormal="80" workbookViewId="0">
      <selection activeCell="C82" sqref="C78:C82"/>
    </sheetView>
  </sheetViews>
  <sheetFormatPr baseColWidth="10" defaultRowHeight="15" x14ac:dyDescent="0.25"/>
  <cols>
    <col min="4" max="15" width="15.710937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spans="4:15" hidden="1" x14ac:dyDescent="0.25"/>
    <row r="66" spans="4:15" hidden="1" x14ac:dyDescent="0.25"/>
    <row r="67" spans="4:15" hidden="1" x14ac:dyDescent="0.25"/>
    <row r="68" spans="4:15" hidden="1" x14ac:dyDescent="0.25"/>
    <row r="69" spans="4:15" hidden="1" x14ac:dyDescent="0.25"/>
    <row r="70" spans="4:15" hidden="1" x14ac:dyDescent="0.25"/>
    <row r="71" spans="4:15" hidden="1" x14ac:dyDescent="0.25"/>
    <row r="72" spans="4:15" hidden="1" x14ac:dyDescent="0.25"/>
    <row r="73" spans="4:15" hidden="1" x14ac:dyDescent="0.25"/>
    <row r="74" spans="4:15" hidden="1" x14ac:dyDescent="0.25"/>
    <row r="75" spans="4:15" hidden="1" x14ac:dyDescent="0.25"/>
    <row r="76" spans="4:15" hidden="1" x14ac:dyDescent="0.25"/>
    <row r="77" spans="4:15" hidden="1" x14ac:dyDescent="0.25"/>
    <row r="79" spans="4:15" ht="36" x14ac:dyDescent="0.25"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4:15" ht="91.9" customHeight="1" x14ac:dyDescent="0.25">
      <c r="D80" s="3" cm="1">
        <f t="array" ref="D80">SUMPRODUCT((Commande!$H$4:$H$17="A2")*(TEXT(Commande!$A$4:$A$17,"mmmm")=D$79)*(YEAR(Commande!$A$4:$A$17)=2023)*(Commande!$T$4:$T$17="Albert")*(Commande!$G$4:$G$17))+
SUMPRODUCT((Commande!$H$4:$H$17="A2")*(TEXT(Commande!$A$4:$A$17,"mmmm")=D$79)*(YEAR(Commande!$A$4:$A$17)=2023)*(Commande!$T$4:$T$17="Pierre")*(Commande!$G$4:$G$17))+
SUMPRODUCT((Commande!$H$4:$H$17="A2")*(TEXT(Commande!$A$4:$A$17,"mmmm")=D$79)*(YEAR(Commande!$A$4:$A$17)=2023)*(Commande!$T$4:$T$17="Martin")*(Commande!$G$4:$G$17))</f>
        <v>0</v>
      </c>
      <c r="E80" s="3" cm="1">
        <f t="array" ref="E80">SUMPRODUCT((Commande!$H$4:$H$17="A2")*(TEXT(Commande!$A$4:$A$17,"mmmm")=E$79)*(YEAR(Commande!$A$4:$A$17)=2023)*(Commande!$T$4:$T$17="Albert")*(Commande!$G$4:$G$17))+
SUMPRODUCT((Commande!$H$4:$H$17="A2")*(TEXT(Commande!$A$4:$A$17,"mmmm")=E$79)*(YEAR(Commande!$A$4:$A$17)=2023)*(Commande!$T$4:$T$17="Pierre")*(Commande!$G$4:$G$17))+
SUMPRODUCT((Commande!$H$4:$H$17="A2")*(TEXT(Commande!$A$4:$A$17,"mmmm")=E$79)*(YEAR(Commande!$A$4:$A$17)=2023)*(Commande!$T$4:$T$17="Martin")*(Commande!$G$4:$G$17))</f>
        <v>0</v>
      </c>
      <c r="F80" s="3" cm="1">
        <f t="array" ref="F80">SUMPRODUCT((Commande!$H$4:$H$17="A2")*(TEXT(Commande!$A$4:$A$17,"mmmm")=F$79)*(YEAR(Commande!$A$4:$A$17)=2023)*(Commande!$T$4:$T$17="Albert")*(Commande!$G$4:$G$17))+
SUMPRODUCT((Commande!$H$4:$H$17="A2")*(TEXT(Commande!$A$4:$A$17,"mmmm")=F$79)*(YEAR(Commande!$A$4:$A$17)=2023)*(Commande!$T$4:$T$17="Pierre")*(Commande!$G$4:$G$17))+
SUMPRODUCT((Commande!$H$4:$H$17="A2")*(TEXT(Commande!$A$4:$A$17,"mmmm")=F$79)*(YEAR(Commande!$A$4:$A$17)=2023)*(Commande!$T$4:$T$17="Martin")*(Commande!$G$4:$G$17))</f>
        <v>10</v>
      </c>
      <c r="G80" s="3" cm="1">
        <f t="array" ref="G80">SUMPRODUCT((Commande!$H$4:$H$17="A2")*(TEXT(Commande!$A$4:$A$17,"mmmm")=G$79)*(YEAR(Commande!$A$4:$A$17)=2023)*(Commande!$T$4:$T$17="Albert")*(Commande!$G$4:$G$17))+
SUMPRODUCT((Commande!$H$4:$H$17="A2")*(TEXT(Commande!$A$4:$A$17,"mmmm")=G$79)*(YEAR(Commande!$A$4:$A$17)=2023)*(Commande!$T$4:$T$17="Pierre")*(Commande!$G$4:$G$17))+
SUMPRODUCT((Commande!$H$4:$H$17="A2")*(TEXT(Commande!$A$4:$A$17,"mmmm")=G$79)*(YEAR(Commande!$A$4:$A$17)=2023)*(Commande!$T$4:$T$17="Martin")*(Commande!$G$4:$G$17))</f>
        <v>0</v>
      </c>
      <c r="H80" s="3" cm="1">
        <f t="array" ref="H80">SUMPRODUCT((Commande!$H$4:$H$17="A2")*(TEXT(Commande!$A$4:$A$17,"mmmm")=H$79)*(YEAR(Commande!$A$4:$A$17)=2023)*(Commande!$T$4:$T$17="Albert")*(Commande!$G$4:$G$17))+
SUMPRODUCT((Commande!$H$4:$H$17="A2")*(TEXT(Commande!$A$4:$A$17,"mmmm")=H$79)*(YEAR(Commande!$A$4:$A$17)=2023)*(Commande!$T$4:$T$17="Pierre")*(Commande!$G$4:$G$17))+
SUMPRODUCT((Commande!$H$4:$H$17="A2")*(TEXT(Commande!$A$4:$A$17,"mmmm")=H$79)*(YEAR(Commande!$A$4:$A$17)=2023)*(Commande!$T$4:$T$17="Martin")*(Commande!$G$4:$G$17))</f>
        <v>0</v>
      </c>
      <c r="I80" s="3" cm="1">
        <f t="array" ref="I80">SUMPRODUCT((Commande!$H$4:$H$17="A2")*(TEXT(Commande!$A$4:$A$17,"mmmm")=I$79)*(YEAR(Commande!$A$4:$A$17)=2023)*(Commande!$T$4:$T$17="Albert")*(Commande!$G$4:$G$17))+
SUMPRODUCT((Commande!$H$4:$H$17="A2")*(TEXT(Commande!$A$4:$A$17,"mmmm")=I$79)*(YEAR(Commande!$A$4:$A$17)=2023)*(Commande!$T$4:$T$17="Pierre")*(Commande!$G$4:$G$17))+
SUMPRODUCT((Commande!$H$4:$H$17="A2")*(TEXT(Commande!$A$4:$A$17,"mmmm")=I$79)*(YEAR(Commande!$A$4:$A$17)=2023)*(Commande!$T$4:$T$17="Martin")*(Commande!$G$4:$G$17))</f>
        <v>0</v>
      </c>
      <c r="J80" s="3" cm="1">
        <f t="array" ref="J80">SUMPRODUCT((Commande!$H$4:$H$17="A2")*(TEXT(Commande!$A$4:$A$17,"mmmm")=J$79)*(YEAR(Commande!$A$4:$A$17)=2023)*(Commande!$T$4:$T$17="Albert")*(Commande!$G$4:$G$17))+
SUMPRODUCT((Commande!$H$4:$H$17="A2")*(TEXT(Commande!$A$4:$A$17,"mmmm")=J$79)*(YEAR(Commande!$A$4:$A$17)=2023)*(Commande!$T$4:$T$17="Pierre")*(Commande!$G$4:$G$17))+
SUMPRODUCT((Commande!$H$4:$H$17="A2")*(TEXT(Commande!$A$4:$A$17,"mmmm")=J$79)*(YEAR(Commande!$A$4:$A$17)=2023)*(Commande!$T$4:$T$17="Martin")*(Commande!$G$4:$G$17))</f>
        <v>0</v>
      </c>
      <c r="K80" s="3" cm="1">
        <f t="array" ref="K80">SUMPRODUCT((Commande!$H$4:$H$17="A2")*(TEXT(Commande!$A$4:$A$17,"mmmm")=K$79)*(YEAR(Commande!$A$4:$A$17)=2023)*(Commande!$T$4:$T$17="Albert")*(Commande!$G$4:$G$17))+
SUMPRODUCT((Commande!$H$4:$H$17="A2")*(TEXT(Commande!$A$4:$A$17,"mmmm")=K$79)*(YEAR(Commande!$A$4:$A$17)=2023)*(Commande!$T$4:$T$17="Pierre")*(Commande!$G$4:$G$17))+
SUMPRODUCT((Commande!$H$4:$H$17="A2")*(TEXT(Commande!$A$4:$A$17,"mmmm")=K$79)*(YEAR(Commande!$A$4:$A$17)=2023)*(Commande!$T$4:$T$17="Martin")*(Commande!$G$4:$G$17))</f>
        <v>0</v>
      </c>
      <c r="L80" s="3" cm="1">
        <f t="array" ref="L80">SUMPRODUCT((Commande!$H$4:$H$17="A2")*(TEXT(Commande!$A$4:$A$17,"mmmm")=L$79)*(YEAR(Commande!$A$4:$A$17)=2023)*(Commande!$T$4:$T$17="Albert")*(Commande!$G$4:$G$17))+
SUMPRODUCT((Commande!$H$4:$H$17="A2")*(TEXT(Commande!$A$4:$A$17,"mmmm")=L$79)*(YEAR(Commande!$A$4:$A$17)=2023)*(Commande!$T$4:$T$17="Pierre")*(Commande!$G$4:$G$17))+
SUMPRODUCT((Commande!$H$4:$H$17="A2")*(TEXT(Commande!$A$4:$A$17,"mmmm")=L$79)*(YEAR(Commande!$A$4:$A$17)=2023)*(Commande!$T$4:$T$17="Martin")*(Commande!$G$4:$G$17))</f>
        <v>0</v>
      </c>
      <c r="M80" s="3" cm="1">
        <f t="array" ref="M80">SUMPRODUCT((Commande!$H$4:$H$17="A2")*(TEXT(Commande!$A$4:$A$17,"mmmm")=M$79)*(YEAR(Commande!$A$4:$A$17)=2023)*(Commande!$T$4:$T$17="Albert")*(Commande!$G$4:$G$17))+
SUMPRODUCT((Commande!$H$4:$H$17="A2")*(TEXT(Commande!$A$4:$A$17,"mmmm")=M$79)*(YEAR(Commande!$A$4:$A$17)=2023)*(Commande!$T$4:$T$17="Pierre")*(Commande!$G$4:$G$17))+
SUMPRODUCT((Commande!$H$4:$H$17="A2")*(TEXT(Commande!$A$4:$A$17,"mmmm")=M$79)*(YEAR(Commande!$A$4:$A$17)=2023)*(Commande!$T$4:$T$17="Martin")*(Commande!$G$4:$G$17))</f>
        <v>0</v>
      </c>
      <c r="N80" s="3" cm="1">
        <f t="array" ref="N80">SUMPRODUCT((Commande!$H$4:$H$17="A2")*(TEXT(Commande!$A$4:$A$17,"mmmm")=N$79)*(YEAR(Commande!$A$4:$A$17)=2023)*(Commande!$T$4:$T$17="Albert")*(Commande!$G$4:$G$17))+
SUMPRODUCT((Commande!$H$4:$H$17="A2")*(TEXT(Commande!$A$4:$A$17,"mmmm")=N$79)*(YEAR(Commande!$A$4:$A$17)=2023)*(Commande!$T$4:$T$17="Pierre")*(Commande!$G$4:$G$17))+
SUMPRODUCT((Commande!$H$4:$H$17="A2")*(TEXT(Commande!$A$4:$A$17,"mmmm")=N$79)*(YEAR(Commande!$A$4:$A$17)=2023)*(Commande!$T$4:$T$17="Martin")*(Commande!$G$4:$G$17))</f>
        <v>0</v>
      </c>
      <c r="O80" s="3" cm="1">
        <f t="array" ref="O80">SUMPRODUCT((Commande!$H$4:$H$17="A2")*(TEXT(Commande!$A$4:$A$17,"mmmm")=O$79)*(YEAR(Commande!$A$4:$A$17)=2023)*(Commande!$T$4:$T$17="Albert")*(Commande!$G$4:$G$17))+
SUMPRODUCT((Commande!$H$4:$H$17="A2")*(TEXT(Commande!$A$4:$A$17,"mmmm")=O$79)*(YEAR(Commande!$A$4:$A$17)=2023)*(Commande!$T$4:$T$17="Pierre")*(Commande!$G$4:$G$17))+
SUMPRODUCT((Commande!$H$4:$H$17="A2")*(TEXT(Commande!$A$4:$A$17,"mmmm")=O$79)*(YEAR(Commande!$A$4:$A$17)=2023)*(Commande!$T$4:$T$17="Martin")*(Commande!$G$4:$G$17))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91B8A-A5F0-4BBB-8EF6-8A665BA67221}">
  <dimension ref="D1:O80"/>
  <sheetViews>
    <sheetView topLeftCell="A78" zoomScale="80" zoomScaleNormal="80" workbookViewId="0">
      <selection activeCell="D85" sqref="D85"/>
    </sheetView>
  </sheetViews>
  <sheetFormatPr baseColWidth="10" defaultRowHeight="15" x14ac:dyDescent="0.25"/>
  <cols>
    <col min="4" max="15" width="15.710937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spans="4:15" hidden="1" x14ac:dyDescent="0.25"/>
    <row r="66" spans="4:15" hidden="1" x14ac:dyDescent="0.25"/>
    <row r="67" spans="4:15" hidden="1" x14ac:dyDescent="0.25"/>
    <row r="68" spans="4:15" hidden="1" x14ac:dyDescent="0.25"/>
    <row r="69" spans="4:15" hidden="1" x14ac:dyDescent="0.25"/>
    <row r="70" spans="4:15" hidden="1" x14ac:dyDescent="0.25"/>
    <row r="71" spans="4:15" hidden="1" x14ac:dyDescent="0.25"/>
    <row r="72" spans="4:15" hidden="1" x14ac:dyDescent="0.25"/>
    <row r="73" spans="4:15" hidden="1" x14ac:dyDescent="0.25"/>
    <row r="74" spans="4:15" hidden="1" x14ac:dyDescent="0.25"/>
    <row r="75" spans="4:15" hidden="1" x14ac:dyDescent="0.25"/>
    <row r="76" spans="4:15" hidden="1" x14ac:dyDescent="0.25"/>
    <row r="77" spans="4:15" hidden="1" x14ac:dyDescent="0.25"/>
    <row r="79" spans="4:15" ht="36" x14ac:dyDescent="0.25"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4:15" ht="91.9" customHeight="1" x14ac:dyDescent="0.25">
      <c r="D80" s="3" cm="1">
        <f t="array" ref="D80">SUMPRODUCT((Commande!$I$4:$I$17="B1")*(TEXT(Commande!$A$4:$A$17,"mmmm")=D$79)*(YEAR(Commande!$A$4:$A$17)=2023)*(Commande!$T$4:$T$17="Albert")*(Commande!$G$4:$G$17))+
SUMPRODUCT((Commande!$I$4:$I$17="B1")*(TEXT(Commande!$A$4:$A$17,"mmmm")=D$79)*(YEAR(Commande!$A$4:$A$17)=2023)*(Commande!$T$4:$T$17="Pierre")*(Commande!$G$4:$G$17))+
SUMPRODUCT((Commande!$I$4:$I$17="B1")*(TEXT(Commande!$A$4:$A$17,"mmmm")=D$79)*(YEAR(Commande!$A$4:$A$17)=2023)*(Commande!$T$4:$T$17="Martin")*(Commande!$G$4:$G$17))</f>
        <v>0</v>
      </c>
      <c r="E80" s="3" cm="1">
        <f t="array" ref="E80">SUMPRODUCT((Commande!$I$4:$I$17="B1")*(TEXT(Commande!$A$4:$A$17,"mmmm")=E$79)*(YEAR(Commande!$A$4:$A$17)=$C80)*(Commande!$T$4:$T$17="Albert")*(Commande!$G$4:$G$17))+
SUMPRODUCT((Commande!$I$4:$I$17="B1")*(TEXT(Commande!$A$4:$A$17,"mmmm")=E$79)*(YEAR(Commande!$A$4:$A$17)=$C80)*(Commande!$T$4:$T$17="Pierre")*(Commande!$G$4:$G$17))+
SUMPRODUCT((Commande!$I$4:$I$17="B1")*(TEXT(Commande!$A$4:$A$17,"mmmm")=E$79)*(YEAR(Commande!$A$4:$A$17)=$C80)*(Commande!$T$4:$T$17="Martin")*(Commande!$G$4:$G$17))</f>
        <v>0</v>
      </c>
      <c r="F80" s="3" cm="1">
        <f t="array" ref="F80">SUMPRODUCT((Commande!$I$4:$I$17="B1")*(TEXT(Commande!$A$4:$A$17,"mmmm")=F$79)*(YEAR(Commande!$A$4:$A$17)=$C80)*(Commande!$T$4:$T$17="Albert")*(Commande!$G$4:$G$17))+
SUMPRODUCT((Commande!$I$4:$I$17="B1")*(TEXT(Commande!$A$4:$A$17,"mmmm")=F$79)*(YEAR(Commande!$A$4:$A$17)=$C80)*(Commande!$T$4:$T$17="Pierre")*(Commande!$G$4:$G$17))+
SUMPRODUCT((Commande!$I$4:$I$17="B1")*(TEXT(Commande!$A$4:$A$17,"mmmm")=F$79)*(YEAR(Commande!$A$4:$A$17)=$C80)*(Commande!$T$4:$T$17="Martin")*(Commande!$G$4:$G$17))</f>
        <v>0</v>
      </c>
      <c r="G80" s="3" cm="1">
        <f t="array" ref="G80">SUMPRODUCT((Commande!$I$4:$I$17="B1")*(TEXT(Commande!$A$4:$A$17,"mmmm")=G$79)*(YEAR(Commande!$A$4:$A$17)=$C80)*(Commande!$T$4:$T$17="Albert")*(Commande!$G$4:$G$17))+
SUMPRODUCT((Commande!$I$4:$I$17="B1")*(TEXT(Commande!$A$4:$A$17,"mmmm")=G$79)*(YEAR(Commande!$A$4:$A$17)=$C80)*(Commande!$T$4:$T$17="Pierre")*(Commande!$G$4:$G$17))+
SUMPRODUCT((Commande!$I$4:$I$17="B1")*(TEXT(Commande!$A$4:$A$17,"mmmm")=G$79)*(YEAR(Commande!$A$4:$A$17)=$C80)*(Commande!$T$4:$T$17="Martin")*(Commande!$G$4:$G$17))</f>
        <v>0</v>
      </c>
      <c r="H80" s="3" cm="1">
        <f t="array" ref="H80">SUMPRODUCT((Commande!$I$4:$I$17="B1")*(TEXT(Commande!$A$4:$A$17,"mmmm")=H$79)*(YEAR(Commande!$A$4:$A$17)=$C80)*(Commande!$T$4:$T$17="Albert")*(Commande!$G$4:$G$17))+
SUMPRODUCT((Commande!$I$4:$I$17="B1")*(TEXT(Commande!$A$4:$A$17,"mmmm")=H$79)*(YEAR(Commande!$A$4:$A$17)=$C80)*(Commande!$T$4:$T$17="Pierre")*(Commande!$G$4:$G$17))+
SUMPRODUCT((Commande!$I$4:$I$17="B1")*(TEXT(Commande!$A$4:$A$17,"mmmm")=H$79)*(YEAR(Commande!$A$4:$A$17)=$C80)*(Commande!$T$4:$T$17="Martin")*(Commande!$G$4:$G$17))</f>
        <v>0</v>
      </c>
      <c r="I80" s="3" cm="1">
        <f t="array" ref="I80">SUMPRODUCT((Commande!$I$4:$I$17="B1")*(TEXT(Commande!$A$4:$A$17,"mmmm")=I$79)*(YEAR(Commande!$A$4:$A$17)=$C80)*(Commande!$T$4:$T$17="Albert")*(Commande!$G$4:$G$17))+
SUMPRODUCT((Commande!$I$4:$I$17="B1")*(TEXT(Commande!$A$4:$A$17,"mmmm")=I$79)*(YEAR(Commande!$A$4:$A$17)=$C80)*(Commande!$T$4:$T$17="Pierre")*(Commande!$G$4:$G$17))+
SUMPRODUCT((Commande!$I$4:$I$17="B1")*(TEXT(Commande!$A$4:$A$17,"mmmm")=I$79)*(YEAR(Commande!$A$4:$A$17)=$C80)*(Commande!$T$4:$T$17="Martin")*(Commande!$G$4:$G$17))</f>
        <v>0</v>
      </c>
      <c r="J80" s="3" cm="1">
        <f t="array" ref="J80">SUMPRODUCT((Commande!$I$4:$I$17="B1")*(TEXT(Commande!$A$4:$A$17,"mmmm")=J$79)*(YEAR(Commande!$A$4:$A$17)=$C80)*(Commande!$T$4:$T$17="Albert")*(Commande!$G$4:$G$17))+
SUMPRODUCT((Commande!$I$4:$I$17="B1")*(TEXT(Commande!$A$4:$A$17,"mmmm")=J$79)*(YEAR(Commande!$A$4:$A$17)=$C80)*(Commande!$T$4:$T$17="Pierre")*(Commande!$G$4:$G$17))+
SUMPRODUCT((Commande!$I$4:$I$17="B1")*(TEXT(Commande!$A$4:$A$17,"mmmm")=J$79)*(YEAR(Commande!$A$4:$A$17)=$C80)*(Commande!$T$4:$T$17="Martin")*(Commande!$G$4:$G$17))</f>
        <v>0</v>
      </c>
      <c r="K80" s="3" cm="1">
        <f t="array" ref="K80">SUMPRODUCT((Commande!$I$4:$I$17="B1")*(TEXT(Commande!$A$4:$A$17,"mmmm")=K$79)*(YEAR(Commande!$A$4:$A$17)=$C80)*(Commande!$T$4:$T$17="Albert")*(Commande!$G$4:$G$17))+
SUMPRODUCT((Commande!$I$4:$I$17="B1")*(TEXT(Commande!$A$4:$A$17,"mmmm")=K$79)*(YEAR(Commande!$A$4:$A$17)=$C80)*(Commande!$T$4:$T$17="Pierre")*(Commande!$G$4:$G$17))+
SUMPRODUCT((Commande!$I$4:$I$17="B1")*(TEXT(Commande!$A$4:$A$17,"mmmm")=K$79)*(YEAR(Commande!$A$4:$A$17)=$C80)*(Commande!$T$4:$T$17="Martin")*(Commande!$G$4:$G$17))</f>
        <v>0</v>
      </c>
      <c r="L80" s="3" cm="1">
        <f t="array" ref="L80">SUMPRODUCT((Commande!$I$4:$I$17="B1")*(TEXT(Commande!$A$4:$A$17,"mmmm")=L$79)*(YEAR(Commande!$A$4:$A$17)=$C80)*(Commande!$T$4:$T$17="Albert")*(Commande!$G$4:$G$17))+
SUMPRODUCT((Commande!$I$4:$I$17="B1")*(TEXT(Commande!$A$4:$A$17,"mmmm")=L$79)*(YEAR(Commande!$A$4:$A$17)=$C80)*(Commande!$T$4:$T$17="Pierre")*(Commande!$G$4:$G$17))+
SUMPRODUCT((Commande!$I$4:$I$17="B1")*(TEXT(Commande!$A$4:$A$17,"mmmm")=L$79)*(YEAR(Commande!$A$4:$A$17)=$C80)*(Commande!$T$4:$T$17="Martin")*(Commande!$G$4:$G$17))</f>
        <v>0</v>
      </c>
      <c r="M80" s="3" cm="1">
        <f t="array" ref="M80">SUMPRODUCT((Commande!$I$4:$I$17="B1")*(TEXT(Commande!$A$4:$A$17,"mmmm")=M$79)*(YEAR(Commande!$A$4:$A$17)=$C80)*(Commande!$T$4:$T$17="Albert")*(Commande!$G$4:$G$17))+
SUMPRODUCT((Commande!$I$4:$I$17="B1")*(TEXT(Commande!$A$4:$A$17,"mmmm")=M$79)*(YEAR(Commande!$A$4:$A$17)=$C80)*(Commande!$T$4:$T$17="Pierre")*(Commande!$G$4:$G$17))+
SUMPRODUCT((Commande!$I$4:$I$17="B1")*(TEXT(Commande!$A$4:$A$17,"mmmm")=M$79)*(YEAR(Commande!$A$4:$A$17)=$C80)*(Commande!$T$4:$T$17="Martin")*(Commande!$G$4:$G$17))</f>
        <v>0</v>
      </c>
      <c r="N80" s="3" cm="1">
        <f t="array" ref="N80">SUMPRODUCT((Commande!$I$4:$I$17="B1")*(TEXT(Commande!$A$4:$A$17,"mmmm")=N$79)*(YEAR(Commande!$A$4:$A$17)=$C80)*(Commande!$T$4:$T$17="Albert")*(Commande!$G$4:$G$17))+
SUMPRODUCT((Commande!$I$4:$I$17="B1")*(TEXT(Commande!$A$4:$A$17,"mmmm")=N$79)*(YEAR(Commande!$A$4:$A$17)=$C80)*(Commande!$T$4:$T$17="Pierre")*(Commande!$G$4:$G$17))+
SUMPRODUCT((Commande!$I$4:$I$17="B1")*(TEXT(Commande!$A$4:$A$17,"mmmm")=N$79)*(YEAR(Commande!$A$4:$A$17)=$C80)*(Commande!$T$4:$T$17="Martin")*(Commande!$G$4:$G$17))</f>
        <v>0</v>
      </c>
      <c r="O80" s="3" cm="1">
        <f t="array" ref="O80">SUMPRODUCT((Commande!$I$4:$I$17="B1")*(TEXT(Commande!$A$4:$A$17,"mmmm")=O$79)*(YEAR(Commande!$A$4:$A$17)=$C80)*(Commande!$T$4:$T$17="Albert")*(Commande!$G$4:$G$17))+
SUMPRODUCT((Commande!$I$4:$I$17="B1")*(TEXT(Commande!$A$4:$A$17,"mmmm")=O$79)*(YEAR(Commande!$A$4:$A$17)=$C80)*(Commande!$T$4:$T$17="Pierre")*(Commande!$G$4:$G$17))+
SUMPRODUCT((Commande!$I$4:$I$17="B1")*(TEXT(Commande!$A$4:$A$17,"mmmm")=O$79)*(YEAR(Commande!$A$4:$A$17)=$C80)*(Commande!$T$4:$T$17="Martin")*(Commande!$G$4:$G$17))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0BB8-B8D4-43FA-B67E-C18A2371A23C}">
  <dimension ref="D1:O80"/>
  <sheetViews>
    <sheetView topLeftCell="A78" zoomScale="80" zoomScaleNormal="80" workbookViewId="0">
      <selection activeCell="D83" sqref="D83"/>
    </sheetView>
  </sheetViews>
  <sheetFormatPr baseColWidth="10" defaultRowHeight="15" x14ac:dyDescent="0.25"/>
  <cols>
    <col min="4" max="15" width="15.710937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spans="4:15" hidden="1" x14ac:dyDescent="0.25"/>
    <row r="66" spans="4:15" hidden="1" x14ac:dyDescent="0.25"/>
    <row r="67" spans="4:15" hidden="1" x14ac:dyDescent="0.25"/>
    <row r="68" spans="4:15" hidden="1" x14ac:dyDescent="0.25"/>
    <row r="69" spans="4:15" hidden="1" x14ac:dyDescent="0.25"/>
    <row r="70" spans="4:15" hidden="1" x14ac:dyDescent="0.25"/>
    <row r="71" spans="4:15" hidden="1" x14ac:dyDescent="0.25"/>
    <row r="72" spans="4:15" hidden="1" x14ac:dyDescent="0.25"/>
    <row r="73" spans="4:15" hidden="1" x14ac:dyDescent="0.25"/>
    <row r="74" spans="4:15" hidden="1" x14ac:dyDescent="0.25"/>
    <row r="75" spans="4:15" hidden="1" x14ac:dyDescent="0.25"/>
    <row r="76" spans="4:15" hidden="1" x14ac:dyDescent="0.25"/>
    <row r="77" spans="4:15" hidden="1" x14ac:dyDescent="0.25"/>
    <row r="79" spans="4:15" ht="36" x14ac:dyDescent="0.25"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4:15" ht="91.9" customHeight="1" x14ac:dyDescent="0.25">
      <c r="D80" s="3" cm="1">
        <f t="array" ref="D80">SUMPRODUCT((Commande!$I$4:$I$17="B2")*(TEXT(Commande!$A$4:$A$17,"mmmm")=D$79)*(YEAR(Commande!$A$4:$A$17)=2023)*(Commande!$T$4:$T$17="Albert")*(Commande!$G$4:$G$17))+
SUMPRODUCT((Commande!$I$4:$I$17="B2")*(TEXT(Commande!$A$4:$A$17,"mmmm")=D$79)*(YEAR(Commande!$A$4:$A$17)=2023)*(Commande!$T$4:$T$17="Pierre")*(Commande!$G$4:$G$17))+
SUMPRODUCT((Commande!$I$4:$I$17="B2")*(TEXT(Commande!$A$4:$A$17,"mmmm")=D$79)*(YEAR(Commande!$A$4:$A$17)=2023)*(Commande!$T$4:$T$17="Martin")*(Commande!$G$4:$G$17))</f>
        <v>0</v>
      </c>
      <c r="E80" s="3" cm="1">
        <f t="array" ref="E80">SUMPRODUCT((Commande!$I$4:$I$17="B2")*(TEXT(Commande!$A$4:$A$17,"mmmm")=E$79)*(YEAR(Commande!$A$4:$A$17)=2023)*(Commande!$T$4:$T$17="Albert")*(Commande!$G$4:$G$17))+
SUMPRODUCT((Commande!$I$4:$I$17="B2")*(TEXT(Commande!$A$4:$A$17,"mmmm")=E$79)*(YEAR(Commande!$A$4:$A$17)=2023)*(Commande!$T$4:$T$17="Pierre")*(Commande!$G$4:$G$17))+
SUMPRODUCT((Commande!$I$4:$I$17="B2")*(TEXT(Commande!$A$4:$A$17,"mmmm")=E$79)*(YEAR(Commande!$A$4:$A$17)=2023)*(Commande!$T$4:$T$17="Martin")*(Commande!$G$4:$G$17))</f>
        <v>0</v>
      </c>
      <c r="F80" s="3" cm="1">
        <f t="array" ref="F80">SUMPRODUCT((Commande!$I$4:$I$17="B2")*(TEXT(Commande!$A$4:$A$17,"mmmm")=F$79)*(YEAR(Commande!$A$4:$A$17)=2023)*(Commande!$T$4:$T$17="Albert")*(Commande!$G$4:$G$17))+
SUMPRODUCT((Commande!$I$4:$I$17="B2")*(TEXT(Commande!$A$4:$A$17,"mmmm")=F$79)*(YEAR(Commande!$A$4:$A$17)=2023)*(Commande!$T$4:$T$17="Pierre")*(Commande!$G$4:$G$17))+
SUMPRODUCT((Commande!$I$4:$I$17="B2")*(TEXT(Commande!$A$4:$A$17,"mmmm")=F$79)*(YEAR(Commande!$A$4:$A$17)=2023)*(Commande!$T$4:$T$17="Martin")*(Commande!$G$4:$G$17))</f>
        <v>0</v>
      </c>
      <c r="G80" s="3" cm="1">
        <f t="array" ref="G80">SUMPRODUCT((Commande!$I$4:$I$17="B2")*(TEXT(Commande!$A$4:$A$17,"mmmm")=G$79)*(YEAR(Commande!$A$4:$A$17)=2023)*(Commande!$T$4:$T$17="Albert")*(Commande!$G$4:$G$17))+
SUMPRODUCT((Commande!$I$4:$I$17="B2")*(TEXT(Commande!$A$4:$A$17,"mmmm")=G$79)*(YEAR(Commande!$A$4:$A$17)=2023)*(Commande!$T$4:$T$17="Pierre")*(Commande!$G$4:$G$17))+
SUMPRODUCT((Commande!$I$4:$I$17="B2")*(TEXT(Commande!$A$4:$A$17,"mmmm")=G$79)*(YEAR(Commande!$A$4:$A$17)=2023)*(Commande!$T$4:$T$17="Martin")*(Commande!$G$4:$G$17))</f>
        <v>0</v>
      </c>
      <c r="H80" s="3" cm="1">
        <f t="array" ref="H80">SUMPRODUCT((Commande!$I$4:$I$17="B2")*(TEXT(Commande!$A$4:$A$17,"mmmm")=H$79)*(YEAR(Commande!$A$4:$A$17)=2023)*(Commande!$T$4:$T$17="Albert")*(Commande!$G$4:$G$17))+
SUMPRODUCT((Commande!$I$4:$I$17="B2")*(TEXT(Commande!$A$4:$A$17,"mmmm")=H$79)*(YEAR(Commande!$A$4:$A$17)=2023)*(Commande!$T$4:$T$17="Pierre")*(Commande!$G$4:$G$17))+
SUMPRODUCT((Commande!$I$4:$I$17="B2")*(TEXT(Commande!$A$4:$A$17,"mmmm")=H$79)*(YEAR(Commande!$A$4:$A$17)=2023)*(Commande!$T$4:$T$17="Martin")*(Commande!$G$4:$G$17))</f>
        <v>100</v>
      </c>
      <c r="I80" s="3" cm="1">
        <f t="array" ref="I80">SUMPRODUCT((Commande!$I$4:$I$17="B2")*(TEXT(Commande!$A$4:$A$17,"mmmm")=I$79)*(YEAR(Commande!$A$4:$A$17)=2023)*(Commande!$T$4:$T$17="Albert")*(Commande!$G$4:$G$17))+
SUMPRODUCT((Commande!$I$4:$I$17="B2")*(TEXT(Commande!$A$4:$A$17,"mmmm")=I$79)*(YEAR(Commande!$A$4:$A$17)=2023)*(Commande!$T$4:$T$17="Pierre")*(Commande!$G$4:$G$17))+
SUMPRODUCT((Commande!$I$4:$I$17="B2")*(TEXT(Commande!$A$4:$A$17,"mmmm")=I$79)*(YEAR(Commande!$A$4:$A$17)=2023)*(Commande!$T$4:$T$17="Martin")*(Commande!$G$4:$G$17))</f>
        <v>0</v>
      </c>
      <c r="J80" s="3" cm="1">
        <f t="array" ref="J80">SUMPRODUCT((Commande!$I$4:$I$17="B2")*(TEXT(Commande!$A$4:$A$17,"mmmm")=J$79)*(YEAR(Commande!$A$4:$A$17)=2023)*(Commande!$T$4:$T$17="Albert")*(Commande!$G$4:$G$17))+
SUMPRODUCT((Commande!$I$4:$I$17="B2")*(TEXT(Commande!$A$4:$A$17,"mmmm")=J$79)*(YEAR(Commande!$A$4:$A$17)=2023)*(Commande!$T$4:$T$17="Pierre")*(Commande!$G$4:$G$17))+
SUMPRODUCT((Commande!$I$4:$I$17="B2")*(TEXT(Commande!$A$4:$A$17,"mmmm")=J$79)*(YEAR(Commande!$A$4:$A$17)=2023)*(Commande!$T$4:$T$17="Martin")*(Commande!$G$4:$G$17))</f>
        <v>0</v>
      </c>
      <c r="K80" s="3" cm="1">
        <f t="array" ref="K80">SUMPRODUCT((Commande!$I$4:$I$17="B2")*(TEXT(Commande!$A$4:$A$17,"mmmm")=K$79)*(YEAR(Commande!$A$4:$A$17)=2023)*(Commande!$T$4:$T$17="Albert")*(Commande!$G$4:$G$17))+
SUMPRODUCT((Commande!$I$4:$I$17="B2")*(TEXT(Commande!$A$4:$A$17,"mmmm")=K$79)*(YEAR(Commande!$A$4:$A$17)=2023)*(Commande!$T$4:$T$17="Pierre")*(Commande!$G$4:$G$17))+
SUMPRODUCT((Commande!$I$4:$I$17="B2")*(TEXT(Commande!$A$4:$A$17,"mmmm")=K$79)*(YEAR(Commande!$A$4:$A$17)=2023)*(Commande!$T$4:$T$17="Martin")*(Commande!$G$4:$G$17))</f>
        <v>0</v>
      </c>
      <c r="L80" s="3" cm="1">
        <f t="array" ref="L80">SUMPRODUCT((Commande!$I$4:$I$17="B2")*(TEXT(Commande!$A$4:$A$17,"mmmm")=L$79)*(YEAR(Commande!$A$4:$A$17)=2023)*(Commande!$T$4:$T$17="Albert")*(Commande!$G$4:$G$17))+
SUMPRODUCT((Commande!$I$4:$I$17="B2")*(TEXT(Commande!$A$4:$A$17,"mmmm")=L$79)*(YEAR(Commande!$A$4:$A$17)=2023)*(Commande!$T$4:$T$17="Pierre")*(Commande!$G$4:$G$17))+
SUMPRODUCT((Commande!$I$4:$I$17="B2")*(TEXT(Commande!$A$4:$A$17,"mmmm")=L$79)*(YEAR(Commande!$A$4:$A$17)=2023)*(Commande!$T$4:$T$17="Martin")*(Commande!$G$4:$G$17))</f>
        <v>0</v>
      </c>
      <c r="M80" s="3" cm="1">
        <f t="array" ref="M80">SUMPRODUCT((Commande!$I$4:$I$17="B2")*(TEXT(Commande!$A$4:$A$17,"mmmm")=M$79)*(YEAR(Commande!$A$4:$A$17)=2023)*(Commande!$T$4:$T$17="Albert")*(Commande!$G$4:$G$17))+
SUMPRODUCT((Commande!$I$4:$I$17="B2")*(TEXT(Commande!$A$4:$A$17,"mmmm")=M$79)*(YEAR(Commande!$A$4:$A$17)=2023)*(Commande!$T$4:$T$17="Pierre")*(Commande!$G$4:$G$17))+
SUMPRODUCT((Commande!$I$4:$I$17="B2")*(TEXT(Commande!$A$4:$A$17,"mmmm")=M$79)*(YEAR(Commande!$A$4:$A$17)=2023)*(Commande!$T$4:$T$17="Martin")*(Commande!$G$4:$G$17))</f>
        <v>0</v>
      </c>
      <c r="N80" s="3" cm="1">
        <f t="array" ref="N80">SUMPRODUCT((Commande!$I$4:$I$17="B2")*(TEXT(Commande!$A$4:$A$17,"mmmm")=N$79)*(YEAR(Commande!$A$4:$A$17)=2023)*(Commande!$T$4:$T$17="Albert")*(Commande!$G$4:$G$17))+
SUMPRODUCT((Commande!$I$4:$I$17="B2")*(TEXT(Commande!$A$4:$A$17,"mmmm")=N$79)*(YEAR(Commande!$A$4:$A$17)=2023)*(Commande!$T$4:$T$17="Pierre")*(Commande!$G$4:$G$17))+
SUMPRODUCT((Commande!$I$4:$I$17="B2")*(TEXT(Commande!$A$4:$A$17,"mmmm")=N$79)*(YEAR(Commande!$A$4:$A$17)=2023)*(Commande!$T$4:$T$17="Martin")*(Commande!$G$4:$G$17))</f>
        <v>0</v>
      </c>
      <c r="O80" s="3" cm="1">
        <f t="array" ref="O80">SUMPRODUCT((Commande!$I$4:$I$17="B2")*(TEXT(Commande!$A$4:$A$17,"mmmm")=O$79)*(YEAR(Commande!$A$4:$A$17)=2023)*(Commande!$T$4:$T$17="Albert")*(Commande!$G$4:$G$17))+
SUMPRODUCT((Commande!$I$4:$I$17="B2")*(TEXT(Commande!$A$4:$A$17,"mmmm")=O$79)*(YEAR(Commande!$A$4:$A$17)=2023)*(Commande!$T$4:$T$17="Pierre")*(Commande!$G$4:$G$17))+
SUMPRODUCT((Commande!$I$4:$I$17="B2")*(TEXT(Commande!$A$4:$A$17,"mmmm")=O$79)*(YEAR(Commande!$A$4:$A$17)=2023)*(Commande!$T$4:$T$17="Martin")*(Commande!$G$4:$G$17))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</vt:lpstr>
      <vt:lpstr>Groupe A1</vt:lpstr>
      <vt:lpstr>Groupe A2</vt:lpstr>
      <vt:lpstr>Groupe B1</vt:lpstr>
      <vt:lpstr>Groupe 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E</dc:creator>
  <cp:lastModifiedBy>FRANCIS</cp:lastModifiedBy>
  <dcterms:created xsi:type="dcterms:W3CDTF">2023-07-19T19:03:09Z</dcterms:created>
  <dcterms:modified xsi:type="dcterms:W3CDTF">2023-07-20T03:54:53Z</dcterms:modified>
</cp:coreProperties>
</file>