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90" yWindow="-90" windowWidth="25785" windowHeight="14580" activeTab="1"/>
  </bookViews>
  <sheets>
    <sheet name="Graphique" sheetId="1" r:id="rId1"/>
    <sheet name="Chats" sheetId="2" r:id="rId2"/>
  </sheets>
  <definedNames>
    <definedName name="BleuClair">Chats!$G$2:$G$8</definedName>
    <definedName name="Jaune">Chats!$J:$J</definedName>
    <definedName name="Rose">Chats!$P:$P</definedName>
    <definedName name="Rouge">Chats!$S:$S</definedName>
    <definedName name="Vert">Chats!$M:$M</definedName>
    <definedName name="Violet">Chats!$D$1:$D$37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9" i="2"/>
  <c r="S40"/>
  <c r="S39"/>
  <c r="P40"/>
  <c r="P39"/>
  <c r="M40"/>
  <c r="M39"/>
  <c r="J40"/>
  <c r="J39"/>
  <c r="D40"/>
  <c r="G40"/>
  <c r="G39"/>
  <c r="S41" l="1"/>
  <c r="D41"/>
  <c r="E40"/>
  <c r="S37"/>
  <c r="P37"/>
  <c r="M37"/>
  <c r="J37"/>
  <c r="K37" s="1"/>
  <c r="D37"/>
  <c r="G37"/>
  <c r="T3"/>
  <c r="T4"/>
  <c r="T5"/>
  <c r="T6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Q3"/>
  <c r="Q4"/>
  <c r="Q5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P41" s="1"/>
  <c r="N3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M41" s="1"/>
  <c r="K3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9"/>
  <c r="K40"/>
  <c r="J41" s="1"/>
  <c r="H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9"/>
  <c r="H40"/>
  <c r="G41" s="1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S42" l="1"/>
  <c r="T41"/>
  <c r="Q41"/>
  <c r="N41"/>
  <c r="K41"/>
  <c r="J42" s="1"/>
  <c r="H41"/>
  <c r="G42" s="1"/>
  <c r="E41"/>
  <c r="D42" s="1"/>
  <c r="K38"/>
  <c r="H38"/>
  <c r="H37"/>
  <c r="S43" l="1"/>
  <c r="T42"/>
  <c r="P42"/>
  <c r="M42"/>
  <c r="J43"/>
  <c r="K42"/>
  <c r="H42"/>
  <c r="S44" l="1"/>
  <c r="T43"/>
  <c r="P43"/>
  <c r="Q42"/>
  <c r="M43"/>
  <c r="N42"/>
  <c r="K43"/>
  <c r="G43"/>
  <c r="E42"/>
  <c r="D43" s="1"/>
  <c r="S45" l="1"/>
  <c r="T44"/>
  <c r="Q43"/>
  <c r="P44" s="1"/>
  <c r="M44"/>
  <c r="N43"/>
  <c r="J44"/>
  <c r="D44"/>
  <c r="G44"/>
  <c r="H43"/>
  <c r="E43"/>
  <c r="S46" l="1"/>
  <c r="T45"/>
  <c r="P45"/>
  <c r="Q44"/>
  <c r="M45"/>
  <c r="N44"/>
  <c r="J45"/>
  <c r="K44"/>
  <c r="D45"/>
  <c r="H44"/>
  <c r="G45" s="1"/>
  <c r="E44"/>
  <c r="S47" l="1"/>
  <c r="T46"/>
  <c r="P46"/>
  <c r="Q45"/>
  <c r="M46"/>
  <c r="N45"/>
  <c r="K45"/>
  <c r="J46" s="1"/>
  <c r="D46"/>
  <c r="G46"/>
  <c r="H45"/>
  <c r="E45"/>
  <c r="S48" l="1"/>
  <c r="T47"/>
  <c r="P47"/>
  <c r="Q46"/>
  <c r="M47"/>
  <c r="N46"/>
  <c r="J47"/>
  <c r="K46"/>
  <c r="D47"/>
  <c r="G47"/>
  <c r="H46"/>
  <c r="E46"/>
  <c r="S49" l="1"/>
  <c r="T48"/>
  <c r="P48"/>
  <c r="Q47"/>
  <c r="M48"/>
  <c r="N47"/>
  <c r="J48"/>
  <c r="K47"/>
  <c r="D48"/>
  <c r="G48"/>
  <c r="H47"/>
  <c r="E47"/>
  <c r="S50" l="1"/>
  <c r="T49"/>
  <c r="P49"/>
  <c r="Q48"/>
  <c r="M49"/>
  <c r="N48"/>
  <c r="J49"/>
  <c r="K48"/>
  <c r="D49"/>
  <c r="G49"/>
  <c r="H48"/>
  <c r="E48"/>
  <c r="S51" l="1"/>
  <c r="T50"/>
  <c r="P50"/>
  <c r="Q49"/>
  <c r="M50"/>
  <c r="N49"/>
  <c r="J50"/>
  <c r="K49"/>
  <c r="D50"/>
  <c r="G50"/>
  <c r="H49"/>
  <c r="E49"/>
  <c r="S52" l="1"/>
  <c r="T51"/>
  <c r="P51"/>
  <c r="Q50"/>
  <c r="M51"/>
  <c r="N50"/>
  <c r="J51"/>
  <c r="K50"/>
  <c r="D51"/>
  <c r="E50"/>
  <c r="G51"/>
  <c r="H50"/>
  <c r="S53" l="1"/>
  <c r="T52"/>
  <c r="P52"/>
  <c r="Q51"/>
  <c r="M52"/>
  <c r="N51"/>
  <c r="J52"/>
  <c r="K51"/>
  <c r="D52"/>
  <c r="G52"/>
  <c r="H51"/>
  <c r="E51"/>
  <c r="S54" l="1"/>
  <c r="T53"/>
  <c r="P53"/>
  <c r="Q52"/>
  <c r="M53"/>
  <c r="N52"/>
  <c r="J53"/>
  <c r="K52"/>
  <c r="D53"/>
  <c r="G53"/>
  <c r="H52"/>
  <c r="E52"/>
  <c r="S55" l="1"/>
  <c r="T54"/>
  <c r="P54"/>
  <c r="Q53"/>
  <c r="M54"/>
  <c r="N53"/>
  <c r="J54"/>
  <c r="K53"/>
  <c r="D54"/>
  <c r="G54"/>
  <c r="H53"/>
  <c r="E53"/>
  <c r="S56" l="1"/>
  <c r="T55"/>
  <c r="P55"/>
  <c r="Q54"/>
  <c r="M55"/>
  <c r="N54"/>
  <c r="J55"/>
  <c r="K54"/>
  <c r="D55"/>
  <c r="G55"/>
  <c r="H54"/>
  <c r="E54"/>
  <c r="S57" l="1"/>
  <c r="T56"/>
  <c r="P56"/>
  <c r="Q55"/>
  <c r="M56"/>
  <c r="N55"/>
  <c r="J56"/>
  <c r="K55"/>
  <c r="D56"/>
  <c r="G56"/>
  <c r="H55"/>
  <c r="E55"/>
  <c r="S58" l="1"/>
  <c r="T57"/>
  <c r="P57"/>
  <c r="Q56"/>
  <c r="M57"/>
  <c r="N56"/>
  <c r="J57"/>
  <c r="K56"/>
  <c r="D57"/>
  <c r="G57"/>
  <c r="H56"/>
  <c r="E56"/>
  <c r="S59" l="1"/>
  <c r="T58"/>
  <c r="P58"/>
  <c r="Q57"/>
  <c r="M58"/>
  <c r="N57"/>
  <c r="J58"/>
  <c r="K57"/>
  <c r="D58"/>
  <c r="G58"/>
  <c r="H57"/>
  <c r="E57"/>
  <c r="S60" l="1"/>
  <c r="T59"/>
  <c r="P59"/>
  <c r="Q58"/>
  <c r="M59"/>
  <c r="N58"/>
  <c r="J59"/>
  <c r="K58"/>
  <c r="D59"/>
  <c r="G59"/>
  <c r="H58"/>
  <c r="E58"/>
  <c r="S61" l="1"/>
  <c r="T60"/>
  <c r="P60"/>
  <c r="Q59"/>
  <c r="M60"/>
  <c r="N59"/>
  <c r="J60"/>
  <c r="K59"/>
  <c r="D60"/>
  <c r="G60"/>
  <c r="H59"/>
  <c r="E59"/>
  <c r="S62" l="1"/>
  <c r="T61"/>
  <c r="P61"/>
  <c r="Q60"/>
  <c r="M61"/>
  <c r="N60"/>
  <c r="J61"/>
  <c r="K60"/>
  <c r="D61"/>
  <c r="E60"/>
  <c r="G61"/>
  <c r="H60"/>
  <c r="S63" l="1"/>
  <c r="T62"/>
  <c r="P62"/>
  <c r="Q61"/>
  <c r="M62"/>
  <c r="N61"/>
  <c r="J62"/>
  <c r="K61"/>
  <c r="D62"/>
  <c r="G62"/>
  <c r="H61"/>
  <c r="E61"/>
  <c r="S64" l="1"/>
  <c r="T63"/>
  <c r="P63"/>
  <c r="Q62"/>
  <c r="M63"/>
  <c r="N62"/>
  <c r="J63"/>
  <c r="K62"/>
  <c r="D63"/>
  <c r="G63"/>
  <c r="H62"/>
  <c r="E62"/>
  <c r="S65" l="1"/>
  <c r="T64"/>
  <c r="P64"/>
  <c r="Q63"/>
  <c r="M64"/>
  <c r="N63"/>
  <c r="J64"/>
  <c r="K63"/>
  <c r="D64"/>
  <c r="G64"/>
  <c r="H63"/>
  <c r="E63"/>
  <c r="S66" l="1"/>
  <c r="T65"/>
  <c r="P65"/>
  <c r="Q64"/>
  <c r="M65"/>
  <c r="N64"/>
  <c r="J65"/>
  <c r="K64"/>
  <c r="D65"/>
  <c r="G65"/>
  <c r="H64"/>
  <c r="E64"/>
  <c r="S67" l="1"/>
  <c r="T66"/>
  <c r="P66"/>
  <c r="Q65"/>
  <c r="M66"/>
  <c r="N65"/>
  <c r="J66"/>
  <c r="K65"/>
  <c r="D66"/>
  <c r="G66"/>
  <c r="H65"/>
  <c r="E65"/>
  <c r="S68" l="1"/>
  <c r="T67"/>
  <c r="P67"/>
  <c r="Q66"/>
  <c r="M67"/>
  <c r="N66"/>
  <c r="J67"/>
  <c r="K66"/>
  <c r="D67"/>
  <c r="G67"/>
  <c r="H66"/>
  <c r="E66"/>
  <c r="S69" l="1"/>
  <c r="T68"/>
  <c r="P68"/>
  <c r="Q67"/>
  <c r="M68"/>
  <c r="N67"/>
  <c r="J68"/>
  <c r="K67"/>
  <c r="D68"/>
  <c r="G68"/>
  <c r="H67"/>
  <c r="E67"/>
  <c r="S70" l="1"/>
  <c r="T69"/>
  <c r="P69"/>
  <c r="Q68"/>
  <c r="M69"/>
  <c r="N68"/>
  <c r="J69"/>
  <c r="K68"/>
  <c r="D69"/>
  <c r="G69"/>
  <c r="H68"/>
  <c r="E68"/>
  <c r="S71" l="1"/>
  <c r="T70"/>
  <c r="P70"/>
  <c r="Q69"/>
  <c r="M70"/>
  <c r="N69"/>
  <c r="J70"/>
  <c r="K69"/>
  <c r="D70"/>
  <c r="G70"/>
  <c r="H69"/>
  <c r="E69"/>
  <c r="S72" l="1"/>
  <c r="T71"/>
  <c r="P71"/>
  <c r="Q70"/>
  <c r="M71"/>
  <c r="N70"/>
  <c r="J71"/>
  <c r="K70"/>
  <c r="D71"/>
  <c r="G71"/>
  <c r="H70"/>
  <c r="E70"/>
  <c r="S73" l="1"/>
  <c r="T72"/>
  <c r="P72"/>
  <c r="Q71"/>
  <c r="M72"/>
  <c r="N71"/>
  <c r="J72"/>
  <c r="K71"/>
  <c r="D72"/>
  <c r="G72"/>
  <c r="H71"/>
  <c r="E71"/>
  <c r="S74" l="1"/>
  <c r="T73"/>
  <c r="P73"/>
  <c r="Q72"/>
  <c r="M73"/>
  <c r="N72"/>
  <c r="J73"/>
  <c r="K72"/>
  <c r="D73"/>
  <c r="G73"/>
  <c r="H72"/>
  <c r="E72"/>
  <c r="S75" l="1"/>
  <c r="T74"/>
  <c r="P74"/>
  <c r="Q73"/>
  <c r="M74"/>
  <c r="N73"/>
  <c r="J74"/>
  <c r="K73"/>
  <c r="D74"/>
  <c r="G74"/>
  <c r="H73"/>
  <c r="E73"/>
  <c r="S76" l="1"/>
  <c r="T75"/>
  <c r="P75"/>
  <c r="Q74"/>
  <c r="M75"/>
  <c r="N74"/>
  <c r="J75"/>
  <c r="K74"/>
  <c r="D75"/>
  <c r="G75"/>
  <c r="H74"/>
  <c r="E74"/>
  <c r="S77" l="1"/>
  <c r="T76"/>
  <c r="P76"/>
  <c r="Q75"/>
  <c r="M76"/>
  <c r="N75"/>
  <c r="J76"/>
  <c r="K75"/>
  <c r="D76"/>
  <c r="G76"/>
  <c r="H75"/>
  <c r="E75"/>
  <c r="S78" l="1"/>
  <c r="T77"/>
  <c r="P77"/>
  <c r="Q76"/>
  <c r="M77"/>
  <c r="N76"/>
  <c r="J77"/>
  <c r="K76"/>
  <c r="D77"/>
  <c r="G77"/>
  <c r="H76"/>
  <c r="E76"/>
  <c r="S79" l="1"/>
  <c r="T78"/>
  <c r="P78"/>
  <c r="Q77"/>
  <c r="M78"/>
  <c r="N77"/>
  <c r="J78"/>
  <c r="K77"/>
  <c r="D78"/>
  <c r="G78"/>
  <c r="H77"/>
  <c r="E77"/>
  <c r="S80" l="1"/>
  <c r="T79"/>
  <c r="P79"/>
  <c r="Q78"/>
  <c r="M79"/>
  <c r="N78"/>
  <c r="J79"/>
  <c r="K78"/>
  <c r="D79"/>
  <c r="G79"/>
  <c r="H78"/>
  <c r="E78"/>
  <c r="S81" l="1"/>
  <c r="T80"/>
  <c r="P80"/>
  <c r="Q79"/>
  <c r="M80"/>
  <c r="N79"/>
  <c r="J80"/>
  <c r="K79"/>
  <c r="D80"/>
  <c r="G80"/>
  <c r="H79"/>
  <c r="E79"/>
  <c r="S82" l="1"/>
  <c r="T81"/>
  <c r="P81"/>
  <c r="Q80"/>
  <c r="M81"/>
  <c r="N80"/>
  <c r="J81"/>
  <c r="K80"/>
  <c r="D81"/>
  <c r="G81"/>
  <c r="H80"/>
  <c r="E80"/>
  <c r="S83" l="1"/>
  <c r="T82"/>
  <c r="P82"/>
  <c r="Q81"/>
  <c r="M82"/>
  <c r="N81"/>
  <c r="J82"/>
  <c r="K81"/>
  <c r="D82"/>
  <c r="G82"/>
  <c r="H81"/>
  <c r="E81"/>
  <c r="S84" l="1"/>
  <c r="T83"/>
  <c r="P83"/>
  <c r="Q82"/>
  <c r="M83"/>
  <c r="N82"/>
  <c r="J83"/>
  <c r="K82"/>
  <c r="D83"/>
  <c r="G83"/>
  <c r="H82"/>
  <c r="E82"/>
  <c r="S85" l="1"/>
  <c r="T84"/>
  <c r="P84"/>
  <c r="Q83"/>
  <c r="M84"/>
  <c r="N83"/>
  <c r="J84"/>
  <c r="K83"/>
  <c r="D84"/>
  <c r="G84"/>
  <c r="H83"/>
  <c r="E83"/>
  <c r="S86" l="1"/>
  <c r="T85"/>
  <c r="P85"/>
  <c r="Q84"/>
  <c r="M85"/>
  <c r="N84"/>
  <c r="J85"/>
  <c r="K84"/>
  <c r="D85"/>
  <c r="G85"/>
  <c r="H84"/>
  <c r="E84"/>
  <c r="S87" l="1"/>
  <c r="T86"/>
  <c r="P86"/>
  <c r="Q85"/>
  <c r="M86"/>
  <c r="N85"/>
  <c r="J86"/>
  <c r="K85"/>
  <c r="D86"/>
  <c r="G86"/>
  <c r="H85"/>
  <c r="E85"/>
  <c r="S88" l="1"/>
  <c r="T87"/>
  <c r="P87"/>
  <c r="Q86"/>
  <c r="M87"/>
  <c r="N86"/>
  <c r="J87"/>
  <c r="K86"/>
  <c r="D87"/>
  <c r="G87"/>
  <c r="H86"/>
  <c r="E86"/>
  <c r="S89" l="1"/>
  <c r="T88"/>
  <c r="P88"/>
  <c r="Q87"/>
  <c r="M88"/>
  <c r="N87"/>
  <c r="J88"/>
  <c r="K87"/>
  <c r="D88"/>
  <c r="G88"/>
  <c r="H87"/>
  <c r="E87"/>
  <c r="S90" l="1"/>
  <c r="T89"/>
  <c r="P89"/>
  <c r="Q88"/>
  <c r="M89"/>
  <c r="N88"/>
  <c r="J89"/>
  <c r="K88"/>
  <c r="D89"/>
  <c r="G89"/>
  <c r="H88"/>
  <c r="E88"/>
  <c r="S91" l="1"/>
  <c r="T90"/>
  <c r="P90"/>
  <c r="Q89"/>
  <c r="M90"/>
  <c r="N89"/>
  <c r="J90"/>
  <c r="K89"/>
  <c r="D90"/>
  <c r="G90"/>
  <c r="H89"/>
  <c r="E89"/>
  <c r="S92" l="1"/>
  <c r="T91"/>
  <c r="P91"/>
  <c r="Q90"/>
  <c r="M91"/>
  <c r="N90"/>
  <c r="J91"/>
  <c r="K90"/>
  <c r="D91"/>
  <c r="G91"/>
  <c r="H90"/>
  <c r="E90"/>
  <c r="S93" l="1"/>
  <c r="T92"/>
  <c r="P92"/>
  <c r="Q91"/>
  <c r="M92"/>
  <c r="N91"/>
  <c r="J92"/>
  <c r="K91"/>
  <c r="D92"/>
  <c r="G92"/>
  <c r="H91"/>
  <c r="E91"/>
  <c r="S94" l="1"/>
  <c r="T93"/>
  <c r="P93"/>
  <c r="Q92"/>
  <c r="M93"/>
  <c r="N92"/>
  <c r="J93"/>
  <c r="K92"/>
  <c r="D93"/>
  <c r="G93"/>
  <c r="H92"/>
  <c r="E92"/>
  <c r="S95" l="1"/>
  <c r="T94"/>
  <c r="P94"/>
  <c r="Q93"/>
  <c r="M94"/>
  <c r="N93"/>
  <c r="J94"/>
  <c r="K93"/>
  <c r="D94"/>
  <c r="G94"/>
  <c r="H93"/>
  <c r="E93"/>
  <c r="S96" l="1"/>
  <c r="T95"/>
  <c r="P95"/>
  <c r="Q94"/>
  <c r="M95"/>
  <c r="N94"/>
  <c r="J95"/>
  <c r="K94"/>
  <c r="D95"/>
  <c r="G95"/>
  <c r="H94"/>
  <c r="E94"/>
  <c r="S97" l="1"/>
  <c r="T96"/>
  <c r="P96"/>
  <c r="Q95"/>
  <c r="M96"/>
  <c r="N95"/>
  <c r="J96"/>
  <c r="K95"/>
  <c r="D96"/>
  <c r="G96"/>
  <c r="H95"/>
  <c r="E95"/>
  <c r="S98" l="1"/>
  <c r="T97"/>
  <c r="P97"/>
  <c r="Q96"/>
  <c r="M97"/>
  <c r="N96"/>
  <c r="J97"/>
  <c r="K96"/>
  <c r="D97"/>
  <c r="G97"/>
  <c r="H96"/>
  <c r="E96"/>
  <c r="S99" l="1"/>
  <c r="T98"/>
  <c r="P98"/>
  <c r="Q97"/>
  <c r="M98"/>
  <c r="N97"/>
  <c r="J98"/>
  <c r="K97"/>
  <c r="D98"/>
  <c r="G98"/>
  <c r="H97"/>
  <c r="E97"/>
  <c r="S100" l="1"/>
  <c r="T99"/>
  <c r="P99"/>
  <c r="Q98"/>
  <c r="M99"/>
  <c r="N98"/>
  <c r="J99"/>
  <c r="K98"/>
  <c r="D99"/>
  <c r="G99"/>
  <c r="H98"/>
  <c r="E98"/>
  <c r="S101" l="1"/>
  <c r="T100"/>
  <c r="P100"/>
  <c r="Q99"/>
  <c r="M100"/>
  <c r="N99"/>
  <c r="J100"/>
  <c r="K99"/>
  <c r="D100"/>
  <c r="G100"/>
  <c r="H99"/>
  <c r="E99"/>
  <c r="S102" l="1"/>
  <c r="T101"/>
  <c r="P101"/>
  <c r="Q100"/>
  <c r="M101"/>
  <c r="N100"/>
  <c r="J101"/>
  <c r="K100"/>
  <c r="D101"/>
  <c r="G101"/>
  <c r="H100"/>
  <c r="E100"/>
  <c r="S103" l="1"/>
  <c r="T102"/>
  <c r="P102"/>
  <c r="Q101"/>
  <c r="M102"/>
  <c r="N101"/>
  <c r="J102"/>
  <c r="K101"/>
  <c r="D102"/>
  <c r="G102"/>
  <c r="H101"/>
  <c r="E101"/>
  <c r="S104" l="1"/>
  <c r="T103"/>
  <c r="P103"/>
  <c r="Q102"/>
  <c r="M103"/>
  <c r="N102"/>
  <c r="J103"/>
  <c r="K102"/>
  <c r="D103"/>
  <c r="G103"/>
  <c r="H102"/>
  <c r="E102"/>
  <c r="S105" l="1"/>
  <c r="T104"/>
  <c r="P104"/>
  <c r="Q103"/>
  <c r="M104"/>
  <c r="N103"/>
  <c r="J104"/>
  <c r="K103"/>
  <c r="D104"/>
  <c r="G104"/>
  <c r="H103"/>
  <c r="E103"/>
  <c r="S106" l="1"/>
  <c r="T105"/>
  <c r="P105"/>
  <c r="Q104"/>
  <c r="M105"/>
  <c r="N104"/>
  <c r="J105"/>
  <c r="K104"/>
  <c r="D105"/>
  <c r="G105"/>
  <c r="H104"/>
  <c r="E104"/>
  <c r="S107" l="1"/>
  <c r="T106"/>
  <c r="P106"/>
  <c r="Q105"/>
  <c r="M106"/>
  <c r="N105"/>
  <c r="J106"/>
  <c r="K105"/>
  <c r="D106"/>
  <c r="G106"/>
  <c r="H105"/>
  <c r="E105"/>
  <c r="S108" l="1"/>
  <c r="T107"/>
  <c r="P107"/>
  <c r="Q106"/>
  <c r="M107"/>
  <c r="N106"/>
  <c r="J107"/>
  <c r="K106"/>
  <c r="D107"/>
  <c r="G107"/>
  <c r="H106"/>
  <c r="E106"/>
  <c r="S109" l="1"/>
  <c r="T108"/>
  <c r="P108"/>
  <c r="Q107"/>
  <c r="M108"/>
  <c r="N107"/>
  <c r="J108"/>
  <c r="K107"/>
  <c r="D108"/>
  <c r="G108"/>
  <c r="H107"/>
  <c r="E107"/>
  <c r="S110" l="1"/>
  <c r="T109"/>
  <c r="P109"/>
  <c r="Q108"/>
  <c r="M109"/>
  <c r="N108"/>
  <c r="J109"/>
  <c r="K108"/>
  <c r="D109"/>
  <c r="G109"/>
  <c r="H108"/>
  <c r="E108"/>
  <c r="S111" l="1"/>
  <c r="T110"/>
  <c r="P110"/>
  <c r="Q109"/>
  <c r="M110"/>
  <c r="N109"/>
  <c r="J110"/>
  <c r="K109"/>
  <c r="D110"/>
  <c r="G110"/>
  <c r="H109"/>
  <c r="E109"/>
  <c r="S112" l="1"/>
  <c r="T111"/>
  <c r="P111"/>
  <c r="Q110"/>
  <c r="M111"/>
  <c r="N110"/>
  <c r="J111"/>
  <c r="K110"/>
  <c r="D111"/>
  <c r="G111"/>
  <c r="H110"/>
  <c r="E110"/>
  <c r="S113" l="1"/>
  <c r="T112"/>
  <c r="P112"/>
  <c r="Q111"/>
  <c r="M112"/>
  <c r="N111"/>
  <c r="J112"/>
  <c r="K111"/>
  <c r="D112"/>
  <c r="G112"/>
  <c r="H111"/>
  <c r="E111"/>
  <c r="S114" l="1"/>
  <c r="T114" s="1"/>
  <c r="T2" s="1"/>
  <c r="T113"/>
  <c r="P113"/>
  <c r="Q112"/>
  <c r="M113"/>
  <c r="N112"/>
  <c r="J113"/>
  <c r="K112"/>
  <c r="D113"/>
  <c r="G113"/>
  <c r="H112"/>
  <c r="E112"/>
  <c r="E2" s="1"/>
  <c r="P114" l="1"/>
  <c r="Q114" s="1"/>
  <c r="Q2" s="1"/>
  <c r="Q113"/>
  <c r="M114"/>
  <c r="N114" s="1"/>
  <c r="N2" s="1"/>
  <c r="N113"/>
  <c r="J114"/>
  <c r="K114" s="1"/>
  <c r="K2" s="1"/>
  <c r="K113"/>
  <c r="D114"/>
  <c r="E114" s="1"/>
  <c r="G114"/>
  <c r="H114" s="1"/>
  <c r="H2" s="1"/>
  <c r="H113"/>
  <c r="E113"/>
</calcChain>
</file>

<file path=xl/sharedStrings.xml><?xml version="1.0" encoding="utf-8"?>
<sst xmlns="http://schemas.openxmlformats.org/spreadsheetml/2006/main" count="131" uniqueCount="131">
  <si>
    <t>Date</t>
  </si>
  <si>
    <t>Jours</t>
  </si>
  <si>
    <t>1 jour</t>
  </si>
  <si>
    <t>2 jours</t>
  </si>
  <si>
    <t>3 jours</t>
  </si>
  <si>
    <t>4 jours</t>
  </si>
  <si>
    <t>5 jours</t>
  </si>
  <si>
    <t>6 jours</t>
  </si>
  <si>
    <t>7 jours</t>
  </si>
  <si>
    <t>8 jours</t>
  </si>
  <si>
    <t>9 jours</t>
  </si>
  <si>
    <t>10 jours</t>
  </si>
  <si>
    <t>11 jours</t>
  </si>
  <si>
    <t>12 jours</t>
  </si>
  <si>
    <t>13 jours</t>
  </si>
  <si>
    <t>14 jours</t>
  </si>
  <si>
    <t>15 jours</t>
  </si>
  <si>
    <t>16 jours</t>
  </si>
  <si>
    <t>17 jours</t>
  </si>
  <si>
    <t>18 jours</t>
  </si>
  <si>
    <t>19 jours</t>
  </si>
  <si>
    <t>20 jours</t>
  </si>
  <si>
    <t>21 jours</t>
  </si>
  <si>
    <t>22 jours</t>
  </si>
  <si>
    <t>23 jours</t>
  </si>
  <si>
    <t>24 jours</t>
  </si>
  <si>
    <t>25 jours</t>
  </si>
  <si>
    <t>26 jours</t>
  </si>
  <si>
    <t>27 jours</t>
  </si>
  <si>
    <t>28 jours</t>
  </si>
  <si>
    <t>29 jours</t>
  </si>
  <si>
    <t>30 jours</t>
  </si>
  <si>
    <t>31 jours</t>
  </si>
  <si>
    <t>32 jours</t>
  </si>
  <si>
    <t>33 jours</t>
  </si>
  <si>
    <t>34 jours</t>
  </si>
  <si>
    <t>35 jours</t>
  </si>
  <si>
    <t>36 jours</t>
  </si>
  <si>
    <t>37 jours</t>
  </si>
  <si>
    <t>38 jours</t>
  </si>
  <si>
    <t>39 jours</t>
  </si>
  <si>
    <t>40 jours</t>
  </si>
  <si>
    <t>41 jours</t>
  </si>
  <si>
    <t>42 jours</t>
  </si>
  <si>
    <t>43 jours</t>
  </si>
  <si>
    <t>44 jours</t>
  </si>
  <si>
    <t>45 jours</t>
  </si>
  <si>
    <t>46 jours</t>
  </si>
  <si>
    <t>47 jours</t>
  </si>
  <si>
    <t>48 jours</t>
  </si>
  <si>
    <t>49 jours</t>
  </si>
  <si>
    <t>50 jours</t>
  </si>
  <si>
    <t>51 jours</t>
  </si>
  <si>
    <t>52 jours</t>
  </si>
  <si>
    <t>53 jours</t>
  </si>
  <si>
    <t>54 jours</t>
  </si>
  <si>
    <t>55 jours</t>
  </si>
  <si>
    <t>56 jours</t>
  </si>
  <si>
    <t>57 jours</t>
  </si>
  <si>
    <t>58 jours</t>
  </si>
  <si>
    <t>59 jours</t>
  </si>
  <si>
    <t>60 jours</t>
  </si>
  <si>
    <t>61 jours</t>
  </si>
  <si>
    <t>62 jours</t>
  </si>
  <si>
    <t>63 jours</t>
  </si>
  <si>
    <t>64 jours</t>
  </si>
  <si>
    <t>65 jours</t>
  </si>
  <si>
    <t>66 jours</t>
  </si>
  <si>
    <t>67 jours</t>
  </si>
  <si>
    <t>68 jours</t>
  </si>
  <si>
    <t>69 jours</t>
  </si>
  <si>
    <t>70 jours</t>
  </si>
  <si>
    <t>71 jours</t>
  </si>
  <si>
    <t>72 jours</t>
  </si>
  <si>
    <t>73 jours</t>
  </si>
  <si>
    <t>74 jours</t>
  </si>
  <si>
    <t>75 jours</t>
  </si>
  <si>
    <t>76 jours</t>
  </si>
  <si>
    <t>77 jours</t>
  </si>
  <si>
    <t>78 jours</t>
  </si>
  <si>
    <t>79 jours</t>
  </si>
  <si>
    <t>80 jours</t>
  </si>
  <si>
    <t>81 jours</t>
  </si>
  <si>
    <t>82 jours</t>
  </si>
  <si>
    <t>83 jours</t>
  </si>
  <si>
    <t>84 jours</t>
  </si>
  <si>
    <t>85 jours</t>
  </si>
  <si>
    <t>86 jours</t>
  </si>
  <si>
    <t>87 jours</t>
  </si>
  <si>
    <t>88 jours</t>
  </si>
  <si>
    <t>89 jours</t>
  </si>
  <si>
    <t>90 jours</t>
  </si>
  <si>
    <t>91 jours</t>
  </si>
  <si>
    <t>92 jours</t>
  </si>
  <si>
    <t>93 jours</t>
  </si>
  <si>
    <t>94 jours</t>
  </si>
  <si>
    <t>95 jours</t>
  </si>
  <si>
    <t>96 jours</t>
  </si>
  <si>
    <t>97 jours</t>
  </si>
  <si>
    <t>98 jours</t>
  </si>
  <si>
    <t>99 jours</t>
  </si>
  <si>
    <t>100 jours</t>
  </si>
  <si>
    <t>101 jours</t>
  </si>
  <si>
    <t>102 jours</t>
  </si>
  <si>
    <t>103 jours</t>
  </si>
  <si>
    <t>104 jours</t>
  </si>
  <si>
    <t>105 jours</t>
  </si>
  <si>
    <t>106 jours</t>
  </si>
  <si>
    <t>107 jours</t>
  </si>
  <si>
    <t>108 jours</t>
  </si>
  <si>
    <t>109 jours</t>
  </si>
  <si>
    <t>110 jours</t>
  </si>
  <si>
    <t>BL1</t>
  </si>
  <si>
    <t>BL2</t>
  </si>
  <si>
    <t>BL3</t>
  </si>
  <si>
    <t>BL4</t>
  </si>
  <si>
    <t>BL5</t>
  </si>
  <si>
    <t>Violet</t>
  </si>
  <si>
    <t>Bleu clair</t>
  </si>
  <si>
    <t>Jaune</t>
  </si>
  <si>
    <t>Vert</t>
  </si>
  <si>
    <t>Rose</t>
  </si>
  <si>
    <t>Rouge</t>
  </si>
  <si>
    <t>Naissance</t>
  </si>
  <si>
    <t>Sem.</t>
  </si>
  <si>
    <t>Evo_Violet</t>
  </si>
  <si>
    <t>Evo_BleuClair</t>
  </si>
  <si>
    <t>Evo_Jaune</t>
  </si>
  <si>
    <t>Evo_Vert</t>
  </si>
  <si>
    <t>Evo_Rose</t>
  </si>
  <si>
    <t>Evo_Rouge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</si>
</sst>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00_ ;[Red]\-0.000\ "/>
  </numFmts>
  <fonts count="9">
    <font>
      <sz val="11"/>
      <color theme="1"/>
      <name val="Calibri"/>
      <family val="2"/>
      <scheme val="minor"/>
    </font>
    <font>
      <sz val="11"/>
      <color rgb="FF444444"/>
      <name val="Calibri"/>
      <family val="2"/>
      <scheme val="minor"/>
    </font>
    <font>
      <sz val="8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4" fillId="2" borderId="0" xfId="0" applyNumberFormat="1" applyFont="1" applyFill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0" fontId="7" fillId="4" borderId="0" xfId="0" applyFont="1" applyFill="1" applyAlignment="1">
      <alignment horizontal="center" vertical="center"/>
    </xf>
    <xf numFmtId="165" fontId="0" fillId="4" borderId="0" xfId="0" applyNumberFormat="1" applyFill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Normal" xfId="0" builtinId="0"/>
  </cellStyles>
  <dxfs count="21">
    <dxf>
      <font>
        <strike val="0"/>
        <outline val="0"/>
        <shadow val="0"/>
        <u val="none"/>
        <vertAlign val="baseline"/>
        <sz val="11"/>
        <color theme="0" tint="-0.499984740745262"/>
        <name val="Calibri"/>
        <scheme val="minor"/>
      </font>
      <numFmt numFmtId="165" formatCode="0.000_ ;[Red]\-0.000\ "/>
      <alignment horizontal="center" vertical="center" textRotation="0" indent="0" relativeIndent="255" justifyLastLine="0" shrinkToFit="0" readingOrder="0"/>
    </dxf>
    <dxf>
      <numFmt numFmtId="165" formatCode="0.000_ ;[Red]\-0.000\ "/>
      <alignment horizontal="center" vertical="center" textRotation="0" indent="0" relativeIndent="255" justifyLastLine="0" shrinkToFit="0" readingOrder="0"/>
    </dxf>
    <dxf>
      <numFmt numFmtId="165" formatCode="0.000_ ;[Red]\-0.000\ "/>
      <fill>
        <patternFill patternType="solid">
          <fgColor indexed="64"/>
          <bgColor theme="4"/>
        </patternFill>
      </fill>
      <alignment horizontal="center" vertical="center" textRotation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499984740745262"/>
        <name val="Calibri"/>
        <scheme val="minor"/>
      </font>
      <numFmt numFmtId="165" formatCode="0.000_ ;[Red]\-0.000\ "/>
      <alignment horizontal="center" vertical="center" textRotation="0" indent="0" relativeIndent="255" justifyLastLine="0" shrinkToFit="0" readingOrder="0"/>
    </dxf>
    <dxf>
      <numFmt numFmtId="165" formatCode="0.000_ ;[Red]\-0.000\ "/>
      <alignment horizontal="center" vertical="center" textRotation="0" indent="0" relativeIndent="255" justifyLastLine="0" shrinkToFit="0" readingOrder="0"/>
    </dxf>
    <dxf>
      <numFmt numFmtId="165" formatCode="0.000_ ;[Red]\-0.000\ "/>
      <fill>
        <patternFill patternType="solid">
          <fgColor indexed="64"/>
          <bgColor theme="4"/>
        </patternFill>
      </fill>
      <alignment horizontal="center" vertical="center" textRotation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499984740745262"/>
        <name val="Calibri"/>
        <scheme val="minor"/>
      </font>
      <numFmt numFmtId="165" formatCode="0.000_ ;[Red]\-0.000\ "/>
      <alignment horizontal="center" vertical="center" textRotation="0" indent="0" relativeIndent="255" justifyLastLine="0" shrinkToFit="0" readingOrder="0"/>
    </dxf>
    <dxf>
      <numFmt numFmtId="165" formatCode="0.000_ ;[Red]\-0.000\ "/>
      <alignment horizontal="center" vertical="center" textRotation="0" indent="0" relativeIndent="255" justifyLastLine="0" shrinkToFit="0" readingOrder="0"/>
    </dxf>
    <dxf>
      <numFmt numFmtId="165" formatCode="0.000_ ;[Red]\-0.000\ "/>
      <fill>
        <patternFill patternType="solid">
          <fgColor indexed="64"/>
          <bgColor theme="4"/>
        </patternFill>
      </fill>
      <alignment horizontal="center" vertical="center" textRotation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499984740745262"/>
        <name val="Calibri"/>
        <scheme val="minor"/>
      </font>
      <numFmt numFmtId="165" formatCode="0.000_ ;[Red]\-0.000\ "/>
      <alignment horizontal="center" vertical="center" textRotation="0" indent="0" relativeIndent="255" justifyLastLine="0" shrinkToFit="0" readingOrder="0"/>
    </dxf>
    <dxf>
      <numFmt numFmtId="165" formatCode="0.000_ ;[Red]\-0.000\ "/>
      <alignment horizontal="center" vertical="center" textRotation="0" indent="0" relativeIndent="255" justifyLastLine="0" shrinkToFit="0" readingOrder="0"/>
    </dxf>
    <dxf>
      <numFmt numFmtId="165" formatCode="0.000_ ;[Red]\-0.000\ "/>
      <fill>
        <patternFill patternType="solid">
          <fgColor indexed="64"/>
          <bgColor theme="4"/>
        </patternFill>
      </fill>
      <alignment horizontal="center" vertical="center" textRotation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499984740745262"/>
        <name val="Calibri"/>
        <scheme val="minor"/>
      </font>
      <numFmt numFmtId="165" formatCode="0.000_ ;[Red]\-0.000\ "/>
      <alignment horizontal="center" vertical="center" textRotation="0" indent="0" relativeIndent="255" justifyLastLine="0" shrinkToFit="0" readingOrder="0"/>
    </dxf>
    <dxf>
      <numFmt numFmtId="164" formatCode="0.000"/>
      <alignment horizontal="center" vertical="center" textRotation="0" indent="0" relativeIndent="255" justifyLastLine="0" shrinkToFit="0" readingOrder="0"/>
    </dxf>
    <dxf>
      <numFmt numFmtId="165" formatCode="0.000_ ;[Red]\-0.000\ "/>
      <fill>
        <patternFill patternType="solid">
          <fgColor indexed="64"/>
          <bgColor theme="4"/>
        </patternFill>
      </fill>
      <alignment horizontal="center" vertical="center" textRotation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499984740745262"/>
        <name val="Calibri"/>
        <scheme val="minor"/>
      </font>
      <numFmt numFmtId="165" formatCode="0.000_ ;[Red]\-0.000\ "/>
      <alignment horizontal="center" vertical="center" textRotation="0" indent="0" relativeIndent="255" justifyLastLine="0" shrinkToFit="0" readingOrder="0"/>
    </dxf>
    <dxf>
      <numFmt numFmtId="164" formatCode="0.000"/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numFmt numFmtId="19" formatCode="dd/mm/yyyy"/>
      <alignment horizontal="center" vertical="center" textRotation="0" wrapText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fr-CH"/>
              <a:t>Heaven - Portée "K" 2023</a:t>
            </a:r>
          </a:p>
        </c:rich>
      </c:tx>
      <c:layout/>
      <c:spPr>
        <a:noFill/>
        <a:ln>
          <a:noFill/>
        </a:ln>
        <a:effectLst/>
      </c:spPr>
    </c:title>
    <c:plotArea>
      <c:layout/>
      <c:lineChart>
        <c:grouping val="standard"/>
        <c:ser>
          <c:idx val="0"/>
          <c:order val="0"/>
          <c:tx>
            <c:v>Violet</c:v>
          </c:tx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Chats!$C$2:$C$44</c:f>
              <c:strCache>
                <c:ptCount val="43"/>
                <c:pt idx="0">
                  <c:v>Naissance</c:v>
                </c:pt>
                <c:pt idx="1">
                  <c:v>1 jour</c:v>
                </c:pt>
                <c:pt idx="2">
                  <c:v>2 jours</c:v>
                </c:pt>
                <c:pt idx="3">
                  <c:v>3 jours</c:v>
                </c:pt>
                <c:pt idx="4">
                  <c:v>4 jours</c:v>
                </c:pt>
                <c:pt idx="5">
                  <c:v>5 jours</c:v>
                </c:pt>
                <c:pt idx="6">
                  <c:v>6 jours</c:v>
                </c:pt>
                <c:pt idx="7">
                  <c:v>7 jours</c:v>
                </c:pt>
                <c:pt idx="8">
                  <c:v>8 jours</c:v>
                </c:pt>
                <c:pt idx="9">
                  <c:v>9 jours</c:v>
                </c:pt>
                <c:pt idx="10">
                  <c:v>10 jours</c:v>
                </c:pt>
                <c:pt idx="11">
                  <c:v>11 jours</c:v>
                </c:pt>
                <c:pt idx="12">
                  <c:v>12 jours</c:v>
                </c:pt>
                <c:pt idx="13">
                  <c:v>13 jours</c:v>
                </c:pt>
                <c:pt idx="14">
                  <c:v>14 jours</c:v>
                </c:pt>
                <c:pt idx="15">
                  <c:v>15 jours</c:v>
                </c:pt>
                <c:pt idx="16">
                  <c:v>16 jours</c:v>
                </c:pt>
                <c:pt idx="17">
                  <c:v>17 jours</c:v>
                </c:pt>
                <c:pt idx="18">
                  <c:v>18 jours</c:v>
                </c:pt>
                <c:pt idx="19">
                  <c:v>19 jours</c:v>
                </c:pt>
                <c:pt idx="20">
                  <c:v>20 jours</c:v>
                </c:pt>
                <c:pt idx="21">
                  <c:v>21 jours</c:v>
                </c:pt>
                <c:pt idx="22">
                  <c:v>22 jours</c:v>
                </c:pt>
                <c:pt idx="23">
                  <c:v>23 jours</c:v>
                </c:pt>
                <c:pt idx="24">
                  <c:v>24 jours</c:v>
                </c:pt>
                <c:pt idx="25">
                  <c:v>25 jours</c:v>
                </c:pt>
                <c:pt idx="26">
                  <c:v>26 jours</c:v>
                </c:pt>
                <c:pt idx="27">
                  <c:v>27 jours</c:v>
                </c:pt>
                <c:pt idx="28">
                  <c:v>28 jours</c:v>
                </c:pt>
                <c:pt idx="29">
                  <c:v>29 jours</c:v>
                </c:pt>
                <c:pt idx="30">
                  <c:v>30 jours</c:v>
                </c:pt>
                <c:pt idx="31">
                  <c:v>31 jours</c:v>
                </c:pt>
                <c:pt idx="32">
                  <c:v>32 jours</c:v>
                </c:pt>
                <c:pt idx="33">
                  <c:v>33 jours</c:v>
                </c:pt>
                <c:pt idx="34">
                  <c:v>34 jours</c:v>
                </c:pt>
                <c:pt idx="35">
                  <c:v>35 jours</c:v>
                </c:pt>
                <c:pt idx="36">
                  <c:v>36 jours</c:v>
                </c:pt>
                <c:pt idx="37">
                  <c:v>37 jours</c:v>
                </c:pt>
                <c:pt idx="38">
                  <c:v>38 jours</c:v>
                </c:pt>
                <c:pt idx="39">
                  <c:v>39 jours</c:v>
                </c:pt>
                <c:pt idx="40">
                  <c:v>40 jours</c:v>
                </c:pt>
                <c:pt idx="41">
                  <c:v>41 jours</c:v>
                </c:pt>
                <c:pt idx="42">
                  <c:v>42 jours</c:v>
                </c:pt>
              </c:strCache>
            </c:strRef>
          </c:cat>
          <c:val>
            <c:numRef>
              <c:f>Chats!$D$2:$D$44</c:f>
              <c:numCache>
                <c:formatCode>0.000</c:formatCode>
                <c:ptCount val="43"/>
                <c:pt idx="0">
                  <c:v>78</c:v>
                </c:pt>
                <c:pt idx="1">
                  <c:v>84</c:v>
                </c:pt>
                <c:pt idx="2">
                  <c:v>100</c:v>
                </c:pt>
                <c:pt idx="3">
                  <c:v>107</c:v>
                </c:pt>
                <c:pt idx="4">
                  <c:v>115</c:v>
                </c:pt>
                <c:pt idx="5">
                  <c:v>126</c:v>
                </c:pt>
                <c:pt idx="6">
                  <c:v>145</c:v>
                </c:pt>
                <c:pt idx="7">
                  <c:v>160</c:v>
                </c:pt>
                <c:pt idx="8">
                  <c:v>175</c:v>
                </c:pt>
                <c:pt idx="9">
                  <c:v>187</c:v>
                </c:pt>
                <c:pt idx="10">
                  <c:v>197</c:v>
                </c:pt>
                <c:pt idx="11">
                  <c:v>209</c:v>
                </c:pt>
                <c:pt idx="12">
                  <c:v>217</c:v>
                </c:pt>
                <c:pt idx="13">
                  <c:v>226</c:v>
                </c:pt>
                <c:pt idx="14">
                  <c:v>240</c:v>
                </c:pt>
                <c:pt idx="15">
                  <c:v>254</c:v>
                </c:pt>
                <c:pt idx="16">
                  <c:v>262</c:v>
                </c:pt>
                <c:pt idx="17">
                  <c:v>285</c:v>
                </c:pt>
                <c:pt idx="18">
                  <c:v>287</c:v>
                </c:pt>
                <c:pt idx="19">
                  <c:v>303</c:v>
                </c:pt>
                <c:pt idx="20">
                  <c:v>308</c:v>
                </c:pt>
                <c:pt idx="21">
                  <c:v>325</c:v>
                </c:pt>
                <c:pt idx="22">
                  <c:v>336</c:v>
                </c:pt>
                <c:pt idx="23">
                  <c:v>346</c:v>
                </c:pt>
                <c:pt idx="24">
                  <c:v>354</c:v>
                </c:pt>
                <c:pt idx="25">
                  <c:v>358</c:v>
                </c:pt>
                <c:pt idx="26">
                  <c:v>377</c:v>
                </c:pt>
                <c:pt idx="27">
                  <c:v>391</c:v>
                </c:pt>
                <c:pt idx="28">
                  <c:v>393</c:v>
                </c:pt>
                <c:pt idx="29">
                  <c:v>412</c:v>
                </c:pt>
                <c:pt idx="30">
                  <c:v>438</c:v>
                </c:pt>
                <c:pt idx="31">
                  <c:v>453</c:v>
                </c:pt>
                <c:pt idx="32">
                  <c:v>459</c:v>
                </c:pt>
                <c:pt idx="33">
                  <c:v>471</c:v>
                </c:pt>
                <c:pt idx="34">
                  <c:v>487</c:v>
                </c:pt>
                <c:pt idx="35">
                  <c:v>497</c:v>
                </c:pt>
                <c:pt idx="36">
                  <c:v>507</c:v>
                </c:pt>
                <c:pt idx="37">
                  <c:v>518.91666666666663</c:v>
                </c:pt>
                <c:pt idx="38">
                  <c:v>530.83333333333326</c:v>
                </c:pt>
                <c:pt idx="39">
                  <c:v>542.74999999999989</c:v>
                </c:pt>
                <c:pt idx="40">
                  <c:v>554.66666666666652</c:v>
                </c:pt>
                <c:pt idx="41">
                  <c:v>566.58333333333314</c:v>
                </c:pt>
                <c:pt idx="42">
                  <c:v>578.49999999999977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D2B-496A-AB33-71F340D41088}"/>
            </c:ext>
          </c:extLst>
        </c:ser>
        <c:ser>
          <c:idx val="1"/>
          <c:order val="1"/>
          <c:tx>
            <c:v>Bleu Clair</c:v>
          </c:tx>
          <c:spPr>
            <a:ln w="317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Chats!$C$2:$C$44</c:f>
              <c:strCache>
                <c:ptCount val="43"/>
                <c:pt idx="0">
                  <c:v>Naissance</c:v>
                </c:pt>
                <c:pt idx="1">
                  <c:v>1 jour</c:v>
                </c:pt>
                <c:pt idx="2">
                  <c:v>2 jours</c:v>
                </c:pt>
                <c:pt idx="3">
                  <c:v>3 jours</c:v>
                </c:pt>
                <c:pt idx="4">
                  <c:v>4 jours</c:v>
                </c:pt>
                <c:pt idx="5">
                  <c:v>5 jours</c:v>
                </c:pt>
                <c:pt idx="6">
                  <c:v>6 jours</c:v>
                </c:pt>
                <c:pt idx="7">
                  <c:v>7 jours</c:v>
                </c:pt>
                <c:pt idx="8">
                  <c:v>8 jours</c:v>
                </c:pt>
                <c:pt idx="9">
                  <c:v>9 jours</c:v>
                </c:pt>
                <c:pt idx="10">
                  <c:v>10 jours</c:v>
                </c:pt>
                <c:pt idx="11">
                  <c:v>11 jours</c:v>
                </c:pt>
                <c:pt idx="12">
                  <c:v>12 jours</c:v>
                </c:pt>
                <c:pt idx="13">
                  <c:v>13 jours</c:v>
                </c:pt>
                <c:pt idx="14">
                  <c:v>14 jours</c:v>
                </c:pt>
                <c:pt idx="15">
                  <c:v>15 jours</c:v>
                </c:pt>
                <c:pt idx="16">
                  <c:v>16 jours</c:v>
                </c:pt>
                <c:pt idx="17">
                  <c:v>17 jours</c:v>
                </c:pt>
                <c:pt idx="18">
                  <c:v>18 jours</c:v>
                </c:pt>
                <c:pt idx="19">
                  <c:v>19 jours</c:v>
                </c:pt>
                <c:pt idx="20">
                  <c:v>20 jours</c:v>
                </c:pt>
                <c:pt idx="21">
                  <c:v>21 jours</c:v>
                </c:pt>
                <c:pt idx="22">
                  <c:v>22 jours</c:v>
                </c:pt>
                <c:pt idx="23">
                  <c:v>23 jours</c:v>
                </c:pt>
                <c:pt idx="24">
                  <c:v>24 jours</c:v>
                </c:pt>
                <c:pt idx="25">
                  <c:v>25 jours</c:v>
                </c:pt>
                <c:pt idx="26">
                  <c:v>26 jours</c:v>
                </c:pt>
                <c:pt idx="27">
                  <c:v>27 jours</c:v>
                </c:pt>
                <c:pt idx="28">
                  <c:v>28 jours</c:v>
                </c:pt>
                <c:pt idx="29">
                  <c:v>29 jours</c:v>
                </c:pt>
                <c:pt idx="30">
                  <c:v>30 jours</c:v>
                </c:pt>
                <c:pt idx="31">
                  <c:v>31 jours</c:v>
                </c:pt>
                <c:pt idx="32">
                  <c:v>32 jours</c:v>
                </c:pt>
                <c:pt idx="33">
                  <c:v>33 jours</c:v>
                </c:pt>
                <c:pt idx="34">
                  <c:v>34 jours</c:v>
                </c:pt>
                <c:pt idx="35">
                  <c:v>35 jours</c:v>
                </c:pt>
                <c:pt idx="36">
                  <c:v>36 jours</c:v>
                </c:pt>
                <c:pt idx="37">
                  <c:v>37 jours</c:v>
                </c:pt>
                <c:pt idx="38">
                  <c:v>38 jours</c:v>
                </c:pt>
                <c:pt idx="39">
                  <c:v>39 jours</c:v>
                </c:pt>
                <c:pt idx="40">
                  <c:v>40 jours</c:v>
                </c:pt>
                <c:pt idx="41">
                  <c:v>41 jours</c:v>
                </c:pt>
                <c:pt idx="42">
                  <c:v>42 jours</c:v>
                </c:pt>
              </c:strCache>
            </c:strRef>
          </c:cat>
          <c:val>
            <c:numRef>
              <c:f>Chats!$G$2:$G$44</c:f>
              <c:numCache>
                <c:formatCode>0.000</c:formatCode>
                <c:ptCount val="43"/>
                <c:pt idx="0">
                  <c:v>95</c:v>
                </c:pt>
                <c:pt idx="1">
                  <c:v>102</c:v>
                </c:pt>
                <c:pt idx="2">
                  <c:v>124</c:v>
                </c:pt>
                <c:pt idx="3">
                  <c:v>144</c:v>
                </c:pt>
                <c:pt idx="4">
                  <c:v>159</c:v>
                </c:pt>
                <c:pt idx="5">
                  <c:v>182</c:v>
                </c:pt>
                <c:pt idx="6">
                  <c:v>200</c:v>
                </c:pt>
                <c:pt idx="7">
                  <c:v>223</c:v>
                </c:pt>
                <c:pt idx="8">
                  <c:v>242</c:v>
                </c:pt>
                <c:pt idx="9">
                  <c:v>265</c:v>
                </c:pt>
                <c:pt idx="10">
                  <c:v>278</c:v>
                </c:pt>
                <c:pt idx="11">
                  <c:v>299</c:v>
                </c:pt>
                <c:pt idx="12">
                  <c:v>320</c:v>
                </c:pt>
                <c:pt idx="13">
                  <c:v>332</c:v>
                </c:pt>
                <c:pt idx="14">
                  <c:v>352</c:v>
                </c:pt>
                <c:pt idx="15">
                  <c:v>377</c:v>
                </c:pt>
                <c:pt idx="16">
                  <c:v>395</c:v>
                </c:pt>
                <c:pt idx="17">
                  <c:v>417</c:v>
                </c:pt>
                <c:pt idx="18">
                  <c:v>430</c:v>
                </c:pt>
                <c:pt idx="19">
                  <c:v>444</c:v>
                </c:pt>
                <c:pt idx="20">
                  <c:v>458</c:v>
                </c:pt>
                <c:pt idx="21">
                  <c:v>475</c:v>
                </c:pt>
                <c:pt idx="22">
                  <c:v>486</c:v>
                </c:pt>
                <c:pt idx="23">
                  <c:v>500</c:v>
                </c:pt>
                <c:pt idx="24">
                  <c:v>508</c:v>
                </c:pt>
                <c:pt idx="25">
                  <c:v>542</c:v>
                </c:pt>
                <c:pt idx="26">
                  <c:v>570</c:v>
                </c:pt>
                <c:pt idx="27">
                  <c:v>564</c:v>
                </c:pt>
                <c:pt idx="28">
                  <c:v>594</c:v>
                </c:pt>
                <c:pt idx="29">
                  <c:v>605</c:v>
                </c:pt>
                <c:pt idx="30">
                  <c:v>633</c:v>
                </c:pt>
                <c:pt idx="31">
                  <c:v>640</c:v>
                </c:pt>
                <c:pt idx="32">
                  <c:v>650</c:v>
                </c:pt>
                <c:pt idx="33">
                  <c:v>666</c:v>
                </c:pt>
                <c:pt idx="34">
                  <c:v>690</c:v>
                </c:pt>
                <c:pt idx="35">
                  <c:v>704</c:v>
                </c:pt>
                <c:pt idx="36">
                  <c:v>718</c:v>
                </c:pt>
                <c:pt idx="37">
                  <c:v>735.30555555555554</c:v>
                </c:pt>
                <c:pt idx="38">
                  <c:v>752.61111111111109</c:v>
                </c:pt>
                <c:pt idx="39">
                  <c:v>769.91666666666663</c:v>
                </c:pt>
                <c:pt idx="40">
                  <c:v>787.22222222222217</c:v>
                </c:pt>
                <c:pt idx="41">
                  <c:v>804.52777777777771</c:v>
                </c:pt>
                <c:pt idx="42">
                  <c:v>821.83333333333326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2D2B-496A-AB33-71F340D41088}"/>
            </c:ext>
          </c:extLst>
        </c:ser>
        <c:ser>
          <c:idx val="2"/>
          <c:order val="2"/>
          <c:tx>
            <c:v>Jaune</c:v>
          </c:tx>
          <c:spPr>
            <a:ln w="317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Chats!$C$2:$C$44</c:f>
              <c:strCache>
                <c:ptCount val="43"/>
                <c:pt idx="0">
                  <c:v>Naissance</c:v>
                </c:pt>
                <c:pt idx="1">
                  <c:v>1 jour</c:v>
                </c:pt>
                <c:pt idx="2">
                  <c:v>2 jours</c:v>
                </c:pt>
                <c:pt idx="3">
                  <c:v>3 jours</c:v>
                </c:pt>
                <c:pt idx="4">
                  <c:v>4 jours</c:v>
                </c:pt>
                <c:pt idx="5">
                  <c:v>5 jours</c:v>
                </c:pt>
                <c:pt idx="6">
                  <c:v>6 jours</c:v>
                </c:pt>
                <c:pt idx="7">
                  <c:v>7 jours</c:v>
                </c:pt>
                <c:pt idx="8">
                  <c:v>8 jours</c:v>
                </c:pt>
                <c:pt idx="9">
                  <c:v>9 jours</c:v>
                </c:pt>
                <c:pt idx="10">
                  <c:v>10 jours</c:v>
                </c:pt>
                <c:pt idx="11">
                  <c:v>11 jours</c:v>
                </c:pt>
                <c:pt idx="12">
                  <c:v>12 jours</c:v>
                </c:pt>
                <c:pt idx="13">
                  <c:v>13 jours</c:v>
                </c:pt>
                <c:pt idx="14">
                  <c:v>14 jours</c:v>
                </c:pt>
                <c:pt idx="15">
                  <c:v>15 jours</c:v>
                </c:pt>
                <c:pt idx="16">
                  <c:v>16 jours</c:v>
                </c:pt>
                <c:pt idx="17">
                  <c:v>17 jours</c:v>
                </c:pt>
                <c:pt idx="18">
                  <c:v>18 jours</c:v>
                </c:pt>
                <c:pt idx="19">
                  <c:v>19 jours</c:v>
                </c:pt>
                <c:pt idx="20">
                  <c:v>20 jours</c:v>
                </c:pt>
                <c:pt idx="21">
                  <c:v>21 jours</c:v>
                </c:pt>
                <c:pt idx="22">
                  <c:v>22 jours</c:v>
                </c:pt>
                <c:pt idx="23">
                  <c:v>23 jours</c:v>
                </c:pt>
                <c:pt idx="24">
                  <c:v>24 jours</c:v>
                </c:pt>
                <c:pt idx="25">
                  <c:v>25 jours</c:v>
                </c:pt>
                <c:pt idx="26">
                  <c:v>26 jours</c:v>
                </c:pt>
                <c:pt idx="27">
                  <c:v>27 jours</c:v>
                </c:pt>
                <c:pt idx="28">
                  <c:v>28 jours</c:v>
                </c:pt>
                <c:pt idx="29">
                  <c:v>29 jours</c:v>
                </c:pt>
                <c:pt idx="30">
                  <c:v>30 jours</c:v>
                </c:pt>
                <c:pt idx="31">
                  <c:v>31 jours</c:v>
                </c:pt>
                <c:pt idx="32">
                  <c:v>32 jours</c:v>
                </c:pt>
                <c:pt idx="33">
                  <c:v>33 jours</c:v>
                </c:pt>
                <c:pt idx="34">
                  <c:v>34 jours</c:v>
                </c:pt>
                <c:pt idx="35">
                  <c:v>35 jours</c:v>
                </c:pt>
                <c:pt idx="36">
                  <c:v>36 jours</c:v>
                </c:pt>
                <c:pt idx="37">
                  <c:v>37 jours</c:v>
                </c:pt>
                <c:pt idx="38">
                  <c:v>38 jours</c:v>
                </c:pt>
                <c:pt idx="39">
                  <c:v>39 jours</c:v>
                </c:pt>
                <c:pt idx="40">
                  <c:v>40 jours</c:v>
                </c:pt>
                <c:pt idx="41">
                  <c:v>41 jours</c:v>
                </c:pt>
                <c:pt idx="42">
                  <c:v>42 jours</c:v>
                </c:pt>
              </c:strCache>
            </c:strRef>
          </c:cat>
          <c:val>
            <c:numRef>
              <c:f>Chats!$J$2:$J$44</c:f>
              <c:numCache>
                <c:formatCode>0.000_ ;[Red]\-0.000\ </c:formatCode>
                <c:ptCount val="43"/>
                <c:pt idx="0">
                  <c:v>95</c:v>
                </c:pt>
                <c:pt idx="1">
                  <c:v>99</c:v>
                </c:pt>
                <c:pt idx="2">
                  <c:v>111</c:v>
                </c:pt>
                <c:pt idx="3">
                  <c:v>129</c:v>
                </c:pt>
                <c:pt idx="4">
                  <c:v>138</c:v>
                </c:pt>
                <c:pt idx="5">
                  <c:v>147</c:v>
                </c:pt>
                <c:pt idx="6">
                  <c:v>166</c:v>
                </c:pt>
                <c:pt idx="7">
                  <c:v>175</c:v>
                </c:pt>
                <c:pt idx="8">
                  <c:v>194</c:v>
                </c:pt>
                <c:pt idx="9">
                  <c:v>207</c:v>
                </c:pt>
                <c:pt idx="10">
                  <c:v>217</c:v>
                </c:pt>
                <c:pt idx="11">
                  <c:v>229</c:v>
                </c:pt>
                <c:pt idx="12">
                  <c:v>243</c:v>
                </c:pt>
                <c:pt idx="13">
                  <c:v>256</c:v>
                </c:pt>
                <c:pt idx="14">
                  <c:v>277</c:v>
                </c:pt>
                <c:pt idx="15">
                  <c:v>297</c:v>
                </c:pt>
                <c:pt idx="16">
                  <c:v>310</c:v>
                </c:pt>
                <c:pt idx="17">
                  <c:v>324</c:v>
                </c:pt>
                <c:pt idx="18">
                  <c:v>337</c:v>
                </c:pt>
                <c:pt idx="19">
                  <c:v>352</c:v>
                </c:pt>
                <c:pt idx="20">
                  <c:v>361</c:v>
                </c:pt>
                <c:pt idx="21">
                  <c:v>381</c:v>
                </c:pt>
                <c:pt idx="22">
                  <c:v>386</c:v>
                </c:pt>
                <c:pt idx="23">
                  <c:v>401</c:v>
                </c:pt>
                <c:pt idx="24">
                  <c:v>406</c:v>
                </c:pt>
                <c:pt idx="25">
                  <c:v>437</c:v>
                </c:pt>
                <c:pt idx="26">
                  <c:v>434</c:v>
                </c:pt>
                <c:pt idx="27">
                  <c:v>442</c:v>
                </c:pt>
                <c:pt idx="28">
                  <c:v>462</c:v>
                </c:pt>
                <c:pt idx="29">
                  <c:v>468</c:v>
                </c:pt>
                <c:pt idx="30">
                  <c:v>480</c:v>
                </c:pt>
                <c:pt idx="31">
                  <c:v>507</c:v>
                </c:pt>
                <c:pt idx="32">
                  <c:v>499</c:v>
                </c:pt>
                <c:pt idx="33">
                  <c:v>520</c:v>
                </c:pt>
                <c:pt idx="34">
                  <c:v>522</c:v>
                </c:pt>
                <c:pt idx="35" formatCode="0.000">
                  <c:v>542</c:v>
                </c:pt>
                <c:pt idx="36">
                  <c:v>562</c:v>
                </c:pt>
                <c:pt idx="37" formatCode="0.000">
                  <c:v>574.97222222222217</c:v>
                </c:pt>
                <c:pt idx="38" formatCode="0.000">
                  <c:v>587.94444444444434</c:v>
                </c:pt>
                <c:pt idx="39" formatCode="0.000">
                  <c:v>600.91666666666652</c:v>
                </c:pt>
                <c:pt idx="40" formatCode="0.000">
                  <c:v>613.88888888888869</c:v>
                </c:pt>
                <c:pt idx="41" formatCode="0.000">
                  <c:v>626.86111111111086</c:v>
                </c:pt>
                <c:pt idx="42" formatCode="0.000">
                  <c:v>639.83333333333303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1A95-42F4-B96C-5A15F0F643AF}"/>
            </c:ext>
          </c:extLst>
        </c:ser>
        <c:ser>
          <c:idx val="3"/>
          <c:order val="3"/>
          <c:tx>
            <c:v>Vert</c:v>
          </c:tx>
          <c:spPr>
            <a:ln w="317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Chats!$C$2:$C$44</c:f>
              <c:strCache>
                <c:ptCount val="43"/>
                <c:pt idx="0">
                  <c:v>Naissance</c:v>
                </c:pt>
                <c:pt idx="1">
                  <c:v>1 jour</c:v>
                </c:pt>
                <c:pt idx="2">
                  <c:v>2 jours</c:v>
                </c:pt>
                <c:pt idx="3">
                  <c:v>3 jours</c:v>
                </c:pt>
                <c:pt idx="4">
                  <c:v>4 jours</c:v>
                </c:pt>
                <c:pt idx="5">
                  <c:v>5 jours</c:v>
                </c:pt>
                <c:pt idx="6">
                  <c:v>6 jours</c:v>
                </c:pt>
                <c:pt idx="7">
                  <c:v>7 jours</c:v>
                </c:pt>
                <c:pt idx="8">
                  <c:v>8 jours</c:v>
                </c:pt>
                <c:pt idx="9">
                  <c:v>9 jours</c:v>
                </c:pt>
                <c:pt idx="10">
                  <c:v>10 jours</c:v>
                </c:pt>
                <c:pt idx="11">
                  <c:v>11 jours</c:v>
                </c:pt>
                <c:pt idx="12">
                  <c:v>12 jours</c:v>
                </c:pt>
                <c:pt idx="13">
                  <c:v>13 jours</c:v>
                </c:pt>
                <c:pt idx="14">
                  <c:v>14 jours</c:v>
                </c:pt>
                <c:pt idx="15">
                  <c:v>15 jours</c:v>
                </c:pt>
                <c:pt idx="16">
                  <c:v>16 jours</c:v>
                </c:pt>
                <c:pt idx="17">
                  <c:v>17 jours</c:v>
                </c:pt>
                <c:pt idx="18">
                  <c:v>18 jours</c:v>
                </c:pt>
                <c:pt idx="19">
                  <c:v>19 jours</c:v>
                </c:pt>
                <c:pt idx="20">
                  <c:v>20 jours</c:v>
                </c:pt>
                <c:pt idx="21">
                  <c:v>21 jours</c:v>
                </c:pt>
                <c:pt idx="22">
                  <c:v>22 jours</c:v>
                </c:pt>
                <c:pt idx="23">
                  <c:v>23 jours</c:v>
                </c:pt>
                <c:pt idx="24">
                  <c:v>24 jours</c:v>
                </c:pt>
                <c:pt idx="25">
                  <c:v>25 jours</c:v>
                </c:pt>
                <c:pt idx="26">
                  <c:v>26 jours</c:v>
                </c:pt>
                <c:pt idx="27">
                  <c:v>27 jours</c:v>
                </c:pt>
                <c:pt idx="28">
                  <c:v>28 jours</c:v>
                </c:pt>
                <c:pt idx="29">
                  <c:v>29 jours</c:v>
                </c:pt>
                <c:pt idx="30">
                  <c:v>30 jours</c:v>
                </c:pt>
                <c:pt idx="31">
                  <c:v>31 jours</c:v>
                </c:pt>
                <c:pt idx="32">
                  <c:v>32 jours</c:v>
                </c:pt>
                <c:pt idx="33">
                  <c:v>33 jours</c:v>
                </c:pt>
                <c:pt idx="34">
                  <c:v>34 jours</c:v>
                </c:pt>
                <c:pt idx="35">
                  <c:v>35 jours</c:v>
                </c:pt>
                <c:pt idx="36">
                  <c:v>36 jours</c:v>
                </c:pt>
                <c:pt idx="37">
                  <c:v>37 jours</c:v>
                </c:pt>
                <c:pt idx="38">
                  <c:v>38 jours</c:v>
                </c:pt>
                <c:pt idx="39">
                  <c:v>39 jours</c:v>
                </c:pt>
                <c:pt idx="40">
                  <c:v>40 jours</c:v>
                </c:pt>
                <c:pt idx="41">
                  <c:v>41 jours</c:v>
                </c:pt>
                <c:pt idx="42">
                  <c:v>42 jours</c:v>
                </c:pt>
              </c:strCache>
            </c:strRef>
          </c:cat>
          <c:val>
            <c:numRef>
              <c:f>Chats!$M$2:$M$44</c:f>
              <c:numCache>
                <c:formatCode>0.000_ ;[Red]\-0.000\ </c:formatCode>
                <c:ptCount val="43"/>
                <c:pt idx="0">
                  <c:v>72</c:v>
                </c:pt>
                <c:pt idx="1">
                  <c:v>80</c:v>
                </c:pt>
                <c:pt idx="2">
                  <c:v>91</c:v>
                </c:pt>
                <c:pt idx="3">
                  <c:v>102</c:v>
                </c:pt>
                <c:pt idx="4">
                  <c:v>114</c:v>
                </c:pt>
                <c:pt idx="5">
                  <c:v>127</c:v>
                </c:pt>
                <c:pt idx="6">
                  <c:v>137</c:v>
                </c:pt>
                <c:pt idx="7">
                  <c:v>152</c:v>
                </c:pt>
                <c:pt idx="8">
                  <c:v>167</c:v>
                </c:pt>
                <c:pt idx="9">
                  <c:v>184</c:v>
                </c:pt>
                <c:pt idx="10">
                  <c:v>199</c:v>
                </c:pt>
                <c:pt idx="11">
                  <c:v>207</c:v>
                </c:pt>
                <c:pt idx="12">
                  <c:v>226</c:v>
                </c:pt>
                <c:pt idx="13">
                  <c:v>241</c:v>
                </c:pt>
                <c:pt idx="14">
                  <c:v>255</c:v>
                </c:pt>
                <c:pt idx="15">
                  <c:v>269</c:v>
                </c:pt>
                <c:pt idx="16">
                  <c:v>286</c:v>
                </c:pt>
                <c:pt idx="17">
                  <c:v>293</c:v>
                </c:pt>
                <c:pt idx="18">
                  <c:v>311</c:v>
                </c:pt>
                <c:pt idx="19">
                  <c:v>321</c:v>
                </c:pt>
                <c:pt idx="20">
                  <c:v>339</c:v>
                </c:pt>
                <c:pt idx="21">
                  <c:v>342</c:v>
                </c:pt>
                <c:pt idx="22">
                  <c:v>354</c:v>
                </c:pt>
                <c:pt idx="23">
                  <c:v>368</c:v>
                </c:pt>
                <c:pt idx="24">
                  <c:v>371</c:v>
                </c:pt>
                <c:pt idx="25">
                  <c:v>387</c:v>
                </c:pt>
                <c:pt idx="26">
                  <c:v>416</c:v>
                </c:pt>
                <c:pt idx="27">
                  <c:v>419</c:v>
                </c:pt>
                <c:pt idx="28">
                  <c:v>422</c:v>
                </c:pt>
                <c:pt idx="29">
                  <c:v>433</c:v>
                </c:pt>
                <c:pt idx="30">
                  <c:v>461</c:v>
                </c:pt>
                <c:pt idx="31">
                  <c:v>465</c:v>
                </c:pt>
                <c:pt idx="32">
                  <c:v>470</c:v>
                </c:pt>
                <c:pt idx="33">
                  <c:v>491</c:v>
                </c:pt>
                <c:pt idx="34">
                  <c:v>520</c:v>
                </c:pt>
                <c:pt idx="35" formatCode="0.000">
                  <c:v>535</c:v>
                </c:pt>
                <c:pt idx="36">
                  <c:v>550</c:v>
                </c:pt>
                <c:pt idx="37" formatCode="0.000">
                  <c:v>563.27777777777783</c:v>
                </c:pt>
                <c:pt idx="38" formatCode="0.000">
                  <c:v>576.55555555555566</c:v>
                </c:pt>
                <c:pt idx="39" formatCode="0.000">
                  <c:v>589.83333333333348</c:v>
                </c:pt>
                <c:pt idx="40" formatCode="0.000">
                  <c:v>603.11111111111131</c:v>
                </c:pt>
                <c:pt idx="41" formatCode="0.000">
                  <c:v>616.38888888888914</c:v>
                </c:pt>
                <c:pt idx="42" formatCode="0.000">
                  <c:v>629.66666666666697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1A95-42F4-B96C-5A15F0F643AF}"/>
            </c:ext>
          </c:extLst>
        </c:ser>
        <c:ser>
          <c:idx val="4"/>
          <c:order val="4"/>
          <c:tx>
            <c:v>Rose</c:v>
          </c:tx>
          <c:spPr>
            <a:ln w="317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Chats!$C$2:$C$44</c:f>
              <c:strCache>
                <c:ptCount val="43"/>
                <c:pt idx="0">
                  <c:v>Naissance</c:v>
                </c:pt>
                <c:pt idx="1">
                  <c:v>1 jour</c:v>
                </c:pt>
                <c:pt idx="2">
                  <c:v>2 jours</c:v>
                </c:pt>
                <c:pt idx="3">
                  <c:v>3 jours</c:v>
                </c:pt>
                <c:pt idx="4">
                  <c:v>4 jours</c:v>
                </c:pt>
                <c:pt idx="5">
                  <c:v>5 jours</c:v>
                </c:pt>
                <c:pt idx="6">
                  <c:v>6 jours</c:v>
                </c:pt>
                <c:pt idx="7">
                  <c:v>7 jours</c:v>
                </c:pt>
                <c:pt idx="8">
                  <c:v>8 jours</c:v>
                </c:pt>
                <c:pt idx="9">
                  <c:v>9 jours</c:v>
                </c:pt>
                <c:pt idx="10">
                  <c:v>10 jours</c:v>
                </c:pt>
                <c:pt idx="11">
                  <c:v>11 jours</c:v>
                </c:pt>
                <c:pt idx="12">
                  <c:v>12 jours</c:v>
                </c:pt>
                <c:pt idx="13">
                  <c:v>13 jours</c:v>
                </c:pt>
                <c:pt idx="14">
                  <c:v>14 jours</c:v>
                </c:pt>
                <c:pt idx="15">
                  <c:v>15 jours</c:v>
                </c:pt>
                <c:pt idx="16">
                  <c:v>16 jours</c:v>
                </c:pt>
                <c:pt idx="17">
                  <c:v>17 jours</c:v>
                </c:pt>
                <c:pt idx="18">
                  <c:v>18 jours</c:v>
                </c:pt>
                <c:pt idx="19">
                  <c:v>19 jours</c:v>
                </c:pt>
                <c:pt idx="20">
                  <c:v>20 jours</c:v>
                </c:pt>
                <c:pt idx="21">
                  <c:v>21 jours</c:v>
                </c:pt>
                <c:pt idx="22">
                  <c:v>22 jours</c:v>
                </c:pt>
                <c:pt idx="23">
                  <c:v>23 jours</c:v>
                </c:pt>
                <c:pt idx="24">
                  <c:v>24 jours</c:v>
                </c:pt>
                <c:pt idx="25">
                  <c:v>25 jours</c:v>
                </c:pt>
                <c:pt idx="26">
                  <c:v>26 jours</c:v>
                </c:pt>
                <c:pt idx="27">
                  <c:v>27 jours</c:v>
                </c:pt>
                <c:pt idx="28">
                  <c:v>28 jours</c:v>
                </c:pt>
                <c:pt idx="29">
                  <c:v>29 jours</c:v>
                </c:pt>
                <c:pt idx="30">
                  <c:v>30 jours</c:v>
                </c:pt>
                <c:pt idx="31">
                  <c:v>31 jours</c:v>
                </c:pt>
                <c:pt idx="32">
                  <c:v>32 jours</c:v>
                </c:pt>
                <c:pt idx="33">
                  <c:v>33 jours</c:v>
                </c:pt>
                <c:pt idx="34">
                  <c:v>34 jours</c:v>
                </c:pt>
                <c:pt idx="35">
                  <c:v>35 jours</c:v>
                </c:pt>
                <c:pt idx="36">
                  <c:v>36 jours</c:v>
                </c:pt>
                <c:pt idx="37">
                  <c:v>37 jours</c:v>
                </c:pt>
                <c:pt idx="38">
                  <c:v>38 jours</c:v>
                </c:pt>
                <c:pt idx="39">
                  <c:v>39 jours</c:v>
                </c:pt>
                <c:pt idx="40">
                  <c:v>40 jours</c:v>
                </c:pt>
                <c:pt idx="41">
                  <c:v>41 jours</c:v>
                </c:pt>
                <c:pt idx="42">
                  <c:v>42 jours</c:v>
                </c:pt>
              </c:strCache>
            </c:strRef>
          </c:cat>
          <c:val>
            <c:numRef>
              <c:f>Chats!$P$2:$P$44</c:f>
              <c:numCache>
                <c:formatCode>0.000_ ;[Red]\-0.000\ </c:formatCode>
                <c:ptCount val="43"/>
                <c:pt idx="0">
                  <c:v>94</c:v>
                </c:pt>
                <c:pt idx="1">
                  <c:v>108</c:v>
                </c:pt>
                <c:pt idx="2">
                  <c:v>113</c:v>
                </c:pt>
                <c:pt idx="3">
                  <c:v>128</c:v>
                </c:pt>
                <c:pt idx="4">
                  <c:v>139</c:v>
                </c:pt>
                <c:pt idx="5">
                  <c:v>159</c:v>
                </c:pt>
                <c:pt idx="6">
                  <c:v>180</c:v>
                </c:pt>
                <c:pt idx="7">
                  <c:v>191</c:v>
                </c:pt>
                <c:pt idx="8">
                  <c:v>203</c:v>
                </c:pt>
                <c:pt idx="9">
                  <c:v>217</c:v>
                </c:pt>
                <c:pt idx="10">
                  <c:v>225</c:v>
                </c:pt>
                <c:pt idx="11">
                  <c:v>244</c:v>
                </c:pt>
                <c:pt idx="12">
                  <c:v>259</c:v>
                </c:pt>
                <c:pt idx="13">
                  <c:v>276</c:v>
                </c:pt>
                <c:pt idx="14">
                  <c:v>292</c:v>
                </c:pt>
                <c:pt idx="15">
                  <c:v>309</c:v>
                </c:pt>
                <c:pt idx="16">
                  <c:v>319</c:v>
                </c:pt>
                <c:pt idx="17">
                  <c:v>335</c:v>
                </c:pt>
                <c:pt idx="18">
                  <c:v>346</c:v>
                </c:pt>
                <c:pt idx="19">
                  <c:v>350</c:v>
                </c:pt>
                <c:pt idx="20">
                  <c:v>358</c:v>
                </c:pt>
                <c:pt idx="21">
                  <c:v>367</c:v>
                </c:pt>
                <c:pt idx="22">
                  <c:v>389</c:v>
                </c:pt>
                <c:pt idx="23">
                  <c:v>394</c:v>
                </c:pt>
                <c:pt idx="24">
                  <c:v>405</c:v>
                </c:pt>
                <c:pt idx="25">
                  <c:v>418</c:v>
                </c:pt>
                <c:pt idx="26">
                  <c:v>439</c:v>
                </c:pt>
                <c:pt idx="27">
                  <c:v>462</c:v>
                </c:pt>
                <c:pt idx="28">
                  <c:v>483</c:v>
                </c:pt>
                <c:pt idx="29">
                  <c:v>476</c:v>
                </c:pt>
                <c:pt idx="30">
                  <c:v>494</c:v>
                </c:pt>
                <c:pt idx="31">
                  <c:v>496</c:v>
                </c:pt>
                <c:pt idx="32">
                  <c:v>515</c:v>
                </c:pt>
                <c:pt idx="33">
                  <c:v>532</c:v>
                </c:pt>
                <c:pt idx="34">
                  <c:v>560</c:v>
                </c:pt>
                <c:pt idx="35" formatCode="0.000">
                  <c:v>576</c:v>
                </c:pt>
                <c:pt idx="36">
                  <c:v>592</c:v>
                </c:pt>
                <c:pt idx="37" formatCode="0.000">
                  <c:v>605.83333333333337</c:v>
                </c:pt>
                <c:pt idx="38" formatCode="0.000">
                  <c:v>619.66666666666674</c:v>
                </c:pt>
                <c:pt idx="39" formatCode="0.000">
                  <c:v>633.50000000000011</c:v>
                </c:pt>
                <c:pt idx="40" formatCode="0.000">
                  <c:v>647.33333333333348</c:v>
                </c:pt>
                <c:pt idx="41" formatCode="0.000">
                  <c:v>661.16666666666686</c:v>
                </c:pt>
                <c:pt idx="42" formatCode="0.000">
                  <c:v>675.00000000000023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1A95-42F4-B96C-5A15F0F643AF}"/>
            </c:ext>
          </c:extLst>
        </c:ser>
        <c:ser>
          <c:idx val="5"/>
          <c:order val="5"/>
          <c:tx>
            <c:v>Rouge</c:v>
          </c:tx>
          <c:spPr>
            <a:ln w="317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Chats!$C$2:$C$44</c:f>
              <c:strCache>
                <c:ptCount val="43"/>
                <c:pt idx="0">
                  <c:v>Naissance</c:v>
                </c:pt>
                <c:pt idx="1">
                  <c:v>1 jour</c:v>
                </c:pt>
                <c:pt idx="2">
                  <c:v>2 jours</c:v>
                </c:pt>
                <c:pt idx="3">
                  <c:v>3 jours</c:v>
                </c:pt>
                <c:pt idx="4">
                  <c:v>4 jours</c:v>
                </c:pt>
                <c:pt idx="5">
                  <c:v>5 jours</c:v>
                </c:pt>
                <c:pt idx="6">
                  <c:v>6 jours</c:v>
                </c:pt>
                <c:pt idx="7">
                  <c:v>7 jours</c:v>
                </c:pt>
                <c:pt idx="8">
                  <c:v>8 jours</c:v>
                </c:pt>
                <c:pt idx="9">
                  <c:v>9 jours</c:v>
                </c:pt>
                <c:pt idx="10">
                  <c:v>10 jours</c:v>
                </c:pt>
                <c:pt idx="11">
                  <c:v>11 jours</c:v>
                </c:pt>
                <c:pt idx="12">
                  <c:v>12 jours</c:v>
                </c:pt>
                <c:pt idx="13">
                  <c:v>13 jours</c:v>
                </c:pt>
                <c:pt idx="14">
                  <c:v>14 jours</c:v>
                </c:pt>
                <c:pt idx="15">
                  <c:v>15 jours</c:v>
                </c:pt>
                <c:pt idx="16">
                  <c:v>16 jours</c:v>
                </c:pt>
                <c:pt idx="17">
                  <c:v>17 jours</c:v>
                </c:pt>
                <c:pt idx="18">
                  <c:v>18 jours</c:v>
                </c:pt>
                <c:pt idx="19">
                  <c:v>19 jours</c:v>
                </c:pt>
                <c:pt idx="20">
                  <c:v>20 jours</c:v>
                </c:pt>
                <c:pt idx="21">
                  <c:v>21 jours</c:v>
                </c:pt>
                <c:pt idx="22">
                  <c:v>22 jours</c:v>
                </c:pt>
                <c:pt idx="23">
                  <c:v>23 jours</c:v>
                </c:pt>
                <c:pt idx="24">
                  <c:v>24 jours</c:v>
                </c:pt>
                <c:pt idx="25">
                  <c:v>25 jours</c:v>
                </c:pt>
                <c:pt idx="26">
                  <c:v>26 jours</c:v>
                </c:pt>
                <c:pt idx="27">
                  <c:v>27 jours</c:v>
                </c:pt>
                <c:pt idx="28">
                  <c:v>28 jours</c:v>
                </c:pt>
                <c:pt idx="29">
                  <c:v>29 jours</c:v>
                </c:pt>
                <c:pt idx="30">
                  <c:v>30 jours</c:v>
                </c:pt>
                <c:pt idx="31">
                  <c:v>31 jours</c:v>
                </c:pt>
                <c:pt idx="32">
                  <c:v>32 jours</c:v>
                </c:pt>
                <c:pt idx="33">
                  <c:v>33 jours</c:v>
                </c:pt>
                <c:pt idx="34">
                  <c:v>34 jours</c:v>
                </c:pt>
                <c:pt idx="35">
                  <c:v>35 jours</c:v>
                </c:pt>
                <c:pt idx="36">
                  <c:v>36 jours</c:v>
                </c:pt>
                <c:pt idx="37">
                  <c:v>37 jours</c:v>
                </c:pt>
                <c:pt idx="38">
                  <c:v>38 jours</c:v>
                </c:pt>
                <c:pt idx="39">
                  <c:v>39 jours</c:v>
                </c:pt>
                <c:pt idx="40">
                  <c:v>40 jours</c:v>
                </c:pt>
                <c:pt idx="41">
                  <c:v>41 jours</c:v>
                </c:pt>
                <c:pt idx="42">
                  <c:v>42 jours</c:v>
                </c:pt>
              </c:strCache>
            </c:strRef>
          </c:cat>
          <c:val>
            <c:numRef>
              <c:f>Chats!$S$2:$S$44</c:f>
              <c:numCache>
                <c:formatCode>0.000_ ;[Red]\-0.000\ </c:formatCode>
                <c:ptCount val="43"/>
                <c:pt idx="0">
                  <c:v>96</c:v>
                </c:pt>
                <c:pt idx="1">
                  <c:v>106</c:v>
                </c:pt>
                <c:pt idx="2">
                  <c:v>113</c:v>
                </c:pt>
                <c:pt idx="3">
                  <c:v>120</c:v>
                </c:pt>
                <c:pt idx="4">
                  <c:v>135</c:v>
                </c:pt>
                <c:pt idx="5">
                  <c:v>152</c:v>
                </c:pt>
                <c:pt idx="6">
                  <c:v>162</c:v>
                </c:pt>
                <c:pt idx="7">
                  <c:v>176</c:v>
                </c:pt>
                <c:pt idx="8">
                  <c:v>190</c:v>
                </c:pt>
                <c:pt idx="9">
                  <c:v>200</c:v>
                </c:pt>
                <c:pt idx="10">
                  <c:v>216</c:v>
                </c:pt>
                <c:pt idx="11">
                  <c:v>227</c:v>
                </c:pt>
                <c:pt idx="12">
                  <c:v>238</c:v>
                </c:pt>
                <c:pt idx="13">
                  <c:v>244</c:v>
                </c:pt>
                <c:pt idx="14">
                  <c:v>254</c:v>
                </c:pt>
                <c:pt idx="15">
                  <c:v>270</c:v>
                </c:pt>
                <c:pt idx="16">
                  <c:v>277</c:v>
                </c:pt>
                <c:pt idx="17">
                  <c:v>290</c:v>
                </c:pt>
                <c:pt idx="18">
                  <c:v>297</c:v>
                </c:pt>
                <c:pt idx="19">
                  <c:v>309</c:v>
                </c:pt>
                <c:pt idx="20">
                  <c:v>320</c:v>
                </c:pt>
                <c:pt idx="21">
                  <c:v>332</c:v>
                </c:pt>
                <c:pt idx="22">
                  <c:v>347</c:v>
                </c:pt>
                <c:pt idx="23">
                  <c:v>370</c:v>
                </c:pt>
                <c:pt idx="24">
                  <c:v>377</c:v>
                </c:pt>
                <c:pt idx="25">
                  <c:v>402</c:v>
                </c:pt>
                <c:pt idx="26">
                  <c:v>425</c:v>
                </c:pt>
                <c:pt idx="27">
                  <c:v>428</c:v>
                </c:pt>
                <c:pt idx="28">
                  <c:v>446</c:v>
                </c:pt>
                <c:pt idx="29">
                  <c:v>464</c:v>
                </c:pt>
                <c:pt idx="30">
                  <c:v>468</c:v>
                </c:pt>
                <c:pt idx="31">
                  <c:v>478</c:v>
                </c:pt>
                <c:pt idx="32">
                  <c:v>496</c:v>
                </c:pt>
                <c:pt idx="33">
                  <c:v>496</c:v>
                </c:pt>
                <c:pt idx="34">
                  <c:v>522</c:v>
                </c:pt>
                <c:pt idx="35" formatCode="0.000">
                  <c:v>538.5</c:v>
                </c:pt>
                <c:pt idx="36">
                  <c:v>555</c:v>
                </c:pt>
                <c:pt idx="37" formatCode="0.000">
                  <c:v>567.75</c:v>
                </c:pt>
                <c:pt idx="38" formatCode="0.000">
                  <c:v>580.5</c:v>
                </c:pt>
                <c:pt idx="39" formatCode="0.000">
                  <c:v>593.25</c:v>
                </c:pt>
                <c:pt idx="40" formatCode="0.000">
                  <c:v>606</c:v>
                </c:pt>
                <c:pt idx="41" formatCode="0.000">
                  <c:v>618.75</c:v>
                </c:pt>
                <c:pt idx="42" formatCode="0.000">
                  <c:v>631.5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1A95-42F4-B96C-5A15F0F643AF}"/>
            </c:ext>
          </c:extLst>
        </c:ser>
        <c:dLbls/>
        <c:marker val="1"/>
        <c:axId val="104941440"/>
        <c:axId val="104955904"/>
      </c:lineChart>
      <c:catAx>
        <c:axId val="104941440"/>
        <c:scaling>
          <c:orientation val="minMax"/>
        </c:scaling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CH"/>
                  <a:t>Nombre</a:t>
                </a:r>
                <a:r>
                  <a:rPr lang="fr-CH" baseline="0"/>
                  <a:t> de jours</a:t>
                </a:r>
              </a:p>
            </c:rich>
          </c:tx>
          <c:layout/>
          <c:spPr>
            <a:noFill/>
            <a:ln>
              <a:noFill/>
            </a:ln>
            <a:effectLst/>
          </c:spPr>
        </c:title>
        <c:numFmt formatCode="General" sourceLinked="1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4955904"/>
        <c:crosses val="autoZero"/>
        <c:auto val="1"/>
        <c:lblAlgn val="ctr"/>
        <c:lblOffset val="100"/>
      </c:catAx>
      <c:valAx>
        <c:axId val="104955904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CH"/>
                  <a:t>Poids en gr</a:t>
                </a:r>
              </a:p>
            </c:rich>
          </c:tx>
          <c:layout/>
          <c:spPr>
            <a:noFill/>
            <a:ln>
              <a:noFill/>
            </a:ln>
            <a:effectLst/>
          </c:spPr>
        </c:title>
        <c:numFmt formatCode="0.000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49414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0</xdr:colOff>
      <xdr:row>31</xdr:row>
      <xdr:rowOff>38100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B8C8AB69-E145-4DB9-B5D3-46AEF9A8C41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2" name="Tableau2" displayName="Tableau2" ref="B1:T114" totalsRowShown="0" headerRowDxfId="20" dataDxfId="19">
  <tableColumns count="19">
    <tableColumn id="1" name="Date" dataDxfId="18"/>
    <tableColumn id="2" name="Jours" dataDxfId="17"/>
    <tableColumn id="3" name="Violet" dataDxfId="16"/>
    <tableColumn id="4" name="Evo_Violet" dataDxfId="15">
      <calculatedColumnFormula>D2-D1</calculatedColumnFormula>
    </tableColumn>
    <tableColumn id="5" name="BL1" dataDxfId="14"/>
    <tableColumn id="6" name="Bleu clair" dataDxfId="13"/>
    <tableColumn id="7" name="Evo_BleuClair" dataDxfId="12">
      <calculatedColumnFormula>G2-G1</calculatedColumnFormula>
    </tableColumn>
    <tableColumn id="8" name="BL2" dataDxfId="11"/>
    <tableColumn id="9" name="Jaune" dataDxfId="10"/>
    <tableColumn id="10" name="Evo_Jaune" dataDxfId="9">
      <calculatedColumnFormula>J2-J1</calculatedColumnFormula>
    </tableColumn>
    <tableColumn id="11" name="BL3" dataDxfId="8"/>
    <tableColumn id="12" name="Vert" dataDxfId="7"/>
    <tableColumn id="13" name="Evo_Vert" dataDxfId="6">
      <calculatedColumnFormula>M2-M1</calculatedColumnFormula>
    </tableColumn>
    <tableColumn id="14" name="BL4" dataDxfId="5"/>
    <tableColumn id="15" name="Rose" dataDxfId="4"/>
    <tableColumn id="16" name="Evo_Rose" dataDxfId="3">
      <calculatedColumnFormula>P2-P1</calculatedColumnFormula>
    </tableColumn>
    <tableColumn id="17" name="BL5" dataDxfId="2"/>
    <tableColumn id="18" name="Rouge" dataDxfId="1"/>
    <tableColumn id="19" name="Evo_Rouge" dataDxfId="0">
      <calculatedColumnFormula>S2-S1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Personnalisé 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954F72"/>
      </a:accent1>
      <a:accent2>
        <a:srgbClr val="9CC3E5"/>
      </a:accent2>
      <a:accent3>
        <a:srgbClr val="FFFF00"/>
      </a:accent3>
      <a:accent4>
        <a:srgbClr val="92D050"/>
      </a:accent4>
      <a:accent5>
        <a:srgbClr val="D7B5C6"/>
      </a:accent5>
      <a:accent6>
        <a:srgbClr val="FF0000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O17" sqref="O17"/>
    </sheetView>
  </sheetViews>
  <sheetFormatPr baseColWidth="10" defaultColWidth="10.7109375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115"/>
  <sheetViews>
    <sheetView showGridLines="0" tabSelected="1" zoomScale="97" zoomScaleNormal="97" workbookViewId="0">
      <pane ySplit="1" topLeftCell="A32" activePane="bottomLeft" state="frozen"/>
      <selection activeCell="B1" sqref="B1"/>
      <selection pane="bottomLeft" activeCell="D39" sqref="D39"/>
    </sheetView>
  </sheetViews>
  <sheetFormatPr baseColWidth="10" defaultColWidth="10.7109375" defaultRowHeight="15"/>
  <cols>
    <col min="1" max="1" width="6.42578125" customWidth="1"/>
    <col min="2" max="2" width="11.5703125" style="1" customWidth="1"/>
    <col min="3" max="3" width="8.85546875" style="1" bestFit="1" customWidth="1"/>
    <col min="4" max="5" width="15.5703125" style="1" customWidth="1"/>
    <col min="6" max="6" width="2.140625" style="1" customWidth="1"/>
    <col min="7" max="8" width="15.5703125" style="1" customWidth="1"/>
    <col min="9" max="9" width="2.140625" style="1" customWidth="1"/>
    <col min="10" max="11" width="15.5703125" style="1" customWidth="1"/>
    <col min="12" max="12" width="2.140625" style="1" customWidth="1"/>
    <col min="13" max="14" width="15.5703125" style="1" customWidth="1"/>
    <col min="15" max="15" width="2.140625" style="1" customWidth="1"/>
    <col min="16" max="17" width="15.5703125" style="1" customWidth="1"/>
    <col min="18" max="18" width="2.140625" style="1" customWidth="1"/>
    <col min="19" max="20" width="15.5703125" style="1" customWidth="1"/>
  </cols>
  <sheetData>
    <row r="1" spans="1:20" ht="15.75" thickBot="1">
      <c r="A1" s="9" t="s">
        <v>124</v>
      </c>
      <c r="B1" s="1" t="s">
        <v>0</v>
      </c>
      <c r="C1" s="1" t="s">
        <v>1</v>
      </c>
      <c r="D1" s="1" t="s">
        <v>117</v>
      </c>
      <c r="E1" s="1" t="s">
        <v>125</v>
      </c>
      <c r="F1" s="11" t="s">
        <v>112</v>
      </c>
      <c r="G1" s="1" t="s">
        <v>118</v>
      </c>
      <c r="H1" s="1" t="s">
        <v>126</v>
      </c>
      <c r="I1" s="11" t="s">
        <v>113</v>
      </c>
      <c r="J1" s="1" t="s">
        <v>119</v>
      </c>
      <c r="K1" s="1" t="s">
        <v>127</v>
      </c>
      <c r="L1" s="11" t="s">
        <v>114</v>
      </c>
      <c r="M1" s="1" t="s">
        <v>120</v>
      </c>
      <c r="N1" s="1" t="s">
        <v>128</v>
      </c>
      <c r="O1" s="11" t="s">
        <v>115</v>
      </c>
      <c r="P1" s="1" t="s">
        <v>121</v>
      </c>
      <c r="Q1" s="1" t="s">
        <v>129</v>
      </c>
      <c r="R1" s="11" t="s">
        <v>116</v>
      </c>
      <c r="S1" s="1" t="s">
        <v>122</v>
      </c>
      <c r="T1" s="1" t="s">
        <v>130</v>
      </c>
    </row>
    <row r="2" spans="1:20" ht="16.5" thickTop="1" thickBot="1">
      <c r="B2" s="2">
        <v>45047</v>
      </c>
      <c r="C2" s="2" t="s">
        <v>123</v>
      </c>
      <c r="D2" s="4">
        <v>78</v>
      </c>
      <c r="E2" s="5">
        <f>SUMIFS(E3:E112,E3:E112,"&gt;0")</f>
        <v>1310.8333333333339</v>
      </c>
      <c r="F2" s="12"/>
      <c r="G2" s="4">
        <v>95</v>
      </c>
      <c r="H2" s="5">
        <f>SUMIFS(H4:H115,H4:H115,"&gt;0")</f>
        <v>1937.2222222222279</v>
      </c>
      <c r="I2" s="12"/>
      <c r="J2" s="6">
        <v>95</v>
      </c>
      <c r="K2" s="5">
        <f>SUMIFS(K4:K115,K4:K115,"&gt;0")</f>
        <v>1459.888888888885</v>
      </c>
      <c r="L2" s="12"/>
      <c r="M2" s="6">
        <v>72</v>
      </c>
      <c r="N2" s="5">
        <f>SUMIFS(N4:N115,N4:N115,"&gt;0")</f>
        <v>1479.111111111115</v>
      </c>
      <c r="O2" s="12"/>
      <c r="P2" s="6">
        <v>94</v>
      </c>
      <c r="Q2" s="5">
        <f>SUMIFS(Q4:Q115,Q4:Q115,"&gt;0")</f>
        <v>1542.3333333333312</v>
      </c>
      <c r="R2" s="12"/>
      <c r="S2" s="6">
        <v>96</v>
      </c>
      <c r="T2" s="5">
        <f>SUMIFS(T4:T115,T4:T115,"&gt;0")</f>
        <v>1418</v>
      </c>
    </row>
    <row r="3" spans="1:20" ht="15.75" thickTop="1">
      <c r="A3" s="14">
        <v>1</v>
      </c>
      <c r="B3" s="3">
        <v>45047</v>
      </c>
      <c r="C3" s="10" t="s">
        <v>2</v>
      </c>
      <c r="D3" s="4">
        <v>84</v>
      </c>
      <c r="E3" s="7">
        <f>D3-D2</f>
        <v>6</v>
      </c>
      <c r="F3" s="12"/>
      <c r="G3" s="4">
        <v>102</v>
      </c>
      <c r="H3" s="7">
        <f>G3-G2</f>
        <v>7</v>
      </c>
      <c r="I3" s="12"/>
      <c r="J3" s="6">
        <v>99</v>
      </c>
      <c r="K3" s="7">
        <f t="shared" ref="K3:K33" si="0">J3-J2</f>
        <v>4</v>
      </c>
      <c r="L3" s="12"/>
      <c r="M3" s="6">
        <v>80</v>
      </c>
      <c r="N3" s="7">
        <f t="shared" ref="N3:N33" si="1">M3-M2</f>
        <v>8</v>
      </c>
      <c r="O3" s="12"/>
      <c r="P3" s="6">
        <v>108</v>
      </c>
      <c r="Q3" s="7">
        <f t="shared" ref="Q3:Q33" si="2">P3-P2</f>
        <v>14</v>
      </c>
      <c r="R3" s="12"/>
      <c r="S3" s="6">
        <v>106</v>
      </c>
      <c r="T3" s="7">
        <f t="shared" ref="T3:T33" si="3">S3-S2</f>
        <v>10</v>
      </c>
    </row>
    <row r="4" spans="1:20">
      <c r="A4" s="15"/>
      <c r="B4" s="3">
        <v>45048</v>
      </c>
      <c r="C4" s="10" t="s">
        <v>3</v>
      </c>
      <c r="D4" s="4">
        <v>100</v>
      </c>
      <c r="E4" s="7">
        <f t="shared" ref="E4:E67" si="4">D4-D3</f>
        <v>16</v>
      </c>
      <c r="F4" s="12"/>
      <c r="G4" s="4">
        <v>124</v>
      </c>
      <c r="H4" s="7">
        <f t="shared" ref="H4:H67" si="5">G4-G3</f>
        <v>22</v>
      </c>
      <c r="I4" s="12"/>
      <c r="J4" s="6">
        <v>111</v>
      </c>
      <c r="K4" s="7">
        <f t="shared" si="0"/>
        <v>12</v>
      </c>
      <c r="L4" s="12"/>
      <c r="M4" s="6">
        <v>91</v>
      </c>
      <c r="N4" s="7">
        <f t="shared" si="1"/>
        <v>11</v>
      </c>
      <c r="O4" s="12"/>
      <c r="P4" s="6">
        <v>113</v>
      </c>
      <c r="Q4" s="7">
        <f t="shared" si="2"/>
        <v>5</v>
      </c>
      <c r="R4" s="12"/>
      <c r="S4" s="6">
        <v>113</v>
      </c>
      <c r="T4" s="7">
        <f t="shared" si="3"/>
        <v>7</v>
      </c>
    </row>
    <row r="5" spans="1:20">
      <c r="A5" s="15"/>
      <c r="B5" s="3">
        <v>45049</v>
      </c>
      <c r="C5" s="10" t="s">
        <v>4</v>
      </c>
      <c r="D5" s="4">
        <v>107</v>
      </c>
      <c r="E5" s="7">
        <f t="shared" si="4"/>
        <v>7</v>
      </c>
      <c r="F5" s="12"/>
      <c r="G5" s="4">
        <v>144</v>
      </c>
      <c r="H5" s="7">
        <f t="shared" si="5"/>
        <v>20</v>
      </c>
      <c r="I5" s="12"/>
      <c r="J5" s="6">
        <v>129</v>
      </c>
      <c r="K5" s="7">
        <f t="shared" si="0"/>
        <v>18</v>
      </c>
      <c r="L5" s="12"/>
      <c r="M5" s="6">
        <v>102</v>
      </c>
      <c r="N5" s="7">
        <f t="shared" si="1"/>
        <v>11</v>
      </c>
      <c r="O5" s="12"/>
      <c r="P5" s="6">
        <v>128</v>
      </c>
      <c r="Q5" s="7">
        <f t="shared" si="2"/>
        <v>15</v>
      </c>
      <c r="R5" s="12"/>
      <c r="S5" s="6">
        <v>120</v>
      </c>
      <c r="T5" s="7">
        <f t="shared" si="3"/>
        <v>7</v>
      </c>
    </row>
    <row r="6" spans="1:20">
      <c r="A6" s="15"/>
      <c r="B6" s="3">
        <v>45050</v>
      </c>
      <c r="C6" s="10" t="s">
        <v>5</v>
      </c>
      <c r="D6" s="4">
        <v>115</v>
      </c>
      <c r="E6" s="7">
        <f t="shared" si="4"/>
        <v>8</v>
      </c>
      <c r="F6" s="12"/>
      <c r="G6" s="4">
        <v>159</v>
      </c>
      <c r="H6" s="7">
        <f t="shared" si="5"/>
        <v>15</v>
      </c>
      <c r="I6" s="12"/>
      <c r="J6" s="6">
        <v>138</v>
      </c>
      <c r="K6" s="7">
        <f t="shared" si="0"/>
        <v>9</v>
      </c>
      <c r="L6" s="12"/>
      <c r="M6" s="6">
        <v>114</v>
      </c>
      <c r="N6" s="7">
        <f t="shared" si="1"/>
        <v>12</v>
      </c>
      <c r="O6" s="12"/>
      <c r="P6" s="6">
        <v>139</v>
      </c>
      <c r="Q6" s="7">
        <f t="shared" si="2"/>
        <v>11</v>
      </c>
      <c r="R6" s="12"/>
      <c r="S6" s="6">
        <v>135</v>
      </c>
      <c r="T6" s="7">
        <f t="shared" si="3"/>
        <v>15</v>
      </c>
    </row>
    <row r="7" spans="1:20">
      <c r="A7" s="15"/>
      <c r="B7" s="3">
        <v>45051</v>
      </c>
      <c r="C7" s="10" t="s">
        <v>6</v>
      </c>
      <c r="D7" s="4">
        <v>126</v>
      </c>
      <c r="E7" s="7">
        <f t="shared" si="4"/>
        <v>11</v>
      </c>
      <c r="F7" s="12"/>
      <c r="G7" s="4">
        <v>182</v>
      </c>
      <c r="H7" s="7">
        <f t="shared" si="5"/>
        <v>23</v>
      </c>
      <c r="I7" s="12"/>
      <c r="J7" s="6">
        <v>147</v>
      </c>
      <c r="K7" s="7">
        <f t="shared" si="0"/>
        <v>9</v>
      </c>
      <c r="L7" s="12"/>
      <c r="M7" s="6">
        <v>127</v>
      </c>
      <c r="N7" s="7">
        <f t="shared" si="1"/>
        <v>13</v>
      </c>
      <c r="O7" s="12"/>
      <c r="P7" s="6">
        <v>159</v>
      </c>
      <c r="Q7" s="7">
        <f t="shared" si="2"/>
        <v>20</v>
      </c>
      <c r="R7" s="12"/>
      <c r="S7" s="6">
        <v>152</v>
      </c>
      <c r="T7" s="7">
        <f t="shared" si="3"/>
        <v>17</v>
      </c>
    </row>
    <row r="8" spans="1:20">
      <c r="A8" s="15"/>
      <c r="B8" s="3">
        <v>45052</v>
      </c>
      <c r="C8" s="10" t="s">
        <v>7</v>
      </c>
      <c r="D8" s="4">
        <v>145</v>
      </c>
      <c r="E8" s="7">
        <f t="shared" si="4"/>
        <v>19</v>
      </c>
      <c r="F8" s="12"/>
      <c r="G8" s="4">
        <v>200</v>
      </c>
      <c r="H8" s="7">
        <f t="shared" si="5"/>
        <v>18</v>
      </c>
      <c r="I8" s="12"/>
      <c r="J8" s="6">
        <v>166</v>
      </c>
      <c r="K8" s="7">
        <f t="shared" si="0"/>
        <v>19</v>
      </c>
      <c r="L8" s="12"/>
      <c r="M8" s="6">
        <v>137</v>
      </c>
      <c r="N8" s="7">
        <f t="shared" si="1"/>
        <v>10</v>
      </c>
      <c r="O8" s="12"/>
      <c r="P8" s="6">
        <v>180</v>
      </c>
      <c r="Q8" s="7">
        <f t="shared" si="2"/>
        <v>21</v>
      </c>
      <c r="R8" s="12"/>
      <c r="S8" s="6">
        <v>162</v>
      </c>
      <c r="T8" s="7">
        <f t="shared" si="3"/>
        <v>10</v>
      </c>
    </row>
    <row r="9" spans="1:20" ht="15.75" thickBot="1">
      <c r="A9" s="16"/>
      <c r="B9" s="3">
        <v>45053</v>
      </c>
      <c r="C9" s="10" t="s">
        <v>8</v>
      </c>
      <c r="D9" s="4">
        <v>160</v>
      </c>
      <c r="E9" s="7">
        <f t="shared" si="4"/>
        <v>15</v>
      </c>
      <c r="F9" s="12"/>
      <c r="G9" s="4">
        <v>223</v>
      </c>
      <c r="H9" s="7">
        <f t="shared" si="5"/>
        <v>23</v>
      </c>
      <c r="I9" s="12"/>
      <c r="J9" s="6">
        <v>175</v>
      </c>
      <c r="K9" s="7">
        <f t="shared" si="0"/>
        <v>9</v>
      </c>
      <c r="L9" s="12"/>
      <c r="M9" s="6">
        <v>152</v>
      </c>
      <c r="N9" s="7">
        <f t="shared" si="1"/>
        <v>15</v>
      </c>
      <c r="O9" s="12"/>
      <c r="P9" s="6">
        <v>191</v>
      </c>
      <c r="Q9" s="7">
        <f t="shared" si="2"/>
        <v>11</v>
      </c>
      <c r="R9" s="12"/>
      <c r="S9" s="6">
        <v>176</v>
      </c>
      <c r="T9" s="7">
        <f t="shared" si="3"/>
        <v>14</v>
      </c>
    </row>
    <row r="10" spans="1:20" ht="15.75" thickTop="1">
      <c r="A10" s="14">
        <v>2</v>
      </c>
      <c r="B10" s="3">
        <v>45054</v>
      </c>
      <c r="C10" s="10" t="s">
        <v>9</v>
      </c>
      <c r="D10" s="4">
        <v>175</v>
      </c>
      <c r="E10" s="7">
        <f t="shared" si="4"/>
        <v>15</v>
      </c>
      <c r="F10" s="12"/>
      <c r="G10" s="4">
        <v>242</v>
      </c>
      <c r="H10" s="7">
        <f t="shared" si="5"/>
        <v>19</v>
      </c>
      <c r="I10" s="12"/>
      <c r="J10" s="6">
        <v>194</v>
      </c>
      <c r="K10" s="7">
        <f t="shared" si="0"/>
        <v>19</v>
      </c>
      <c r="L10" s="12"/>
      <c r="M10" s="6">
        <v>167</v>
      </c>
      <c r="N10" s="7">
        <f t="shared" si="1"/>
        <v>15</v>
      </c>
      <c r="O10" s="12"/>
      <c r="P10" s="6">
        <v>203</v>
      </c>
      <c r="Q10" s="7">
        <f t="shared" si="2"/>
        <v>12</v>
      </c>
      <c r="R10" s="12"/>
      <c r="S10" s="6">
        <v>190</v>
      </c>
      <c r="T10" s="7">
        <f t="shared" si="3"/>
        <v>14</v>
      </c>
    </row>
    <row r="11" spans="1:20">
      <c r="A11" s="15"/>
      <c r="B11" s="3">
        <v>45055</v>
      </c>
      <c r="C11" s="10" t="s">
        <v>10</v>
      </c>
      <c r="D11" s="4">
        <v>187</v>
      </c>
      <c r="E11" s="7">
        <f t="shared" si="4"/>
        <v>12</v>
      </c>
      <c r="F11" s="12"/>
      <c r="G11" s="4">
        <v>265</v>
      </c>
      <c r="H11" s="7">
        <f t="shared" si="5"/>
        <v>23</v>
      </c>
      <c r="I11" s="12"/>
      <c r="J11" s="6">
        <v>207</v>
      </c>
      <c r="K11" s="7">
        <f t="shared" si="0"/>
        <v>13</v>
      </c>
      <c r="L11" s="12"/>
      <c r="M11" s="6">
        <v>184</v>
      </c>
      <c r="N11" s="7">
        <f t="shared" si="1"/>
        <v>17</v>
      </c>
      <c r="O11" s="12"/>
      <c r="P11" s="6">
        <v>217</v>
      </c>
      <c r="Q11" s="7">
        <f t="shared" si="2"/>
        <v>14</v>
      </c>
      <c r="R11" s="12"/>
      <c r="S11" s="6">
        <v>200</v>
      </c>
      <c r="T11" s="7">
        <f t="shared" si="3"/>
        <v>10</v>
      </c>
    </row>
    <row r="12" spans="1:20">
      <c r="A12" s="15"/>
      <c r="B12" s="3">
        <v>45056</v>
      </c>
      <c r="C12" s="10" t="s">
        <v>11</v>
      </c>
      <c r="D12" s="4">
        <v>197</v>
      </c>
      <c r="E12" s="7">
        <f t="shared" si="4"/>
        <v>10</v>
      </c>
      <c r="F12" s="12"/>
      <c r="G12" s="4">
        <v>278</v>
      </c>
      <c r="H12" s="7">
        <f t="shared" si="5"/>
        <v>13</v>
      </c>
      <c r="I12" s="12"/>
      <c r="J12" s="6">
        <v>217</v>
      </c>
      <c r="K12" s="7">
        <f t="shared" si="0"/>
        <v>10</v>
      </c>
      <c r="L12" s="12"/>
      <c r="M12" s="6">
        <v>199</v>
      </c>
      <c r="N12" s="7">
        <f t="shared" si="1"/>
        <v>15</v>
      </c>
      <c r="O12" s="12"/>
      <c r="P12" s="6">
        <v>225</v>
      </c>
      <c r="Q12" s="7">
        <f t="shared" si="2"/>
        <v>8</v>
      </c>
      <c r="R12" s="12"/>
      <c r="S12" s="6">
        <v>216</v>
      </c>
      <c r="T12" s="7">
        <f t="shared" si="3"/>
        <v>16</v>
      </c>
    </row>
    <row r="13" spans="1:20">
      <c r="A13" s="15"/>
      <c r="B13" s="3">
        <v>45057</v>
      </c>
      <c r="C13" s="10" t="s">
        <v>12</v>
      </c>
      <c r="D13" s="4">
        <v>209</v>
      </c>
      <c r="E13" s="7">
        <f t="shared" si="4"/>
        <v>12</v>
      </c>
      <c r="F13" s="12"/>
      <c r="G13" s="4">
        <v>299</v>
      </c>
      <c r="H13" s="7">
        <f t="shared" si="5"/>
        <v>21</v>
      </c>
      <c r="I13" s="12"/>
      <c r="J13" s="6">
        <v>229</v>
      </c>
      <c r="K13" s="7">
        <f t="shared" si="0"/>
        <v>12</v>
      </c>
      <c r="L13" s="12"/>
      <c r="M13" s="6">
        <v>207</v>
      </c>
      <c r="N13" s="7">
        <f t="shared" si="1"/>
        <v>8</v>
      </c>
      <c r="O13" s="12"/>
      <c r="P13" s="6">
        <v>244</v>
      </c>
      <c r="Q13" s="7">
        <f t="shared" si="2"/>
        <v>19</v>
      </c>
      <c r="R13" s="12"/>
      <c r="S13" s="6">
        <v>227</v>
      </c>
      <c r="T13" s="7">
        <f t="shared" si="3"/>
        <v>11</v>
      </c>
    </row>
    <row r="14" spans="1:20">
      <c r="A14" s="15"/>
      <c r="B14" s="3">
        <v>45058</v>
      </c>
      <c r="C14" s="10" t="s">
        <v>13</v>
      </c>
      <c r="D14" s="4">
        <v>217</v>
      </c>
      <c r="E14" s="7">
        <f t="shared" si="4"/>
        <v>8</v>
      </c>
      <c r="F14" s="12"/>
      <c r="G14" s="4">
        <v>320</v>
      </c>
      <c r="H14" s="7">
        <f t="shared" si="5"/>
        <v>21</v>
      </c>
      <c r="I14" s="12"/>
      <c r="J14" s="6">
        <v>243</v>
      </c>
      <c r="K14" s="7">
        <f t="shared" si="0"/>
        <v>14</v>
      </c>
      <c r="L14" s="12"/>
      <c r="M14" s="6">
        <v>226</v>
      </c>
      <c r="N14" s="7">
        <f t="shared" si="1"/>
        <v>19</v>
      </c>
      <c r="O14" s="12"/>
      <c r="P14" s="6">
        <v>259</v>
      </c>
      <c r="Q14" s="7">
        <f t="shared" si="2"/>
        <v>15</v>
      </c>
      <c r="R14" s="12"/>
      <c r="S14" s="6">
        <v>238</v>
      </c>
      <c r="T14" s="7">
        <f t="shared" si="3"/>
        <v>11</v>
      </c>
    </row>
    <row r="15" spans="1:20">
      <c r="A15" s="15"/>
      <c r="B15" s="3">
        <v>45059</v>
      </c>
      <c r="C15" s="10" t="s">
        <v>14</v>
      </c>
      <c r="D15" s="4">
        <v>226</v>
      </c>
      <c r="E15" s="7">
        <f t="shared" si="4"/>
        <v>9</v>
      </c>
      <c r="F15" s="12"/>
      <c r="G15" s="4">
        <v>332</v>
      </c>
      <c r="H15" s="7">
        <f t="shared" si="5"/>
        <v>12</v>
      </c>
      <c r="I15" s="12"/>
      <c r="J15" s="6">
        <v>256</v>
      </c>
      <c r="K15" s="7">
        <f t="shared" si="0"/>
        <v>13</v>
      </c>
      <c r="L15" s="12"/>
      <c r="M15" s="6">
        <v>241</v>
      </c>
      <c r="N15" s="7">
        <f t="shared" si="1"/>
        <v>15</v>
      </c>
      <c r="O15" s="12"/>
      <c r="P15" s="6">
        <v>276</v>
      </c>
      <c r="Q15" s="7">
        <f t="shared" si="2"/>
        <v>17</v>
      </c>
      <c r="R15" s="12"/>
      <c r="S15" s="6">
        <v>244</v>
      </c>
      <c r="T15" s="7">
        <f t="shared" si="3"/>
        <v>6</v>
      </c>
    </row>
    <row r="16" spans="1:20" ht="15.75" thickBot="1">
      <c r="A16" s="16"/>
      <c r="B16" s="3">
        <v>45060</v>
      </c>
      <c r="C16" s="10" t="s">
        <v>15</v>
      </c>
      <c r="D16" s="4">
        <v>240</v>
      </c>
      <c r="E16" s="7">
        <f t="shared" si="4"/>
        <v>14</v>
      </c>
      <c r="F16" s="12"/>
      <c r="G16" s="4">
        <v>352</v>
      </c>
      <c r="H16" s="7">
        <f t="shared" si="5"/>
        <v>20</v>
      </c>
      <c r="I16" s="12"/>
      <c r="J16" s="6">
        <v>277</v>
      </c>
      <c r="K16" s="7">
        <f t="shared" si="0"/>
        <v>21</v>
      </c>
      <c r="L16" s="12"/>
      <c r="M16" s="6">
        <v>255</v>
      </c>
      <c r="N16" s="7">
        <f t="shared" si="1"/>
        <v>14</v>
      </c>
      <c r="O16" s="12"/>
      <c r="P16" s="6">
        <v>292</v>
      </c>
      <c r="Q16" s="7">
        <f t="shared" si="2"/>
        <v>16</v>
      </c>
      <c r="R16" s="12"/>
      <c r="S16" s="6">
        <v>254</v>
      </c>
      <c r="T16" s="7">
        <f t="shared" si="3"/>
        <v>10</v>
      </c>
    </row>
    <row r="17" spans="1:20" ht="15.75" thickTop="1">
      <c r="A17" s="14">
        <v>3</v>
      </c>
      <c r="B17" s="3">
        <v>45061</v>
      </c>
      <c r="C17" s="10" t="s">
        <v>16</v>
      </c>
      <c r="D17" s="4">
        <v>254</v>
      </c>
      <c r="E17" s="7">
        <f t="shared" si="4"/>
        <v>14</v>
      </c>
      <c r="F17" s="12"/>
      <c r="G17" s="4">
        <v>377</v>
      </c>
      <c r="H17" s="7">
        <f t="shared" si="5"/>
        <v>25</v>
      </c>
      <c r="I17" s="12"/>
      <c r="J17" s="6">
        <v>297</v>
      </c>
      <c r="K17" s="7">
        <f t="shared" si="0"/>
        <v>20</v>
      </c>
      <c r="L17" s="12"/>
      <c r="M17" s="6">
        <v>269</v>
      </c>
      <c r="N17" s="7">
        <f t="shared" si="1"/>
        <v>14</v>
      </c>
      <c r="O17" s="12"/>
      <c r="P17" s="6">
        <v>309</v>
      </c>
      <c r="Q17" s="7">
        <f t="shared" si="2"/>
        <v>17</v>
      </c>
      <c r="R17" s="12"/>
      <c r="S17" s="6">
        <v>270</v>
      </c>
      <c r="T17" s="7">
        <f t="shared" si="3"/>
        <v>16</v>
      </c>
    </row>
    <row r="18" spans="1:20">
      <c r="A18" s="15"/>
      <c r="B18" s="3">
        <v>45062</v>
      </c>
      <c r="C18" s="10" t="s">
        <v>17</v>
      </c>
      <c r="D18" s="4">
        <v>262</v>
      </c>
      <c r="E18" s="7">
        <f t="shared" si="4"/>
        <v>8</v>
      </c>
      <c r="F18" s="12"/>
      <c r="G18" s="4">
        <v>395</v>
      </c>
      <c r="H18" s="7">
        <f t="shared" si="5"/>
        <v>18</v>
      </c>
      <c r="I18" s="12"/>
      <c r="J18" s="6">
        <v>310</v>
      </c>
      <c r="K18" s="7">
        <f t="shared" si="0"/>
        <v>13</v>
      </c>
      <c r="L18" s="12"/>
      <c r="M18" s="6">
        <v>286</v>
      </c>
      <c r="N18" s="7">
        <f t="shared" si="1"/>
        <v>17</v>
      </c>
      <c r="O18" s="12"/>
      <c r="P18" s="6">
        <v>319</v>
      </c>
      <c r="Q18" s="7">
        <f t="shared" si="2"/>
        <v>10</v>
      </c>
      <c r="R18" s="12"/>
      <c r="S18" s="6">
        <v>277</v>
      </c>
      <c r="T18" s="7">
        <f t="shared" si="3"/>
        <v>7</v>
      </c>
    </row>
    <row r="19" spans="1:20">
      <c r="A19" s="15"/>
      <c r="B19" s="3">
        <v>45063</v>
      </c>
      <c r="C19" s="10" t="s">
        <v>18</v>
      </c>
      <c r="D19" s="4">
        <v>285</v>
      </c>
      <c r="E19" s="7">
        <f t="shared" si="4"/>
        <v>23</v>
      </c>
      <c r="F19" s="12"/>
      <c r="G19" s="4">
        <v>417</v>
      </c>
      <c r="H19" s="7">
        <f t="shared" si="5"/>
        <v>22</v>
      </c>
      <c r="I19" s="12"/>
      <c r="J19" s="6">
        <v>324</v>
      </c>
      <c r="K19" s="7">
        <f t="shared" si="0"/>
        <v>14</v>
      </c>
      <c r="L19" s="12"/>
      <c r="M19" s="6">
        <v>293</v>
      </c>
      <c r="N19" s="7">
        <f t="shared" si="1"/>
        <v>7</v>
      </c>
      <c r="O19" s="12"/>
      <c r="P19" s="6">
        <v>335</v>
      </c>
      <c r="Q19" s="7">
        <f t="shared" si="2"/>
        <v>16</v>
      </c>
      <c r="R19" s="12"/>
      <c r="S19" s="6">
        <v>290</v>
      </c>
      <c r="T19" s="7">
        <f t="shared" si="3"/>
        <v>13</v>
      </c>
    </row>
    <row r="20" spans="1:20">
      <c r="A20" s="15"/>
      <c r="B20" s="3">
        <v>45064</v>
      </c>
      <c r="C20" s="10" t="s">
        <v>19</v>
      </c>
      <c r="D20" s="4">
        <v>287</v>
      </c>
      <c r="E20" s="7">
        <f t="shared" si="4"/>
        <v>2</v>
      </c>
      <c r="F20" s="12"/>
      <c r="G20" s="4">
        <v>430</v>
      </c>
      <c r="H20" s="7">
        <f t="shared" si="5"/>
        <v>13</v>
      </c>
      <c r="I20" s="12"/>
      <c r="J20" s="6">
        <v>337</v>
      </c>
      <c r="K20" s="7">
        <f t="shared" si="0"/>
        <v>13</v>
      </c>
      <c r="L20" s="12"/>
      <c r="M20" s="6">
        <v>311</v>
      </c>
      <c r="N20" s="7">
        <f t="shared" si="1"/>
        <v>18</v>
      </c>
      <c r="O20" s="12"/>
      <c r="P20" s="6">
        <v>346</v>
      </c>
      <c r="Q20" s="7">
        <f t="shared" si="2"/>
        <v>11</v>
      </c>
      <c r="R20" s="12"/>
      <c r="S20" s="6">
        <v>297</v>
      </c>
      <c r="T20" s="7">
        <f t="shared" si="3"/>
        <v>7</v>
      </c>
    </row>
    <row r="21" spans="1:20">
      <c r="A21" s="15"/>
      <c r="B21" s="3">
        <v>45065</v>
      </c>
      <c r="C21" s="10" t="s">
        <v>20</v>
      </c>
      <c r="D21" s="4">
        <v>303</v>
      </c>
      <c r="E21" s="7">
        <f t="shared" si="4"/>
        <v>16</v>
      </c>
      <c r="F21" s="12"/>
      <c r="G21" s="4">
        <v>444</v>
      </c>
      <c r="H21" s="7">
        <f t="shared" si="5"/>
        <v>14</v>
      </c>
      <c r="I21" s="12"/>
      <c r="J21" s="6">
        <v>352</v>
      </c>
      <c r="K21" s="7">
        <f t="shared" si="0"/>
        <v>15</v>
      </c>
      <c r="L21" s="12"/>
      <c r="M21" s="6">
        <v>321</v>
      </c>
      <c r="N21" s="7">
        <f t="shared" si="1"/>
        <v>10</v>
      </c>
      <c r="O21" s="12"/>
      <c r="P21" s="6">
        <v>350</v>
      </c>
      <c r="Q21" s="7">
        <f t="shared" si="2"/>
        <v>4</v>
      </c>
      <c r="R21" s="12"/>
      <c r="S21" s="6">
        <v>309</v>
      </c>
      <c r="T21" s="7">
        <f t="shared" si="3"/>
        <v>12</v>
      </c>
    </row>
    <row r="22" spans="1:20">
      <c r="A22" s="15"/>
      <c r="B22" s="3">
        <v>45066</v>
      </c>
      <c r="C22" s="10" t="s">
        <v>21</v>
      </c>
      <c r="D22" s="4">
        <v>308</v>
      </c>
      <c r="E22" s="7">
        <f t="shared" si="4"/>
        <v>5</v>
      </c>
      <c r="F22" s="12"/>
      <c r="G22" s="4">
        <v>458</v>
      </c>
      <c r="H22" s="7">
        <f t="shared" si="5"/>
        <v>14</v>
      </c>
      <c r="I22" s="12"/>
      <c r="J22" s="6">
        <v>361</v>
      </c>
      <c r="K22" s="7">
        <f t="shared" si="0"/>
        <v>9</v>
      </c>
      <c r="L22" s="12"/>
      <c r="M22" s="6">
        <v>339</v>
      </c>
      <c r="N22" s="7">
        <f t="shared" si="1"/>
        <v>18</v>
      </c>
      <c r="O22" s="12"/>
      <c r="P22" s="6">
        <v>358</v>
      </c>
      <c r="Q22" s="7">
        <f t="shared" si="2"/>
        <v>8</v>
      </c>
      <c r="R22" s="12"/>
      <c r="S22" s="6">
        <v>320</v>
      </c>
      <c r="T22" s="7">
        <f t="shared" si="3"/>
        <v>11</v>
      </c>
    </row>
    <row r="23" spans="1:20" ht="15.75" thickBot="1">
      <c r="A23" s="16"/>
      <c r="B23" s="3">
        <v>45067</v>
      </c>
      <c r="C23" s="10" t="s">
        <v>22</v>
      </c>
      <c r="D23" s="4">
        <v>325</v>
      </c>
      <c r="E23" s="7">
        <f t="shared" si="4"/>
        <v>17</v>
      </c>
      <c r="F23" s="12"/>
      <c r="G23" s="4">
        <v>475</v>
      </c>
      <c r="H23" s="7">
        <f t="shared" si="5"/>
        <v>17</v>
      </c>
      <c r="I23" s="12"/>
      <c r="J23" s="6">
        <v>381</v>
      </c>
      <c r="K23" s="7">
        <f t="shared" si="0"/>
        <v>20</v>
      </c>
      <c r="L23" s="12"/>
      <c r="M23" s="6">
        <v>342</v>
      </c>
      <c r="N23" s="7">
        <f t="shared" si="1"/>
        <v>3</v>
      </c>
      <c r="O23" s="12"/>
      <c r="P23" s="6">
        <v>367</v>
      </c>
      <c r="Q23" s="7">
        <f t="shared" si="2"/>
        <v>9</v>
      </c>
      <c r="R23" s="12"/>
      <c r="S23" s="6">
        <v>332</v>
      </c>
      <c r="T23" s="7">
        <f t="shared" si="3"/>
        <v>12</v>
      </c>
    </row>
    <row r="24" spans="1:20" ht="15.75" thickTop="1">
      <c r="A24" s="14">
        <v>4</v>
      </c>
      <c r="B24" s="3">
        <v>45068</v>
      </c>
      <c r="C24" s="10" t="s">
        <v>23</v>
      </c>
      <c r="D24" s="4">
        <v>336</v>
      </c>
      <c r="E24" s="7">
        <f t="shared" si="4"/>
        <v>11</v>
      </c>
      <c r="F24" s="12"/>
      <c r="G24" s="4">
        <v>486</v>
      </c>
      <c r="H24" s="7">
        <f t="shared" si="5"/>
        <v>11</v>
      </c>
      <c r="I24" s="12"/>
      <c r="J24" s="6">
        <v>386</v>
      </c>
      <c r="K24" s="7">
        <f t="shared" si="0"/>
        <v>5</v>
      </c>
      <c r="L24" s="12"/>
      <c r="M24" s="6">
        <v>354</v>
      </c>
      <c r="N24" s="7">
        <f t="shared" si="1"/>
        <v>12</v>
      </c>
      <c r="O24" s="12"/>
      <c r="P24" s="6">
        <v>389</v>
      </c>
      <c r="Q24" s="7">
        <f t="shared" si="2"/>
        <v>22</v>
      </c>
      <c r="R24" s="12"/>
      <c r="S24" s="6">
        <v>347</v>
      </c>
      <c r="T24" s="7">
        <f t="shared" si="3"/>
        <v>15</v>
      </c>
    </row>
    <row r="25" spans="1:20">
      <c r="A25" s="15"/>
      <c r="B25" s="3">
        <v>45069</v>
      </c>
      <c r="C25" s="10" t="s">
        <v>24</v>
      </c>
      <c r="D25" s="4">
        <v>346</v>
      </c>
      <c r="E25" s="7">
        <f t="shared" si="4"/>
        <v>10</v>
      </c>
      <c r="F25" s="12"/>
      <c r="G25" s="4">
        <v>500</v>
      </c>
      <c r="H25" s="7">
        <f t="shared" si="5"/>
        <v>14</v>
      </c>
      <c r="I25" s="12"/>
      <c r="J25" s="6">
        <v>401</v>
      </c>
      <c r="K25" s="7">
        <f t="shared" si="0"/>
        <v>15</v>
      </c>
      <c r="L25" s="12"/>
      <c r="M25" s="6">
        <v>368</v>
      </c>
      <c r="N25" s="7">
        <f t="shared" si="1"/>
        <v>14</v>
      </c>
      <c r="O25" s="12"/>
      <c r="P25" s="6">
        <v>394</v>
      </c>
      <c r="Q25" s="7">
        <f t="shared" si="2"/>
        <v>5</v>
      </c>
      <c r="R25" s="12"/>
      <c r="S25" s="6">
        <v>370</v>
      </c>
      <c r="T25" s="7">
        <f t="shared" si="3"/>
        <v>23</v>
      </c>
    </row>
    <row r="26" spans="1:20">
      <c r="A26" s="15"/>
      <c r="B26" s="3">
        <v>45070</v>
      </c>
      <c r="C26" s="10" t="s">
        <v>25</v>
      </c>
      <c r="D26" s="4">
        <v>354</v>
      </c>
      <c r="E26" s="7">
        <f t="shared" si="4"/>
        <v>8</v>
      </c>
      <c r="F26" s="12"/>
      <c r="G26" s="4">
        <v>508</v>
      </c>
      <c r="H26" s="7">
        <f t="shared" si="5"/>
        <v>8</v>
      </c>
      <c r="I26" s="12"/>
      <c r="J26" s="6">
        <v>406</v>
      </c>
      <c r="K26" s="7">
        <f t="shared" si="0"/>
        <v>5</v>
      </c>
      <c r="L26" s="12"/>
      <c r="M26" s="6">
        <v>371</v>
      </c>
      <c r="N26" s="7">
        <f t="shared" si="1"/>
        <v>3</v>
      </c>
      <c r="O26" s="12"/>
      <c r="P26" s="6">
        <v>405</v>
      </c>
      <c r="Q26" s="7">
        <f t="shared" si="2"/>
        <v>11</v>
      </c>
      <c r="R26" s="12"/>
      <c r="S26" s="6">
        <v>377</v>
      </c>
      <c r="T26" s="7">
        <f t="shared" si="3"/>
        <v>7</v>
      </c>
    </row>
    <row r="27" spans="1:20">
      <c r="A27" s="15"/>
      <c r="B27" s="3">
        <v>45071</v>
      </c>
      <c r="C27" s="10" t="s">
        <v>26</v>
      </c>
      <c r="D27" s="4">
        <v>358</v>
      </c>
      <c r="E27" s="7">
        <f t="shared" si="4"/>
        <v>4</v>
      </c>
      <c r="F27" s="12"/>
      <c r="G27" s="4">
        <v>542</v>
      </c>
      <c r="H27" s="7">
        <f t="shared" si="5"/>
        <v>34</v>
      </c>
      <c r="I27" s="12"/>
      <c r="J27" s="6">
        <v>437</v>
      </c>
      <c r="K27" s="7">
        <f t="shared" si="0"/>
        <v>31</v>
      </c>
      <c r="L27" s="12"/>
      <c r="M27" s="6">
        <v>387</v>
      </c>
      <c r="N27" s="7">
        <f t="shared" si="1"/>
        <v>16</v>
      </c>
      <c r="O27" s="12"/>
      <c r="P27" s="6">
        <v>418</v>
      </c>
      <c r="Q27" s="7">
        <f t="shared" si="2"/>
        <v>13</v>
      </c>
      <c r="R27" s="12"/>
      <c r="S27" s="6">
        <v>402</v>
      </c>
      <c r="T27" s="7">
        <f t="shared" si="3"/>
        <v>25</v>
      </c>
    </row>
    <row r="28" spans="1:20">
      <c r="A28" s="15"/>
      <c r="B28" s="3">
        <v>45072</v>
      </c>
      <c r="C28" s="10" t="s">
        <v>27</v>
      </c>
      <c r="D28" s="4">
        <v>377</v>
      </c>
      <c r="E28" s="7">
        <f t="shared" si="4"/>
        <v>19</v>
      </c>
      <c r="F28" s="12"/>
      <c r="G28" s="4">
        <v>570</v>
      </c>
      <c r="H28" s="7">
        <f t="shared" si="5"/>
        <v>28</v>
      </c>
      <c r="I28" s="12"/>
      <c r="J28" s="6">
        <v>434</v>
      </c>
      <c r="K28" s="7">
        <f t="shared" si="0"/>
        <v>-3</v>
      </c>
      <c r="L28" s="12"/>
      <c r="M28" s="6">
        <v>416</v>
      </c>
      <c r="N28" s="7">
        <f t="shared" si="1"/>
        <v>29</v>
      </c>
      <c r="O28" s="12"/>
      <c r="P28" s="6">
        <v>439</v>
      </c>
      <c r="Q28" s="7">
        <f t="shared" si="2"/>
        <v>21</v>
      </c>
      <c r="R28" s="12"/>
      <c r="S28" s="6">
        <v>425</v>
      </c>
      <c r="T28" s="7">
        <f t="shared" si="3"/>
        <v>23</v>
      </c>
    </row>
    <row r="29" spans="1:20">
      <c r="A29" s="15"/>
      <c r="B29" s="3">
        <v>45073</v>
      </c>
      <c r="C29" s="10" t="s">
        <v>28</v>
      </c>
      <c r="D29" s="4">
        <v>391</v>
      </c>
      <c r="E29" s="7">
        <f t="shared" si="4"/>
        <v>14</v>
      </c>
      <c r="F29" s="12"/>
      <c r="G29" s="4">
        <v>564</v>
      </c>
      <c r="H29" s="7">
        <f t="shared" si="5"/>
        <v>-6</v>
      </c>
      <c r="I29" s="12"/>
      <c r="J29" s="6">
        <v>442</v>
      </c>
      <c r="K29" s="7">
        <f t="shared" si="0"/>
        <v>8</v>
      </c>
      <c r="L29" s="12"/>
      <c r="M29" s="6">
        <v>419</v>
      </c>
      <c r="N29" s="7">
        <f t="shared" si="1"/>
        <v>3</v>
      </c>
      <c r="O29" s="12"/>
      <c r="P29" s="6">
        <v>462</v>
      </c>
      <c r="Q29" s="7">
        <f t="shared" si="2"/>
        <v>23</v>
      </c>
      <c r="R29" s="12"/>
      <c r="S29" s="6">
        <v>428</v>
      </c>
      <c r="T29" s="7">
        <f t="shared" si="3"/>
        <v>3</v>
      </c>
    </row>
    <row r="30" spans="1:20" ht="15.75" thickBot="1">
      <c r="A30" s="16"/>
      <c r="B30" s="3">
        <v>45074</v>
      </c>
      <c r="C30" s="10" t="s">
        <v>29</v>
      </c>
      <c r="D30" s="4">
        <v>393</v>
      </c>
      <c r="E30" s="7">
        <f t="shared" si="4"/>
        <v>2</v>
      </c>
      <c r="F30" s="12"/>
      <c r="G30" s="4">
        <v>594</v>
      </c>
      <c r="H30" s="7">
        <f t="shared" si="5"/>
        <v>30</v>
      </c>
      <c r="I30" s="12"/>
      <c r="J30" s="6">
        <v>462</v>
      </c>
      <c r="K30" s="7">
        <f t="shared" si="0"/>
        <v>20</v>
      </c>
      <c r="L30" s="12"/>
      <c r="M30" s="6">
        <v>422</v>
      </c>
      <c r="N30" s="7">
        <f t="shared" si="1"/>
        <v>3</v>
      </c>
      <c r="O30" s="12"/>
      <c r="P30" s="6">
        <v>483</v>
      </c>
      <c r="Q30" s="7">
        <f t="shared" si="2"/>
        <v>21</v>
      </c>
      <c r="R30" s="12"/>
      <c r="S30" s="6">
        <v>446</v>
      </c>
      <c r="T30" s="7">
        <f t="shared" si="3"/>
        <v>18</v>
      </c>
    </row>
    <row r="31" spans="1:20" ht="15.75" thickTop="1">
      <c r="A31" s="14">
        <v>5</v>
      </c>
      <c r="B31" s="3">
        <v>45075</v>
      </c>
      <c r="C31" s="10" t="s">
        <v>30</v>
      </c>
      <c r="D31" s="4">
        <v>412</v>
      </c>
      <c r="E31" s="7">
        <f t="shared" si="4"/>
        <v>19</v>
      </c>
      <c r="F31" s="12"/>
      <c r="G31" s="4">
        <v>605</v>
      </c>
      <c r="H31" s="7">
        <f t="shared" si="5"/>
        <v>11</v>
      </c>
      <c r="I31" s="12"/>
      <c r="J31" s="6">
        <v>468</v>
      </c>
      <c r="K31" s="7">
        <f t="shared" si="0"/>
        <v>6</v>
      </c>
      <c r="L31" s="12"/>
      <c r="M31" s="6">
        <v>433</v>
      </c>
      <c r="N31" s="7">
        <f t="shared" si="1"/>
        <v>11</v>
      </c>
      <c r="O31" s="12"/>
      <c r="P31" s="6">
        <v>476</v>
      </c>
      <c r="Q31" s="7">
        <f t="shared" si="2"/>
        <v>-7</v>
      </c>
      <c r="R31" s="12"/>
      <c r="S31" s="6">
        <v>464</v>
      </c>
      <c r="T31" s="7">
        <f t="shared" si="3"/>
        <v>18</v>
      </c>
    </row>
    <row r="32" spans="1:20">
      <c r="A32" s="15"/>
      <c r="B32" s="3">
        <v>45076</v>
      </c>
      <c r="C32" s="10" t="s">
        <v>31</v>
      </c>
      <c r="D32" s="4">
        <v>438</v>
      </c>
      <c r="E32" s="7">
        <f t="shared" si="4"/>
        <v>26</v>
      </c>
      <c r="F32" s="12"/>
      <c r="G32" s="4">
        <v>633</v>
      </c>
      <c r="H32" s="7">
        <f t="shared" si="5"/>
        <v>28</v>
      </c>
      <c r="I32" s="12"/>
      <c r="J32" s="6">
        <v>480</v>
      </c>
      <c r="K32" s="7">
        <f t="shared" si="0"/>
        <v>12</v>
      </c>
      <c r="L32" s="12"/>
      <c r="M32" s="6">
        <v>461</v>
      </c>
      <c r="N32" s="7">
        <f t="shared" si="1"/>
        <v>28</v>
      </c>
      <c r="O32" s="12"/>
      <c r="P32" s="6">
        <v>494</v>
      </c>
      <c r="Q32" s="7">
        <f t="shared" si="2"/>
        <v>18</v>
      </c>
      <c r="R32" s="12"/>
      <c r="S32" s="6">
        <v>468</v>
      </c>
      <c r="T32" s="7">
        <f t="shared" si="3"/>
        <v>4</v>
      </c>
    </row>
    <row r="33" spans="1:20">
      <c r="A33" s="15"/>
      <c r="B33" s="3">
        <v>45077</v>
      </c>
      <c r="C33" s="10" t="s">
        <v>32</v>
      </c>
      <c r="D33" s="4">
        <v>453</v>
      </c>
      <c r="E33" s="7">
        <f t="shared" si="4"/>
        <v>15</v>
      </c>
      <c r="F33" s="12"/>
      <c r="G33" s="4">
        <v>640</v>
      </c>
      <c r="H33" s="7">
        <f t="shared" si="5"/>
        <v>7</v>
      </c>
      <c r="I33" s="12"/>
      <c r="J33" s="6">
        <v>507</v>
      </c>
      <c r="K33" s="7">
        <f t="shared" si="0"/>
        <v>27</v>
      </c>
      <c r="L33" s="12"/>
      <c r="M33" s="6">
        <v>465</v>
      </c>
      <c r="N33" s="7">
        <f t="shared" si="1"/>
        <v>4</v>
      </c>
      <c r="O33" s="12"/>
      <c r="P33" s="6">
        <v>496</v>
      </c>
      <c r="Q33" s="7">
        <f t="shared" si="2"/>
        <v>2</v>
      </c>
      <c r="R33" s="12"/>
      <c r="S33" s="6">
        <v>478</v>
      </c>
      <c r="T33" s="7">
        <f t="shared" si="3"/>
        <v>10</v>
      </c>
    </row>
    <row r="34" spans="1:20">
      <c r="A34" s="15"/>
      <c r="B34" s="3">
        <v>45078</v>
      </c>
      <c r="C34" s="10" t="s">
        <v>33</v>
      </c>
      <c r="D34" s="4">
        <v>459</v>
      </c>
      <c r="E34" s="7">
        <f t="shared" si="4"/>
        <v>6</v>
      </c>
      <c r="F34" s="12"/>
      <c r="G34" s="4">
        <v>650</v>
      </c>
      <c r="H34" s="7">
        <f t="shared" si="5"/>
        <v>10</v>
      </c>
      <c r="I34" s="12"/>
      <c r="J34" s="6">
        <v>499</v>
      </c>
      <c r="K34" s="7">
        <f t="shared" ref="K34:K65" si="6">J34-J33</f>
        <v>-8</v>
      </c>
      <c r="L34" s="12"/>
      <c r="M34" s="6">
        <v>470</v>
      </c>
      <c r="N34" s="7">
        <f t="shared" ref="N34:N65" si="7">M34-M33</f>
        <v>5</v>
      </c>
      <c r="O34" s="12"/>
      <c r="P34" s="6">
        <v>515</v>
      </c>
      <c r="Q34" s="7">
        <f t="shared" ref="Q34:Q65" si="8">P34-P33</f>
        <v>19</v>
      </c>
      <c r="R34" s="12"/>
      <c r="S34" s="6">
        <v>496</v>
      </c>
      <c r="T34" s="7">
        <f t="shared" ref="T34:T65" si="9">S34-S33</f>
        <v>18</v>
      </c>
    </row>
    <row r="35" spans="1:20">
      <c r="A35" s="15"/>
      <c r="B35" s="3">
        <v>45079</v>
      </c>
      <c r="C35" s="10" t="s">
        <v>34</v>
      </c>
      <c r="D35" s="4">
        <v>471</v>
      </c>
      <c r="E35" s="7">
        <f t="shared" si="4"/>
        <v>12</v>
      </c>
      <c r="F35" s="12"/>
      <c r="G35" s="4">
        <v>666</v>
      </c>
      <c r="H35" s="7">
        <f t="shared" si="5"/>
        <v>16</v>
      </c>
      <c r="I35" s="12"/>
      <c r="J35" s="6">
        <v>520</v>
      </c>
      <c r="K35" s="7">
        <f t="shared" si="6"/>
        <v>21</v>
      </c>
      <c r="L35" s="12"/>
      <c r="M35" s="6">
        <v>491</v>
      </c>
      <c r="N35" s="7">
        <f t="shared" si="7"/>
        <v>21</v>
      </c>
      <c r="O35" s="12"/>
      <c r="P35" s="6">
        <v>532</v>
      </c>
      <c r="Q35" s="7">
        <f t="shared" si="8"/>
        <v>17</v>
      </c>
      <c r="R35" s="12"/>
      <c r="S35" s="6">
        <v>496</v>
      </c>
      <c r="T35" s="7">
        <f t="shared" si="9"/>
        <v>0</v>
      </c>
    </row>
    <row r="36" spans="1:20">
      <c r="A36" s="15"/>
      <c r="B36" s="3">
        <v>45080</v>
      </c>
      <c r="C36" s="10" t="s">
        <v>35</v>
      </c>
      <c r="D36" s="4">
        <v>487</v>
      </c>
      <c r="E36" s="7">
        <f t="shared" si="4"/>
        <v>16</v>
      </c>
      <c r="F36" s="12"/>
      <c r="G36" s="4">
        <v>690</v>
      </c>
      <c r="H36" s="7">
        <f t="shared" si="5"/>
        <v>24</v>
      </c>
      <c r="I36" s="12"/>
      <c r="J36" s="6">
        <v>522</v>
      </c>
      <c r="K36" s="7">
        <f t="shared" si="6"/>
        <v>2</v>
      </c>
      <c r="L36" s="12"/>
      <c r="M36" s="6">
        <v>520</v>
      </c>
      <c r="N36" s="7">
        <f t="shared" si="7"/>
        <v>29</v>
      </c>
      <c r="O36" s="12"/>
      <c r="P36" s="6">
        <v>560</v>
      </c>
      <c r="Q36" s="7">
        <f t="shared" si="8"/>
        <v>28</v>
      </c>
      <c r="R36" s="12"/>
      <c r="S36" s="6">
        <v>522</v>
      </c>
      <c r="T36" s="7">
        <f t="shared" si="9"/>
        <v>26</v>
      </c>
    </row>
    <row r="37" spans="1:20" ht="15.75" thickBot="1">
      <c r="A37" s="16"/>
      <c r="B37" s="3">
        <v>45081</v>
      </c>
      <c r="C37" s="10" t="s">
        <v>36</v>
      </c>
      <c r="D37" s="13">
        <f>AVERAGE(D38,D36)</f>
        <v>497</v>
      </c>
      <c r="E37" s="7">
        <f t="shared" si="4"/>
        <v>10</v>
      </c>
      <c r="F37" s="12"/>
      <c r="G37" s="13">
        <f>AVERAGE(G38,G36)</f>
        <v>704</v>
      </c>
      <c r="H37" s="7">
        <f t="shared" si="5"/>
        <v>14</v>
      </c>
      <c r="I37" s="12"/>
      <c r="J37" s="13">
        <f>AVERAGE(J38,J36)</f>
        <v>542</v>
      </c>
      <c r="K37" s="7">
        <f t="shared" si="6"/>
        <v>20</v>
      </c>
      <c r="L37" s="12"/>
      <c r="M37" s="13">
        <f>AVERAGE(M38,M36)</f>
        <v>535</v>
      </c>
      <c r="N37" s="7">
        <f t="shared" si="7"/>
        <v>15</v>
      </c>
      <c r="O37" s="12"/>
      <c r="P37" s="13">
        <f>AVERAGE(P38,P36)</f>
        <v>576</v>
      </c>
      <c r="Q37" s="7">
        <f t="shared" si="8"/>
        <v>16</v>
      </c>
      <c r="R37" s="12"/>
      <c r="S37" s="13">
        <f>AVERAGE(S38,S36)</f>
        <v>538.5</v>
      </c>
      <c r="T37" s="7">
        <f t="shared" si="9"/>
        <v>16.5</v>
      </c>
    </row>
    <row r="38" spans="1:20" ht="15.75" thickTop="1">
      <c r="A38" s="14">
        <v>6</v>
      </c>
      <c r="B38" s="3">
        <v>45082</v>
      </c>
      <c r="C38" s="10" t="s">
        <v>37</v>
      </c>
      <c r="D38" s="4">
        <v>507</v>
      </c>
      <c r="E38" s="7">
        <f t="shared" si="4"/>
        <v>10</v>
      </c>
      <c r="F38" s="12"/>
      <c r="G38" s="4">
        <v>718</v>
      </c>
      <c r="H38" s="7">
        <f t="shared" si="5"/>
        <v>14</v>
      </c>
      <c r="I38" s="12"/>
      <c r="J38" s="6">
        <v>562</v>
      </c>
      <c r="K38" s="7">
        <f t="shared" si="6"/>
        <v>20</v>
      </c>
      <c r="L38" s="12"/>
      <c r="M38" s="6">
        <v>550</v>
      </c>
      <c r="N38" s="7">
        <f t="shared" si="7"/>
        <v>15</v>
      </c>
      <c r="O38" s="12"/>
      <c r="P38" s="6">
        <v>592</v>
      </c>
      <c r="Q38" s="7">
        <f t="shared" si="8"/>
        <v>16</v>
      </c>
      <c r="R38" s="12"/>
      <c r="S38" s="6">
        <v>555</v>
      </c>
      <c r="T38" s="7">
        <f t="shared" si="9"/>
        <v>16.5</v>
      </c>
    </row>
    <row r="39" spans="1:20">
      <c r="A39" s="15"/>
      <c r="B39" s="3">
        <v>45083</v>
      </c>
      <c r="C39" s="10" t="s">
        <v>38</v>
      </c>
      <c r="D39" s="4">
        <f>D38+AVERAGE(E$3:E38)</f>
        <v>518.91666666666663</v>
      </c>
      <c r="E39" s="7">
        <f t="shared" si="4"/>
        <v>11.916666666666629</v>
      </c>
      <c r="F39" s="12"/>
      <c r="G39" s="4">
        <f>G38+AVERAGE(H$3:H38)</f>
        <v>735.30555555555554</v>
      </c>
      <c r="H39" s="7">
        <f t="shared" si="5"/>
        <v>17.305555555555543</v>
      </c>
      <c r="I39" s="12"/>
      <c r="J39" s="4">
        <f>J38+AVERAGE(K$3:K38)</f>
        <v>574.97222222222217</v>
      </c>
      <c r="K39" s="7">
        <f t="shared" si="6"/>
        <v>12.972222222222172</v>
      </c>
      <c r="L39" s="12"/>
      <c r="M39" s="4">
        <f>M38+AVERAGE(N$3:N38)</f>
        <v>563.27777777777783</v>
      </c>
      <c r="N39" s="7">
        <f t="shared" si="7"/>
        <v>13.277777777777828</v>
      </c>
      <c r="O39" s="12"/>
      <c r="P39" s="4">
        <f>P38+AVERAGE(Q$3:Q38)</f>
        <v>605.83333333333337</v>
      </c>
      <c r="Q39" s="7">
        <f t="shared" si="8"/>
        <v>13.833333333333371</v>
      </c>
      <c r="R39" s="12"/>
      <c r="S39" s="4">
        <f>S38+AVERAGE(T$3:T38)</f>
        <v>567.75</v>
      </c>
      <c r="T39" s="7">
        <f t="shared" si="9"/>
        <v>12.75</v>
      </c>
    </row>
    <row r="40" spans="1:20">
      <c r="A40" s="15"/>
      <c r="B40" s="3">
        <v>45084</v>
      </c>
      <c r="C40" s="10" t="s">
        <v>39</v>
      </c>
      <c r="D40" s="4">
        <f>D39+AVERAGE(E$3:E39)</f>
        <v>530.83333333333326</v>
      </c>
      <c r="E40" s="7">
        <f t="shared" si="4"/>
        <v>11.916666666666629</v>
      </c>
      <c r="F40" s="12"/>
      <c r="G40" s="4">
        <f>G39+AVERAGE(H$3:H39)</f>
        <v>752.61111111111109</v>
      </c>
      <c r="H40" s="7">
        <f t="shared" si="5"/>
        <v>17.305555555555543</v>
      </c>
      <c r="I40" s="12"/>
      <c r="J40" s="4">
        <f>J39+AVERAGE(K$3:K39)</f>
        <v>587.94444444444434</v>
      </c>
      <c r="K40" s="7">
        <f t="shared" si="6"/>
        <v>12.972222222222172</v>
      </c>
      <c r="L40" s="12"/>
      <c r="M40" s="4">
        <f>M39+AVERAGE(N$3:N39)</f>
        <v>576.55555555555566</v>
      </c>
      <c r="N40" s="7">
        <f t="shared" si="7"/>
        <v>13.277777777777828</v>
      </c>
      <c r="O40" s="12"/>
      <c r="P40" s="4">
        <f>P39+AVERAGE(Q$3:Q39)</f>
        <v>619.66666666666674</v>
      </c>
      <c r="Q40" s="7">
        <f t="shared" si="8"/>
        <v>13.833333333333371</v>
      </c>
      <c r="R40" s="12"/>
      <c r="S40" s="4">
        <f>S39+AVERAGE(T$3:T39)</f>
        <v>580.5</v>
      </c>
      <c r="T40" s="7">
        <f t="shared" si="9"/>
        <v>12.75</v>
      </c>
    </row>
    <row r="41" spans="1:20">
      <c r="A41" s="15"/>
      <c r="B41" s="3">
        <v>45085</v>
      </c>
      <c r="C41" s="10" t="s">
        <v>40</v>
      </c>
      <c r="D41" s="4">
        <f>D40+AVERAGE(E$3:E40)</f>
        <v>542.74999999999989</v>
      </c>
      <c r="E41" s="7">
        <f t="shared" si="4"/>
        <v>11.916666666666629</v>
      </c>
      <c r="F41" s="12"/>
      <c r="G41" s="4">
        <f>G40+AVERAGE(H$3:H40)</f>
        <v>769.91666666666663</v>
      </c>
      <c r="H41" s="7">
        <f t="shared" si="5"/>
        <v>17.305555555555543</v>
      </c>
      <c r="I41" s="12"/>
      <c r="J41" s="4">
        <f>J40+AVERAGE(K$3:K40)</f>
        <v>600.91666666666652</v>
      </c>
      <c r="K41" s="7">
        <f t="shared" si="6"/>
        <v>12.972222222222172</v>
      </c>
      <c r="L41" s="12"/>
      <c r="M41" s="4">
        <f>M40+AVERAGE(N$3:N40)</f>
        <v>589.83333333333348</v>
      </c>
      <c r="N41" s="7">
        <f t="shared" si="7"/>
        <v>13.277777777777828</v>
      </c>
      <c r="O41" s="12"/>
      <c r="P41" s="4">
        <f>P40+AVERAGE(Q$3:Q40)</f>
        <v>633.50000000000011</v>
      </c>
      <c r="Q41" s="7">
        <f t="shared" si="8"/>
        <v>13.833333333333371</v>
      </c>
      <c r="R41" s="12"/>
      <c r="S41" s="4">
        <f>S40+AVERAGE(T$3:T40)</f>
        <v>593.25</v>
      </c>
      <c r="T41" s="7">
        <f t="shared" si="9"/>
        <v>12.75</v>
      </c>
    </row>
    <row r="42" spans="1:20">
      <c r="A42" s="15"/>
      <c r="B42" s="3">
        <v>45086</v>
      </c>
      <c r="C42" s="10" t="s">
        <v>41</v>
      </c>
      <c r="D42" s="4">
        <f>D41+AVERAGE(E$3:E41)</f>
        <v>554.66666666666652</v>
      </c>
      <c r="E42" s="7">
        <f t="shared" si="4"/>
        <v>11.916666666666629</v>
      </c>
      <c r="F42" s="12"/>
      <c r="G42" s="4">
        <f>G41+AVERAGE(H$3:H41)</f>
        <v>787.22222222222217</v>
      </c>
      <c r="H42" s="7">
        <f t="shared" si="5"/>
        <v>17.305555555555543</v>
      </c>
      <c r="I42" s="12"/>
      <c r="J42" s="4">
        <f>J41+AVERAGE(K$3:K41)</f>
        <v>613.88888888888869</v>
      </c>
      <c r="K42" s="7">
        <f t="shared" si="6"/>
        <v>12.972222222222172</v>
      </c>
      <c r="L42" s="12"/>
      <c r="M42" s="4">
        <f>M41+AVERAGE(N$3:N41)</f>
        <v>603.11111111111131</v>
      </c>
      <c r="N42" s="7">
        <f t="shared" si="7"/>
        <v>13.277777777777828</v>
      </c>
      <c r="O42" s="12"/>
      <c r="P42" s="4">
        <f>P41+AVERAGE(Q$3:Q41)</f>
        <v>647.33333333333348</v>
      </c>
      <c r="Q42" s="7">
        <f t="shared" si="8"/>
        <v>13.833333333333371</v>
      </c>
      <c r="R42" s="12"/>
      <c r="S42" s="4">
        <f>S41+AVERAGE(T$3:T41)</f>
        <v>606</v>
      </c>
      <c r="T42" s="7">
        <f t="shared" si="9"/>
        <v>12.75</v>
      </c>
    </row>
    <row r="43" spans="1:20">
      <c r="A43" s="15"/>
      <c r="B43" s="3">
        <v>45087</v>
      </c>
      <c r="C43" s="10" t="s">
        <v>42</v>
      </c>
      <c r="D43" s="4">
        <f>D42+AVERAGE(E$3:E42)</f>
        <v>566.58333333333314</v>
      </c>
      <c r="E43" s="7">
        <f t="shared" si="4"/>
        <v>11.916666666666629</v>
      </c>
      <c r="F43" s="12"/>
      <c r="G43" s="4">
        <f>G42+AVERAGE(H$3:H42)</f>
        <v>804.52777777777771</v>
      </c>
      <c r="H43" s="7">
        <f t="shared" si="5"/>
        <v>17.305555555555543</v>
      </c>
      <c r="I43" s="12"/>
      <c r="J43" s="4">
        <f>J42+AVERAGE(K$3:K42)</f>
        <v>626.86111111111086</v>
      </c>
      <c r="K43" s="7">
        <f t="shared" si="6"/>
        <v>12.972222222222172</v>
      </c>
      <c r="L43" s="12"/>
      <c r="M43" s="4">
        <f>M42+AVERAGE(N$3:N42)</f>
        <v>616.38888888888914</v>
      </c>
      <c r="N43" s="7">
        <f t="shared" si="7"/>
        <v>13.277777777777828</v>
      </c>
      <c r="O43" s="12"/>
      <c r="P43" s="4">
        <f>P42+AVERAGE(Q$3:Q42)</f>
        <v>661.16666666666686</v>
      </c>
      <c r="Q43" s="7">
        <f t="shared" si="8"/>
        <v>13.833333333333371</v>
      </c>
      <c r="R43" s="12"/>
      <c r="S43" s="4">
        <f>S42+AVERAGE(T$3:T42)</f>
        <v>618.75</v>
      </c>
      <c r="T43" s="7">
        <f t="shared" si="9"/>
        <v>12.75</v>
      </c>
    </row>
    <row r="44" spans="1:20" ht="15.75" thickBot="1">
      <c r="A44" s="16"/>
      <c r="B44" s="3">
        <v>45088</v>
      </c>
      <c r="C44" s="10" t="s">
        <v>43</v>
      </c>
      <c r="D44" s="4">
        <f>D43+AVERAGE(E$3:E43)</f>
        <v>578.49999999999977</v>
      </c>
      <c r="E44" s="7">
        <f t="shared" si="4"/>
        <v>11.916666666666629</v>
      </c>
      <c r="F44" s="12"/>
      <c r="G44" s="4">
        <f>G43+AVERAGE(H$3:H43)</f>
        <v>821.83333333333326</v>
      </c>
      <c r="H44" s="7">
        <f t="shared" si="5"/>
        <v>17.305555555555543</v>
      </c>
      <c r="I44" s="12"/>
      <c r="J44" s="4">
        <f>J43+AVERAGE(K$3:K43)</f>
        <v>639.83333333333303</v>
      </c>
      <c r="K44" s="7">
        <f t="shared" si="6"/>
        <v>12.972222222222172</v>
      </c>
      <c r="L44" s="12"/>
      <c r="M44" s="4">
        <f>M43+AVERAGE(N$3:N43)</f>
        <v>629.66666666666697</v>
      </c>
      <c r="N44" s="7">
        <f t="shared" si="7"/>
        <v>13.277777777777828</v>
      </c>
      <c r="O44" s="12"/>
      <c r="P44" s="4">
        <f>P43+AVERAGE(Q$3:Q43)</f>
        <v>675.00000000000023</v>
      </c>
      <c r="Q44" s="7">
        <f t="shared" si="8"/>
        <v>13.833333333333371</v>
      </c>
      <c r="R44" s="12"/>
      <c r="S44" s="4">
        <f>S43+AVERAGE(T$3:T43)</f>
        <v>631.5</v>
      </c>
      <c r="T44" s="7">
        <f t="shared" si="9"/>
        <v>12.75</v>
      </c>
    </row>
    <row r="45" spans="1:20" ht="15.75" thickTop="1">
      <c r="A45" s="14">
        <v>7</v>
      </c>
      <c r="B45" s="3">
        <v>45089</v>
      </c>
      <c r="C45" s="10" t="s">
        <v>44</v>
      </c>
      <c r="D45" s="4">
        <f>D44+AVERAGE(E$3:E44)</f>
        <v>590.4166666666664</v>
      </c>
      <c r="E45" s="7">
        <f t="shared" si="4"/>
        <v>11.916666666666629</v>
      </c>
      <c r="F45" s="12"/>
      <c r="G45" s="4">
        <f>G44+AVERAGE(H$3:H44)</f>
        <v>839.1388888888888</v>
      </c>
      <c r="H45" s="7">
        <f t="shared" si="5"/>
        <v>17.305555555555543</v>
      </c>
      <c r="I45" s="12"/>
      <c r="J45" s="4">
        <f>J44+AVERAGE(K$3:K44)</f>
        <v>652.8055555555552</v>
      </c>
      <c r="K45" s="7">
        <f t="shared" si="6"/>
        <v>12.972222222222172</v>
      </c>
      <c r="L45" s="12"/>
      <c r="M45" s="4">
        <f>M44+AVERAGE(N$3:N44)</f>
        <v>642.9444444444448</v>
      </c>
      <c r="N45" s="7">
        <f t="shared" si="7"/>
        <v>13.277777777777828</v>
      </c>
      <c r="O45" s="12"/>
      <c r="P45" s="4">
        <f>P44+AVERAGE(Q$3:Q44)</f>
        <v>688.8333333333336</v>
      </c>
      <c r="Q45" s="7">
        <f t="shared" si="8"/>
        <v>13.833333333333371</v>
      </c>
      <c r="R45" s="12"/>
      <c r="S45" s="4">
        <f>S44+AVERAGE(T$3:T44)</f>
        <v>644.25</v>
      </c>
      <c r="T45" s="7">
        <f t="shared" si="9"/>
        <v>12.75</v>
      </c>
    </row>
    <row r="46" spans="1:20">
      <c r="A46" s="15"/>
      <c r="B46" s="3">
        <v>45090</v>
      </c>
      <c r="C46" s="10" t="s">
        <v>45</v>
      </c>
      <c r="D46" s="4">
        <f>D45+AVERAGE(E$3:E45)</f>
        <v>602.33333333333303</v>
      </c>
      <c r="E46" s="7">
        <f t="shared" si="4"/>
        <v>11.916666666666629</v>
      </c>
      <c r="F46" s="12"/>
      <c r="G46" s="4">
        <f>G45+AVERAGE(H$3:H45)</f>
        <v>856.44444444444434</v>
      </c>
      <c r="H46" s="7">
        <f t="shared" si="5"/>
        <v>17.305555555555543</v>
      </c>
      <c r="I46" s="12"/>
      <c r="J46" s="4">
        <f>J45+AVERAGE(K$3:K45)</f>
        <v>665.77777777777737</v>
      </c>
      <c r="K46" s="7">
        <f t="shared" si="6"/>
        <v>12.972222222222172</v>
      </c>
      <c r="L46" s="12"/>
      <c r="M46" s="4">
        <f>M45+AVERAGE(N$3:N45)</f>
        <v>656.22222222222263</v>
      </c>
      <c r="N46" s="7">
        <f t="shared" si="7"/>
        <v>13.277777777777828</v>
      </c>
      <c r="O46" s="12"/>
      <c r="P46" s="4">
        <f>P45+AVERAGE(Q$3:Q45)</f>
        <v>702.66666666666697</v>
      </c>
      <c r="Q46" s="7">
        <f t="shared" si="8"/>
        <v>13.833333333333371</v>
      </c>
      <c r="R46" s="12"/>
      <c r="S46" s="4">
        <f>S45+AVERAGE(T$3:T45)</f>
        <v>657</v>
      </c>
      <c r="T46" s="7">
        <f t="shared" si="9"/>
        <v>12.75</v>
      </c>
    </row>
    <row r="47" spans="1:20">
      <c r="A47" s="15"/>
      <c r="B47" s="3">
        <v>45091</v>
      </c>
      <c r="C47" s="10" t="s">
        <v>46</v>
      </c>
      <c r="D47" s="4">
        <f>D46+AVERAGE(E$3:E46)</f>
        <v>614.24999999999966</v>
      </c>
      <c r="E47" s="7">
        <f t="shared" si="4"/>
        <v>11.916666666666629</v>
      </c>
      <c r="F47" s="12"/>
      <c r="G47" s="4">
        <f>G46+AVERAGE(H$3:H46)</f>
        <v>873.74999999999989</v>
      </c>
      <c r="H47" s="7">
        <f t="shared" si="5"/>
        <v>17.305555555555543</v>
      </c>
      <c r="I47" s="12"/>
      <c r="J47" s="4">
        <f>J46+AVERAGE(K$3:K46)</f>
        <v>678.74999999999955</v>
      </c>
      <c r="K47" s="7">
        <f t="shared" si="6"/>
        <v>12.972222222222172</v>
      </c>
      <c r="L47" s="12"/>
      <c r="M47" s="4">
        <f>M46+AVERAGE(N$3:N46)</f>
        <v>669.50000000000045</v>
      </c>
      <c r="N47" s="7">
        <f t="shared" si="7"/>
        <v>13.277777777777828</v>
      </c>
      <c r="O47" s="12"/>
      <c r="P47" s="4">
        <f>P46+AVERAGE(Q$3:Q46)</f>
        <v>716.50000000000034</v>
      </c>
      <c r="Q47" s="7">
        <f t="shared" si="8"/>
        <v>13.833333333333371</v>
      </c>
      <c r="R47" s="12"/>
      <c r="S47" s="4">
        <f>S46+AVERAGE(T$3:T46)</f>
        <v>669.75</v>
      </c>
      <c r="T47" s="7">
        <f t="shared" si="9"/>
        <v>12.75</v>
      </c>
    </row>
    <row r="48" spans="1:20">
      <c r="A48" s="15"/>
      <c r="B48" s="3">
        <v>45092</v>
      </c>
      <c r="C48" s="10" t="s">
        <v>47</v>
      </c>
      <c r="D48" s="4">
        <f>D47+AVERAGE(E$3:E47)</f>
        <v>626.16666666666629</v>
      </c>
      <c r="E48" s="7">
        <f t="shared" si="4"/>
        <v>11.916666666666629</v>
      </c>
      <c r="F48" s="12"/>
      <c r="G48" s="4">
        <f>G47+AVERAGE(H$3:H47)</f>
        <v>891.05555555555543</v>
      </c>
      <c r="H48" s="7">
        <f t="shared" si="5"/>
        <v>17.305555555555543</v>
      </c>
      <c r="I48" s="12"/>
      <c r="J48" s="4">
        <f>J47+AVERAGE(K$3:K47)</f>
        <v>691.72222222222172</v>
      </c>
      <c r="K48" s="7">
        <f t="shared" si="6"/>
        <v>12.972222222222172</v>
      </c>
      <c r="L48" s="12"/>
      <c r="M48" s="4">
        <f>M47+AVERAGE(N$3:N47)</f>
        <v>682.77777777777828</v>
      </c>
      <c r="N48" s="7">
        <f t="shared" si="7"/>
        <v>13.277777777777828</v>
      </c>
      <c r="O48" s="12"/>
      <c r="P48" s="4">
        <f>P47+AVERAGE(Q$3:Q47)</f>
        <v>730.33333333333371</v>
      </c>
      <c r="Q48" s="7">
        <f t="shared" si="8"/>
        <v>13.833333333333371</v>
      </c>
      <c r="R48" s="12"/>
      <c r="S48" s="4">
        <f>S47+AVERAGE(T$3:T47)</f>
        <v>682.5</v>
      </c>
      <c r="T48" s="7">
        <f t="shared" si="9"/>
        <v>12.75</v>
      </c>
    </row>
    <row r="49" spans="1:20">
      <c r="A49" s="15"/>
      <c r="B49" s="3">
        <v>45093</v>
      </c>
      <c r="C49" s="10" t="s">
        <v>48</v>
      </c>
      <c r="D49" s="4">
        <f>D48+AVERAGE(E$3:E48)</f>
        <v>638.08333333333292</v>
      </c>
      <c r="E49" s="7">
        <f t="shared" si="4"/>
        <v>11.916666666666629</v>
      </c>
      <c r="F49" s="12"/>
      <c r="G49" s="4">
        <f>G48+AVERAGE(H$3:H48)</f>
        <v>908.36111111111097</v>
      </c>
      <c r="H49" s="7">
        <f t="shared" si="5"/>
        <v>17.305555555555543</v>
      </c>
      <c r="I49" s="12"/>
      <c r="J49" s="4">
        <f>J48+AVERAGE(K$3:K48)</f>
        <v>704.69444444444389</v>
      </c>
      <c r="K49" s="7">
        <f t="shared" si="6"/>
        <v>12.972222222222172</v>
      </c>
      <c r="L49" s="12"/>
      <c r="M49" s="4">
        <f>M48+AVERAGE(N$3:N48)</f>
        <v>696.05555555555611</v>
      </c>
      <c r="N49" s="7">
        <f t="shared" si="7"/>
        <v>13.277777777777828</v>
      </c>
      <c r="O49" s="12"/>
      <c r="P49" s="4">
        <f>P48+AVERAGE(Q$3:Q48)</f>
        <v>744.16666666666708</v>
      </c>
      <c r="Q49" s="7">
        <f t="shared" si="8"/>
        <v>13.833333333333371</v>
      </c>
      <c r="R49" s="12"/>
      <c r="S49" s="4">
        <f>S48+AVERAGE(T$3:T48)</f>
        <v>695.25</v>
      </c>
      <c r="T49" s="7">
        <f t="shared" si="9"/>
        <v>12.75</v>
      </c>
    </row>
    <row r="50" spans="1:20">
      <c r="A50" s="15"/>
      <c r="B50" s="3">
        <v>45094</v>
      </c>
      <c r="C50" s="10" t="s">
        <v>49</v>
      </c>
      <c r="D50" s="4">
        <f>D49+AVERAGE(E$3:E49)</f>
        <v>649.99999999999955</v>
      </c>
      <c r="E50" s="7">
        <f t="shared" si="4"/>
        <v>11.916666666666629</v>
      </c>
      <c r="F50" s="12"/>
      <c r="G50" s="4">
        <f>G49+AVERAGE(H$3:H49)</f>
        <v>925.66666666666652</v>
      </c>
      <c r="H50" s="7">
        <f t="shared" si="5"/>
        <v>17.305555555555543</v>
      </c>
      <c r="I50" s="12"/>
      <c r="J50" s="4">
        <f>J49+AVERAGE(K$3:K49)</f>
        <v>717.66666666666606</v>
      </c>
      <c r="K50" s="7">
        <f t="shared" si="6"/>
        <v>12.972222222222172</v>
      </c>
      <c r="L50" s="12"/>
      <c r="M50" s="4">
        <f>M49+AVERAGE(N$3:N49)</f>
        <v>709.33333333333394</v>
      </c>
      <c r="N50" s="7">
        <f t="shared" si="7"/>
        <v>13.277777777777828</v>
      </c>
      <c r="O50" s="12"/>
      <c r="P50" s="4">
        <f>P49+AVERAGE(Q$3:Q49)</f>
        <v>758.00000000000045</v>
      </c>
      <c r="Q50" s="7">
        <f t="shared" si="8"/>
        <v>13.833333333333371</v>
      </c>
      <c r="R50" s="12"/>
      <c r="S50" s="4">
        <f>S49+AVERAGE(T$3:T49)</f>
        <v>708</v>
      </c>
      <c r="T50" s="7">
        <f t="shared" si="9"/>
        <v>12.75</v>
      </c>
    </row>
    <row r="51" spans="1:20" ht="15.75" thickBot="1">
      <c r="A51" s="16"/>
      <c r="B51" s="3">
        <v>45095</v>
      </c>
      <c r="C51" s="10" t="s">
        <v>50</v>
      </c>
      <c r="D51" s="4">
        <f>D50+AVERAGE(E$3:E50)</f>
        <v>661.91666666666617</v>
      </c>
      <c r="E51" s="7">
        <f t="shared" si="4"/>
        <v>11.916666666666629</v>
      </c>
      <c r="F51" s="12"/>
      <c r="G51" s="4">
        <f>G50+AVERAGE(H$3:H50)</f>
        <v>942.97222222222206</v>
      </c>
      <c r="H51" s="7">
        <f t="shared" si="5"/>
        <v>17.305555555555543</v>
      </c>
      <c r="I51" s="12"/>
      <c r="J51" s="4">
        <f>J50+AVERAGE(K$3:K50)</f>
        <v>730.63888888888823</v>
      </c>
      <c r="K51" s="7">
        <f t="shared" si="6"/>
        <v>12.972222222222172</v>
      </c>
      <c r="L51" s="12"/>
      <c r="M51" s="4">
        <f>M50+AVERAGE(N$3:N50)</f>
        <v>722.61111111111177</v>
      </c>
      <c r="N51" s="7">
        <f t="shared" si="7"/>
        <v>13.277777777777828</v>
      </c>
      <c r="O51" s="12"/>
      <c r="P51" s="4">
        <f>P50+AVERAGE(Q$3:Q50)</f>
        <v>771.83333333333383</v>
      </c>
      <c r="Q51" s="7">
        <f t="shared" si="8"/>
        <v>13.833333333333371</v>
      </c>
      <c r="R51" s="12"/>
      <c r="S51" s="4">
        <f>S50+AVERAGE(T$3:T50)</f>
        <v>720.75</v>
      </c>
      <c r="T51" s="7">
        <f t="shared" si="9"/>
        <v>12.75</v>
      </c>
    </row>
    <row r="52" spans="1:20" ht="15.75" thickTop="1">
      <c r="A52" s="14">
        <v>8</v>
      </c>
      <c r="B52" s="3">
        <v>45096</v>
      </c>
      <c r="C52" s="10" t="s">
        <v>51</v>
      </c>
      <c r="D52" s="4">
        <f>D51+AVERAGE(E$3:E51)</f>
        <v>673.8333333333328</v>
      </c>
      <c r="E52" s="7">
        <f t="shared" si="4"/>
        <v>11.916666666666629</v>
      </c>
      <c r="F52" s="12"/>
      <c r="G52" s="4">
        <f>G51+AVERAGE(H$3:H51)</f>
        <v>960.2777777777776</v>
      </c>
      <c r="H52" s="7">
        <f t="shared" si="5"/>
        <v>17.305555555555543</v>
      </c>
      <c r="I52" s="12"/>
      <c r="J52" s="4">
        <f>J51+AVERAGE(K$3:K51)</f>
        <v>743.6111111111104</v>
      </c>
      <c r="K52" s="7">
        <f t="shared" si="6"/>
        <v>12.972222222222172</v>
      </c>
      <c r="L52" s="12"/>
      <c r="M52" s="4">
        <f>M51+AVERAGE(N$3:N51)</f>
        <v>735.8888888888896</v>
      </c>
      <c r="N52" s="7">
        <f t="shared" si="7"/>
        <v>13.277777777777828</v>
      </c>
      <c r="O52" s="12"/>
      <c r="P52" s="4">
        <f>P51+AVERAGE(Q$3:Q51)</f>
        <v>785.6666666666672</v>
      </c>
      <c r="Q52" s="7">
        <f t="shared" si="8"/>
        <v>13.833333333333371</v>
      </c>
      <c r="R52" s="12"/>
      <c r="S52" s="4">
        <f>S51+AVERAGE(T$3:T51)</f>
        <v>733.5</v>
      </c>
      <c r="T52" s="7">
        <f t="shared" si="9"/>
        <v>12.75</v>
      </c>
    </row>
    <row r="53" spans="1:20">
      <c r="A53" s="15"/>
      <c r="B53" s="3">
        <v>45097</v>
      </c>
      <c r="C53" s="10" t="s">
        <v>52</v>
      </c>
      <c r="D53" s="4">
        <f>D52+AVERAGE(E$3:E52)</f>
        <v>685.74999999999943</v>
      </c>
      <c r="E53" s="7">
        <f t="shared" si="4"/>
        <v>11.916666666666629</v>
      </c>
      <c r="F53" s="12"/>
      <c r="G53" s="4">
        <f>G52+AVERAGE(H$3:H52)</f>
        <v>977.58333333333314</v>
      </c>
      <c r="H53" s="7">
        <f t="shared" si="5"/>
        <v>17.305555555555543</v>
      </c>
      <c r="I53" s="12"/>
      <c r="J53" s="4">
        <f>J52+AVERAGE(K$3:K52)</f>
        <v>756.58333333333258</v>
      </c>
      <c r="K53" s="7">
        <f t="shared" si="6"/>
        <v>12.972222222222172</v>
      </c>
      <c r="L53" s="12"/>
      <c r="M53" s="4">
        <f>M52+AVERAGE(N$3:N52)</f>
        <v>749.16666666666742</v>
      </c>
      <c r="N53" s="7">
        <f t="shared" si="7"/>
        <v>13.277777777777828</v>
      </c>
      <c r="O53" s="12"/>
      <c r="P53" s="4">
        <f>P52+AVERAGE(Q$3:Q52)</f>
        <v>799.50000000000057</v>
      </c>
      <c r="Q53" s="7">
        <f t="shared" si="8"/>
        <v>13.833333333333371</v>
      </c>
      <c r="R53" s="12"/>
      <c r="S53" s="4">
        <f>S52+AVERAGE(T$3:T52)</f>
        <v>746.25</v>
      </c>
      <c r="T53" s="7">
        <f t="shared" si="9"/>
        <v>12.75</v>
      </c>
    </row>
    <row r="54" spans="1:20">
      <c r="A54" s="15"/>
      <c r="B54" s="3">
        <v>45098</v>
      </c>
      <c r="C54" s="10" t="s">
        <v>53</v>
      </c>
      <c r="D54" s="4">
        <f>D53+AVERAGE(E$3:E53)</f>
        <v>697.66666666666606</v>
      </c>
      <c r="E54" s="7">
        <f t="shared" si="4"/>
        <v>11.916666666666629</v>
      </c>
      <c r="F54" s="12"/>
      <c r="G54" s="4">
        <f>G53+AVERAGE(H$3:H53)</f>
        <v>994.88888888888869</v>
      </c>
      <c r="H54" s="7">
        <f t="shared" si="5"/>
        <v>17.305555555555543</v>
      </c>
      <c r="I54" s="12"/>
      <c r="J54" s="4">
        <f>J53+AVERAGE(K$3:K53)</f>
        <v>769.55555555555475</v>
      </c>
      <c r="K54" s="7">
        <f t="shared" si="6"/>
        <v>12.972222222222172</v>
      </c>
      <c r="L54" s="12"/>
      <c r="M54" s="4">
        <f>M53+AVERAGE(N$3:N53)</f>
        <v>762.44444444444525</v>
      </c>
      <c r="N54" s="7">
        <f t="shared" si="7"/>
        <v>13.277777777777828</v>
      </c>
      <c r="O54" s="12"/>
      <c r="P54" s="4">
        <f>P53+AVERAGE(Q$3:Q53)</f>
        <v>813.33333333333394</v>
      </c>
      <c r="Q54" s="7">
        <f t="shared" si="8"/>
        <v>13.833333333333371</v>
      </c>
      <c r="R54" s="12"/>
      <c r="S54" s="4">
        <f>S53+AVERAGE(T$3:T53)</f>
        <v>759</v>
      </c>
      <c r="T54" s="7">
        <f t="shared" si="9"/>
        <v>12.75</v>
      </c>
    </row>
    <row r="55" spans="1:20">
      <c r="A55" s="15"/>
      <c r="B55" s="3">
        <v>45099</v>
      </c>
      <c r="C55" s="10" t="s">
        <v>54</v>
      </c>
      <c r="D55" s="4">
        <f>D54+AVERAGE(E$3:E54)</f>
        <v>709.58333333333269</v>
      </c>
      <c r="E55" s="7">
        <f t="shared" si="4"/>
        <v>11.916666666666629</v>
      </c>
      <c r="F55" s="12"/>
      <c r="G55" s="4">
        <f>G54+AVERAGE(H$3:H54)</f>
        <v>1012.1944444444442</v>
      </c>
      <c r="H55" s="7">
        <f t="shared" si="5"/>
        <v>17.305555555555543</v>
      </c>
      <c r="I55" s="12"/>
      <c r="J55" s="4">
        <f>J54+AVERAGE(K$3:K54)</f>
        <v>782.52777777777692</v>
      </c>
      <c r="K55" s="7">
        <f t="shared" si="6"/>
        <v>12.972222222222172</v>
      </c>
      <c r="L55" s="12"/>
      <c r="M55" s="4">
        <f>M54+AVERAGE(N$3:N54)</f>
        <v>775.72222222222308</v>
      </c>
      <c r="N55" s="7">
        <f t="shared" si="7"/>
        <v>13.277777777777828</v>
      </c>
      <c r="O55" s="12"/>
      <c r="P55" s="4">
        <f>P54+AVERAGE(Q$3:Q54)</f>
        <v>827.16666666666731</v>
      </c>
      <c r="Q55" s="7">
        <f t="shared" si="8"/>
        <v>13.833333333333371</v>
      </c>
      <c r="R55" s="12"/>
      <c r="S55" s="4">
        <f>S54+AVERAGE(T$3:T54)</f>
        <v>771.75</v>
      </c>
      <c r="T55" s="7">
        <f t="shared" si="9"/>
        <v>12.75</v>
      </c>
    </row>
    <row r="56" spans="1:20">
      <c r="A56" s="15"/>
      <c r="B56" s="3">
        <v>45100</v>
      </c>
      <c r="C56" s="10" t="s">
        <v>55</v>
      </c>
      <c r="D56" s="4">
        <f>D55+AVERAGE(E$3:E55)</f>
        <v>721.49999999999932</v>
      </c>
      <c r="E56" s="7">
        <f t="shared" si="4"/>
        <v>11.916666666666629</v>
      </c>
      <c r="F56" s="12"/>
      <c r="G56" s="4">
        <f>G55+AVERAGE(H$3:H55)</f>
        <v>1029.4999999999998</v>
      </c>
      <c r="H56" s="7">
        <f t="shared" si="5"/>
        <v>17.305555555555543</v>
      </c>
      <c r="I56" s="12"/>
      <c r="J56" s="4">
        <f>J55+AVERAGE(K$3:K55)</f>
        <v>795.49999999999909</v>
      </c>
      <c r="K56" s="7">
        <f t="shared" si="6"/>
        <v>12.972222222222172</v>
      </c>
      <c r="L56" s="12"/>
      <c r="M56" s="4">
        <f>M55+AVERAGE(N$3:N55)</f>
        <v>789.00000000000091</v>
      </c>
      <c r="N56" s="7">
        <f t="shared" si="7"/>
        <v>13.277777777777828</v>
      </c>
      <c r="O56" s="12"/>
      <c r="P56" s="4">
        <f>P55+AVERAGE(Q$3:Q55)</f>
        <v>841.00000000000068</v>
      </c>
      <c r="Q56" s="7">
        <f t="shared" si="8"/>
        <v>13.833333333333371</v>
      </c>
      <c r="R56" s="12"/>
      <c r="S56" s="4">
        <f>S55+AVERAGE(T$3:T55)</f>
        <v>784.5</v>
      </c>
      <c r="T56" s="7">
        <f t="shared" si="9"/>
        <v>12.75</v>
      </c>
    </row>
    <row r="57" spans="1:20">
      <c r="A57" s="15"/>
      <c r="B57" s="3">
        <v>45101</v>
      </c>
      <c r="C57" s="10" t="s">
        <v>56</v>
      </c>
      <c r="D57" s="4">
        <f>D56+AVERAGE(E$3:E56)</f>
        <v>733.41666666666595</v>
      </c>
      <c r="E57" s="7">
        <f t="shared" si="4"/>
        <v>11.916666666666629</v>
      </c>
      <c r="F57" s="12"/>
      <c r="G57" s="4">
        <f>G56+AVERAGE(H$3:H56)</f>
        <v>1046.8055555555554</v>
      </c>
      <c r="H57" s="7">
        <f t="shared" si="5"/>
        <v>17.305555555555657</v>
      </c>
      <c r="I57" s="12"/>
      <c r="J57" s="4">
        <f>J56+AVERAGE(K$3:K56)</f>
        <v>808.47222222222126</v>
      </c>
      <c r="K57" s="7">
        <f t="shared" si="6"/>
        <v>12.972222222222172</v>
      </c>
      <c r="L57" s="12"/>
      <c r="M57" s="4">
        <f>M56+AVERAGE(N$3:N56)</f>
        <v>802.27777777777874</v>
      </c>
      <c r="N57" s="7">
        <f t="shared" si="7"/>
        <v>13.277777777777828</v>
      </c>
      <c r="O57" s="12"/>
      <c r="P57" s="4">
        <f>P56+AVERAGE(Q$3:Q56)</f>
        <v>854.83333333333405</v>
      </c>
      <c r="Q57" s="7">
        <f t="shared" si="8"/>
        <v>13.833333333333371</v>
      </c>
      <c r="R57" s="12"/>
      <c r="S57" s="4">
        <f>S56+AVERAGE(T$3:T56)</f>
        <v>797.25</v>
      </c>
      <c r="T57" s="7">
        <f t="shared" si="9"/>
        <v>12.75</v>
      </c>
    </row>
    <row r="58" spans="1:20" ht="15.75" thickBot="1">
      <c r="A58" s="16"/>
      <c r="B58" s="3">
        <v>45102</v>
      </c>
      <c r="C58" s="10" t="s">
        <v>57</v>
      </c>
      <c r="D58" s="4">
        <f>D57+AVERAGE(E$3:E57)</f>
        <v>745.33333333333258</v>
      </c>
      <c r="E58" s="7">
        <f t="shared" si="4"/>
        <v>11.916666666666629</v>
      </c>
      <c r="F58" s="12"/>
      <c r="G58" s="4">
        <f>G57+AVERAGE(H$3:H57)</f>
        <v>1064.1111111111111</v>
      </c>
      <c r="H58" s="7">
        <f t="shared" si="5"/>
        <v>17.305555555555657</v>
      </c>
      <c r="I58" s="12"/>
      <c r="J58" s="4">
        <f>J57+AVERAGE(K$3:K57)</f>
        <v>821.44444444444343</v>
      </c>
      <c r="K58" s="7">
        <f t="shared" si="6"/>
        <v>12.972222222222172</v>
      </c>
      <c r="L58" s="12"/>
      <c r="M58" s="4">
        <f>M57+AVERAGE(N$3:N57)</f>
        <v>815.55555555555657</v>
      </c>
      <c r="N58" s="7">
        <f t="shared" si="7"/>
        <v>13.277777777777828</v>
      </c>
      <c r="O58" s="12"/>
      <c r="P58" s="4">
        <f>P57+AVERAGE(Q$3:Q57)</f>
        <v>868.66666666666742</v>
      </c>
      <c r="Q58" s="7">
        <f t="shared" si="8"/>
        <v>13.833333333333371</v>
      </c>
      <c r="R58" s="12"/>
      <c r="S58" s="4">
        <f>S57+AVERAGE(T$3:T57)</f>
        <v>810</v>
      </c>
      <c r="T58" s="7">
        <f t="shared" si="9"/>
        <v>12.75</v>
      </c>
    </row>
    <row r="59" spans="1:20" ht="15.75" thickTop="1">
      <c r="A59" s="14">
        <v>9</v>
      </c>
      <c r="B59" s="3">
        <v>45103</v>
      </c>
      <c r="C59" s="10" t="s">
        <v>58</v>
      </c>
      <c r="D59" s="4">
        <f>D58+AVERAGE(E$3:E58)</f>
        <v>757.2499999999992</v>
      </c>
      <c r="E59" s="7">
        <f t="shared" si="4"/>
        <v>11.916666666666629</v>
      </c>
      <c r="F59" s="12"/>
      <c r="G59" s="4">
        <f>G58+AVERAGE(H$3:H58)</f>
        <v>1081.4166666666667</v>
      </c>
      <c r="H59" s="7">
        <f t="shared" si="5"/>
        <v>17.305555555555657</v>
      </c>
      <c r="I59" s="12"/>
      <c r="J59" s="4">
        <f>J58+AVERAGE(K$3:K58)</f>
        <v>834.41666666666561</v>
      </c>
      <c r="K59" s="7">
        <f t="shared" si="6"/>
        <v>12.972222222222172</v>
      </c>
      <c r="L59" s="12"/>
      <c r="M59" s="4">
        <f>M58+AVERAGE(N$3:N58)</f>
        <v>828.83333333333439</v>
      </c>
      <c r="N59" s="7">
        <f t="shared" si="7"/>
        <v>13.277777777777828</v>
      </c>
      <c r="O59" s="12"/>
      <c r="P59" s="4">
        <f>P58+AVERAGE(Q$3:Q58)</f>
        <v>882.5000000000008</v>
      </c>
      <c r="Q59" s="7">
        <f t="shared" si="8"/>
        <v>13.833333333333371</v>
      </c>
      <c r="R59" s="12"/>
      <c r="S59" s="4">
        <f>S58+AVERAGE(T$3:T58)</f>
        <v>822.75</v>
      </c>
      <c r="T59" s="7">
        <f t="shared" si="9"/>
        <v>12.75</v>
      </c>
    </row>
    <row r="60" spans="1:20">
      <c r="A60" s="15"/>
      <c r="B60" s="3">
        <v>45104</v>
      </c>
      <c r="C60" s="10" t="s">
        <v>59</v>
      </c>
      <c r="D60" s="4">
        <f>D59+AVERAGE(E$3:E59)</f>
        <v>769.16666666666583</v>
      </c>
      <c r="E60" s="7">
        <f t="shared" si="4"/>
        <v>11.916666666666629</v>
      </c>
      <c r="F60" s="12"/>
      <c r="G60" s="4">
        <f>G59+AVERAGE(H$3:H59)</f>
        <v>1098.7222222222224</v>
      </c>
      <c r="H60" s="7">
        <f t="shared" si="5"/>
        <v>17.305555555555657</v>
      </c>
      <c r="I60" s="12"/>
      <c r="J60" s="4">
        <f>J59+AVERAGE(K$3:K59)</f>
        <v>847.38888888888778</v>
      </c>
      <c r="K60" s="7">
        <f t="shared" si="6"/>
        <v>12.972222222222172</v>
      </c>
      <c r="L60" s="12"/>
      <c r="M60" s="4">
        <f>M59+AVERAGE(N$3:N59)</f>
        <v>842.11111111111222</v>
      </c>
      <c r="N60" s="7">
        <f t="shared" si="7"/>
        <v>13.277777777777828</v>
      </c>
      <c r="O60" s="12"/>
      <c r="P60" s="4">
        <f>P59+AVERAGE(Q$3:Q59)</f>
        <v>896.33333333333417</v>
      </c>
      <c r="Q60" s="7">
        <f t="shared" si="8"/>
        <v>13.833333333333371</v>
      </c>
      <c r="R60" s="12"/>
      <c r="S60" s="4">
        <f>S59+AVERAGE(T$3:T59)</f>
        <v>835.5</v>
      </c>
      <c r="T60" s="7">
        <f t="shared" si="9"/>
        <v>12.75</v>
      </c>
    </row>
    <row r="61" spans="1:20">
      <c r="A61" s="15"/>
      <c r="B61" s="3">
        <v>45105</v>
      </c>
      <c r="C61" s="10" t="s">
        <v>60</v>
      </c>
      <c r="D61" s="4">
        <f>D60+AVERAGE(E$3:E60)</f>
        <v>781.08333333333246</v>
      </c>
      <c r="E61" s="7">
        <f t="shared" si="4"/>
        <v>11.916666666666629</v>
      </c>
      <c r="F61" s="12"/>
      <c r="G61" s="4">
        <f>G60+AVERAGE(H$3:H60)</f>
        <v>1116.0277777777781</v>
      </c>
      <c r="H61" s="7">
        <f t="shared" si="5"/>
        <v>17.305555555555657</v>
      </c>
      <c r="I61" s="12"/>
      <c r="J61" s="4">
        <f>J60+AVERAGE(K$3:K60)</f>
        <v>860.36111111110995</v>
      </c>
      <c r="K61" s="7">
        <f t="shared" si="6"/>
        <v>12.972222222222172</v>
      </c>
      <c r="L61" s="12"/>
      <c r="M61" s="4">
        <f>M60+AVERAGE(N$3:N60)</f>
        <v>855.38888888889005</v>
      </c>
      <c r="N61" s="7">
        <f t="shared" si="7"/>
        <v>13.277777777777828</v>
      </c>
      <c r="O61" s="12"/>
      <c r="P61" s="4">
        <f>P60+AVERAGE(Q$3:Q60)</f>
        <v>910.16666666666754</v>
      </c>
      <c r="Q61" s="7">
        <f t="shared" si="8"/>
        <v>13.833333333333371</v>
      </c>
      <c r="R61" s="12"/>
      <c r="S61" s="4">
        <f>S60+AVERAGE(T$3:T60)</f>
        <v>848.25</v>
      </c>
      <c r="T61" s="7">
        <f t="shared" si="9"/>
        <v>12.75</v>
      </c>
    </row>
    <row r="62" spans="1:20">
      <c r="A62" s="15"/>
      <c r="B62" s="3">
        <v>45106</v>
      </c>
      <c r="C62" s="10" t="s">
        <v>61</v>
      </c>
      <c r="D62" s="4">
        <f>D61+AVERAGE(E$3:E61)</f>
        <v>792.99999999999909</v>
      </c>
      <c r="E62" s="7">
        <f t="shared" si="4"/>
        <v>11.916666666666629</v>
      </c>
      <c r="F62" s="12"/>
      <c r="G62" s="4">
        <f>G61+AVERAGE(H$3:H61)</f>
        <v>1133.3333333333337</v>
      </c>
      <c r="H62" s="7">
        <f t="shared" si="5"/>
        <v>17.305555555555657</v>
      </c>
      <c r="I62" s="12"/>
      <c r="J62" s="4">
        <f>J61+AVERAGE(K$3:K61)</f>
        <v>873.33333333333212</v>
      </c>
      <c r="K62" s="7">
        <f t="shared" si="6"/>
        <v>12.972222222222172</v>
      </c>
      <c r="L62" s="12"/>
      <c r="M62" s="4">
        <f>M61+AVERAGE(N$3:N61)</f>
        <v>868.66666666666788</v>
      </c>
      <c r="N62" s="7">
        <f t="shared" si="7"/>
        <v>13.277777777777828</v>
      </c>
      <c r="O62" s="12"/>
      <c r="P62" s="4">
        <f>P61+AVERAGE(Q$3:Q61)</f>
        <v>924.00000000000091</v>
      </c>
      <c r="Q62" s="7">
        <f t="shared" si="8"/>
        <v>13.833333333333371</v>
      </c>
      <c r="R62" s="12"/>
      <c r="S62" s="4">
        <f>S61+AVERAGE(T$3:T61)</f>
        <v>861</v>
      </c>
      <c r="T62" s="7">
        <f t="shared" si="9"/>
        <v>12.75</v>
      </c>
    </row>
    <row r="63" spans="1:20">
      <c r="A63" s="15"/>
      <c r="B63" s="3">
        <v>45107</v>
      </c>
      <c r="C63" s="10" t="s">
        <v>62</v>
      </c>
      <c r="D63" s="4">
        <f>D62+AVERAGE(E$3:E62)</f>
        <v>804.91666666666572</v>
      </c>
      <c r="E63" s="7">
        <f t="shared" si="4"/>
        <v>11.916666666666629</v>
      </c>
      <c r="F63" s="12"/>
      <c r="G63" s="4">
        <f>G62+AVERAGE(H$3:H62)</f>
        <v>1150.6388888888894</v>
      </c>
      <c r="H63" s="7">
        <f t="shared" si="5"/>
        <v>17.305555555555657</v>
      </c>
      <c r="I63" s="12"/>
      <c r="J63" s="4">
        <f>J62+AVERAGE(K$3:K62)</f>
        <v>886.30555555555429</v>
      </c>
      <c r="K63" s="7">
        <f t="shared" si="6"/>
        <v>12.972222222222172</v>
      </c>
      <c r="L63" s="12"/>
      <c r="M63" s="4">
        <f>M62+AVERAGE(N$3:N62)</f>
        <v>881.94444444444571</v>
      </c>
      <c r="N63" s="7">
        <f t="shared" si="7"/>
        <v>13.277777777777828</v>
      </c>
      <c r="O63" s="12"/>
      <c r="P63" s="4">
        <f>P62+AVERAGE(Q$3:Q62)</f>
        <v>937.83333333333428</v>
      </c>
      <c r="Q63" s="7">
        <f t="shared" si="8"/>
        <v>13.833333333333371</v>
      </c>
      <c r="R63" s="12"/>
      <c r="S63" s="4">
        <f>S62+AVERAGE(T$3:T62)</f>
        <v>873.75</v>
      </c>
      <c r="T63" s="7">
        <f t="shared" si="9"/>
        <v>12.75</v>
      </c>
    </row>
    <row r="64" spans="1:20">
      <c r="A64" s="15"/>
      <c r="B64" s="3">
        <v>45108</v>
      </c>
      <c r="C64" s="10" t="s">
        <v>63</v>
      </c>
      <c r="D64" s="4">
        <f>D63+AVERAGE(E$3:E63)</f>
        <v>816.83333333333235</v>
      </c>
      <c r="E64" s="7">
        <f t="shared" si="4"/>
        <v>11.916666666666629</v>
      </c>
      <c r="F64" s="12"/>
      <c r="G64" s="4">
        <f>G63+AVERAGE(H$3:H63)</f>
        <v>1167.944444444445</v>
      </c>
      <c r="H64" s="7">
        <f t="shared" si="5"/>
        <v>17.305555555555657</v>
      </c>
      <c r="I64" s="12"/>
      <c r="J64" s="4">
        <f>J63+AVERAGE(K$3:K63)</f>
        <v>899.27777777777646</v>
      </c>
      <c r="K64" s="7">
        <f t="shared" si="6"/>
        <v>12.972222222222172</v>
      </c>
      <c r="L64" s="12"/>
      <c r="M64" s="4">
        <f>M63+AVERAGE(N$3:N63)</f>
        <v>895.22222222222354</v>
      </c>
      <c r="N64" s="7">
        <f t="shared" si="7"/>
        <v>13.277777777777828</v>
      </c>
      <c r="O64" s="12"/>
      <c r="P64" s="4">
        <f>P63+AVERAGE(Q$3:Q63)</f>
        <v>951.66666666666765</v>
      </c>
      <c r="Q64" s="7">
        <f t="shared" si="8"/>
        <v>13.833333333333371</v>
      </c>
      <c r="R64" s="12"/>
      <c r="S64" s="4">
        <f>S63+AVERAGE(T$3:T63)</f>
        <v>886.5</v>
      </c>
      <c r="T64" s="7">
        <f t="shared" si="9"/>
        <v>12.75</v>
      </c>
    </row>
    <row r="65" spans="1:20" ht="15.75" thickBot="1">
      <c r="A65" s="16"/>
      <c r="B65" s="3">
        <v>45109</v>
      </c>
      <c r="C65" s="10" t="s">
        <v>64</v>
      </c>
      <c r="D65" s="4">
        <f>D64+AVERAGE(E$3:E64)</f>
        <v>828.74999999999898</v>
      </c>
      <c r="E65" s="7">
        <f t="shared" si="4"/>
        <v>11.916666666666629</v>
      </c>
      <c r="F65" s="12"/>
      <c r="G65" s="4">
        <f>G64+AVERAGE(H$3:H64)</f>
        <v>1185.2500000000007</v>
      </c>
      <c r="H65" s="7">
        <f t="shared" si="5"/>
        <v>17.305555555555657</v>
      </c>
      <c r="I65" s="12"/>
      <c r="J65" s="4">
        <f>J64+AVERAGE(K$3:K64)</f>
        <v>912.24999999999864</v>
      </c>
      <c r="K65" s="7">
        <f t="shared" si="6"/>
        <v>12.972222222222172</v>
      </c>
      <c r="L65" s="12"/>
      <c r="M65" s="4">
        <f>M64+AVERAGE(N$3:N64)</f>
        <v>908.50000000000136</v>
      </c>
      <c r="N65" s="7">
        <f t="shared" si="7"/>
        <v>13.277777777777828</v>
      </c>
      <c r="O65" s="12"/>
      <c r="P65" s="4">
        <f>P64+AVERAGE(Q$3:Q64)</f>
        <v>965.50000000000102</v>
      </c>
      <c r="Q65" s="7">
        <f t="shared" si="8"/>
        <v>13.833333333333371</v>
      </c>
      <c r="R65" s="12"/>
      <c r="S65" s="4">
        <f>S64+AVERAGE(T$3:T64)</f>
        <v>899.25</v>
      </c>
      <c r="T65" s="7">
        <f t="shared" si="9"/>
        <v>12.75</v>
      </c>
    </row>
    <row r="66" spans="1:20" ht="15.75" thickTop="1">
      <c r="A66" s="14">
        <v>10</v>
      </c>
      <c r="B66" s="3">
        <v>45110</v>
      </c>
      <c r="C66" s="10" t="s">
        <v>65</v>
      </c>
      <c r="D66" s="4">
        <f>D65+AVERAGE(E$3:E65)</f>
        <v>840.66666666666561</v>
      </c>
      <c r="E66" s="7">
        <f t="shared" si="4"/>
        <v>11.916666666666629</v>
      </c>
      <c r="F66" s="12"/>
      <c r="G66" s="4">
        <f>G65+AVERAGE(H$3:H65)</f>
        <v>1202.5555555555563</v>
      </c>
      <c r="H66" s="7">
        <f t="shared" si="5"/>
        <v>17.305555555555657</v>
      </c>
      <c r="I66" s="12"/>
      <c r="J66" s="4">
        <f>J65+AVERAGE(K$3:K65)</f>
        <v>925.22222222222081</v>
      </c>
      <c r="K66" s="7">
        <f t="shared" ref="K66:K97" si="10">J66-J65</f>
        <v>12.972222222222172</v>
      </c>
      <c r="L66" s="12"/>
      <c r="M66" s="4">
        <f>M65+AVERAGE(N$3:N65)</f>
        <v>921.77777777777919</v>
      </c>
      <c r="N66" s="7">
        <f t="shared" ref="N66:N97" si="11">M66-M65</f>
        <v>13.277777777777828</v>
      </c>
      <c r="O66" s="12"/>
      <c r="P66" s="4">
        <f>P65+AVERAGE(Q$3:Q65)</f>
        <v>979.33333333333439</v>
      </c>
      <c r="Q66" s="7">
        <f t="shared" ref="Q66:Q97" si="12">P66-P65</f>
        <v>13.833333333333371</v>
      </c>
      <c r="R66" s="12"/>
      <c r="S66" s="4">
        <f>S65+AVERAGE(T$3:T65)</f>
        <v>912</v>
      </c>
      <c r="T66" s="7">
        <f t="shared" ref="T66:T97" si="13">S66-S65</f>
        <v>12.75</v>
      </c>
    </row>
    <row r="67" spans="1:20">
      <c r="A67" s="15"/>
      <c r="B67" s="3">
        <v>45111</v>
      </c>
      <c r="C67" s="10" t="s">
        <v>66</v>
      </c>
      <c r="D67" s="4">
        <f>D66+AVERAGE(E$3:E66)</f>
        <v>852.58333333333223</v>
      </c>
      <c r="E67" s="7">
        <f t="shared" si="4"/>
        <v>11.916666666666629</v>
      </c>
      <c r="F67" s="12"/>
      <c r="G67" s="4">
        <f>G66+AVERAGE(H$3:H66)</f>
        <v>1219.861111111112</v>
      </c>
      <c r="H67" s="7">
        <f t="shared" si="5"/>
        <v>17.305555555555657</v>
      </c>
      <c r="I67" s="12"/>
      <c r="J67" s="4">
        <f>J66+AVERAGE(K$3:K66)</f>
        <v>938.19444444444298</v>
      </c>
      <c r="K67" s="7">
        <f t="shared" si="10"/>
        <v>12.972222222222172</v>
      </c>
      <c r="L67" s="12"/>
      <c r="M67" s="4">
        <f>M66+AVERAGE(N$3:N66)</f>
        <v>935.05555555555702</v>
      </c>
      <c r="N67" s="7">
        <f t="shared" si="11"/>
        <v>13.277777777777828</v>
      </c>
      <c r="O67" s="12"/>
      <c r="P67" s="4">
        <f>P66+AVERAGE(Q$3:Q66)</f>
        <v>993.16666666666777</v>
      </c>
      <c r="Q67" s="7">
        <f t="shared" si="12"/>
        <v>13.833333333333371</v>
      </c>
      <c r="R67" s="12"/>
      <c r="S67" s="4">
        <f>S66+AVERAGE(T$3:T66)</f>
        <v>924.75</v>
      </c>
      <c r="T67" s="7">
        <f t="shared" si="13"/>
        <v>12.75</v>
      </c>
    </row>
    <row r="68" spans="1:20">
      <c r="A68" s="15"/>
      <c r="B68" s="3">
        <v>45112</v>
      </c>
      <c r="C68" s="10" t="s">
        <v>67</v>
      </c>
      <c r="D68" s="4">
        <f>D67+AVERAGE(E$3:E67)</f>
        <v>864.49999999999886</v>
      </c>
      <c r="E68" s="7">
        <f t="shared" ref="E68:E111" si="14">D68-D67</f>
        <v>11.916666666666629</v>
      </c>
      <c r="F68" s="12"/>
      <c r="G68" s="4">
        <f>G67+AVERAGE(H$3:H67)</f>
        <v>1237.1666666666677</v>
      </c>
      <c r="H68" s="7">
        <f t="shared" ref="H68:H111" si="15">G68-G67</f>
        <v>17.305555555555657</v>
      </c>
      <c r="I68" s="12"/>
      <c r="J68" s="4">
        <f>J67+AVERAGE(K$3:K67)</f>
        <v>951.16666666666515</v>
      </c>
      <c r="K68" s="7">
        <f t="shared" si="10"/>
        <v>12.972222222222172</v>
      </c>
      <c r="L68" s="12"/>
      <c r="M68" s="4">
        <f>M67+AVERAGE(N$3:N67)</f>
        <v>948.33333333333485</v>
      </c>
      <c r="N68" s="7">
        <f t="shared" si="11"/>
        <v>13.277777777777828</v>
      </c>
      <c r="O68" s="12"/>
      <c r="P68" s="4">
        <f>P67+AVERAGE(Q$3:Q67)</f>
        <v>1007.0000000000011</v>
      </c>
      <c r="Q68" s="7">
        <f t="shared" si="12"/>
        <v>13.833333333333371</v>
      </c>
      <c r="R68" s="12"/>
      <c r="S68" s="4">
        <f>S67+AVERAGE(T$3:T67)</f>
        <v>937.5</v>
      </c>
      <c r="T68" s="7">
        <f t="shared" si="13"/>
        <v>12.75</v>
      </c>
    </row>
    <row r="69" spans="1:20">
      <c r="A69" s="15"/>
      <c r="B69" s="3">
        <v>45113</v>
      </c>
      <c r="C69" s="10" t="s">
        <v>68</v>
      </c>
      <c r="D69" s="4">
        <f>D68+AVERAGE(E$3:E68)</f>
        <v>876.41666666666549</v>
      </c>
      <c r="E69" s="7">
        <f t="shared" si="14"/>
        <v>11.916666666666629</v>
      </c>
      <c r="F69" s="12"/>
      <c r="G69" s="4">
        <f>G68+AVERAGE(H$3:H68)</f>
        <v>1254.4722222222233</v>
      </c>
      <c r="H69" s="7">
        <f t="shared" si="15"/>
        <v>17.305555555555657</v>
      </c>
      <c r="I69" s="12"/>
      <c r="J69" s="4">
        <f>J68+AVERAGE(K$3:K68)</f>
        <v>964.13888888888732</v>
      </c>
      <c r="K69" s="7">
        <f t="shared" si="10"/>
        <v>12.972222222222172</v>
      </c>
      <c r="L69" s="12"/>
      <c r="M69" s="4">
        <f>M68+AVERAGE(N$3:N68)</f>
        <v>961.61111111111268</v>
      </c>
      <c r="N69" s="7">
        <f t="shared" si="11"/>
        <v>13.277777777777828</v>
      </c>
      <c r="O69" s="12"/>
      <c r="P69" s="4">
        <f>P68+AVERAGE(Q$3:Q68)</f>
        <v>1020.8333333333345</v>
      </c>
      <c r="Q69" s="7">
        <f t="shared" si="12"/>
        <v>13.833333333333371</v>
      </c>
      <c r="R69" s="12"/>
      <c r="S69" s="4">
        <f>S68+AVERAGE(T$3:T68)</f>
        <v>950.25</v>
      </c>
      <c r="T69" s="7">
        <f t="shared" si="13"/>
        <v>12.75</v>
      </c>
    </row>
    <row r="70" spans="1:20">
      <c r="A70" s="15"/>
      <c r="B70" s="3">
        <v>45114</v>
      </c>
      <c r="C70" s="10" t="s">
        <v>69</v>
      </c>
      <c r="D70" s="4">
        <f>D69+AVERAGE(E$3:E69)</f>
        <v>888.33333333333212</v>
      </c>
      <c r="E70" s="7">
        <f t="shared" si="14"/>
        <v>11.916666666666629</v>
      </c>
      <c r="F70" s="12"/>
      <c r="G70" s="4">
        <f>G69+AVERAGE(H$3:H69)</f>
        <v>1271.777777777779</v>
      </c>
      <c r="H70" s="7">
        <f t="shared" si="15"/>
        <v>17.305555555555657</v>
      </c>
      <c r="I70" s="12"/>
      <c r="J70" s="4">
        <f>J69+AVERAGE(K$3:K69)</f>
        <v>977.11111111110949</v>
      </c>
      <c r="K70" s="7">
        <f t="shared" si="10"/>
        <v>12.972222222222172</v>
      </c>
      <c r="L70" s="12"/>
      <c r="M70" s="4">
        <f>M69+AVERAGE(N$3:N69)</f>
        <v>974.88888888889051</v>
      </c>
      <c r="N70" s="7">
        <f t="shared" si="11"/>
        <v>13.277777777777828</v>
      </c>
      <c r="O70" s="12"/>
      <c r="P70" s="4">
        <f>P69+AVERAGE(Q$3:Q69)</f>
        <v>1034.6666666666679</v>
      </c>
      <c r="Q70" s="7">
        <f t="shared" si="12"/>
        <v>13.833333333333371</v>
      </c>
      <c r="R70" s="12"/>
      <c r="S70" s="4">
        <f>S69+AVERAGE(T$3:T69)</f>
        <v>963</v>
      </c>
      <c r="T70" s="7">
        <f t="shared" si="13"/>
        <v>12.75</v>
      </c>
    </row>
    <row r="71" spans="1:20">
      <c r="A71" s="15"/>
      <c r="B71" s="3">
        <v>45115</v>
      </c>
      <c r="C71" s="10" t="s">
        <v>70</v>
      </c>
      <c r="D71" s="4">
        <f>D70+AVERAGE(E$3:E70)</f>
        <v>900.24999999999875</v>
      </c>
      <c r="E71" s="7">
        <f t="shared" si="14"/>
        <v>11.916666666666629</v>
      </c>
      <c r="F71" s="12"/>
      <c r="G71" s="4">
        <f>G70+AVERAGE(H$3:H70)</f>
        <v>1289.0833333333346</v>
      </c>
      <c r="H71" s="7">
        <f t="shared" si="15"/>
        <v>17.305555555555657</v>
      </c>
      <c r="I71" s="12"/>
      <c r="J71" s="4">
        <f>J70+AVERAGE(K$3:K70)</f>
        <v>990.08333333333167</v>
      </c>
      <c r="K71" s="7">
        <f t="shared" si="10"/>
        <v>12.972222222222172</v>
      </c>
      <c r="L71" s="12"/>
      <c r="M71" s="4">
        <f>M70+AVERAGE(N$3:N70)</f>
        <v>988.16666666666833</v>
      </c>
      <c r="N71" s="7">
        <f t="shared" si="11"/>
        <v>13.277777777777828</v>
      </c>
      <c r="O71" s="12"/>
      <c r="P71" s="4">
        <f>P70+AVERAGE(Q$3:Q70)</f>
        <v>1048.5000000000011</v>
      </c>
      <c r="Q71" s="7">
        <f t="shared" si="12"/>
        <v>13.833333333333258</v>
      </c>
      <c r="R71" s="12"/>
      <c r="S71" s="4">
        <f>S70+AVERAGE(T$3:T70)</f>
        <v>975.75</v>
      </c>
      <c r="T71" s="7">
        <f t="shared" si="13"/>
        <v>12.75</v>
      </c>
    </row>
    <row r="72" spans="1:20" ht="15.75" thickBot="1">
      <c r="A72" s="16"/>
      <c r="B72" s="3">
        <v>45116</v>
      </c>
      <c r="C72" s="10" t="s">
        <v>71</v>
      </c>
      <c r="D72" s="4">
        <f>D71+AVERAGE(E$3:E71)</f>
        <v>912.16666666666538</v>
      </c>
      <c r="E72" s="7">
        <f t="shared" si="14"/>
        <v>11.916666666666629</v>
      </c>
      <c r="F72" s="12"/>
      <c r="G72" s="4">
        <f>G71+AVERAGE(H$3:H71)</f>
        <v>1306.3888888888903</v>
      </c>
      <c r="H72" s="7">
        <f t="shared" si="15"/>
        <v>17.305555555555657</v>
      </c>
      <c r="I72" s="12"/>
      <c r="J72" s="4">
        <f>J71+AVERAGE(K$3:K71)</f>
        <v>1003.0555555555538</v>
      </c>
      <c r="K72" s="7">
        <f t="shared" si="10"/>
        <v>12.972222222222172</v>
      </c>
      <c r="L72" s="12"/>
      <c r="M72" s="4">
        <f>M71+AVERAGE(N$3:N71)</f>
        <v>1001.4444444444462</v>
      </c>
      <c r="N72" s="7">
        <f t="shared" si="11"/>
        <v>13.277777777777828</v>
      </c>
      <c r="O72" s="12"/>
      <c r="P72" s="4">
        <f>P71+AVERAGE(Q$3:Q71)</f>
        <v>1062.3333333333344</v>
      </c>
      <c r="Q72" s="7">
        <f t="shared" si="12"/>
        <v>13.833333333333258</v>
      </c>
      <c r="R72" s="12"/>
      <c r="S72" s="4">
        <f>S71+AVERAGE(T$3:T71)</f>
        <v>988.5</v>
      </c>
      <c r="T72" s="7">
        <f t="shared" si="13"/>
        <v>12.75</v>
      </c>
    </row>
    <row r="73" spans="1:20" ht="15.75" thickTop="1">
      <c r="A73" s="14">
        <v>11</v>
      </c>
      <c r="B73" s="3">
        <v>45117</v>
      </c>
      <c r="C73" s="10" t="s">
        <v>72</v>
      </c>
      <c r="D73" s="4">
        <f>D72+AVERAGE(E$3:E72)</f>
        <v>924.08333333333201</v>
      </c>
      <c r="E73" s="7">
        <f t="shared" si="14"/>
        <v>11.916666666666629</v>
      </c>
      <c r="F73" s="12"/>
      <c r="G73" s="4">
        <f>G72+AVERAGE(H$3:H72)</f>
        <v>1323.6944444444459</v>
      </c>
      <c r="H73" s="7">
        <f t="shared" si="15"/>
        <v>17.305555555555657</v>
      </c>
      <c r="I73" s="12"/>
      <c r="J73" s="4">
        <f>J72+AVERAGE(K$3:K72)</f>
        <v>1016.027777777776</v>
      </c>
      <c r="K73" s="7">
        <f t="shared" si="10"/>
        <v>12.972222222222172</v>
      </c>
      <c r="L73" s="12"/>
      <c r="M73" s="4">
        <f>M72+AVERAGE(N$3:N72)</f>
        <v>1014.722222222224</v>
      </c>
      <c r="N73" s="7">
        <f t="shared" si="11"/>
        <v>13.277777777777828</v>
      </c>
      <c r="O73" s="12"/>
      <c r="P73" s="4">
        <f>P72+AVERAGE(Q$3:Q72)</f>
        <v>1076.1666666666677</v>
      </c>
      <c r="Q73" s="7">
        <f t="shared" si="12"/>
        <v>13.833333333333258</v>
      </c>
      <c r="R73" s="12"/>
      <c r="S73" s="4">
        <f>S72+AVERAGE(T$3:T72)</f>
        <v>1001.25</v>
      </c>
      <c r="T73" s="7">
        <f t="shared" si="13"/>
        <v>12.75</v>
      </c>
    </row>
    <row r="74" spans="1:20">
      <c r="A74" s="15"/>
      <c r="B74" s="3">
        <v>45118</v>
      </c>
      <c r="C74" s="10" t="s">
        <v>73</v>
      </c>
      <c r="D74" s="4">
        <f>D73+AVERAGE(E$3:E73)</f>
        <v>935.99999999999864</v>
      </c>
      <c r="E74" s="7">
        <f t="shared" si="14"/>
        <v>11.916666666666629</v>
      </c>
      <c r="F74" s="12"/>
      <c r="G74" s="4">
        <f>G73+AVERAGE(H$3:H73)</f>
        <v>1341.0000000000016</v>
      </c>
      <c r="H74" s="7">
        <f t="shared" si="15"/>
        <v>17.305555555555657</v>
      </c>
      <c r="I74" s="12"/>
      <c r="J74" s="4">
        <f>J73+AVERAGE(K$3:K73)</f>
        <v>1028.9999999999982</v>
      </c>
      <c r="K74" s="7">
        <f t="shared" si="10"/>
        <v>12.972222222222172</v>
      </c>
      <c r="L74" s="12"/>
      <c r="M74" s="4">
        <f>M73+AVERAGE(N$3:N73)</f>
        <v>1028.0000000000018</v>
      </c>
      <c r="N74" s="7">
        <f t="shared" si="11"/>
        <v>13.277777777777828</v>
      </c>
      <c r="O74" s="12"/>
      <c r="P74" s="4">
        <f>P73+AVERAGE(Q$3:Q73)</f>
        <v>1090.0000000000009</v>
      </c>
      <c r="Q74" s="7">
        <f t="shared" si="12"/>
        <v>13.833333333333258</v>
      </c>
      <c r="R74" s="12"/>
      <c r="S74" s="4">
        <f>S73+AVERAGE(T$3:T73)</f>
        <v>1014</v>
      </c>
      <c r="T74" s="7">
        <f t="shared" si="13"/>
        <v>12.75</v>
      </c>
    </row>
    <row r="75" spans="1:20">
      <c r="A75" s="15"/>
      <c r="B75" s="3">
        <v>45119</v>
      </c>
      <c r="C75" s="10" t="s">
        <v>74</v>
      </c>
      <c r="D75" s="4">
        <f>D74+AVERAGE(E$3:E74)</f>
        <v>947.91666666666526</v>
      </c>
      <c r="E75" s="7">
        <f t="shared" si="14"/>
        <v>11.916666666666629</v>
      </c>
      <c r="F75" s="12"/>
      <c r="G75" s="4">
        <f>G74+AVERAGE(H$3:H74)</f>
        <v>1358.3055555555572</v>
      </c>
      <c r="H75" s="7">
        <f t="shared" si="15"/>
        <v>17.305555555555657</v>
      </c>
      <c r="I75" s="12"/>
      <c r="J75" s="4">
        <f>J74+AVERAGE(K$3:K74)</f>
        <v>1041.9722222222204</v>
      </c>
      <c r="K75" s="7">
        <f t="shared" si="10"/>
        <v>12.972222222222172</v>
      </c>
      <c r="L75" s="12"/>
      <c r="M75" s="4">
        <f>M74+AVERAGE(N$3:N74)</f>
        <v>1041.2777777777796</v>
      </c>
      <c r="N75" s="7">
        <f t="shared" si="11"/>
        <v>13.277777777777828</v>
      </c>
      <c r="O75" s="12"/>
      <c r="P75" s="4">
        <f>P74+AVERAGE(Q$3:Q74)</f>
        <v>1103.8333333333342</v>
      </c>
      <c r="Q75" s="7">
        <f t="shared" si="12"/>
        <v>13.833333333333258</v>
      </c>
      <c r="R75" s="12"/>
      <c r="S75" s="4">
        <f>S74+AVERAGE(T$3:T74)</f>
        <v>1026.75</v>
      </c>
      <c r="T75" s="7">
        <f t="shared" si="13"/>
        <v>12.75</v>
      </c>
    </row>
    <row r="76" spans="1:20">
      <c r="A76" s="15"/>
      <c r="B76" s="3">
        <v>45120</v>
      </c>
      <c r="C76" s="10" t="s">
        <v>75</v>
      </c>
      <c r="D76" s="4">
        <f>D75+AVERAGE(E$3:E75)</f>
        <v>959.83333333333189</v>
      </c>
      <c r="E76" s="7">
        <f t="shared" si="14"/>
        <v>11.916666666666629</v>
      </c>
      <c r="F76" s="12"/>
      <c r="G76" s="4">
        <f>G75+AVERAGE(H$3:H75)</f>
        <v>1375.6111111111129</v>
      </c>
      <c r="H76" s="7">
        <f t="shared" si="15"/>
        <v>17.305555555555657</v>
      </c>
      <c r="I76" s="12"/>
      <c r="J76" s="4">
        <f>J75+AVERAGE(K$3:K75)</f>
        <v>1054.9444444444425</v>
      </c>
      <c r="K76" s="7">
        <f t="shared" si="10"/>
        <v>12.972222222222172</v>
      </c>
      <c r="L76" s="12"/>
      <c r="M76" s="4">
        <f>M75+AVERAGE(N$3:N75)</f>
        <v>1054.5555555555575</v>
      </c>
      <c r="N76" s="7">
        <f t="shared" si="11"/>
        <v>13.277777777777828</v>
      </c>
      <c r="O76" s="12"/>
      <c r="P76" s="4">
        <f>P75+AVERAGE(Q$3:Q75)</f>
        <v>1117.6666666666674</v>
      </c>
      <c r="Q76" s="7">
        <f t="shared" si="12"/>
        <v>13.833333333333258</v>
      </c>
      <c r="R76" s="12"/>
      <c r="S76" s="4">
        <f>S75+AVERAGE(T$3:T75)</f>
        <v>1039.5</v>
      </c>
      <c r="T76" s="7">
        <f t="shared" si="13"/>
        <v>12.75</v>
      </c>
    </row>
    <row r="77" spans="1:20">
      <c r="A77" s="15"/>
      <c r="B77" s="3">
        <v>45121</v>
      </c>
      <c r="C77" s="10" t="s">
        <v>76</v>
      </c>
      <c r="D77" s="4">
        <f>D76+AVERAGE(E$3:E76)</f>
        <v>971.74999999999852</v>
      </c>
      <c r="E77" s="7">
        <f t="shared" si="14"/>
        <v>11.916666666666629</v>
      </c>
      <c r="F77" s="12"/>
      <c r="G77" s="4">
        <f>G76+AVERAGE(H$3:H76)</f>
        <v>1392.9166666666686</v>
      </c>
      <c r="H77" s="7">
        <f t="shared" si="15"/>
        <v>17.305555555555657</v>
      </c>
      <c r="I77" s="12"/>
      <c r="J77" s="4">
        <f>J76+AVERAGE(K$3:K76)</f>
        <v>1067.9166666666647</v>
      </c>
      <c r="K77" s="7">
        <f t="shared" si="10"/>
        <v>12.972222222222172</v>
      </c>
      <c r="L77" s="12"/>
      <c r="M77" s="4">
        <f>M76+AVERAGE(N$3:N76)</f>
        <v>1067.8333333333353</v>
      </c>
      <c r="N77" s="7">
        <f t="shared" si="11"/>
        <v>13.277777777777828</v>
      </c>
      <c r="O77" s="12"/>
      <c r="P77" s="4">
        <f>P76+AVERAGE(Q$3:Q76)</f>
        <v>1131.5000000000007</v>
      </c>
      <c r="Q77" s="7">
        <f t="shared" si="12"/>
        <v>13.833333333333258</v>
      </c>
      <c r="R77" s="12"/>
      <c r="S77" s="4">
        <f>S76+AVERAGE(T$3:T76)</f>
        <v>1052.25</v>
      </c>
      <c r="T77" s="7">
        <f t="shared" si="13"/>
        <v>12.75</v>
      </c>
    </row>
    <row r="78" spans="1:20">
      <c r="A78" s="15"/>
      <c r="B78" s="3">
        <v>45122</v>
      </c>
      <c r="C78" s="10" t="s">
        <v>77</v>
      </c>
      <c r="D78" s="4">
        <f>D77+AVERAGE(E$3:E77)</f>
        <v>983.66666666666515</v>
      </c>
      <c r="E78" s="7">
        <f t="shared" si="14"/>
        <v>11.916666666666629</v>
      </c>
      <c r="F78" s="12"/>
      <c r="G78" s="4">
        <f>G77+AVERAGE(H$3:H77)</f>
        <v>1410.2222222222242</v>
      </c>
      <c r="H78" s="7">
        <f t="shared" si="15"/>
        <v>17.305555555555657</v>
      </c>
      <c r="I78" s="12"/>
      <c r="J78" s="4">
        <f>J77+AVERAGE(K$3:K77)</f>
        <v>1080.8888888888869</v>
      </c>
      <c r="K78" s="7">
        <f t="shared" si="10"/>
        <v>12.972222222222172</v>
      </c>
      <c r="L78" s="12"/>
      <c r="M78" s="4">
        <f>M77+AVERAGE(N$3:N77)</f>
        <v>1081.1111111111131</v>
      </c>
      <c r="N78" s="7">
        <f t="shared" si="11"/>
        <v>13.277777777777828</v>
      </c>
      <c r="O78" s="12"/>
      <c r="P78" s="4">
        <f>P77+AVERAGE(Q$3:Q77)</f>
        <v>1145.3333333333339</v>
      </c>
      <c r="Q78" s="7">
        <f t="shared" si="12"/>
        <v>13.833333333333258</v>
      </c>
      <c r="R78" s="12"/>
      <c r="S78" s="4">
        <f>S77+AVERAGE(T$3:T77)</f>
        <v>1065</v>
      </c>
      <c r="T78" s="7">
        <f t="shared" si="13"/>
        <v>12.75</v>
      </c>
    </row>
    <row r="79" spans="1:20" ht="15.75" thickBot="1">
      <c r="A79" s="16"/>
      <c r="B79" s="3">
        <v>45123</v>
      </c>
      <c r="C79" s="10" t="s">
        <v>78</v>
      </c>
      <c r="D79" s="4">
        <f>D78+AVERAGE(E$3:E78)</f>
        <v>995.58333333333178</v>
      </c>
      <c r="E79" s="7">
        <f t="shared" si="14"/>
        <v>11.916666666666629</v>
      </c>
      <c r="F79" s="12"/>
      <c r="G79" s="4">
        <f>G78+AVERAGE(H$3:H78)</f>
        <v>1427.5277777777799</v>
      </c>
      <c r="H79" s="7">
        <f t="shared" si="15"/>
        <v>17.305555555555657</v>
      </c>
      <c r="I79" s="12"/>
      <c r="J79" s="4">
        <f>J78+AVERAGE(K$3:K78)</f>
        <v>1093.861111111109</v>
      </c>
      <c r="K79" s="7">
        <f t="shared" si="10"/>
        <v>12.972222222222172</v>
      </c>
      <c r="L79" s="12"/>
      <c r="M79" s="4">
        <f>M78+AVERAGE(N$3:N78)</f>
        <v>1094.388888888891</v>
      </c>
      <c r="N79" s="7">
        <f t="shared" si="11"/>
        <v>13.277777777777828</v>
      </c>
      <c r="O79" s="12"/>
      <c r="P79" s="4">
        <f>P78+AVERAGE(Q$3:Q78)</f>
        <v>1159.1666666666672</v>
      </c>
      <c r="Q79" s="7">
        <f t="shared" si="12"/>
        <v>13.833333333333258</v>
      </c>
      <c r="R79" s="12"/>
      <c r="S79" s="4">
        <f>S78+AVERAGE(T$3:T78)</f>
        <v>1077.75</v>
      </c>
      <c r="T79" s="7">
        <f t="shared" si="13"/>
        <v>12.75</v>
      </c>
    </row>
    <row r="80" spans="1:20" ht="15.75" thickTop="1">
      <c r="A80" s="14">
        <v>12</v>
      </c>
      <c r="B80" s="3">
        <v>45124</v>
      </c>
      <c r="C80" s="10" t="s">
        <v>79</v>
      </c>
      <c r="D80" s="4">
        <f>D79+AVERAGE(E$3:E79)</f>
        <v>1007.4999999999984</v>
      </c>
      <c r="E80" s="7">
        <f t="shared" si="14"/>
        <v>11.916666666666629</v>
      </c>
      <c r="F80" s="12"/>
      <c r="G80" s="4">
        <f>G79+AVERAGE(H$3:H79)</f>
        <v>1444.8333333333355</v>
      </c>
      <c r="H80" s="7">
        <f t="shared" si="15"/>
        <v>17.305555555555657</v>
      </c>
      <c r="I80" s="12"/>
      <c r="J80" s="4">
        <f>J79+AVERAGE(K$3:K79)</f>
        <v>1106.8333333333312</v>
      </c>
      <c r="K80" s="7">
        <f t="shared" si="10"/>
        <v>12.972222222222172</v>
      </c>
      <c r="L80" s="12"/>
      <c r="M80" s="4">
        <f>M79+AVERAGE(N$3:N79)</f>
        <v>1107.6666666666688</v>
      </c>
      <c r="N80" s="7">
        <f t="shared" si="11"/>
        <v>13.277777777777828</v>
      </c>
      <c r="O80" s="12"/>
      <c r="P80" s="4">
        <f>P79+AVERAGE(Q$3:Q79)</f>
        <v>1173.0000000000005</v>
      </c>
      <c r="Q80" s="7">
        <f t="shared" si="12"/>
        <v>13.833333333333258</v>
      </c>
      <c r="R80" s="12"/>
      <c r="S80" s="4">
        <f>S79+AVERAGE(T$3:T79)</f>
        <v>1090.5</v>
      </c>
      <c r="T80" s="7">
        <f t="shared" si="13"/>
        <v>12.75</v>
      </c>
    </row>
    <row r="81" spans="1:20">
      <c r="A81" s="15"/>
      <c r="B81" s="3">
        <v>45125</v>
      </c>
      <c r="C81" s="10" t="s">
        <v>80</v>
      </c>
      <c r="D81" s="4">
        <f>D80+AVERAGE(E$3:E80)</f>
        <v>1019.416666666665</v>
      </c>
      <c r="E81" s="7">
        <f t="shared" si="14"/>
        <v>11.916666666666629</v>
      </c>
      <c r="F81" s="12"/>
      <c r="G81" s="4">
        <f>G80+AVERAGE(H$3:H80)</f>
        <v>1462.1388888888912</v>
      </c>
      <c r="H81" s="7">
        <f t="shared" si="15"/>
        <v>17.305555555555657</v>
      </c>
      <c r="I81" s="12"/>
      <c r="J81" s="4">
        <f>J80+AVERAGE(K$3:K80)</f>
        <v>1119.8055555555534</v>
      </c>
      <c r="K81" s="7">
        <f t="shared" si="10"/>
        <v>12.972222222222172</v>
      </c>
      <c r="L81" s="12"/>
      <c r="M81" s="4">
        <f>M80+AVERAGE(N$3:N80)</f>
        <v>1120.9444444444466</v>
      </c>
      <c r="N81" s="7">
        <f t="shared" si="11"/>
        <v>13.277777777777828</v>
      </c>
      <c r="O81" s="12"/>
      <c r="P81" s="4">
        <f>P80+AVERAGE(Q$3:Q80)</f>
        <v>1186.8333333333337</v>
      </c>
      <c r="Q81" s="7">
        <f t="shared" si="12"/>
        <v>13.833333333333258</v>
      </c>
      <c r="R81" s="12"/>
      <c r="S81" s="4">
        <f>S80+AVERAGE(T$3:T80)</f>
        <v>1103.25</v>
      </c>
      <c r="T81" s="7">
        <f t="shared" si="13"/>
        <v>12.75</v>
      </c>
    </row>
    <row r="82" spans="1:20">
      <c r="A82" s="15"/>
      <c r="B82" s="3">
        <v>45126</v>
      </c>
      <c r="C82" s="10" t="s">
        <v>81</v>
      </c>
      <c r="D82" s="4">
        <f>D81+AVERAGE(E$3:E81)</f>
        <v>1031.3333333333317</v>
      </c>
      <c r="E82" s="7">
        <f t="shared" si="14"/>
        <v>11.916666666666629</v>
      </c>
      <c r="F82" s="12"/>
      <c r="G82" s="4">
        <f>G81+AVERAGE(H$3:H81)</f>
        <v>1479.4444444444468</v>
      </c>
      <c r="H82" s="7">
        <f t="shared" si="15"/>
        <v>17.305555555555657</v>
      </c>
      <c r="I82" s="12"/>
      <c r="J82" s="4">
        <f>J81+AVERAGE(K$3:K81)</f>
        <v>1132.7777777777756</v>
      </c>
      <c r="K82" s="7">
        <f t="shared" si="10"/>
        <v>12.972222222222172</v>
      </c>
      <c r="L82" s="12"/>
      <c r="M82" s="4">
        <f>M81+AVERAGE(N$3:N81)</f>
        <v>1134.2222222222244</v>
      </c>
      <c r="N82" s="7">
        <f t="shared" si="11"/>
        <v>13.277777777777828</v>
      </c>
      <c r="O82" s="12"/>
      <c r="P82" s="4">
        <f>P81+AVERAGE(Q$3:Q81)</f>
        <v>1200.666666666667</v>
      </c>
      <c r="Q82" s="7">
        <f t="shared" si="12"/>
        <v>13.833333333333258</v>
      </c>
      <c r="R82" s="12"/>
      <c r="S82" s="4">
        <f>S81+AVERAGE(T$3:T81)</f>
        <v>1116</v>
      </c>
      <c r="T82" s="7">
        <f t="shared" si="13"/>
        <v>12.75</v>
      </c>
    </row>
    <row r="83" spans="1:20">
      <c r="A83" s="15"/>
      <c r="B83" s="3">
        <v>45127</v>
      </c>
      <c r="C83" s="10" t="s">
        <v>82</v>
      </c>
      <c r="D83" s="4">
        <f>D82+AVERAGE(E$3:E82)</f>
        <v>1043.2499999999984</v>
      </c>
      <c r="E83" s="7">
        <f t="shared" si="14"/>
        <v>11.916666666666742</v>
      </c>
      <c r="F83" s="12"/>
      <c r="G83" s="4">
        <f>G82+AVERAGE(H$3:H82)</f>
        <v>1496.7500000000025</v>
      </c>
      <c r="H83" s="7">
        <f t="shared" si="15"/>
        <v>17.305555555555657</v>
      </c>
      <c r="I83" s="12"/>
      <c r="J83" s="4">
        <f>J82+AVERAGE(K$3:K82)</f>
        <v>1145.7499999999977</v>
      </c>
      <c r="K83" s="7">
        <f t="shared" si="10"/>
        <v>12.972222222222172</v>
      </c>
      <c r="L83" s="12"/>
      <c r="M83" s="4">
        <f>M82+AVERAGE(N$3:N82)</f>
        <v>1147.5000000000023</v>
      </c>
      <c r="N83" s="7">
        <f t="shared" si="11"/>
        <v>13.277777777777828</v>
      </c>
      <c r="O83" s="12"/>
      <c r="P83" s="4">
        <f>P82+AVERAGE(Q$3:Q82)</f>
        <v>1214.5000000000002</v>
      </c>
      <c r="Q83" s="7">
        <f t="shared" si="12"/>
        <v>13.833333333333258</v>
      </c>
      <c r="R83" s="12"/>
      <c r="S83" s="4">
        <f>S82+AVERAGE(T$3:T82)</f>
        <v>1128.75</v>
      </c>
      <c r="T83" s="7">
        <f t="shared" si="13"/>
        <v>12.75</v>
      </c>
    </row>
    <row r="84" spans="1:20">
      <c r="A84" s="15"/>
      <c r="B84" s="3">
        <v>45128</v>
      </c>
      <c r="C84" s="10" t="s">
        <v>83</v>
      </c>
      <c r="D84" s="4">
        <f>D83+AVERAGE(E$3:E83)</f>
        <v>1055.1666666666652</v>
      </c>
      <c r="E84" s="7">
        <f t="shared" si="14"/>
        <v>11.916666666666742</v>
      </c>
      <c r="F84" s="12"/>
      <c r="G84" s="4">
        <f>G83+AVERAGE(H$3:H83)</f>
        <v>1514.0555555555582</v>
      </c>
      <c r="H84" s="7">
        <f t="shared" si="15"/>
        <v>17.305555555555657</v>
      </c>
      <c r="I84" s="12"/>
      <c r="J84" s="4">
        <f>J83+AVERAGE(K$3:K83)</f>
        <v>1158.7222222222199</v>
      </c>
      <c r="K84" s="7">
        <f t="shared" si="10"/>
        <v>12.972222222222172</v>
      </c>
      <c r="L84" s="12"/>
      <c r="M84" s="4">
        <f>M83+AVERAGE(N$3:N83)</f>
        <v>1160.7777777777801</v>
      </c>
      <c r="N84" s="7">
        <f t="shared" si="11"/>
        <v>13.277777777777828</v>
      </c>
      <c r="O84" s="12"/>
      <c r="P84" s="4">
        <f>P83+AVERAGE(Q$3:Q83)</f>
        <v>1228.3333333333335</v>
      </c>
      <c r="Q84" s="7">
        <f t="shared" si="12"/>
        <v>13.833333333333258</v>
      </c>
      <c r="R84" s="12"/>
      <c r="S84" s="4">
        <f>S83+AVERAGE(T$3:T83)</f>
        <v>1141.5</v>
      </c>
      <c r="T84" s="7">
        <f t="shared" si="13"/>
        <v>12.75</v>
      </c>
    </row>
    <row r="85" spans="1:20">
      <c r="A85" s="15"/>
      <c r="B85" s="3">
        <v>45129</v>
      </c>
      <c r="C85" s="10" t="s">
        <v>84</v>
      </c>
      <c r="D85" s="4">
        <f>D84+AVERAGE(E$3:E84)</f>
        <v>1067.0833333333319</v>
      </c>
      <c r="E85" s="7">
        <f t="shared" si="14"/>
        <v>11.916666666666742</v>
      </c>
      <c r="F85" s="12"/>
      <c r="G85" s="4">
        <f>G84+AVERAGE(H$3:H84)</f>
        <v>1531.3611111111138</v>
      </c>
      <c r="H85" s="7">
        <f t="shared" si="15"/>
        <v>17.305555555555657</v>
      </c>
      <c r="I85" s="12"/>
      <c r="J85" s="4">
        <f>J84+AVERAGE(K$3:K84)</f>
        <v>1171.6944444444421</v>
      </c>
      <c r="K85" s="7">
        <f t="shared" si="10"/>
        <v>12.972222222222172</v>
      </c>
      <c r="L85" s="12"/>
      <c r="M85" s="4">
        <f>M84+AVERAGE(N$3:N84)</f>
        <v>1174.0555555555579</v>
      </c>
      <c r="N85" s="7">
        <f t="shared" si="11"/>
        <v>13.277777777777828</v>
      </c>
      <c r="O85" s="12"/>
      <c r="P85" s="4">
        <f>P84+AVERAGE(Q$3:Q84)</f>
        <v>1242.1666666666667</v>
      </c>
      <c r="Q85" s="7">
        <f t="shared" si="12"/>
        <v>13.833333333333258</v>
      </c>
      <c r="R85" s="12"/>
      <c r="S85" s="4">
        <f>S84+AVERAGE(T$3:T84)</f>
        <v>1154.25</v>
      </c>
      <c r="T85" s="7">
        <f t="shared" si="13"/>
        <v>12.75</v>
      </c>
    </row>
    <row r="86" spans="1:20" ht="15.75" thickBot="1">
      <c r="A86" s="16"/>
      <c r="B86" s="3">
        <v>45130</v>
      </c>
      <c r="C86" s="10" t="s">
        <v>85</v>
      </c>
      <c r="D86" s="4">
        <f>D85+AVERAGE(E$3:E85)</f>
        <v>1078.9999999999986</v>
      </c>
      <c r="E86" s="7">
        <f t="shared" si="14"/>
        <v>11.916666666666742</v>
      </c>
      <c r="F86" s="12"/>
      <c r="G86" s="4">
        <f>G85+AVERAGE(H$3:H85)</f>
        <v>1548.6666666666695</v>
      </c>
      <c r="H86" s="7">
        <f t="shared" si="15"/>
        <v>17.305555555555657</v>
      </c>
      <c r="I86" s="12"/>
      <c r="J86" s="4">
        <f>J85+AVERAGE(K$3:K85)</f>
        <v>1184.6666666666642</v>
      </c>
      <c r="K86" s="7">
        <f t="shared" si="10"/>
        <v>12.972222222222172</v>
      </c>
      <c r="L86" s="12"/>
      <c r="M86" s="4">
        <f>M85+AVERAGE(N$3:N85)</f>
        <v>1187.3333333333358</v>
      </c>
      <c r="N86" s="7">
        <f t="shared" si="11"/>
        <v>13.277777777777828</v>
      </c>
      <c r="O86" s="12"/>
      <c r="P86" s="4">
        <f>P85+AVERAGE(Q$3:Q85)</f>
        <v>1256</v>
      </c>
      <c r="Q86" s="7">
        <f t="shared" si="12"/>
        <v>13.833333333333258</v>
      </c>
      <c r="R86" s="12"/>
      <c r="S86" s="4">
        <f>S85+AVERAGE(T$3:T85)</f>
        <v>1167</v>
      </c>
      <c r="T86" s="7">
        <f t="shared" si="13"/>
        <v>12.75</v>
      </c>
    </row>
    <row r="87" spans="1:20" ht="15.75" thickTop="1">
      <c r="A87" s="14">
        <v>13</v>
      </c>
      <c r="B87" s="3">
        <v>45131</v>
      </c>
      <c r="C87" s="10" t="s">
        <v>86</v>
      </c>
      <c r="D87" s="4">
        <f>D86+AVERAGE(E$3:E86)</f>
        <v>1090.9166666666654</v>
      </c>
      <c r="E87" s="7">
        <f t="shared" si="14"/>
        <v>11.916666666666742</v>
      </c>
      <c r="F87" s="12"/>
      <c r="G87" s="4">
        <f>G86+AVERAGE(H$3:H86)</f>
        <v>1565.9722222222251</v>
      </c>
      <c r="H87" s="7">
        <f t="shared" si="15"/>
        <v>17.305555555555657</v>
      </c>
      <c r="I87" s="12"/>
      <c r="J87" s="4">
        <f>J86+AVERAGE(K$3:K86)</f>
        <v>1197.6388888888864</v>
      </c>
      <c r="K87" s="7">
        <f t="shared" si="10"/>
        <v>12.972222222222172</v>
      </c>
      <c r="L87" s="12"/>
      <c r="M87" s="4">
        <f>M86+AVERAGE(N$3:N86)</f>
        <v>1200.6111111111136</v>
      </c>
      <c r="N87" s="7">
        <f t="shared" si="11"/>
        <v>13.277777777777828</v>
      </c>
      <c r="O87" s="12"/>
      <c r="P87" s="4">
        <f>P86+AVERAGE(Q$3:Q86)</f>
        <v>1269.8333333333333</v>
      </c>
      <c r="Q87" s="7">
        <f t="shared" si="12"/>
        <v>13.833333333333258</v>
      </c>
      <c r="R87" s="12"/>
      <c r="S87" s="4">
        <f>S86+AVERAGE(T$3:T86)</f>
        <v>1179.75</v>
      </c>
      <c r="T87" s="7">
        <f t="shared" si="13"/>
        <v>12.75</v>
      </c>
    </row>
    <row r="88" spans="1:20">
      <c r="A88" s="15"/>
      <c r="B88" s="3">
        <v>45132</v>
      </c>
      <c r="C88" s="10" t="s">
        <v>87</v>
      </c>
      <c r="D88" s="4">
        <f>D87+AVERAGE(E$3:E87)</f>
        <v>1102.8333333333321</v>
      </c>
      <c r="E88" s="7">
        <f t="shared" si="14"/>
        <v>11.916666666666742</v>
      </c>
      <c r="F88" s="12"/>
      <c r="G88" s="4">
        <f>G87+AVERAGE(H$3:H87)</f>
        <v>1583.2777777777808</v>
      </c>
      <c r="H88" s="7">
        <f t="shared" si="15"/>
        <v>17.305555555555657</v>
      </c>
      <c r="I88" s="12"/>
      <c r="J88" s="4">
        <f>J87+AVERAGE(K$3:K87)</f>
        <v>1210.6111111111086</v>
      </c>
      <c r="K88" s="7">
        <f t="shared" si="10"/>
        <v>12.972222222222172</v>
      </c>
      <c r="L88" s="12"/>
      <c r="M88" s="4">
        <f>M87+AVERAGE(N$3:N87)</f>
        <v>1213.8888888888914</v>
      </c>
      <c r="N88" s="7">
        <f t="shared" si="11"/>
        <v>13.277777777777828</v>
      </c>
      <c r="O88" s="12"/>
      <c r="P88" s="4">
        <f>P87+AVERAGE(Q$3:Q87)</f>
        <v>1283.6666666666665</v>
      </c>
      <c r="Q88" s="7">
        <f t="shared" si="12"/>
        <v>13.833333333333258</v>
      </c>
      <c r="R88" s="12"/>
      <c r="S88" s="4">
        <f>S87+AVERAGE(T$3:T87)</f>
        <v>1192.5</v>
      </c>
      <c r="T88" s="7">
        <f t="shared" si="13"/>
        <v>12.75</v>
      </c>
    </row>
    <row r="89" spans="1:20">
      <c r="A89" s="15"/>
      <c r="B89" s="3">
        <v>45133</v>
      </c>
      <c r="C89" s="10" t="s">
        <v>88</v>
      </c>
      <c r="D89" s="4">
        <f>D88+AVERAGE(E$3:E88)</f>
        <v>1114.7499999999989</v>
      </c>
      <c r="E89" s="7">
        <f t="shared" si="14"/>
        <v>11.916666666666742</v>
      </c>
      <c r="F89" s="12"/>
      <c r="G89" s="4">
        <f>G88+AVERAGE(H$3:H88)</f>
        <v>1600.5833333333364</v>
      </c>
      <c r="H89" s="7">
        <f t="shared" si="15"/>
        <v>17.305555555555657</v>
      </c>
      <c r="I89" s="12"/>
      <c r="J89" s="4">
        <f>J88+AVERAGE(K$3:K88)</f>
        <v>1223.5833333333308</v>
      </c>
      <c r="K89" s="7">
        <f t="shared" si="10"/>
        <v>12.972222222222172</v>
      </c>
      <c r="L89" s="12"/>
      <c r="M89" s="4">
        <f>M88+AVERAGE(N$3:N88)</f>
        <v>1227.1666666666692</v>
      </c>
      <c r="N89" s="7">
        <f t="shared" si="11"/>
        <v>13.277777777777828</v>
      </c>
      <c r="O89" s="12"/>
      <c r="P89" s="4">
        <f>P88+AVERAGE(Q$3:Q88)</f>
        <v>1297.4999999999998</v>
      </c>
      <c r="Q89" s="7">
        <f t="shared" si="12"/>
        <v>13.833333333333258</v>
      </c>
      <c r="R89" s="12"/>
      <c r="S89" s="4">
        <f>S88+AVERAGE(T$3:T88)</f>
        <v>1205.25</v>
      </c>
      <c r="T89" s="7">
        <f t="shared" si="13"/>
        <v>12.75</v>
      </c>
    </row>
    <row r="90" spans="1:20">
      <c r="A90" s="15"/>
      <c r="B90" s="3">
        <v>45134</v>
      </c>
      <c r="C90" s="10" t="s">
        <v>89</v>
      </c>
      <c r="D90" s="4">
        <f>D89+AVERAGE(E$3:E89)</f>
        <v>1126.6666666666656</v>
      </c>
      <c r="E90" s="7">
        <f t="shared" si="14"/>
        <v>11.916666666666742</v>
      </c>
      <c r="F90" s="12"/>
      <c r="G90" s="4">
        <f>G89+AVERAGE(H$3:H89)</f>
        <v>1617.8888888888921</v>
      </c>
      <c r="H90" s="7">
        <f t="shared" si="15"/>
        <v>17.305555555555657</v>
      </c>
      <c r="I90" s="12"/>
      <c r="J90" s="4">
        <f>J89+AVERAGE(K$3:K89)</f>
        <v>1236.5555555555529</v>
      </c>
      <c r="K90" s="7">
        <f t="shared" si="10"/>
        <v>12.972222222222172</v>
      </c>
      <c r="L90" s="12"/>
      <c r="M90" s="4">
        <f>M89+AVERAGE(N$3:N89)</f>
        <v>1240.4444444444471</v>
      </c>
      <c r="N90" s="7">
        <f t="shared" si="11"/>
        <v>13.277777777777828</v>
      </c>
      <c r="O90" s="12"/>
      <c r="P90" s="4">
        <f>P89+AVERAGE(Q$3:Q89)</f>
        <v>1311.333333333333</v>
      </c>
      <c r="Q90" s="7">
        <f t="shared" si="12"/>
        <v>13.833333333333258</v>
      </c>
      <c r="R90" s="12"/>
      <c r="S90" s="4">
        <f>S89+AVERAGE(T$3:T89)</f>
        <v>1218</v>
      </c>
      <c r="T90" s="7">
        <f t="shared" si="13"/>
        <v>12.75</v>
      </c>
    </row>
    <row r="91" spans="1:20">
      <c r="A91" s="15"/>
      <c r="B91" s="3">
        <v>45135</v>
      </c>
      <c r="C91" s="10" t="s">
        <v>90</v>
      </c>
      <c r="D91" s="4">
        <f>D90+AVERAGE(E$3:E90)</f>
        <v>1138.5833333333323</v>
      </c>
      <c r="E91" s="7">
        <f t="shared" si="14"/>
        <v>11.916666666666742</v>
      </c>
      <c r="F91" s="12"/>
      <c r="G91" s="4">
        <f>G90+AVERAGE(H$3:H90)</f>
        <v>1635.1944444444478</v>
      </c>
      <c r="H91" s="7">
        <f t="shared" si="15"/>
        <v>17.305555555555657</v>
      </c>
      <c r="I91" s="12"/>
      <c r="J91" s="4">
        <f>J90+AVERAGE(K$3:K90)</f>
        <v>1249.5277777777751</v>
      </c>
      <c r="K91" s="7">
        <f t="shared" si="10"/>
        <v>12.972222222222172</v>
      </c>
      <c r="L91" s="12"/>
      <c r="M91" s="4">
        <f>M90+AVERAGE(N$3:N90)</f>
        <v>1253.7222222222249</v>
      </c>
      <c r="N91" s="7">
        <f t="shared" si="11"/>
        <v>13.277777777777828</v>
      </c>
      <c r="O91" s="12"/>
      <c r="P91" s="4">
        <f>P90+AVERAGE(Q$3:Q90)</f>
        <v>1325.1666666666663</v>
      </c>
      <c r="Q91" s="7">
        <f t="shared" si="12"/>
        <v>13.833333333333258</v>
      </c>
      <c r="R91" s="12"/>
      <c r="S91" s="4">
        <f>S90+AVERAGE(T$3:T90)</f>
        <v>1230.75</v>
      </c>
      <c r="T91" s="7">
        <f t="shared" si="13"/>
        <v>12.75</v>
      </c>
    </row>
    <row r="92" spans="1:20">
      <c r="A92" s="15"/>
      <c r="B92" s="3">
        <v>45136</v>
      </c>
      <c r="C92" s="10" t="s">
        <v>91</v>
      </c>
      <c r="D92" s="4">
        <f>D91+AVERAGE(E$3:E91)</f>
        <v>1150.4999999999991</v>
      </c>
      <c r="E92" s="7">
        <f t="shared" si="14"/>
        <v>11.916666666666742</v>
      </c>
      <c r="F92" s="12"/>
      <c r="G92" s="4">
        <f>G91+AVERAGE(H$3:H91)</f>
        <v>1652.5000000000034</v>
      </c>
      <c r="H92" s="7">
        <f t="shared" si="15"/>
        <v>17.305555555555657</v>
      </c>
      <c r="I92" s="12"/>
      <c r="J92" s="4">
        <f>J91+AVERAGE(K$3:K91)</f>
        <v>1262.4999999999973</v>
      </c>
      <c r="K92" s="7">
        <f t="shared" si="10"/>
        <v>12.972222222222172</v>
      </c>
      <c r="L92" s="12"/>
      <c r="M92" s="4">
        <f>M91+AVERAGE(N$3:N91)</f>
        <v>1267.0000000000027</v>
      </c>
      <c r="N92" s="7">
        <f t="shared" si="11"/>
        <v>13.277777777777828</v>
      </c>
      <c r="O92" s="12"/>
      <c r="P92" s="4">
        <f>P91+AVERAGE(Q$3:Q91)</f>
        <v>1338.9999999999995</v>
      </c>
      <c r="Q92" s="7">
        <f t="shared" si="12"/>
        <v>13.833333333333258</v>
      </c>
      <c r="R92" s="12"/>
      <c r="S92" s="4">
        <f>S91+AVERAGE(T$3:T91)</f>
        <v>1243.5</v>
      </c>
      <c r="T92" s="7">
        <f t="shared" si="13"/>
        <v>12.75</v>
      </c>
    </row>
    <row r="93" spans="1:20" ht="15.75" thickBot="1">
      <c r="A93" s="16"/>
      <c r="B93" s="3">
        <v>45137</v>
      </c>
      <c r="C93" s="10" t="s">
        <v>92</v>
      </c>
      <c r="D93" s="4">
        <f>D92+AVERAGE(E$3:E92)</f>
        <v>1162.4166666666658</v>
      </c>
      <c r="E93" s="7">
        <f t="shared" si="14"/>
        <v>11.916666666666742</v>
      </c>
      <c r="F93" s="12"/>
      <c r="G93" s="4">
        <f>G92+AVERAGE(H$3:H92)</f>
        <v>1669.8055555555591</v>
      </c>
      <c r="H93" s="7">
        <f t="shared" si="15"/>
        <v>17.305555555555657</v>
      </c>
      <c r="I93" s="12"/>
      <c r="J93" s="4">
        <f>J92+AVERAGE(K$3:K92)</f>
        <v>1275.4722222222194</v>
      </c>
      <c r="K93" s="7">
        <f t="shared" si="10"/>
        <v>12.972222222222172</v>
      </c>
      <c r="L93" s="12"/>
      <c r="M93" s="4">
        <f>M92+AVERAGE(N$3:N92)</f>
        <v>1280.2777777777806</v>
      </c>
      <c r="N93" s="7">
        <f t="shared" si="11"/>
        <v>13.277777777777828</v>
      </c>
      <c r="O93" s="12"/>
      <c r="P93" s="4">
        <f>P92+AVERAGE(Q$3:Q92)</f>
        <v>1352.8333333333328</v>
      </c>
      <c r="Q93" s="7">
        <f t="shared" si="12"/>
        <v>13.833333333333258</v>
      </c>
      <c r="R93" s="12"/>
      <c r="S93" s="4">
        <f>S92+AVERAGE(T$3:T92)</f>
        <v>1256.25</v>
      </c>
      <c r="T93" s="7">
        <f t="shared" si="13"/>
        <v>12.75</v>
      </c>
    </row>
    <row r="94" spans="1:20" ht="15.75" thickTop="1">
      <c r="A94" s="14">
        <v>14</v>
      </c>
      <c r="B94" s="3">
        <v>45138</v>
      </c>
      <c r="C94" s="10" t="s">
        <v>93</v>
      </c>
      <c r="D94" s="4">
        <f>D93+AVERAGE(E$3:E93)</f>
        <v>1174.3333333333326</v>
      </c>
      <c r="E94" s="7">
        <f t="shared" si="14"/>
        <v>11.916666666666742</v>
      </c>
      <c r="F94" s="12"/>
      <c r="G94" s="4">
        <f>G93+AVERAGE(H$3:H93)</f>
        <v>1687.1111111111147</v>
      </c>
      <c r="H94" s="7">
        <f t="shared" si="15"/>
        <v>17.305555555555657</v>
      </c>
      <c r="I94" s="12"/>
      <c r="J94" s="4">
        <f>J93+AVERAGE(K$3:K93)</f>
        <v>1288.4444444444416</v>
      </c>
      <c r="K94" s="7">
        <f t="shared" si="10"/>
        <v>12.972222222222172</v>
      </c>
      <c r="L94" s="12"/>
      <c r="M94" s="4">
        <f>M93+AVERAGE(N$3:N93)</f>
        <v>1293.5555555555584</v>
      </c>
      <c r="N94" s="7">
        <f t="shared" si="11"/>
        <v>13.277777777777828</v>
      </c>
      <c r="O94" s="12"/>
      <c r="P94" s="4">
        <f>P93+AVERAGE(Q$3:Q93)</f>
        <v>1366.6666666666661</v>
      </c>
      <c r="Q94" s="7">
        <f t="shared" si="12"/>
        <v>13.833333333333258</v>
      </c>
      <c r="R94" s="12"/>
      <c r="S94" s="4">
        <f>S93+AVERAGE(T$3:T93)</f>
        <v>1269</v>
      </c>
      <c r="T94" s="7">
        <f t="shared" si="13"/>
        <v>12.75</v>
      </c>
    </row>
    <row r="95" spans="1:20">
      <c r="A95" s="15"/>
      <c r="B95" s="3">
        <v>45139</v>
      </c>
      <c r="C95" s="10" t="s">
        <v>94</v>
      </c>
      <c r="D95" s="4">
        <f>D94+AVERAGE(E$3:E94)</f>
        <v>1186.2499999999993</v>
      </c>
      <c r="E95" s="7">
        <f t="shared" si="14"/>
        <v>11.916666666666742</v>
      </c>
      <c r="F95" s="12"/>
      <c r="G95" s="4">
        <f>G94+AVERAGE(H$3:H94)</f>
        <v>1704.4166666666704</v>
      </c>
      <c r="H95" s="7">
        <f t="shared" si="15"/>
        <v>17.305555555555657</v>
      </c>
      <c r="I95" s="12"/>
      <c r="J95" s="4">
        <f>J94+AVERAGE(K$3:K94)</f>
        <v>1301.4166666666638</v>
      </c>
      <c r="K95" s="7">
        <f t="shared" si="10"/>
        <v>12.972222222222172</v>
      </c>
      <c r="L95" s="12"/>
      <c r="M95" s="4">
        <f>M94+AVERAGE(N$3:N94)</f>
        <v>1306.8333333333362</v>
      </c>
      <c r="N95" s="7">
        <f t="shared" si="11"/>
        <v>13.277777777777828</v>
      </c>
      <c r="O95" s="12"/>
      <c r="P95" s="4">
        <f>P94+AVERAGE(Q$3:Q94)</f>
        <v>1380.4999999999993</v>
      </c>
      <c r="Q95" s="7">
        <f t="shared" si="12"/>
        <v>13.833333333333258</v>
      </c>
      <c r="R95" s="12"/>
      <c r="S95" s="4">
        <f>S94+AVERAGE(T$3:T94)</f>
        <v>1281.75</v>
      </c>
      <c r="T95" s="7">
        <f t="shared" si="13"/>
        <v>12.75</v>
      </c>
    </row>
    <row r="96" spans="1:20">
      <c r="A96" s="15"/>
      <c r="B96" s="3">
        <v>45140</v>
      </c>
      <c r="C96" s="10" t="s">
        <v>95</v>
      </c>
      <c r="D96" s="4">
        <f>D95+AVERAGE(E$3:E95)</f>
        <v>1198.1666666666661</v>
      </c>
      <c r="E96" s="7">
        <f t="shared" si="14"/>
        <v>11.916666666666742</v>
      </c>
      <c r="F96" s="12"/>
      <c r="G96" s="4">
        <f>G95+AVERAGE(H$3:H95)</f>
        <v>1721.722222222226</v>
      </c>
      <c r="H96" s="7">
        <f t="shared" si="15"/>
        <v>17.305555555555657</v>
      </c>
      <c r="I96" s="12"/>
      <c r="J96" s="4">
        <f>J95+AVERAGE(K$3:K95)</f>
        <v>1314.388888888886</v>
      </c>
      <c r="K96" s="7">
        <f t="shared" si="10"/>
        <v>12.972222222222172</v>
      </c>
      <c r="L96" s="12"/>
      <c r="M96" s="4">
        <f>M95+AVERAGE(N$3:N95)</f>
        <v>1320.111111111114</v>
      </c>
      <c r="N96" s="7">
        <f t="shared" si="11"/>
        <v>13.277777777777828</v>
      </c>
      <c r="O96" s="12"/>
      <c r="P96" s="4">
        <f>P95+AVERAGE(Q$3:Q95)</f>
        <v>1394.3333333333326</v>
      </c>
      <c r="Q96" s="7">
        <f t="shared" si="12"/>
        <v>13.833333333333258</v>
      </c>
      <c r="R96" s="12"/>
      <c r="S96" s="4">
        <f>S95+AVERAGE(T$3:T95)</f>
        <v>1294.5</v>
      </c>
      <c r="T96" s="7">
        <f t="shared" si="13"/>
        <v>12.75</v>
      </c>
    </row>
    <row r="97" spans="1:20">
      <c r="A97" s="15"/>
      <c r="B97" s="3">
        <v>45141</v>
      </c>
      <c r="C97" s="10" t="s">
        <v>96</v>
      </c>
      <c r="D97" s="4">
        <f>D96+AVERAGE(E$3:E96)</f>
        <v>1210.0833333333328</v>
      </c>
      <c r="E97" s="7">
        <f t="shared" si="14"/>
        <v>11.916666666666742</v>
      </c>
      <c r="F97" s="12"/>
      <c r="G97" s="4">
        <f>G96+AVERAGE(H$3:H96)</f>
        <v>1739.0277777777817</v>
      </c>
      <c r="H97" s="7">
        <f t="shared" si="15"/>
        <v>17.305555555555657</v>
      </c>
      <c r="I97" s="12"/>
      <c r="J97" s="4">
        <f>J96+AVERAGE(K$3:K96)</f>
        <v>1327.3611111111081</v>
      </c>
      <c r="K97" s="7">
        <f t="shared" si="10"/>
        <v>12.972222222222172</v>
      </c>
      <c r="L97" s="12"/>
      <c r="M97" s="4">
        <f>M96+AVERAGE(N$3:N96)</f>
        <v>1333.3888888888919</v>
      </c>
      <c r="N97" s="7">
        <f t="shared" si="11"/>
        <v>13.277777777777828</v>
      </c>
      <c r="O97" s="12"/>
      <c r="P97" s="4">
        <f>P96+AVERAGE(Q$3:Q96)</f>
        <v>1408.1666666666658</v>
      </c>
      <c r="Q97" s="7">
        <f t="shared" si="12"/>
        <v>13.833333333333258</v>
      </c>
      <c r="R97" s="12"/>
      <c r="S97" s="4">
        <f>S96+AVERAGE(T$3:T96)</f>
        <v>1307.25</v>
      </c>
      <c r="T97" s="7">
        <f t="shared" si="13"/>
        <v>12.75</v>
      </c>
    </row>
    <row r="98" spans="1:20">
      <c r="A98" s="15"/>
      <c r="B98" s="3">
        <v>45142</v>
      </c>
      <c r="C98" s="10" t="s">
        <v>97</v>
      </c>
      <c r="D98" s="4">
        <f>D97+AVERAGE(E$3:E97)</f>
        <v>1221.9999999999995</v>
      </c>
      <c r="E98" s="7">
        <f t="shared" si="14"/>
        <v>11.916666666666742</v>
      </c>
      <c r="F98" s="12"/>
      <c r="G98" s="4">
        <f>G97+AVERAGE(H$3:H97)</f>
        <v>1756.3333333333374</v>
      </c>
      <c r="H98" s="7">
        <f t="shared" si="15"/>
        <v>17.305555555555657</v>
      </c>
      <c r="I98" s="12"/>
      <c r="J98" s="4">
        <f>J97+AVERAGE(K$3:K97)</f>
        <v>1340.3333333333303</v>
      </c>
      <c r="K98" s="7">
        <f t="shared" ref="K98:K111" si="16">J98-J97</f>
        <v>12.972222222222172</v>
      </c>
      <c r="L98" s="12"/>
      <c r="M98" s="4">
        <f>M97+AVERAGE(N$3:N97)</f>
        <v>1346.6666666666697</v>
      </c>
      <c r="N98" s="7">
        <f t="shared" ref="N98:N111" si="17">M98-M97</f>
        <v>13.277777777777828</v>
      </c>
      <c r="O98" s="12"/>
      <c r="P98" s="4">
        <f>P97+AVERAGE(Q$3:Q97)</f>
        <v>1421.9999999999991</v>
      </c>
      <c r="Q98" s="7">
        <f t="shared" ref="Q98:Q111" si="18">P98-P97</f>
        <v>13.833333333333258</v>
      </c>
      <c r="R98" s="12"/>
      <c r="S98" s="4">
        <f>S97+AVERAGE(T$3:T97)</f>
        <v>1320</v>
      </c>
      <c r="T98" s="7">
        <f t="shared" ref="T98:T111" si="19">S98-S97</f>
        <v>12.75</v>
      </c>
    </row>
    <row r="99" spans="1:20">
      <c r="A99" s="15"/>
      <c r="B99" s="3">
        <v>45143</v>
      </c>
      <c r="C99" s="10" t="s">
        <v>98</v>
      </c>
      <c r="D99" s="4">
        <f>D98+AVERAGE(E$3:E98)</f>
        <v>1233.9166666666663</v>
      </c>
      <c r="E99" s="7">
        <f t="shared" si="14"/>
        <v>11.916666666666742</v>
      </c>
      <c r="F99" s="12"/>
      <c r="G99" s="4">
        <f>G98+AVERAGE(H$3:H98)</f>
        <v>1773.638888888893</v>
      </c>
      <c r="H99" s="7">
        <f t="shared" si="15"/>
        <v>17.305555555555657</v>
      </c>
      <c r="I99" s="12"/>
      <c r="J99" s="4">
        <f>J98+AVERAGE(K$3:K98)</f>
        <v>1353.3055555555525</v>
      </c>
      <c r="K99" s="7">
        <f t="shared" si="16"/>
        <v>12.972222222222172</v>
      </c>
      <c r="L99" s="12"/>
      <c r="M99" s="4">
        <f>M98+AVERAGE(N$3:N98)</f>
        <v>1359.9444444444475</v>
      </c>
      <c r="N99" s="7">
        <f t="shared" si="17"/>
        <v>13.277777777777828</v>
      </c>
      <c r="O99" s="12"/>
      <c r="P99" s="4">
        <f>P98+AVERAGE(Q$3:Q98)</f>
        <v>1435.8333333333323</v>
      </c>
      <c r="Q99" s="7">
        <f t="shared" si="18"/>
        <v>13.833333333333258</v>
      </c>
      <c r="R99" s="12"/>
      <c r="S99" s="4">
        <f>S98+AVERAGE(T$3:T98)</f>
        <v>1332.75</v>
      </c>
      <c r="T99" s="7">
        <f t="shared" si="19"/>
        <v>12.75</v>
      </c>
    </row>
    <row r="100" spans="1:20" ht="15.75" thickBot="1">
      <c r="A100" s="16"/>
      <c r="B100" s="3">
        <v>45144</v>
      </c>
      <c r="C100" s="10" t="s">
        <v>99</v>
      </c>
      <c r="D100" s="4">
        <f>D99+AVERAGE(E$3:E99)</f>
        <v>1245.833333333333</v>
      </c>
      <c r="E100" s="7">
        <f t="shared" si="14"/>
        <v>11.916666666666742</v>
      </c>
      <c r="F100" s="12"/>
      <c r="G100" s="4">
        <f>G99+AVERAGE(H$3:H99)</f>
        <v>1790.9444444444487</v>
      </c>
      <c r="H100" s="7">
        <f t="shared" si="15"/>
        <v>17.305555555555657</v>
      </c>
      <c r="I100" s="12"/>
      <c r="J100" s="4">
        <f>J99+AVERAGE(K$3:K99)</f>
        <v>1366.2777777777746</v>
      </c>
      <c r="K100" s="7">
        <f t="shared" si="16"/>
        <v>12.972222222222172</v>
      </c>
      <c r="L100" s="12"/>
      <c r="M100" s="4">
        <f>M99+AVERAGE(N$3:N99)</f>
        <v>1373.2222222222254</v>
      </c>
      <c r="N100" s="7">
        <f t="shared" si="17"/>
        <v>13.277777777777828</v>
      </c>
      <c r="O100" s="12"/>
      <c r="P100" s="4">
        <f>P99+AVERAGE(Q$3:Q99)</f>
        <v>1449.6666666666656</v>
      </c>
      <c r="Q100" s="7">
        <f t="shared" si="18"/>
        <v>13.833333333333258</v>
      </c>
      <c r="R100" s="12"/>
      <c r="S100" s="4">
        <f>S99+AVERAGE(T$3:T99)</f>
        <v>1345.5</v>
      </c>
      <c r="T100" s="7">
        <f t="shared" si="19"/>
        <v>12.75</v>
      </c>
    </row>
    <row r="101" spans="1:20" ht="15.75" thickTop="1">
      <c r="A101" s="14">
        <v>15</v>
      </c>
      <c r="B101" s="3">
        <v>45145</v>
      </c>
      <c r="C101" s="10" t="s">
        <v>100</v>
      </c>
      <c r="D101" s="4">
        <f>D100+AVERAGE(E$3:E100)</f>
        <v>1257.7499999999998</v>
      </c>
      <c r="E101" s="7">
        <f t="shared" si="14"/>
        <v>11.916666666666742</v>
      </c>
      <c r="F101" s="12"/>
      <c r="G101" s="4">
        <f>G100+AVERAGE(H$3:H100)</f>
        <v>1808.2500000000043</v>
      </c>
      <c r="H101" s="7">
        <f t="shared" si="15"/>
        <v>17.305555555555657</v>
      </c>
      <c r="I101" s="12"/>
      <c r="J101" s="4">
        <f>J100+AVERAGE(K$3:K100)</f>
        <v>1379.2499999999968</v>
      </c>
      <c r="K101" s="7">
        <f t="shared" si="16"/>
        <v>12.972222222222172</v>
      </c>
      <c r="L101" s="12"/>
      <c r="M101" s="4">
        <f>M100+AVERAGE(N$3:N100)</f>
        <v>1386.5000000000032</v>
      </c>
      <c r="N101" s="7">
        <f t="shared" si="17"/>
        <v>13.277777777777828</v>
      </c>
      <c r="O101" s="12"/>
      <c r="P101" s="4">
        <f>P100+AVERAGE(Q$3:Q100)</f>
        <v>1463.4999999999989</v>
      </c>
      <c r="Q101" s="7">
        <f t="shared" si="18"/>
        <v>13.833333333333258</v>
      </c>
      <c r="R101" s="12"/>
      <c r="S101" s="4">
        <f>S100+AVERAGE(T$3:T100)</f>
        <v>1358.25</v>
      </c>
      <c r="T101" s="7">
        <f t="shared" si="19"/>
        <v>12.75</v>
      </c>
    </row>
    <row r="102" spans="1:20">
      <c r="A102" s="15"/>
      <c r="B102" s="3">
        <v>45146</v>
      </c>
      <c r="C102" s="10" t="s">
        <v>101</v>
      </c>
      <c r="D102" s="4">
        <f>D101+AVERAGE(E$3:E101)</f>
        <v>1269.6666666666665</v>
      </c>
      <c r="E102" s="7">
        <f t="shared" si="14"/>
        <v>11.916666666666742</v>
      </c>
      <c r="F102" s="12"/>
      <c r="G102" s="4">
        <f>G101+AVERAGE(H$3:H101)</f>
        <v>1825.55555555556</v>
      </c>
      <c r="H102" s="7">
        <f t="shared" si="15"/>
        <v>17.305555555555657</v>
      </c>
      <c r="I102" s="12"/>
      <c r="J102" s="4">
        <f>J101+AVERAGE(K$3:K101)</f>
        <v>1392.222222222219</v>
      </c>
      <c r="K102" s="7">
        <f t="shared" si="16"/>
        <v>12.972222222222172</v>
      </c>
      <c r="L102" s="12"/>
      <c r="M102" s="4">
        <f>M101+AVERAGE(N$3:N101)</f>
        <v>1399.777777777781</v>
      </c>
      <c r="N102" s="7">
        <f t="shared" si="17"/>
        <v>13.277777777777828</v>
      </c>
      <c r="O102" s="12"/>
      <c r="P102" s="4">
        <f>P101+AVERAGE(Q$3:Q101)</f>
        <v>1477.3333333333321</v>
      </c>
      <c r="Q102" s="7">
        <f t="shared" si="18"/>
        <v>13.833333333333258</v>
      </c>
      <c r="R102" s="12"/>
      <c r="S102" s="4">
        <f>S101+AVERAGE(T$3:T101)</f>
        <v>1371</v>
      </c>
      <c r="T102" s="7">
        <f t="shared" si="19"/>
        <v>12.75</v>
      </c>
    </row>
    <row r="103" spans="1:20">
      <c r="A103" s="15"/>
      <c r="B103" s="3">
        <v>45147</v>
      </c>
      <c r="C103" s="10" t="s">
        <v>102</v>
      </c>
      <c r="D103" s="4">
        <f>D102+AVERAGE(E$3:E102)</f>
        <v>1281.5833333333333</v>
      </c>
      <c r="E103" s="7">
        <f t="shared" si="14"/>
        <v>11.916666666666742</v>
      </c>
      <c r="F103" s="12"/>
      <c r="G103" s="4">
        <f>G102+AVERAGE(H$3:H102)</f>
        <v>1842.8611111111156</v>
      </c>
      <c r="H103" s="7">
        <f t="shared" si="15"/>
        <v>17.305555555555657</v>
      </c>
      <c r="I103" s="12"/>
      <c r="J103" s="4">
        <f>J102+AVERAGE(K$3:K102)</f>
        <v>1405.1944444444412</v>
      </c>
      <c r="K103" s="7">
        <f t="shared" si="16"/>
        <v>12.972222222222172</v>
      </c>
      <c r="L103" s="12"/>
      <c r="M103" s="4">
        <f>M102+AVERAGE(N$3:N102)</f>
        <v>1413.0555555555588</v>
      </c>
      <c r="N103" s="7">
        <f t="shared" si="17"/>
        <v>13.277777777777828</v>
      </c>
      <c r="O103" s="12"/>
      <c r="P103" s="4">
        <f>P102+AVERAGE(Q$3:Q102)</f>
        <v>1491.1666666666654</v>
      </c>
      <c r="Q103" s="7">
        <f t="shared" si="18"/>
        <v>13.833333333333258</v>
      </c>
      <c r="R103" s="12"/>
      <c r="S103" s="4">
        <f>S102+AVERAGE(T$3:T102)</f>
        <v>1383.75</v>
      </c>
      <c r="T103" s="7">
        <f t="shared" si="19"/>
        <v>12.75</v>
      </c>
    </row>
    <row r="104" spans="1:20">
      <c r="A104" s="15"/>
      <c r="B104" s="3">
        <v>45148</v>
      </c>
      <c r="C104" s="10" t="s">
        <v>103</v>
      </c>
      <c r="D104" s="4">
        <f>D103+AVERAGE(E$3:E103)</f>
        <v>1293.5</v>
      </c>
      <c r="E104" s="7">
        <f t="shared" si="14"/>
        <v>11.916666666666742</v>
      </c>
      <c r="F104" s="12"/>
      <c r="G104" s="4">
        <f>G103+AVERAGE(H$3:H103)</f>
        <v>1860.1666666666713</v>
      </c>
      <c r="H104" s="7">
        <f t="shared" si="15"/>
        <v>17.305555555555657</v>
      </c>
      <c r="I104" s="12"/>
      <c r="J104" s="4">
        <f>J103+AVERAGE(K$3:K103)</f>
        <v>1418.1666666666633</v>
      </c>
      <c r="K104" s="7">
        <f t="shared" si="16"/>
        <v>12.972222222222172</v>
      </c>
      <c r="L104" s="12"/>
      <c r="M104" s="4">
        <f>M103+AVERAGE(N$3:N103)</f>
        <v>1426.3333333333367</v>
      </c>
      <c r="N104" s="7">
        <f t="shared" si="17"/>
        <v>13.277777777777828</v>
      </c>
      <c r="O104" s="12"/>
      <c r="P104" s="4">
        <f>P103+AVERAGE(Q$3:Q103)</f>
        <v>1504.9999999999986</v>
      </c>
      <c r="Q104" s="7">
        <f t="shared" si="18"/>
        <v>13.833333333333258</v>
      </c>
      <c r="R104" s="12"/>
      <c r="S104" s="4">
        <f>S103+AVERAGE(T$3:T103)</f>
        <v>1396.5</v>
      </c>
      <c r="T104" s="7">
        <f t="shared" si="19"/>
        <v>12.75</v>
      </c>
    </row>
    <row r="105" spans="1:20">
      <c r="A105" s="15"/>
      <c r="B105" s="3">
        <v>45149</v>
      </c>
      <c r="C105" s="10" t="s">
        <v>104</v>
      </c>
      <c r="D105" s="4">
        <f>D104+AVERAGE(E$3:E104)</f>
        <v>1305.4166666666667</v>
      </c>
      <c r="E105" s="7">
        <f t="shared" si="14"/>
        <v>11.916666666666742</v>
      </c>
      <c r="F105" s="12"/>
      <c r="G105" s="4">
        <f>G104+AVERAGE(H$3:H104)</f>
        <v>1877.4722222222269</v>
      </c>
      <c r="H105" s="7">
        <f t="shared" si="15"/>
        <v>17.305555555555657</v>
      </c>
      <c r="I105" s="12"/>
      <c r="J105" s="4">
        <f>J104+AVERAGE(K$3:K104)</f>
        <v>1431.1388888888855</v>
      </c>
      <c r="K105" s="7">
        <f t="shared" si="16"/>
        <v>12.972222222222172</v>
      </c>
      <c r="L105" s="12"/>
      <c r="M105" s="4">
        <f>M104+AVERAGE(N$3:N104)</f>
        <v>1439.6111111111145</v>
      </c>
      <c r="N105" s="7">
        <f t="shared" si="17"/>
        <v>13.277777777777828</v>
      </c>
      <c r="O105" s="12"/>
      <c r="P105" s="4">
        <f>P104+AVERAGE(Q$3:Q104)</f>
        <v>1518.8333333333319</v>
      </c>
      <c r="Q105" s="7">
        <f t="shared" si="18"/>
        <v>13.833333333333258</v>
      </c>
      <c r="R105" s="12"/>
      <c r="S105" s="4">
        <f>S104+AVERAGE(T$3:T104)</f>
        <v>1409.25</v>
      </c>
      <c r="T105" s="7">
        <f t="shared" si="19"/>
        <v>12.75</v>
      </c>
    </row>
    <row r="106" spans="1:20">
      <c r="A106" s="15"/>
      <c r="B106" s="3">
        <v>45150</v>
      </c>
      <c r="C106" s="10" t="s">
        <v>105</v>
      </c>
      <c r="D106" s="4">
        <f>D105+AVERAGE(E$3:E105)</f>
        <v>1317.3333333333335</v>
      </c>
      <c r="E106" s="7">
        <f t="shared" si="14"/>
        <v>11.916666666666742</v>
      </c>
      <c r="F106" s="12"/>
      <c r="G106" s="4">
        <f>G105+AVERAGE(H$3:H105)</f>
        <v>1894.7777777777826</v>
      </c>
      <c r="H106" s="7">
        <f t="shared" si="15"/>
        <v>17.305555555555657</v>
      </c>
      <c r="I106" s="12"/>
      <c r="J106" s="4">
        <f>J105+AVERAGE(K$3:K105)</f>
        <v>1444.1111111111077</v>
      </c>
      <c r="K106" s="7">
        <f t="shared" si="16"/>
        <v>12.972222222222172</v>
      </c>
      <c r="L106" s="12"/>
      <c r="M106" s="4">
        <f>M105+AVERAGE(N$3:N105)</f>
        <v>1452.8888888888923</v>
      </c>
      <c r="N106" s="7">
        <f t="shared" si="17"/>
        <v>13.277777777777828</v>
      </c>
      <c r="O106" s="12"/>
      <c r="P106" s="4">
        <f>P105+AVERAGE(Q$3:Q105)</f>
        <v>1532.6666666666652</v>
      </c>
      <c r="Q106" s="7">
        <f t="shared" si="18"/>
        <v>13.833333333333258</v>
      </c>
      <c r="R106" s="12"/>
      <c r="S106" s="4">
        <f>S105+AVERAGE(T$3:T105)</f>
        <v>1422</v>
      </c>
      <c r="T106" s="7">
        <f t="shared" si="19"/>
        <v>12.75</v>
      </c>
    </row>
    <row r="107" spans="1:20" ht="15.75" thickBot="1">
      <c r="A107" s="16"/>
      <c r="B107" s="3">
        <v>45151</v>
      </c>
      <c r="C107" s="10" t="s">
        <v>106</v>
      </c>
      <c r="D107" s="4">
        <f>D106+AVERAGE(E$3:E106)</f>
        <v>1329.2500000000002</v>
      </c>
      <c r="E107" s="7">
        <f t="shared" si="14"/>
        <v>11.916666666666742</v>
      </c>
      <c r="F107" s="12"/>
      <c r="G107" s="4">
        <f>G106+AVERAGE(H$3:H106)</f>
        <v>1912.0833333333383</v>
      </c>
      <c r="H107" s="7">
        <f t="shared" si="15"/>
        <v>17.305555555555657</v>
      </c>
      <c r="I107" s="12"/>
      <c r="J107" s="4">
        <f>J106+AVERAGE(K$3:K106)</f>
        <v>1457.0833333333298</v>
      </c>
      <c r="K107" s="7">
        <f t="shared" si="16"/>
        <v>12.972222222222172</v>
      </c>
      <c r="L107" s="12"/>
      <c r="M107" s="4">
        <f>M106+AVERAGE(N$3:N106)</f>
        <v>1466.1666666666702</v>
      </c>
      <c r="N107" s="7">
        <f t="shared" si="17"/>
        <v>13.277777777777828</v>
      </c>
      <c r="O107" s="12"/>
      <c r="P107" s="4">
        <f>P106+AVERAGE(Q$3:Q106)</f>
        <v>1546.4999999999984</v>
      </c>
      <c r="Q107" s="7">
        <f t="shared" si="18"/>
        <v>13.833333333333258</v>
      </c>
      <c r="R107" s="12"/>
      <c r="S107" s="4">
        <f>S106+AVERAGE(T$3:T106)</f>
        <v>1434.75</v>
      </c>
      <c r="T107" s="7">
        <f t="shared" si="19"/>
        <v>12.75</v>
      </c>
    </row>
    <row r="108" spans="1:20" ht="15.75" thickTop="1">
      <c r="A108" s="14">
        <v>16</v>
      </c>
      <c r="B108" s="3">
        <v>45152</v>
      </c>
      <c r="C108" s="10" t="s">
        <v>107</v>
      </c>
      <c r="D108" s="4">
        <f>D107+AVERAGE(E$3:E107)</f>
        <v>1341.166666666667</v>
      </c>
      <c r="E108" s="7">
        <f t="shared" si="14"/>
        <v>11.916666666666742</v>
      </c>
      <c r="F108" s="12"/>
      <c r="G108" s="4">
        <f>G107+AVERAGE(H$3:H107)</f>
        <v>1929.3888888888939</v>
      </c>
      <c r="H108" s="7">
        <f t="shared" si="15"/>
        <v>17.305555555555657</v>
      </c>
      <c r="I108" s="12"/>
      <c r="J108" s="4">
        <f>J107+AVERAGE(K$3:K107)</f>
        <v>1470.055555555552</v>
      </c>
      <c r="K108" s="7">
        <f t="shared" si="16"/>
        <v>12.972222222222172</v>
      </c>
      <c r="L108" s="12"/>
      <c r="M108" s="4">
        <f>M107+AVERAGE(N$3:N107)</f>
        <v>1479.444444444448</v>
      </c>
      <c r="N108" s="7">
        <f t="shared" si="17"/>
        <v>13.277777777777828</v>
      </c>
      <c r="O108" s="12"/>
      <c r="P108" s="4">
        <f>P107+AVERAGE(Q$3:Q107)</f>
        <v>1560.3333333333317</v>
      </c>
      <c r="Q108" s="7">
        <f t="shared" si="18"/>
        <v>13.833333333333258</v>
      </c>
      <c r="R108" s="12"/>
      <c r="S108" s="4">
        <f>S107+AVERAGE(T$3:T107)</f>
        <v>1447.5</v>
      </c>
      <c r="T108" s="7">
        <f t="shared" si="19"/>
        <v>12.75</v>
      </c>
    </row>
    <row r="109" spans="1:20">
      <c r="A109" s="15"/>
      <c r="B109" s="3">
        <v>45153</v>
      </c>
      <c r="C109" s="10" t="s">
        <v>108</v>
      </c>
      <c r="D109" s="4">
        <f>D108+AVERAGE(E$3:E108)</f>
        <v>1353.0833333333337</v>
      </c>
      <c r="E109" s="7">
        <f t="shared" si="14"/>
        <v>11.916666666666742</v>
      </c>
      <c r="F109" s="12"/>
      <c r="G109" s="4">
        <f>G108+AVERAGE(H$3:H108)</f>
        <v>1946.6944444444496</v>
      </c>
      <c r="H109" s="7">
        <f t="shared" si="15"/>
        <v>17.305555555555657</v>
      </c>
      <c r="I109" s="12"/>
      <c r="J109" s="4">
        <f>J108+AVERAGE(K$3:K108)</f>
        <v>1483.0277777777742</v>
      </c>
      <c r="K109" s="7">
        <f t="shared" si="16"/>
        <v>12.972222222222172</v>
      </c>
      <c r="L109" s="12"/>
      <c r="M109" s="4">
        <f>M108+AVERAGE(N$3:N108)</f>
        <v>1492.7222222222258</v>
      </c>
      <c r="N109" s="7">
        <f t="shared" si="17"/>
        <v>13.277777777777828</v>
      </c>
      <c r="O109" s="12"/>
      <c r="P109" s="4">
        <f>P108+AVERAGE(Q$3:Q108)</f>
        <v>1574.1666666666649</v>
      </c>
      <c r="Q109" s="7">
        <f t="shared" si="18"/>
        <v>13.833333333333258</v>
      </c>
      <c r="R109" s="12"/>
      <c r="S109" s="4">
        <f>S108+AVERAGE(T$3:T108)</f>
        <v>1460.25</v>
      </c>
      <c r="T109" s="7">
        <f t="shared" si="19"/>
        <v>12.75</v>
      </c>
    </row>
    <row r="110" spans="1:20">
      <c r="A110" s="15"/>
      <c r="B110" s="3">
        <v>45154</v>
      </c>
      <c r="C110" s="10" t="s">
        <v>109</v>
      </c>
      <c r="D110" s="4">
        <f>D109+AVERAGE(E$3:E109)</f>
        <v>1365.0000000000005</v>
      </c>
      <c r="E110" s="7">
        <f t="shared" si="14"/>
        <v>11.916666666666742</v>
      </c>
      <c r="F110" s="12"/>
      <c r="G110" s="4">
        <f>G109+AVERAGE(H$3:H109)</f>
        <v>1964.0000000000052</v>
      </c>
      <c r="H110" s="7">
        <f t="shared" si="15"/>
        <v>17.305555555555657</v>
      </c>
      <c r="I110" s="12"/>
      <c r="J110" s="4">
        <f>J109+AVERAGE(K$3:K109)</f>
        <v>1495.9999999999964</v>
      </c>
      <c r="K110" s="7">
        <f t="shared" si="16"/>
        <v>12.972222222222172</v>
      </c>
      <c r="L110" s="12"/>
      <c r="M110" s="4">
        <f>M109+AVERAGE(N$3:N109)</f>
        <v>1506.0000000000036</v>
      </c>
      <c r="N110" s="7">
        <f t="shared" si="17"/>
        <v>13.277777777777828</v>
      </c>
      <c r="O110" s="12"/>
      <c r="P110" s="4">
        <f>P109+AVERAGE(Q$3:Q109)</f>
        <v>1587.9999999999982</v>
      </c>
      <c r="Q110" s="7">
        <f t="shared" si="18"/>
        <v>13.833333333333258</v>
      </c>
      <c r="R110" s="12"/>
      <c r="S110" s="4">
        <f>S109+AVERAGE(T$3:T109)</f>
        <v>1473</v>
      </c>
      <c r="T110" s="7">
        <f t="shared" si="19"/>
        <v>12.75</v>
      </c>
    </row>
    <row r="111" spans="1:20">
      <c r="A111" s="15"/>
      <c r="B111" s="3">
        <v>45155</v>
      </c>
      <c r="C111" s="10" t="s">
        <v>110</v>
      </c>
      <c r="D111" s="4">
        <f>D110+AVERAGE(E$3:E110)</f>
        <v>1376.9166666666672</v>
      </c>
      <c r="E111" s="7">
        <f t="shared" si="14"/>
        <v>11.916666666666742</v>
      </c>
      <c r="F111" s="12"/>
      <c r="G111" s="4">
        <f>G110+AVERAGE(H$3:H110)</f>
        <v>1981.3055555555609</v>
      </c>
      <c r="H111" s="7">
        <f t="shared" si="15"/>
        <v>17.305555555555657</v>
      </c>
      <c r="I111" s="12"/>
      <c r="J111" s="4">
        <f>J110+AVERAGE(K$3:K110)</f>
        <v>1508.9722222222185</v>
      </c>
      <c r="K111" s="7">
        <f t="shared" si="16"/>
        <v>12.972222222222172</v>
      </c>
      <c r="L111" s="12"/>
      <c r="M111" s="4">
        <f>M110+AVERAGE(N$3:N110)</f>
        <v>1519.2777777777815</v>
      </c>
      <c r="N111" s="7">
        <f t="shared" si="17"/>
        <v>13.277777777777828</v>
      </c>
      <c r="O111" s="12"/>
      <c r="P111" s="4">
        <f>P110+AVERAGE(Q$3:Q110)</f>
        <v>1601.8333333333314</v>
      </c>
      <c r="Q111" s="7">
        <f t="shared" si="18"/>
        <v>13.833333333333258</v>
      </c>
      <c r="R111" s="12"/>
      <c r="S111" s="4">
        <f>S110+AVERAGE(T$3:T110)</f>
        <v>1485.75</v>
      </c>
      <c r="T111" s="7">
        <f t="shared" si="19"/>
        <v>12.75</v>
      </c>
    </row>
    <row r="112" spans="1:20">
      <c r="A112" s="15"/>
      <c r="B112" s="3">
        <v>45156</v>
      </c>
      <c r="C112" s="10" t="s">
        <v>111</v>
      </c>
      <c r="D112" s="4">
        <f>D111+AVERAGE(E$3:E111)</f>
        <v>1388.8333333333339</v>
      </c>
      <c r="E112" s="7">
        <f>D112-D111</f>
        <v>11.916666666666742</v>
      </c>
      <c r="F112" s="12"/>
      <c r="G112" s="4">
        <f>G111+AVERAGE(H$3:H111)</f>
        <v>1998.6111111111165</v>
      </c>
      <c r="H112" s="7">
        <f>G112-G111</f>
        <v>17.305555555555657</v>
      </c>
      <c r="I112" s="12"/>
      <c r="J112" s="4">
        <f>J111+AVERAGE(K$3:K111)</f>
        <v>1521.9444444444407</v>
      </c>
      <c r="K112" s="7">
        <f>J112-J111</f>
        <v>12.972222222222172</v>
      </c>
      <c r="L112" s="12"/>
      <c r="M112" s="4">
        <f>M111+AVERAGE(N$3:N111)</f>
        <v>1532.5555555555593</v>
      </c>
      <c r="N112" s="7">
        <f>M112-M111</f>
        <v>13.277777777777828</v>
      </c>
      <c r="O112" s="12"/>
      <c r="P112" s="4">
        <f>P111+AVERAGE(Q$3:Q111)</f>
        <v>1615.6666666666647</v>
      </c>
      <c r="Q112" s="7">
        <f>P112-P111</f>
        <v>13.833333333333258</v>
      </c>
      <c r="R112" s="12"/>
      <c r="S112" s="4">
        <f>S111+AVERAGE(T$3:T111)</f>
        <v>1498.5</v>
      </c>
      <c r="T112" s="7">
        <f>S112-S111</f>
        <v>12.75</v>
      </c>
    </row>
    <row r="113" spans="1:20">
      <c r="A113" s="15"/>
      <c r="B113" s="3"/>
      <c r="C113" s="8"/>
      <c r="D113" s="4">
        <f>D112+AVERAGE(E$3:E112)</f>
        <v>1400.7500000000007</v>
      </c>
      <c r="E113" s="7">
        <f>D113-D112</f>
        <v>11.916666666666742</v>
      </c>
      <c r="F113" s="12"/>
      <c r="G113" s="4">
        <f>G112+AVERAGE(H$3:H112)</f>
        <v>2015.9166666666722</v>
      </c>
      <c r="H113" s="7">
        <f>G113-G112</f>
        <v>17.305555555555657</v>
      </c>
      <c r="I113" s="12"/>
      <c r="J113" s="4">
        <f>J112+AVERAGE(K$3:K112)</f>
        <v>1534.9166666666629</v>
      </c>
      <c r="K113" s="7">
        <f>J113-J112</f>
        <v>12.972222222222172</v>
      </c>
      <c r="L113" s="12"/>
      <c r="M113" s="4">
        <f>M112+AVERAGE(N$3:N112)</f>
        <v>1545.8333333333371</v>
      </c>
      <c r="N113" s="7">
        <f>M113-M112</f>
        <v>13.277777777777828</v>
      </c>
      <c r="O113" s="12"/>
      <c r="P113" s="4">
        <f>P112+AVERAGE(Q$3:Q112)</f>
        <v>1629.499999999998</v>
      </c>
      <c r="Q113" s="7">
        <f>P113-P112</f>
        <v>13.833333333333258</v>
      </c>
      <c r="R113" s="12"/>
      <c r="S113" s="4">
        <f>S112+AVERAGE(T$3:T112)</f>
        <v>1511.25</v>
      </c>
      <c r="T113" s="7">
        <f>S113-S112</f>
        <v>12.75</v>
      </c>
    </row>
    <row r="114" spans="1:20" ht="15.75" thickBot="1">
      <c r="A114" s="16"/>
      <c r="B114" s="3"/>
      <c r="C114" s="8"/>
      <c r="D114" s="4">
        <f>D113+AVERAGE(E$3:E113)</f>
        <v>1412.6666666666674</v>
      </c>
      <c r="E114" s="7">
        <f>D114-D113</f>
        <v>11.916666666666742</v>
      </c>
      <c r="F114" s="12"/>
      <c r="G114" s="4">
        <f>G113+AVERAGE(H$3:H113)</f>
        <v>2033.2222222222279</v>
      </c>
      <c r="H114" s="7">
        <f>G114-G113</f>
        <v>17.305555555555657</v>
      </c>
      <c r="I114" s="12"/>
      <c r="J114" s="4">
        <f>J113+AVERAGE(K$3:K113)</f>
        <v>1547.888888888885</v>
      </c>
      <c r="K114" s="7">
        <f>J114-J113</f>
        <v>12.972222222222172</v>
      </c>
      <c r="L114" s="12"/>
      <c r="M114" s="4">
        <f>M113+AVERAGE(N$3:N113)</f>
        <v>1559.111111111115</v>
      </c>
      <c r="N114" s="7">
        <f>M114-M113</f>
        <v>13.277777777777828</v>
      </c>
      <c r="O114" s="12"/>
      <c r="P114" s="4">
        <f>P113+AVERAGE(Q$3:Q113)</f>
        <v>1643.3333333333312</v>
      </c>
      <c r="Q114" s="7">
        <f>P114-P113</f>
        <v>13.833333333333258</v>
      </c>
      <c r="R114" s="12"/>
      <c r="S114" s="4">
        <f>S113+AVERAGE(T$3:T113)</f>
        <v>1524</v>
      </c>
      <c r="T114" s="7">
        <f>S114-S113</f>
        <v>12.75</v>
      </c>
    </row>
    <row r="115" spans="1:20" ht="15.75" thickTop="1"/>
  </sheetData>
  <mergeCells count="16">
    <mergeCell ref="A38:A44"/>
    <mergeCell ref="A3:A9"/>
    <mergeCell ref="A10:A16"/>
    <mergeCell ref="A17:A23"/>
    <mergeCell ref="A24:A30"/>
    <mergeCell ref="A31:A37"/>
    <mergeCell ref="A87:A93"/>
    <mergeCell ref="A94:A100"/>
    <mergeCell ref="A101:A107"/>
    <mergeCell ref="A108:A114"/>
    <mergeCell ref="A45:A51"/>
    <mergeCell ref="A52:A58"/>
    <mergeCell ref="A59:A65"/>
    <mergeCell ref="A66:A72"/>
    <mergeCell ref="A73:A79"/>
    <mergeCell ref="A80:A86"/>
  </mergeCells>
  <phoneticPr fontId="2" type="noConversion"/>
  <pageMargins left="0.7" right="0.7" top="0.75" bottom="0.75" header="0.3" footer="0.3"/>
  <pageSetup paperSize="174" orientation="portrait" horizontalDpi="300" r:id="rId1"/>
  <ignoredErrors>
    <ignoredError sqref="E2 H2 K2 N2 Q2 T2" calculatedColumn="1"/>
  </ignoredError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Graphique</vt:lpstr>
      <vt:lpstr>Chats</vt:lpstr>
      <vt:lpstr>BleuClair</vt:lpstr>
      <vt:lpstr>Jaune</vt:lpstr>
      <vt:lpstr>Rose</vt:lpstr>
      <vt:lpstr>Rouge</vt:lpstr>
      <vt:lpstr>Vert</vt:lpstr>
      <vt:lpstr>Violet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Perret-Jeanneret</dc:creator>
  <cp:lastModifiedBy>FRANCIS</cp:lastModifiedBy>
  <dcterms:created xsi:type="dcterms:W3CDTF">2023-03-20T14:05:18Z</dcterms:created>
  <dcterms:modified xsi:type="dcterms:W3CDTF">2023-06-21T04:34:45Z</dcterms:modified>
</cp:coreProperties>
</file>