
<file path=[Content_Types].xml><?xml version="1.0" encoding="utf-8"?>
<Types xmlns="http://schemas.openxmlformats.org/package/2006/content-types">
  <Override PartName="/xl/queryTables/queryTable1.xml" ContentType="application/vnd.openxmlformats-officedocument.spreadsheetml.queryTable+xml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840"/>
  </bookViews>
  <sheets>
    <sheet name="TARIFS" sheetId="5" r:id="rId1"/>
    <sheet name="format tarif remisé voulu" sheetId="2" r:id="rId2"/>
    <sheet name="format voulu remise" sheetId="3" r:id="rId3"/>
    <sheet name="tarifs pret à l import" sheetId="4" r:id="rId4"/>
    <sheet name="Modele_tarif" sheetId="6" r:id="rId5"/>
  </sheets>
  <definedNames>
    <definedName name="DonnéesExternes_1" localSheetId="0" hidden="1">TARIFS!$A$1:$Z$53</definedName>
  </definedNames>
  <calcPr calcId="124519"/>
</workbook>
</file>

<file path=xl/calcChain.xml><?xml version="1.0" encoding="utf-8"?>
<calcChain xmlns="http://schemas.openxmlformats.org/spreadsheetml/2006/main">
  <c r="Z2" i="4"/>
  <c r="Z3"/>
  <c r="Z4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Z52"/>
  <c r="Z53"/>
  <c r="Y2"/>
  <c r="Y3"/>
  <c r="Y4"/>
  <c r="Y5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AA2" i="3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BH3"/>
  <c r="BI3"/>
  <c r="BJ3"/>
  <c r="BK3"/>
  <c r="BL3"/>
  <c r="BM3"/>
  <c r="BN3"/>
  <c r="BO3"/>
  <c r="BP3"/>
  <c r="BQ3"/>
  <c r="BR3"/>
  <c r="BS3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BR4"/>
  <c r="BS4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BQ5"/>
  <c r="BR5"/>
  <c r="BS5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BR6"/>
  <c r="BS6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BR8"/>
  <c r="BS8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BR9"/>
  <c r="BS9"/>
  <c r="AA2" i="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BH3"/>
  <c r="BI3"/>
  <c r="BJ3"/>
  <c r="BK3"/>
  <c r="BL3"/>
  <c r="BM3"/>
  <c r="BN3"/>
  <c r="BO3"/>
  <c r="BP3"/>
  <c r="BQ3"/>
  <c r="BR3"/>
  <c r="BS3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BR4"/>
  <c r="BS4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BQ5"/>
  <c r="BR5"/>
  <c r="BS5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BR6"/>
  <c r="BS6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BR8"/>
  <c r="BS8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BR9"/>
  <c r="BS9"/>
  <c r="G2"/>
  <c r="G3"/>
  <c r="G4"/>
  <c r="G5"/>
  <c r="G6"/>
  <c r="G7"/>
  <c r="G8"/>
  <c r="G9"/>
</calcChain>
</file>

<file path=xl/connections.xml><?xml version="1.0" encoding="utf-8"?>
<connections xmlns="http://schemas.openxmlformats.org/spreadsheetml/2006/main">
  <connection id="1" keepAlive="1" name="Requête - TARIFS" description="Connexion à la requête « TARIFS » dans le classeur." type="5" refreshedVersion="8" background="1" saveData="1">
    <dbPr connection="Provider=Microsoft.Mashup.OleDb.1;Data Source=$Workbook$;Location=TARIFS;Extended Properties=&quot;&quot;" command="SELECT * FROM [TARIFS]"/>
  </connection>
</connections>
</file>

<file path=xl/sharedStrings.xml><?xml version="1.0" encoding="utf-8"?>
<sst xmlns="http://schemas.openxmlformats.org/spreadsheetml/2006/main" count="1605" uniqueCount="139">
  <si>
    <t>Article_id</t>
  </si>
  <si>
    <t>Article_code</t>
  </si>
  <si>
    <t>Article_desig</t>
  </si>
  <si>
    <t>Famille</t>
  </si>
  <si>
    <t>Sous_famille</t>
  </si>
  <si>
    <t>Categorie</t>
  </si>
  <si>
    <t>PUTTC</t>
  </si>
  <si>
    <t>PUHT</t>
  </si>
  <si>
    <t>Poids</t>
  </si>
  <si>
    <t>Volume</t>
  </si>
  <si>
    <t>Modele_tarif</t>
  </si>
  <si>
    <t>Famille_client</t>
  </si>
  <si>
    <t>Plage_quantitative</t>
  </si>
  <si>
    <t>Taux_remise</t>
  </si>
  <si>
    <t>PUHT_remise</t>
  </si>
  <si>
    <t>PHY NN</t>
  </si>
  <si>
    <t>PART</t>
  </si>
  <si>
    <t>Quantité indifférente</t>
  </si>
  <si>
    <t>KINS</t>
  </si>
  <si>
    <t>REV</t>
  </si>
  <si>
    <t>PODOS</t>
  </si>
  <si>
    <t>VPC</t>
  </si>
  <si>
    <t>ESTH</t>
  </si>
  <si>
    <t>LABO</t>
  </si>
  <si>
    <t>DOCT</t>
  </si>
  <si>
    <t>PRO CHEV</t>
  </si>
  <si>
    <t>TRANS</t>
  </si>
  <si>
    <t>PHARMA</t>
  </si>
  <si>
    <t>AUTRE</t>
  </si>
  <si>
    <t>THERMES</t>
  </si>
  <si>
    <t>DREXCO</t>
  </si>
  <si>
    <t>ISE</t>
  </si>
  <si>
    <t>DOUCIRE</t>
  </si>
  <si>
    <t>KINEQUAN</t>
  </si>
  <si>
    <t>CLUB</t>
  </si>
  <si>
    <t>CENT EQ</t>
  </si>
  <si>
    <t>VETO</t>
  </si>
  <si>
    <t>ECURI</t>
  </si>
  <si>
    <t>SPORT</t>
  </si>
  <si>
    <t>SPORTI</t>
  </si>
  <si>
    <t>UNINK</t>
  </si>
  <si>
    <t>PODOHS</t>
  </si>
  <si>
    <t>SKINEXIA</t>
  </si>
  <si>
    <t>HOP</t>
  </si>
  <si>
    <t>VIVALTIS</t>
  </si>
  <si>
    <t>NATANT</t>
  </si>
  <si>
    <t>EUROTHER</t>
  </si>
  <si>
    <t>EPAD</t>
  </si>
  <si>
    <t>INF</t>
  </si>
  <si>
    <t>PHARMA+</t>
  </si>
  <si>
    <t>ENT</t>
  </si>
  <si>
    <t>COLLEC</t>
  </si>
  <si>
    <t>REV CHEV</t>
  </si>
  <si>
    <t>KINEPROM</t>
  </si>
  <si>
    <t>AGCOM</t>
  </si>
  <si>
    <t>MEDICONN</t>
  </si>
  <si>
    <t>SCOLAIRE</t>
  </si>
  <si>
    <t>ETIOP</t>
  </si>
  <si>
    <t>PARTEN</t>
  </si>
  <si>
    <t>ONG</t>
  </si>
  <si>
    <t>NORMOUT</t>
  </si>
  <si>
    <t>ANK</t>
  </si>
  <si>
    <t>06FLACS</t>
  </si>
  <si>
    <t>CREME</t>
  </si>
  <si>
    <t>1000ML</t>
  </si>
  <si>
    <t>Taux_TVA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</si>
  <si>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</si>
  <si>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</si>
  <si>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</si>
  <si>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</si>
  <si>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</si>
  <si>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</si>
  <si>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</si>
  <si>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</si>
  <si>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</si>
  <si>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</si>
  <si>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GEL</t>
  </si>
  <si>
    <t/>
  </si>
  <si>
    <t>BAUME</t>
  </si>
  <si>
    <t>PKD</t>
  </si>
  <si>
    <t>MASSALGUES FLACON CAPSULE SERVICE 1000ML</t>
  </si>
  <si>
    <t>1790</t>
  </si>
  <si>
    <t>01v</t>
  </si>
  <si>
    <t>BAUME GORGIO WAX</t>
  </si>
  <si>
    <t>VRAC</t>
  </si>
  <si>
    <t>PHY V</t>
  </si>
  <si>
    <t>20,00</t>
  </si>
  <si>
    <t>0,00</t>
  </si>
  <si>
    <t>0,000000</t>
  </si>
  <si>
    <t>1382</t>
  </si>
  <si>
    <t>04V</t>
  </si>
  <si>
    <t>SPRAY FRAICHEUR</t>
  </si>
  <si>
    <t>LIQ</t>
  </si>
  <si>
    <t>1892</t>
  </si>
  <si>
    <t>0507</t>
  </si>
  <si>
    <t>GELEE HYDRATANTE 5 ML</t>
  </si>
  <si>
    <t>5ML</t>
  </si>
  <si>
    <t>NOIRCOSM</t>
  </si>
  <si>
    <t>1,25</t>
  </si>
  <si>
    <t>1,50</t>
  </si>
  <si>
    <t>0,01</t>
  </si>
  <si>
    <t>5,00</t>
  </si>
  <si>
    <t>1896</t>
  </si>
  <si>
    <t>0509</t>
  </si>
  <si>
    <t>GOMMAGE VISAGE 5ml</t>
  </si>
  <si>
    <t>1893</t>
  </si>
  <si>
    <t>05403EN</t>
  </si>
  <si>
    <t>CREME HYDRATANTE NATURELLE 5 ML</t>
  </si>
  <si>
    <t>1894</t>
  </si>
  <si>
    <t>05511N</t>
  </si>
  <si>
    <t>BAUME HYDRATANT NATUREL 5 ML</t>
  </si>
  <si>
    <t>1381</t>
  </si>
  <si>
    <t>05V</t>
  </si>
  <si>
    <t>SPRAY VITAMINE</t>
  </si>
  <si>
    <t>891</t>
  </si>
  <si>
    <t>1100,00</t>
  </si>
  <si>
    <t>200,00</t>
  </si>
  <si>
    <t>50,000000</t>
  </si>
  <si>
    <t>39,4167</t>
  </si>
  <si>
    <t>47,30</t>
  </si>
  <si>
    <t>19,7084</t>
  </si>
  <si>
    <t>0% de remise=</t>
  </si>
  <si>
    <t>si cellule de ce tableau  = " " alors remise = 100%</t>
  </si>
  <si>
    <t>100% de remise=</t>
  </si>
  <si>
    <t>0€ht</t>
  </si>
  <si>
    <t>attention ne pas tenir compte de la casse</t>
  </si>
  <si>
    <t>50% de remise=</t>
  </si>
  <si>
    <t>PUHT*0.5</t>
  </si>
  <si>
    <t>modele tarif</t>
  </si>
  <si>
    <t>pkd</t>
  </si>
  <si>
    <t>drexco</t>
  </si>
  <si>
    <t>ise</t>
  </si>
  <si>
    <t>sporti</t>
  </si>
  <si>
    <t>unink</t>
  </si>
  <si>
    <t>therme</t>
  </si>
  <si>
    <t>ekidis</t>
  </si>
  <si>
    <t>noirmout</t>
  </si>
  <si>
    <t>peony</t>
  </si>
  <si>
    <t>natant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</si>
</sst>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70C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17" fillId="33" borderId="10" xfId="0" applyFont="1" applyFill="1" applyBorder="1" applyAlignment="1">
      <alignment horizontal="left" vertical="center" wrapText="1"/>
    </xf>
    <xf numFmtId="0" fontId="17" fillId="33" borderId="11" xfId="0" applyFont="1" applyFill="1" applyBorder="1" applyAlignment="1">
      <alignment horizontal="left" vertical="center" wrapText="1"/>
    </xf>
    <xf numFmtId="0" fontId="17" fillId="33" borderId="0" xfId="0" applyFont="1" applyFill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9" fontId="0" fillId="0" borderId="0" xfId="42" applyFont="1"/>
    <xf numFmtId="0" fontId="0" fillId="0" borderId="0" xfId="0"/>
    <xf numFmtId="3" fontId="0" fillId="0" borderId="0" xfId="0" applyNumberFormat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8"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numFmt numFmtId="0" formatCode="General"/>
      <alignment horizontal="left" textRotation="0" indent="0" relativeIndent="255" justifyLastLine="0" shrinkToFit="0" mergeCell="0" readingOrder="0"/>
    </dxf>
    <dxf>
      <alignment horizontal="left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70C0"/>
        </patternFill>
      </fill>
      <alignment horizontal="left" vertical="center" textRotation="0" wrapText="1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523875</xdr:colOff>
      <xdr:row>2</xdr:row>
      <xdr:rowOff>38100</xdr:rowOff>
    </xdr:from>
    <xdr:to>
      <xdr:col>13</xdr:col>
      <xdr:colOff>457200</xdr:colOff>
      <xdr:row>5</xdr:row>
      <xdr:rowOff>114300</xdr:rowOff>
    </xdr:to>
    <xdr:sp macro="[0]!Convertir_Adapte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058650" y="609600"/>
          <a:ext cx="1857375" cy="6477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Convertir et adapter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68">
    <queryTableFields count="26">
      <queryTableField id="1" name="Article_id" tableColumnId="1"/>
      <queryTableField id="2" name="Article_code" tableColumnId="2"/>
      <queryTableField id="3" name="Article_desig" tableColumnId="3"/>
      <queryTableField id="4" name="Famille" tableColumnId="4"/>
      <queryTableField id="5" name="Sous_famille" tableColumnId="5"/>
      <queryTableField id="6" name="Categorie" tableColumnId="6"/>
      <queryTableField id="7" name="PUHT" tableColumnId="7"/>
      <queryTableField id="8" name="Taux_TVA" tableColumnId="8"/>
      <queryTableField id="9" name="PUTTC" tableColumnId="9"/>
      <queryTableField id="10" name="Poids" tableColumnId="10"/>
      <queryTableField id="11" name="Volume" tableColumnId="11"/>
      <queryTableField id="12" name="Modele_tarif" tableColumnId="12"/>
      <queryTableField id="17" name="Info1" tableColumnId="17"/>
      <queryTableField id="18" name="Info2" tableColumnId="18"/>
      <queryTableField id="19" name="Info3" tableColumnId="19"/>
      <queryTableField id="20" name="Info4" tableColumnId="20"/>
      <queryTableField id="21" name="Info5" tableColumnId="21"/>
      <queryTableField id="22" name="Info6" tableColumnId="22"/>
      <queryTableField id="23" name="Info7" tableColumnId="23"/>
      <queryTableField id="24" name="Info8" tableColumnId="24"/>
      <queryTableField id="25" name="Info9" tableColumnId="25"/>
      <queryTableField id="26" name="Info10" tableColumnId="26"/>
      <queryTableField id="14" name="Plage_quantitative" tableColumnId="14"/>
      <queryTableField id="13" name="Famille_client" tableColumnId="13"/>
      <queryTableField id="15" name="Taux_remise" tableColumnId="15"/>
      <queryTableField id="16" name="PUHT_remise" tableColumnId="1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RIFS" displayName="TARIFS" ref="A1:Z53" tableType="queryTable" totalsRowShown="0" headerRowDxfId="27" dataDxfId="26">
  <autoFilter ref="A1:Z53"/>
  <tableColumns count="26">
    <tableColumn id="1" uniqueName="1" name="Article_id" queryTableFieldId="1" dataDxfId="25"/>
    <tableColumn id="2" uniqueName="2" name="Article_code" queryTableFieldId="2" dataDxfId="24"/>
    <tableColumn id="3" uniqueName="3" name="Article_desig" queryTableFieldId="3" dataDxfId="23"/>
    <tableColumn id="4" uniqueName="4" name="Famille" queryTableFieldId="4" dataDxfId="22"/>
    <tableColumn id="5" uniqueName="5" name="Sous_famille" queryTableFieldId="5" dataDxfId="21"/>
    <tableColumn id="6" uniqueName="6" name="Categorie" queryTableFieldId="6" dataDxfId="20"/>
    <tableColumn id="7" uniqueName="7" name="PUHT" queryTableFieldId="7" dataDxfId="19"/>
    <tableColumn id="8" uniqueName="8" name="Taux_TVA" queryTableFieldId="8" dataDxfId="18"/>
    <tableColumn id="9" uniqueName="9" name="PUTTC" queryTableFieldId="9" dataDxfId="17"/>
    <tableColumn id="10" uniqueName="10" name="Poids" queryTableFieldId="10" dataDxfId="16"/>
    <tableColumn id="11" uniqueName="11" name="Volume" queryTableFieldId="11" dataDxfId="15"/>
    <tableColumn id="12" uniqueName="12" name="Modele_tarif" queryTableFieldId="12" dataDxfId="14"/>
    <tableColumn id="17" uniqueName="17" name="Info1" queryTableFieldId="17" dataDxfId="13"/>
    <tableColumn id="18" uniqueName="18" name="Info2" queryTableFieldId="18" dataDxfId="12"/>
    <tableColumn id="19" uniqueName="19" name="Info3" queryTableFieldId="19" dataDxfId="11"/>
    <tableColumn id="20" uniqueName="20" name="Info4" queryTableFieldId="20" dataDxfId="10"/>
    <tableColumn id="21" uniqueName="21" name="Info5" queryTableFieldId="21" dataDxfId="9"/>
    <tableColumn id="22" uniqueName="22" name="Info6" queryTableFieldId="22" dataDxfId="8"/>
    <tableColumn id="23" uniqueName="23" name="Info7" queryTableFieldId="23" dataDxfId="7"/>
    <tableColumn id="24" uniqueName="24" name="Info8" queryTableFieldId="24" dataDxfId="6"/>
    <tableColumn id="25" uniqueName="25" name="Info9" queryTableFieldId="25" dataDxfId="5"/>
    <tableColumn id="26" uniqueName="26" name="Info10" queryTableFieldId="26" dataDxfId="4"/>
    <tableColumn id="14" uniqueName="14" name="Plage_quantitative" queryTableFieldId="14" dataDxfId="3"/>
    <tableColumn id="13" uniqueName="13" name="Famille_client" queryTableFieldId="13" dataDxfId="2"/>
    <tableColumn id="15" uniqueName="15" name="Taux_remise" queryTableFieldId="15" dataDxfId="1"/>
    <tableColumn id="16" uniqueName="16" name="PUHT_remise" queryTableFieldId="16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Coeff" displayName="Coeff" ref="A5:AT17" totalsRowShown="0">
  <autoFilter ref="A5:AT17"/>
  <tableColumns count="46">
    <tableColumn id="1" name="Famille_client"/>
    <tableColumn id="2" name="PART" dataCellStyle="Pourcentage"/>
    <tableColumn id="3" name="KINS" dataCellStyle="Pourcentage"/>
    <tableColumn id="4" name="REV" dataCellStyle="Pourcentage"/>
    <tableColumn id="5" name="PODOS" dataCellStyle="Pourcentage"/>
    <tableColumn id="6" name="VPC" dataCellStyle="Pourcentage"/>
    <tableColumn id="7" name="ESTH" dataCellStyle="Pourcentage"/>
    <tableColumn id="8" name="LABO" dataCellStyle="Pourcentage"/>
    <tableColumn id="9" name="DOCT" dataCellStyle="Pourcentage"/>
    <tableColumn id="10" name="PRO CHEV" dataCellStyle="Pourcentage"/>
    <tableColumn id="11" name="TRANS" dataCellStyle="Pourcentage"/>
    <tableColumn id="12" name="PHARMA" dataCellStyle="Pourcentage"/>
    <tableColumn id="13" name="AUTRE" dataCellStyle="Pourcentage"/>
    <tableColumn id="14" name="THERMES" dataCellStyle="Pourcentage"/>
    <tableColumn id="15" name="DREXCO" dataCellStyle="Pourcentage"/>
    <tableColumn id="16" name="ISE" dataCellStyle="Pourcentage"/>
    <tableColumn id="17" name="DOUCIRE" dataCellStyle="Pourcentage"/>
    <tableColumn id="18" name="KINEQUAN" dataCellStyle="Pourcentage"/>
    <tableColumn id="19" name="CLUB" dataCellStyle="Pourcentage"/>
    <tableColumn id="20" name="CENT EQ" dataCellStyle="Pourcentage"/>
    <tableColumn id="21" name="VETO" dataCellStyle="Pourcentage"/>
    <tableColumn id="22" name="ECURI" dataCellStyle="Pourcentage"/>
    <tableColumn id="23" name="SPORT" dataCellStyle="Pourcentage"/>
    <tableColumn id="24" name="SPORTI" dataCellStyle="Pourcentage"/>
    <tableColumn id="25" name="UNINK" dataCellStyle="Pourcentage"/>
    <tableColumn id="26" name="PODOHS" dataCellStyle="Pourcentage"/>
    <tableColumn id="27" name="SKINEXIA" dataCellStyle="Pourcentage"/>
    <tableColumn id="28" name="HOP" dataCellStyle="Pourcentage"/>
    <tableColumn id="29" name="VIVALTIS" dataCellStyle="Pourcentage"/>
    <tableColumn id="30" name="NATANT" dataCellStyle="Pourcentage"/>
    <tableColumn id="31" name="EUROTHER" dataCellStyle="Pourcentage"/>
    <tableColumn id="32" name="EPAD" dataCellStyle="Pourcentage"/>
    <tableColumn id="33" name="INF" dataCellStyle="Pourcentage"/>
    <tableColumn id="34" name="PHARMA+" dataCellStyle="Pourcentage"/>
    <tableColumn id="35" name="ENT" dataCellStyle="Pourcentage"/>
    <tableColumn id="36" name="COLLEC" dataCellStyle="Pourcentage"/>
    <tableColumn id="37" name="REV CHEV" dataCellStyle="Pourcentage"/>
    <tableColumn id="38" name="KINEPROM" dataCellStyle="Pourcentage"/>
    <tableColumn id="39" name="AGCOM" dataCellStyle="Pourcentage"/>
    <tableColumn id="40" name="MEDICONN" dataCellStyle="Pourcentage"/>
    <tableColumn id="41" name="SCOLAIRE" dataCellStyle="Pourcentage"/>
    <tableColumn id="42" name="ETIOP" dataCellStyle="Pourcentage"/>
    <tableColumn id="43" name="PARTEN" dataCellStyle="Pourcentage"/>
    <tableColumn id="44" name="ONG" dataCellStyle="Pourcentage"/>
    <tableColumn id="45" name="NORMOUT" dataCellStyle="Pourcentage"/>
    <tableColumn id="46" name="ANK" dataCellStyle="Pourcent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Z53"/>
  <sheetViews>
    <sheetView tabSelected="1" workbookViewId="0">
      <selection activeCell="I1" sqref="I1"/>
    </sheetView>
  </sheetViews>
  <sheetFormatPr baseColWidth="10" defaultRowHeight="15"/>
  <cols>
    <col min="1" max="1" width="11" style="4" customWidth="1"/>
    <col min="2" max="2" width="11.85546875" style="4" customWidth="1"/>
    <col min="3" max="3" width="46.7109375" style="4" customWidth="1"/>
    <col min="4" max="4" width="12.28515625" style="4" bestFit="1" customWidth="1"/>
    <col min="5" max="5" width="17.140625" style="4" bestFit="1" customWidth="1"/>
    <col min="6" max="6" width="14.28515625" style="4" bestFit="1" customWidth="1"/>
    <col min="7" max="7" width="10.5703125" style="4" bestFit="1" customWidth="1"/>
    <col min="8" max="8" width="14.42578125" style="4" bestFit="1" customWidth="1"/>
    <col min="9" max="9" width="11.42578125" style="4" bestFit="1" customWidth="1"/>
    <col min="10" max="10" width="10.5703125" style="4" bestFit="1" customWidth="1"/>
    <col min="11" max="11" width="12.7109375" style="4" bestFit="1" customWidth="1"/>
    <col min="12" max="12" width="17.42578125" style="4" bestFit="1" customWidth="1"/>
    <col min="13" max="13" width="11.42578125" style="4"/>
    <col min="14" max="22" width="10.28515625" style="4" bestFit="1" customWidth="1"/>
    <col min="23" max="23" width="11.28515625" style="4" bestFit="1" customWidth="1"/>
    <col min="24" max="24" width="22.42578125" style="4" bestFit="1" customWidth="1"/>
    <col min="25" max="25" width="18.140625" style="4" bestFit="1" customWidth="1"/>
    <col min="26" max="26" width="16.85546875" style="4" bestFit="1" customWidth="1"/>
    <col min="27" max="27" width="17.5703125" style="4" bestFit="1" customWidth="1"/>
    <col min="28" max="37" width="11.42578125" style="4"/>
    <col min="38" max="38" width="17.5703125" style="4" bestFit="1" customWidth="1"/>
    <col min="39" max="48" width="11.42578125" style="4"/>
    <col min="49" max="49" width="17.5703125" style="4" bestFit="1" customWidth="1"/>
    <col min="50" max="16384" width="11.42578125" style="4"/>
  </cols>
  <sheetData>
    <row r="1" spans="1:26" ht="30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7</v>
      </c>
      <c r="H1" s="1" t="s">
        <v>65</v>
      </c>
      <c r="I1" s="1" t="s">
        <v>6</v>
      </c>
      <c r="J1" s="1" t="s">
        <v>8</v>
      </c>
      <c r="K1" s="1" t="s">
        <v>9</v>
      </c>
      <c r="L1" s="2" t="s">
        <v>10</v>
      </c>
      <c r="M1" s="3" t="s">
        <v>66</v>
      </c>
      <c r="N1" s="3" t="s">
        <v>67</v>
      </c>
      <c r="O1" s="3" t="s">
        <v>68</v>
      </c>
      <c r="P1" s="3" t="s">
        <v>69</v>
      </c>
      <c r="Q1" s="3" t="s">
        <v>70</v>
      </c>
      <c r="R1" s="1" t="s">
        <v>71</v>
      </c>
      <c r="S1" s="1" t="s">
        <v>72</v>
      </c>
      <c r="T1" s="1" t="s">
        <v>73</v>
      </c>
      <c r="U1" s="1" t="s">
        <v>74</v>
      </c>
      <c r="V1" s="1" t="s">
        <v>75</v>
      </c>
      <c r="W1" s="3" t="s">
        <v>12</v>
      </c>
      <c r="X1" s="3" t="s">
        <v>11</v>
      </c>
      <c r="Y1" s="3" t="s">
        <v>13</v>
      </c>
      <c r="Z1" s="3" t="s">
        <v>14</v>
      </c>
    </row>
    <row r="2" spans="1:26">
      <c r="A2" s="5" t="s">
        <v>81</v>
      </c>
      <c r="B2" s="5" t="s">
        <v>82</v>
      </c>
      <c r="C2" s="5" t="s">
        <v>83</v>
      </c>
      <c r="D2" s="5" t="s">
        <v>78</v>
      </c>
      <c r="E2" s="5" t="s">
        <v>84</v>
      </c>
      <c r="F2" s="5" t="s">
        <v>85</v>
      </c>
      <c r="G2" s="5" t="s">
        <v>87</v>
      </c>
      <c r="H2" s="5" t="s">
        <v>86</v>
      </c>
      <c r="I2" s="5" t="s">
        <v>87</v>
      </c>
      <c r="J2" s="5" t="s">
        <v>87</v>
      </c>
      <c r="K2" s="5" t="s">
        <v>87</v>
      </c>
      <c r="L2" s="5" t="s">
        <v>77</v>
      </c>
      <c r="M2" s="5" t="s">
        <v>77</v>
      </c>
      <c r="N2" s="5" t="s">
        <v>77</v>
      </c>
      <c r="O2" s="4" t="s">
        <v>77</v>
      </c>
      <c r="P2" s="4">
        <v>1</v>
      </c>
      <c r="Q2" s="4">
        <v>0</v>
      </c>
      <c r="R2" s="5" t="s">
        <v>77</v>
      </c>
      <c r="S2" s="5" t="s">
        <v>77</v>
      </c>
      <c r="T2" s="5" t="s">
        <v>77</v>
      </c>
      <c r="U2" s="5" t="s">
        <v>77</v>
      </c>
      <c r="V2" s="5" t="s">
        <v>77</v>
      </c>
      <c r="W2" s="5" t="s">
        <v>77</v>
      </c>
      <c r="X2" s="5" t="s">
        <v>77</v>
      </c>
      <c r="Y2" s="5" t="s">
        <v>88</v>
      </c>
      <c r="Z2" s="5" t="s">
        <v>87</v>
      </c>
    </row>
    <row r="3" spans="1:26">
      <c r="A3" s="5" t="s">
        <v>89</v>
      </c>
      <c r="B3" s="5" t="s">
        <v>90</v>
      </c>
      <c r="C3" s="5" t="s">
        <v>91</v>
      </c>
      <c r="D3" s="5" t="s">
        <v>92</v>
      </c>
      <c r="E3" s="5" t="s">
        <v>84</v>
      </c>
      <c r="F3" s="5" t="s">
        <v>85</v>
      </c>
      <c r="G3" s="5" t="s">
        <v>87</v>
      </c>
      <c r="H3" s="5" t="s">
        <v>86</v>
      </c>
      <c r="I3" s="5" t="s">
        <v>87</v>
      </c>
      <c r="J3" s="5" t="s">
        <v>87</v>
      </c>
      <c r="K3" s="5" t="s">
        <v>87</v>
      </c>
      <c r="L3" s="5" t="s">
        <v>77</v>
      </c>
      <c r="M3" s="5" t="s">
        <v>77</v>
      </c>
      <c r="N3" s="5" t="s">
        <v>77</v>
      </c>
      <c r="O3" s="4" t="s">
        <v>77</v>
      </c>
      <c r="P3" s="4">
        <v>1</v>
      </c>
      <c r="Q3" s="4">
        <v>0</v>
      </c>
      <c r="R3" s="5" t="s">
        <v>77</v>
      </c>
      <c r="S3" s="5" t="s">
        <v>77</v>
      </c>
      <c r="T3" s="5" t="s">
        <v>77</v>
      </c>
      <c r="U3" s="5" t="s">
        <v>77</v>
      </c>
      <c r="V3" s="5" t="s">
        <v>77</v>
      </c>
      <c r="W3" s="5" t="s">
        <v>77</v>
      </c>
      <c r="X3" s="5" t="s">
        <v>77</v>
      </c>
      <c r="Y3" s="5" t="s">
        <v>88</v>
      </c>
      <c r="Z3" s="5" t="s">
        <v>87</v>
      </c>
    </row>
    <row r="4" spans="1:26">
      <c r="A4" s="5" t="s">
        <v>93</v>
      </c>
      <c r="B4" s="5" t="s">
        <v>94</v>
      </c>
      <c r="C4" s="5" t="s">
        <v>95</v>
      </c>
      <c r="D4" s="5" t="s">
        <v>76</v>
      </c>
      <c r="E4" s="5" t="s">
        <v>96</v>
      </c>
      <c r="F4" s="5" t="s">
        <v>97</v>
      </c>
      <c r="G4" s="5" t="s">
        <v>98</v>
      </c>
      <c r="H4" s="5" t="s">
        <v>86</v>
      </c>
      <c r="I4" s="5" t="s">
        <v>99</v>
      </c>
      <c r="J4" s="5" t="s">
        <v>100</v>
      </c>
      <c r="K4" s="5" t="s">
        <v>101</v>
      </c>
      <c r="L4" s="5" t="s">
        <v>77</v>
      </c>
      <c r="M4" s="5" t="s">
        <v>77</v>
      </c>
      <c r="N4" s="5" t="s">
        <v>77</v>
      </c>
      <c r="O4" s="4" t="s">
        <v>77</v>
      </c>
      <c r="P4" s="4">
        <v>1</v>
      </c>
      <c r="Q4" s="4">
        <v>0</v>
      </c>
      <c r="R4" s="5" t="s">
        <v>77</v>
      </c>
      <c r="S4" s="5" t="s">
        <v>77</v>
      </c>
      <c r="T4" s="5" t="s">
        <v>77</v>
      </c>
      <c r="U4" s="5" t="s">
        <v>77</v>
      </c>
      <c r="V4" s="5" t="s">
        <v>77</v>
      </c>
      <c r="W4" s="5" t="s">
        <v>77</v>
      </c>
      <c r="X4" s="5" t="s">
        <v>77</v>
      </c>
      <c r="Y4" s="5" t="s">
        <v>88</v>
      </c>
      <c r="Z4" s="5" t="s">
        <v>87</v>
      </c>
    </row>
    <row r="5" spans="1:26">
      <c r="A5" s="5" t="s">
        <v>102</v>
      </c>
      <c r="B5" s="5" t="s">
        <v>103</v>
      </c>
      <c r="C5" s="5" t="s">
        <v>104</v>
      </c>
      <c r="D5" s="5" t="s">
        <v>63</v>
      </c>
      <c r="E5" s="5" t="s">
        <v>96</v>
      </c>
      <c r="F5" s="5" t="s">
        <v>97</v>
      </c>
      <c r="G5" s="5" t="s">
        <v>98</v>
      </c>
      <c r="H5" s="5" t="s">
        <v>86</v>
      </c>
      <c r="I5" s="5" t="s">
        <v>99</v>
      </c>
      <c r="J5" s="5" t="s">
        <v>100</v>
      </c>
      <c r="K5" s="5" t="s">
        <v>101</v>
      </c>
      <c r="L5" s="5" t="s">
        <v>77</v>
      </c>
      <c r="M5" s="5" t="s">
        <v>77</v>
      </c>
      <c r="N5" s="5" t="s">
        <v>77</v>
      </c>
      <c r="O5" s="4" t="s">
        <v>77</v>
      </c>
      <c r="P5" s="4">
        <v>1</v>
      </c>
      <c r="Q5" s="4">
        <v>0</v>
      </c>
      <c r="R5" s="5" t="s">
        <v>77</v>
      </c>
      <c r="S5" s="5" t="s">
        <v>77</v>
      </c>
      <c r="T5" s="5" t="s">
        <v>77</v>
      </c>
      <c r="U5" s="5" t="s">
        <v>77</v>
      </c>
      <c r="V5" s="5" t="s">
        <v>77</v>
      </c>
      <c r="W5" s="5" t="s">
        <v>77</v>
      </c>
      <c r="X5" s="5" t="s">
        <v>77</v>
      </c>
      <c r="Y5" s="5" t="s">
        <v>88</v>
      </c>
      <c r="Z5" s="5" t="s">
        <v>87</v>
      </c>
    </row>
    <row r="6" spans="1:26">
      <c r="A6" s="5" t="s">
        <v>105</v>
      </c>
      <c r="B6" s="5" t="s">
        <v>106</v>
      </c>
      <c r="C6" s="5" t="s">
        <v>107</v>
      </c>
      <c r="D6" s="5" t="s">
        <v>63</v>
      </c>
      <c r="E6" s="5" t="s">
        <v>96</v>
      </c>
      <c r="F6" s="5" t="s">
        <v>97</v>
      </c>
      <c r="G6" s="5" t="s">
        <v>98</v>
      </c>
      <c r="H6" s="5" t="s">
        <v>86</v>
      </c>
      <c r="I6" s="5" t="s">
        <v>99</v>
      </c>
      <c r="J6" s="5" t="s">
        <v>100</v>
      </c>
      <c r="K6" s="5" t="s">
        <v>101</v>
      </c>
      <c r="L6" s="5" t="s">
        <v>77</v>
      </c>
      <c r="M6" s="5" t="s">
        <v>77</v>
      </c>
      <c r="N6" s="5" t="s">
        <v>77</v>
      </c>
      <c r="O6" s="4" t="s">
        <v>77</v>
      </c>
      <c r="P6" s="4">
        <v>1</v>
      </c>
      <c r="Q6" s="4">
        <v>0</v>
      </c>
      <c r="R6" s="5" t="s">
        <v>77</v>
      </c>
      <c r="S6" s="5" t="s">
        <v>77</v>
      </c>
      <c r="T6" s="5" t="s">
        <v>77</v>
      </c>
      <c r="U6" s="5" t="s">
        <v>77</v>
      </c>
      <c r="V6" s="5" t="s">
        <v>77</v>
      </c>
      <c r="W6" s="5" t="s">
        <v>77</v>
      </c>
      <c r="X6" s="5" t="s">
        <v>77</v>
      </c>
      <c r="Y6" s="5" t="s">
        <v>88</v>
      </c>
      <c r="Z6" s="5" t="s">
        <v>87</v>
      </c>
    </row>
    <row r="7" spans="1:26">
      <c r="A7" s="5" t="s">
        <v>108</v>
      </c>
      <c r="B7" s="5" t="s">
        <v>109</v>
      </c>
      <c r="C7" s="5" t="s">
        <v>110</v>
      </c>
      <c r="D7" s="5" t="s">
        <v>63</v>
      </c>
      <c r="E7" s="5" t="s">
        <v>96</v>
      </c>
      <c r="F7" s="5" t="s">
        <v>97</v>
      </c>
      <c r="G7" s="5" t="s">
        <v>98</v>
      </c>
      <c r="H7" s="5" t="s">
        <v>86</v>
      </c>
      <c r="I7" s="5" t="s">
        <v>99</v>
      </c>
      <c r="J7" s="5" t="s">
        <v>100</v>
      </c>
      <c r="K7" s="5" t="s">
        <v>101</v>
      </c>
      <c r="L7" s="5" t="s">
        <v>77</v>
      </c>
      <c r="M7" s="5" t="s">
        <v>77</v>
      </c>
      <c r="N7" s="5" t="s">
        <v>77</v>
      </c>
      <c r="O7" s="4" t="s">
        <v>77</v>
      </c>
      <c r="P7" s="4">
        <v>1</v>
      </c>
      <c r="Q7" s="4">
        <v>0</v>
      </c>
      <c r="R7" s="5" t="s">
        <v>77</v>
      </c>
      <c r="S7" s="5" t="s">
        <v>77</v>
      </c>
      <c r="T7" s="5" t="s">
        <v>77</v>
      </c>
      <c r="U7" s="5" t="s">
        <v>77</v>
      </c>
      <c r="V7" s="5" t="s">
        <v>77</v>
      </c>
      <c r="W7" s="5" t="s">
        <v>77</v>
      </c>
      <c r="X7" s="5" t="s">
        <v>77</v>
      </c>
      <c r="Y7" s="5" t="s">
        <v>88</v>
      </c>
      <c r="Z7" s="5" t="s">
        <v>87</v>
      </c>
    </row>
    <row r="8" spans="1:26">
      <c r="A8" s="5" t="s">
        <v>111</v>
      </c>
      <c r="B8" s="5" t="s">
        <v>112</v>
      </c>
      <c r="C8" s="5" t="s">
        <v>113</v>
      </c>
      <c r="D8" s="5" t="s">
        <v>92</v>
      </c>
      <c r="E8" s="5" t="s">
        <v>84</v>
      </c>
      <c r="F8" s="5" t="s">
        <v>85</v>
      </c>
      <c r="G8" s="5" t="s">
        <v>87</v>
      </c>
      <c r="H8" s="5" t="s">
        <v>86</v>
      </c>
      <c r="I8" s="5" t="s">
        <v>87</v>
      </c>
      <c r="J8" s="5" t="s">
        <v>87</v>
      </c>
      <c r="K8" s="5" t="s">
        <v>87</v>
      </c>
      <c r="L8" s="5" t="s">
        <v>77</v>
      </c>
      <c r="M8" s="5" t="s">
        <v>77</v>
      </c>
      <c r="N8" s="5" t="s">
        <v>77</v>
      </c>
      <c r="O8" s="4" t="s">
        <v>77</v>
      </c>
      <c r="P8" s="4">
        <v>1</v>
      </c>
      <c r="Q8" s="4">
        <v>0</v>
      </c>
      <c r="R8" s="5" t="s">
        <v>77</v>
      </c>
      <c r="S8" s="5" t="s">
        <v>77</v>
      </c>
      <c r="T8" s="5" t="s">
        <v>77</v>
      </c>
      <c r="U8" s="5" t="s">
        <v>77</v>
      </c>
      <c r="V8" s="5" t="s">
        <v>77</v>
      </c>
      <c r="W8" s="5" t="s">
        <v>77</v>
      </c>
      <c r="X8" s="5" t="s">
        <v>77</v>
      </c>
      <c r="Y8" s="5" t="s">
        <v>88</v>
      </c>
      <c r="Z8" s="5" t="s">
        <v>87</v>
      </c>
    </row>
    <row r="9" spans="1:26">
      <c r="A9" s="5" t="s">
        <v>114</v>
      </c>
      <c r="B9" s="5" t="s">
        <v>62</v>
      </c>
      <c r="C9" s="5" t="s">
        <v>80</v>
      </c>
      <c r="D9" s="5" t="s">
        <v>63</v>
      </c>
      <c r="E9" s="5" t="s">
        <v>64</v>
      </c>
      <c r="F9" s="5" t="s">
        <v>15</v>
      </c>
      <c r="G9" s="5" t="s">
        <v>118</v>
      </c>
      <c r="H9" s="5" t="s">
        <v>86</v>
      </c>
      <c r="I9" s="5" t="s">
        <v>119</v>
      </c>
      <c r="J9" s="5" t="s">
        <v>115</v>
      </c>
      <c r="K9" s="5" t="s">
        <v>116</v>
      </c>
      <c r="L9" s="5" t="s">
        <v>79</v>
      </c>
      <c r="M9" s="5" t="s">
        <v>77</v>
      </c>
      <c r="N9" s="5" t="s">
        <v>77</v>
      </c>
      <c r="O9" s="4" t="s">
        <v>77</v>
      </c>
      <c r="P9" s="4">
        <v>15</v>
      </c>
      <c r="Q9" s="4">
        <v>0</v>
      </c>
      <c r="R9" s="5" t="s">
        <v>77</v>
      </c>
      <c r="S9" s="5" t="s">
        <v>77</v>
      </c>
      <c r="T9" s="5" t="s">
        <v>77</v>
      </c>
      <c r="U9" s="5" t="s">
        <v>77</v>
      </c>
      <c r="V9" s="5" t="s">
        <v>77</v>
      </c>
      <c r="W9" s="5" t="s">
        <v>17</v>
      </c>
      <c r="X9" s="5" t="s">
        <v>16</v>
      </c>
      <c r="Y9" s="5" t="s">
        <v>88</v>
      </c>
      <c r="Z9" s="5" t="s">
        <v>118</v>
      </c>
    </row>
    <row r="10" spans="1:26">
      <c r="A10" s="5" t="s">
        <v>114</v>
      </c>
      <c r="B10" s="5" t="s">
        <v>62</v>
      </c>
      <c r="C10" s="5" t="s">
        <v>80</v>
      </c>
      <c r="D10" s="5" t="s">
        <v>63</v>
      </c>
      <c r="E10" s="5" t="s">
        <v>64</v>
      </c>
      <c r="F10" s="5" t="s">
        <v>15</v>
      </c>
      <c r="G10" s="5" t="s">
        <v>118</v>
      </c>
      <c r="H10" s="5" t="s">
        <v>86</v>
      </c>
      <c r="I10" s="5" t="s">
        <v>119</v>
      </c>
      <c r="J10" s="5" t="s">
        <v>115</v>
      </c>
      <c r="K10" s="5" t="s">
        <v>116</v>
      </c>
      <c r="L10" s="5" t="s">
        <v>79</v>
      </c>
      <c r="M10" s="5" t="s">
        <v>77</v>
      </c>
      <c r="N10" s="5" t="s">
        <v>77</v>
      </c>
      <c r="O10" s="4" t="s">
        <v>77</v>
      </c>
      <c r="P10" s="4">
        <v>15</v>
      </c>
      <c r="Q10" s="4">
        <v>0</v>
      </c>
      <c r="R10" s="5" t="s">
        <v>77</v>
      </c>
      <c r="S10" s="5" t="s">
        <v>77</v>
      </c>
      <c r="T10" s="5" t="s">
        <v>77</v>
      </c>
      <c r="U10" s="5" t="s">
        <v>77</v>
      </c>
      <c r="V10" s="5" t="s">
        <v>77</v>
      </c>
      <c r="W10" s="5" t="s">
        <v>17</v>
      </c>
      <c r="X10" s="5" t="s">
        <v>18</v>
      </c>
      <c r="Y10" s="5" t="s">
        <v>88</v>
      </c>
      <c r="Z10" s="5" t="s">
        <v>118</v>
      </c>
    </row>
    <row r="11" spans="1:26">
      <c r="A11" s="5" t="s">
        <v>114</v>
      </c>
      <c r="B11" s="5" t="s">
        <v>62</v>
      </c>
      <c r="C11" s="5" t="s">
        <v>80</v>
      </c>
      <c r="D11" s="5" t="s">
        <v>63</v>
      </c>
      <c r="E11" s="5" t="s">
        <v>64</v>
      </c>
      <c r="F11" s="5" t="s">
        <v>15</v>
      </c>
      <c r="G11" s="5" t="s">
        <v>118</v>
      </c>
      <c r="H11" s="5" t="s">
        <v>86</v>
      </c>
      <c r="I11" s="5" t="s">
        <v>119</v>
      </c>
      <c r="J11" s="5" t="s">
        <v>115</v>
      </c>
      <c r="K11" s="5" t="s">
        <v>116</v>
      </c>
      <c r="L11" s="5" t="s">
        <v>79</v>
      </c>
      <c r="M11" s="5" t="s">
        <v>77</v>
      </c>
      <c r="N11" s="5" t="s">
        <v>77</v>
      </c>
      <c r="O11" s="4" t="s">
        <v>77</v>
      </c>
      <c r="P11" s="4">
        <v>15</v>
      </c>
      <c r="Q11" s="4">
        <v>0</v>
      </c>
      <c r="R11" s="5" t="s">
        <v>77</v>
      </c>
      <c r="S11" s="5" t="s">
        <v>77</v>
      </c>
      <c r="T11" s="5" t="s">
        <v>77</v>
      </c>
      <c r="U11" s="5" t="s">
        <v>77</v>
      </c>
      <c r="V11" s="5" t="s">
        <v>77</v>
      </c>
      <c r="W11" s="5" t="s">
        <v>17</v>
      </c>
      <c r="X11" s="5" t="s">
        <v>19</v>
      </c>
      <c r="Y11" s="5" t="s">
        <v>117</v>
      </c>
      <c r="Z11" s="5" t="s">
        <v>120</v>
      </c>
    </row>
    <row r="12" spans="1:26">
      <c r="A12" s="5" t="s">
        <v>114</v>
      </c>
      <c r="B12" s="5" t="s">
        <v>62</v>
      </c>
      <c r="C12" s="5" t="s">
        <v>80</v>
      </c>
      <c r="D12" s="5" t="s">
        <v>63</v>
      </c>
      <c r="E12" s="5" t="s">
        <v>64</v>
      </c>
      <c r="F12" s="5" t="s">
        <v>15</v>
      </c>
      <c r="G12" s="5" t="s">
        <v>118</v>
      </c>
      <c r="H12" s="5" t="s">
        <v>86</v>
      </c>
      <c r="I12" s="5" t="s">
        <v>119</v>
      </c>
      <c r="J12" s="5" t="s">
        <v>115</v>
      </c>
      <c r="K12" s="5" t="s">
        <v>116</v>
      </c>
      <c r="L12" s="5" t="s">
        <v>79</v>
      </c>
      <c r="M12" s="5" t="s">
        <v>77</v>
      </c>
      <c r="N12" s="5" t="s">
        <v>77</v>
      </c>
      <c r="O12" s="4" t="s">
        <v>77</v>
      </c>
      <c r="P12" s="4">
        <v>15</v>
      </c>
      <c r="Q12" s="4">
        <v>0</v>
      </c>
      <c r="R12" s="5" t="s">
        <v>77</v>
      </c>
      <c r="S12" s="5" t="s">
        <v>77</v>
      </c>
      <c r="T12" s="5" t="s">
        <v>77</v>
      </c>
      <c r="U12" s="5" t="s">
        <v>77</v>
      </c>
      <c r="V12" s="5" t="s">
        <v>77</v>
      </c>
      <c r="W12" s="5" t="s">
        <v>17</v>
      </c>
      <c r="X12" s="5" t="s">
        <v>20</v>
      </c>
      <c r="Y12" s="5" t="s">
        <v>88</v>
      </c>
      <c r="Z12" s="5" t="s">
        <v>118</v>
      </c>
    </row>
    <row r="13" spans="1:26">
      <c r="A13" s="5" t="s">
        <v>114</v>
      </c>
      <c r="B13" s="5" t="s">
        <v>62</v>
      </c>
      <c r="C13" s="5" t="s">
        <v>80</v>
      </c>
      <c r="D13" s="5" t="s">
        <v>63</v>
      </c>
      <c r="E13" s="5" t="s">
        <v>64</v>
      </c>
      <c r="F13" s="5" t="s">
        <v>15</v>
      </c>
      <c r="G13" s="5" t="s">
        <v>118</v>
      </c>
      <c r="H13" s="5" t="s">
        <v>86</v>
      </c>
      <c r="I13" s="5" t="s">
        <v>119</v>
      </c>
      <c r="J13" s="5" t="s">
        <v>115</v>
      </c>
      <c r="K13" s="5" t="s">
        <v>116</v>
      </c>
      <c r="L13" s="5" t="s">
        <v>79</v>
      </c>
      <c r="M13" s="5" t="s">
        <v>77</v>
      </c>
      <c r="N13" s="5" t="s">
        <v>77</v>
      </c>
      <c r="O13" s="4" t="s">
        <v>77</v>
      </c>
      <c r="P13" s="4">
        <v>15</v>
      </c>
      <c r="Q13" s="4">
        <v>0</v>
      </c>
      <c r="R13" s="5" t="s">
        <v>77</v>
      </c>
      <c r="S13" s="5" t="s">
        <v>77</v>
      </c>
      <c r="T13" s="5" t="s">
        <v>77</v>
      </c>
      <c r="U13" s="5" t="s">
        <v>77</v>
      </c>
      <c r="V13" s="5" t="s">
        <v>77</v>
      </c>
      <c r="W13" s="5" t="s">
        <v>17</v>
      </c>
      <c r="X13" s="5" t="s">
        <v>21</v>
      </c>
      <c r="Y13" s="5" t="s">
        <v>88</v>
      </c>
      <c r="Z13" s="5" t="s">
        <v>118</v>
      </c>
    </row>
    <row r="14" spans="1:26">
      <c r="A14" s="5" t="s">
        <v>114</v>
      </c>
      <c r="B14" s="5" t="s">
        <v>62</v>
      </c>
      <c r="C14" s="5" t="s">
        <v>80</v>
      </c>
      <c r="D14" s="5" t="s">
        <v>63</v>
      </c>
      <c r="E14" s="5" t="s">
        <v>64</v>
      </c>
      <c r="F14" s="5" t="s">
        <v>15</v>
      </c>
      <c r="G14" s="5" t="s">
        <v>118</v>
      </c>
      <c r="H14" s="5" t="s">
        <v>86</v>
      </c>
      <c r="I14" s="5" t="s">
        <v>119</v>
      </c>
      <c r="J14" s="5" t="s">
        <v>115</v>
      </c>
      <c r="K14" s="5" t="s">
        <v>116</v>
      </c>
      <c r="L14" s="5" t="s">
        <v>79</v>
      </c>
      <c r="M14" s="5" t="s">
        <v>77</v>
      </c>
      <c r="N14" s="5" t="s">
        <v>77</v>
      </c>
      <c r="O14" s="4" t="s">
        <v>77</v>
      </c>
      <c r="P14" s="4">
        <v>15</v>
      </c>
      <c r="Q14" s="4">
        <v>0</v>
      </c>
      <c r="R14" s="5" t="s">
        <v>77</v>
      </c>
      <c r="S14" s="5" t="s">
        <v>77</v>
      </c>
      <c r="T14" s="5" t="s">
        <v>77</v>
      </c>
      <c r="U14" s="5" t="s">
        <v>77</v>
      </c>
      <c r="V14" s="5" t="s">
        <v>77</v>
      </c>
      <c r="W14" s="5" t="s">
        <v>17</v>
      </c>
      <c r="X14" s="5" t="s">
        <v>22</v>
      </c>
      <c r="Y14" s="5" t="s">
        <v>88</v>
      </c>
      <c r="Z14" s="5" t="s">
        <v>118</v>
      </c>
    </row>
    <row r="15" spans="1:26">
      <c r="A15" s="5" t="s">
        <v>114</v>
      </c>
      <c r="B15" s="5" t="s">
        <v>62</v>
      </c>
      <c r="C15" s="5" t="s">
        <v>80</v>
      </c>
      <c r="D15" s="5" t="s">
        <v>63</v>
      </c>
      <c r="E15" s="5" t="s">
        <v>64</v>
      </c>
      <c r="F15" s="5" t="s">
        <v>15</v>
      </c>
      <c r="G15" s="5" t="s">
        <v>118</v>
      </c>
      <c r="H15" s="5" t="s">
        <v>86</v>
      </c>
      <c r="I15" s="5" t="s">
        <v>119</v>
      </c>
      <c r="J15" s="5" t="s">
        <v>115</v>
      </c>
      <c r="K15" s="5" t="s">
        <v>116</v>
      </c>
      <c r="L15" s="5" t="s">
        <v>79</v>
      </c>
      <c r="M15" s="5" t="s">
        <v>77</v>
      </c>
      <c r="N15" s="5" t="s">
        <v>77</v>
      </c>
      <c r="O15" s="4" t="s">
        <v>77</v>
      </c>
      <c r="P15" s="4">
        <v>15</v>
      </c>
      <c r="Q15" s="4">
        <v>0</v>
      </c>
      <c r="R15" s="5" t="s">
        <v>77</v>
      </c>
      <c r="S15" s="5" t="s">
        <v>77</v>
      </c>
      <c r="T15" s="5" t="s">
        <v>77</v>
      </c>
      <c r="U15" s="5" t="s">
        <v>77</v>
      </c>
      <c r="V15" s="5" t="s">
        <v>77</v>
      </c>
      <c r="W15" s="5" t="s">
        <v>17</v>
      </c>
      <c r="X15" s="5" t="s">
        <v>23</v>
      </c>
      <c r="Y15" s="5" t="s">
        <v>88</v>
      </c>
      <c r="Z15" s="5" t="s">
        <v>118</v>
      </c>
    </row>
    <row r="16" spans="1:26">
      <c r="A16" s="5" t="s">
        <v>114</v>
      </c>
      <c r="B16" s="5" t="s">
        <v>62</v>
      </c>
      <c r="C16" s="5" t="s">
        <v>80</v>
      </c>
      <c r="D16" s="5" t="s">
        <v>63</v>
      </c>
      <c r="E16" s="5" t="s">
        <v>64</v>
      </c>
      <c r="F16" s="5" t="s">
        <v>15</v>
      </c>
      <c r="G16" s="5" t="s">
        <v>118</v>
      </c>
      <c r="H16" s="5" t="s">
        <v>86</v>
      </c>
      <c r="I16" s="5" t="s">
        <v>119</v>
      </c>
      <c r="J16" s="5" t="s">
        <v>115</v>
      </c>
      <c r="K16" s="5" t="s">
        <v>116</v>
      </c>
      <c r="L16" s="5" t="s">
        <v>79</v>
      </c>
      <c r="M16" s="5" t="s">
        <v>77</v>
      </c>
      <c r="N16" s="5" t="s">
        <v>77</v>
      </c>
      <c r="O16" s="4" t="s">
        <v>77</v>
      </c>
      <c r="P16" s="4">
        <v>15</v>
      </c>
      <c r="Q16" s="4">
        <v>0</v>
      </c>
      <c r="R16" s="5" t="s">
        <v>77</v>
      </c>
      <c r="S16" s="5" t="s">
        <v>77</v>
      </c>
      <c r="T16" s="5" t="s">
        <v>77</v>
      </c>
      <c r="U16" s="5" t="s">
        <v>77</v>
      </c>
      <c r="V16" s="5" t="s">
        <v>77</v>
      </c>
      <c r="W16" s="5" t="s">
        <v>17</v>
      </c>
      <c r="X16" s="5" t="s">
        <v>24</v>
      </c>
      <c r="Y16" s="5" t="s">
        <v>88</v>
      </c>
      <c r="Z16" s="5" t="s">
        <v>118</v>
      </c>
    </row>
    <row r="17" spans="1:26">
      <c r="A17" s="4" t="s">
        <v>114</v>
      </c>
      <c r="B17" s="4" t="s">
        <v>62</v>
      </c>
      <c r="C17" s="4" t="s">
        <v>80</v>
      </c>
      <c r="D17" s="4" t="s">
        <v>63</v>
      </c>
      <c r="E17" s="4" t="s">
        <v>64</v>
      </c>
      <c r="F17" s="4" t="s">
        <v>15</v>
      </c>
      <c r="G17" s="4" t="s">
        <v>118</v>
      </c>
      <c r="H17" s="4" t="s">
        <v>86</v>
      </c>
      <c r="I17" s="4" t="s">
        <v>119</v>
      </c>
      <c r="J17" s="4" t="s">
        <v>115</v>
      </c>
      <c r="K17" s="4" t="s">
        <v>116</v>
      </c>
      <c r="L17" s="4" t="s">
        <v>79</v>
      </c>
      <c r="M17" s="4" t="s">
        <v>77</v>
      </c>
      <c r="N17" s="4" t="s">
        <v>77</v>
      </c>
      <c r="O17" s="4" t="s">
        <v>77</v>
      </c>
      <c r="P17" s="4">
        <v>15</v>
      </c>
      <c r="Q17" s="4">
        <v>0</v>
      </c>
      <c r="R17" s="4" t="s">
        <v>77</v>
      </c>
      <c r="S17" s="4" t="s">
        <v>77</v>
      </c>
      <c r="T17" s="4" t="s">
        <v>77</v>
      </c>
      <c r="U17" s="4" t="s">
        <v>77</v>
      </c>
      <c r="V17" s="4" t="s">
        <v>77</v>
      </c>
      <c r="W17" s="4" t="s">
        <v>17</v>
      </c>
      <c r="X17" s="4" t="s">
        <v>25</v>
      </c>
      <c r="Y17" s="4" t="s">
        <v>88</v>
      </c>
      <c r="Z17" s="4" t="s">
        <v>118</v>
      </c>
    </row>
    <row r="18" spans="1:26">
      <c r="A18" s="4" t="s">
        <v>114</v>
      </c>
      <c r="B18" s="4" t="s">
        <v>62</v>
      </c>
      <c r="C18" s="4" t="s">
        <v>80</v>
      </c>
      <c r="D18" s="4" t="s">
        <v>63</v>
      </c>
      <c r="E18" s="4" t="s">
        <v>64</v>
      </c>
      <c r="F18" s="4" t="s">
        <v>15</v>
      </c>
      <c r="G18" s="4" t="s">
        <v>118</v>
      </c>
      <c r="H18" s="4" t="s">
        <v>86</v>
      </c>
      <c r="I18" s="4" t="s">
        <v>119</v>
      </c>
      <c r="J18" s="4" t="s">
        <v>115</v>
      </c>
      <c r="K18" s="4" t="s">
        <v>116</v>
      </c>
      <c r="L18" s="4" t="s">
        <v>79</v>
      </c>
      <c r="M18" s="4" t="s">
        <v>77</v>
      </c>
      <c r="N18" s="4" t="s">
        <v>77</v>
      </c>
      <c r="O18" s="4" t="s">
        <v>77</v>
      </c>
      <c r="P18" s="4">
        <v>15</v>
      </c>
      <c r="Q18" s="4">
        <v>0</v>
      </c>
      <c r="R18" s="4" t="s">
        <v>77</v>
      </c>
      <c r="S18" s="4" t="s">
        <v>77</v>
      </c>
      <c r="T18" s="4" t="s">
        <v>77</v>
      </c>
      <c r="U18" s="4" t="s">
        <v>77</v>
      </c>
      <c r="V18" s="4" t="s">
        <v>77</v>
      </c>
      <c r="W18" s="4" t="s">
        <v>17</v>
      </c>
      <c r="X18" s="4" t="s">
        <v>26</v>
      </c>
      <c r="Y18" s="4" t="s">
        <v>88</v>
      </c>
      <c r="Z18" s="4" t="s">
        <v>118</v>
      </c>
    </row>
    <row r="19" spans="1:26">
      <c r="A19" s="4" t="s">
        <v>114</v>
      </c>
      <c r="B19" s="4" t="s">
        <v>62</v>
      </c>
      <c r="C19" s="4" t="s">
        <v>80</v>
      </c>
      <c r="D19" s="4" t="s">
        <v>63</v>
      </c>
      <c r="E19" s="4" t="s">
        <v>64</v>
      </c>
      <c r="F19" s="4" t="s">
        <v>15</v>
      </c>
      <c r="G19" s="4" t="s">
        <v>118</v>
      </c>
      <c r="H19" s="4" t="s">
        <v>86</v>
      </c>
      <c r="I19" s="4" t="s">
        <v>119</v>
      </c>
      <c r="J19" s="4" t="s">
        <v>115</v>
      </c>
      <c r="K19" s="4" t="s">
        <v>116</v>
      </c>
      <c r="L19" s="4" t="s">
        <v>79</v>
      </c>
      <c r="M19" s="4" t="s">
        <v>77</v>
      </c>
      <c r="N19" s="4" t="s">
        <v>77</v>
      </c>
      <c r="O19" s="4" t="s">
        <v>77</v>
      </c>
      <c r="P19" s="4">
        <v>15</v>
      </c>
      <c r="Q19" s="4">
        <v>0</v>
      </c>
      <c r="R19" s="4" t="s">
        <v>77</v>
      </c>
      <c r="S19" s="4" t="s">
        <v>77</v>
      </c>
      <c r="T19" s="4" t="s">
        <v>77</v>
      </c>
      <c r="U19" s="4" t="s">
        <v>77</v>
      </c>
      <c r="V19" s="4" t="s">
        <v>77</v>
      </c>
      <c r="W19" s="4" t="s">
        <v>17</v>
      </c>
      <c r="X19" s="4" t="s">
        <v>27</v>
      </c>
      <c r="Y19" s="4" t="s">
        <v>88</v>
      </c>
      <c r="Z19" s="4" t="s">
        <v>118</v>
      </c>
    </row>
    <row r="20" spans="1:26">
      <c r="A20" s="4" t="s">
        <v>114</v>
      </c>
      <c r="B20" s="4" t="s">
        <v>62</v>
      </c>
      <c r="C20" s="4" t="s">
        <v>80</v>
      </c>
      <c r="D20" s="4" t="s">
        <v>63</v>
      </c>
      <c r="E20" s="4" t="s">
        <v>64</v>
      </c>
      <c r="F20" s="4" t="s">
        <v>15</v>
      </c>
      <c r="G20" s="4" t="s">
        <v>118</v>
      </c>
      <c r="H20" s="4" t="s">
        <v>86</v>
      </c>
      <c r="I20" s="4" t="s">
        <v>119</v>
      </c>
      <c r="J20" s="4" t="s">
        <v>115</v>
      </c>
      <c r="K20" s="4" t="s">
        <v>116</v>
      </c>
      <c r="L20" s="4" t="s">
        <v>79</v>
      </c>
      <c r="M20" s="4" t="s">
        <v>77</v>
      </c>
      <c r="N20" s="4" t="s">
        <v>77</v>
      </c>
      <c r="O20" s="4" t="s">
        <v>77</v>
      </c>
      <c r="P20" s="4">
        <v>15</v>
      </c>
      <c r="Q20" s="4">
        <v>0</v>
      </c>
      <c r="R20" s="4" t="s">
        <v>77</v>
      </c>
      <c r="S20" s="4" t="s">
        <v>77</v>
      </c>
      <c r="T20" s="4" t="s">
        <v>77</v>
      </c>
      <c r="U20" s="4" t="s">
        <v>77</v>
      </c>
      <c r="V20" s="4" t="s">
        <v>77</v>
      </c>
      <c r="W20" s="4" t="s">
        <v>17</v>
      </c>
      <c r="X20" s="4" t="s">
        <v>28</v>
      </c>
      <c r="Y20" s="4" t="s">
        <v>88</v>
      </c>
      <c r="Z20" s="4" t="s">
        <v>118</v>
      </c>
    </row>
    <row r="21" spans="1:26">
      <c r="A21" s="4" t="s">
        <v>114</v>
      </c>
      <c r="B21" s="4" t="s">
        <v>62</v>
      </c>
      <c r="C21" s="4" t="s">
        <v>80</v>
      </c>
      <c r="D21" s="4" t="s">
        <v>63</v>
      </c>
      <c r="E21" s="4" t="s">
        <v>64</v>
      </c>
      <c r="F21" s="4" t="s">
        <v>15</v>
      </c>
      <c r="G21" s="4" t="s">
        <v>118</v>
      </c>
      <c r="H21" s="4" t="s">
        <v>86</v>
      </c>
      <c r="I21" s="4" t="s">
        <v>119</v>
      </c>
      <c r="J21" s="4" t="s">
        <v>115</v>
      </c>
      <c r="K21" s="4" t="s">
        <v>116</v>
      </c>
      <c r="L21" s="4" t="s">
        <v>79</v>
      </c>
      <c r="M21" s="4" t="s">
        <v>77</v>
      </c>
      <c r="N21" s="4" t="s">
        <v>77</v>
      </c>
      <c r="O21" s="4" t="s">
        <v>77</v>
      </c>
      <c r="P21" s="4">
        <v>15</v>
      </c>
      <c r="Q21" s="4">
        <v>0</v>
      </c>
      <c r="R21" s="4" t="s">
        <v>77</v>
      </c>
      <c r="S21" s="4" t="s">
        <v>77</v>
      </c>
      <c r="T21" s="4" t="s">
        <v>77</v>
      </c>
      <c r="U21" s="4" t="s">
        <v>77</v>
      </c>
      <c r="V21" s="4" t="s">
        <v>77</v>
      </c>
      <c r="W21" s="4" t="s">
        <v>17</v>
      </c>
      <c r="X21" s="4" t="s">
        <v>29</v>
      </c>
      <c r="Y21" s="4" t="s">
        <v>88</v>
      </c>
      <c r="Z21" s="4" t="s">
        <v>118</v>
      </c>
    </row>
    <row r="22" spans="1:26">
      <c r="A22" s="4" t="s">
        <v>114</v>
      </c>
      <c r="B22" s="4" t="s">
        <v>62</v>
      </c>
      <c r="C22" s="4" t="s">
        <v>80</v>
      </c>
      <c r="D22" s="4" t="s">
        <v>63</v>
      </c>
      <c r="E22" s="4" t="s">
        <v>64</v>
      </c>
      <c r="F22" s="4" t="s">
        <v>15</v>
      </c>
      <c r="G22" s="4" t="s">
        <v>118</v>
      </c>
      <c r="H22" s="4" t="s">
        <v>86</v>
      </c>
      <c r="I22" s="4" t="s">
        <v>119</v>
      </c>
      <c r="J22" s="4" t="s">
        <v>115</v>
      </c>
      <c r="K22" s="4" t="s">
        <v>116</v>
      </c>
      <c r="L22" s="4" t="s">
        <v>79</v>
      </c>
      <c r="M22" s="4" t="s">
        <v>77</v>
      </c>
      <c r="N22" s="4" t="s">
        <v>77</v>
      </c>
      <c r="O22" s="4" t="s">
        <v>77</v>
      </c>
      <c r="P22" s="4">
        <v>15</v>
      </c>
      <c r="Q22" s="4">
        <v>0</v>
      </c>
      <c r="R22" s="4" t="s">
        <v>77</v>
      </c>
      <c r="S22" s="4" t="s">
        <v>77</v>
      </c>
      <c r="T22" s="4" t="s">
        <v>77</v>
      </c>
      <c r="U22" s="4" t="s">
        <v>77</v>
      </c>
      <c r="V22" s="4" t="s">
        <v>77</v>
      </c>
      <c r="W22" s="4" t="s">
        <v>17</v>
      </c>
      <c r="X22" s="4" t="s">
        <v>30</v>
      </c>
      <c r="Y22" s="4" t="s">
        <v>88</v>
      </c>
      <c r="Z22" s="4" t="s">
        <v>118</v>
      </c>
    </row>
    <row r="23" spans="1:26">
      <c r="A23" s="4" t="s">
        <v>114</v>
      </c>
      <c r="B23" s="4" t="s">
        <v>62</v>
      </c>
      <c r="C23" s="4" t="s">
        <v>80</v>
      </c>
      <c r="D23" s="4" t="s">
        <v>63</v>
      </c>
      <c r="E23" s="4" t="s">
        <v>64</v>
      </c>
      <c r="F23" s="4" t="s">
        <v>15</v>
      </c>
      <c r="G23" s="4" t="s">
        <v>118</v>
      </c>
      <c r="H23" s="4" t="s">
        <v>86</v>
      </c>
      <c r="I23" s="4" t="s">
        <v>119</v>
      </c>
      <c r="J23" s="4" t="s">
        <v>115</v>
      </c>
      <c r="K23" s="4" t="s">
        <v>116</v>
      </c>
      <c r="L23" s="4" t="s">
        <v>79</v>
      </c>
      <c r="M23" s="4" t="s">
        <v>77</v>
      </c>
      <c r="N23" s="4" t="s">
        <v>77</v>
      </c>
      <c r="O23" s="4" t="s">
        <v>77</v>
      </c>
      <c r="P23" s="4">
        <v>15</v>
      </c>
      <c r="Q23" s="4">
        <v>0</v>
      </c>
      <c r="R23" s="4" t="s">
        <v>77</v>
      </c>
      <c r="S23" s="4" t="s">
        <v>77</v>
      </c>
      <c r="T23" s="4" t="s">
        <v>77</v>
      </c>
      <c r="U23" s="4" t="s">
        <v>77</v>
      </c>
      <c r="V23" s="4" t="s">
        <v>77</v>
      </c>
      <c r="W23" s="4" t="s">
        <v>17</v>
      </c>
      <c r="X23" s="4" t="s">
        <v>31</v>
      </c>
      <c r="Y23" s="4" t="s">
        <v>88</v>
      </c>
      <c r="Z23" s="4" t="s">
        <v>118</v>
      </c>
    </row>
    <row r="24" spans="1:26">
      <c r="A24" s="4" t="s">
        <v>114</v>
      </c>
      <c r="B24" s="4" t="s">
        <v>62</v>
      </c>
      <c r="C24" s="4" t="s">
        <v>80</v>
      </c>
      <c r="D24" s="4" t="s">
        <v>63</v>
      </c>
      <c r="E24" s="4" t="s">
        <v>64</v>
      </c>
      <c r="F24" s="4" t="s">
        <v>15</v>
      </c>
      <c r="G24" s="4" t="s">
        <v>118</v>
      </c>
      <c r="H24" s="4" t="s">
        <v>86</v>
      </c>
      <c r="I24" s="4" t="s">
        <v>119</v>
      </c>
      <c r="J24" s="4" t="s">
        <v>115</v>
      </c>
      <c r="K24" s="4" t="s">
        <v>116</v>
      </c>
      <c r="L24" s="4" t="s">
        <v>79</v>
      </c>
      <c r="M24" s="4" t="s">
        <v>77</v>
      </c>
      <c r="N24" s="4" t="s">
        <v>77</v>
      </c>
      <c r="O24" s="4" t="s">
        <v>77</v>
      </c>
      <c r="P24" s="4">
        <v>15</v>
      </c>
      <c r="Q24" s="4">
        <v>0</v>
      </c>
      <c r="R24" s="4" t="s">
        <v>77</v>
      </c>
      <c r="S24" s="4" t="s">
        <v>77</v>
      </c>
      <c r="T24" s="4" t="s">
        <v>77</v>
      </c>
      <c r="U24" s="4" t="s">
        <v>77</v>
      </c>
      <c r="V24" s="4" t="s">
        <v>77</v>
      </c>
      <c r="W24" s="4" t="s">
        <v>17</v>
      </c>
      <c r="X24" s="4" t="s">
        <v>32</v>
      </c>
      <c r="Y24" s="4" t="s">
        <v>88</v>
      </c>
      <c r="Z24" s="4" t="s">
        <v>118</v>
      </c>
    </row>
    <row r="25" spans="1:26">
      <c r="A25" s="4" t="s">
        <v>114</v>
      </c>
      <c r="B25" s="4" t="s">
        <v>62</v>
      </c>
      <c r="C25" s="4" t="s">
        <v>80</v>
      </c>
      <c r="D25" s="4" t="s">
        <v>63</v>
      </c>
      <c r="E25" s="4" t="s">
        <v>64</v>
      </c>
      <c r="F25" s="4" t="s">
        <v>15</v>
      </c>
      <c r="G25" s="4" t="s">
        <v>118</v>
      </c>
      <c r="H25" s="4" t="s">
        <v>86</v>
      </c>
      <c r="I25" s="4" t="s">
        <v>119</v>
      </c>
      <c r="J25" s="4" t="s">
        <v>115</v>
      </c>
      <c r="K25" s="4" t="s">
        <v>116</v>
      </c>
      <c r="L25" s="4" t="s">
        <v>79</v>
      </c>
      <c r="M25" s="4" t="s">
        <v>77</v>
      </c>
      <c r="N25" s="4" t="s">
        <v>77</v>
      </c>
      <c r="O25" s="4" t="s">
        <v>77</v>
      </c>
      <c r="P25" s="4">
        <v>15</v>
      </c>
      <c r="Q25" s="4">
        <v>0</v>
      </c>
      <c r="R25" s="4" t="s">
        <v>77</v>
      </c>
      <c r="S25" s="4" t="s">
        <v>77</v>
      </c>
      <c r="T25" s="4" t="s">
        <v>77</v>
      </c>
      <c r="U25" s="4" t="s">
        <v>77</v>
      </c>
      <c r="V25" s="4" t="s">
        <v>77</v>
      </c>
      <c r="W25" s="4" t="s">
        <v>17</v>
      </c>
      <c r="X25" s="4" t="s">
        <v>33</v>
      </c>
      <c r="Y25" s="4" t="s">
        <v>88</v>
      </c>
      <c r="Z25" s="4" t="s">
        <v>118</v>
      </c>
    </row>
    <row r="26" spans="1:26">
      <c r="A26" s="4" t="s">
        <v>114</v>
      </c>
      <c r="B26" s="4" t="s">
        <v>62</v>
      </c>
      <c r="C26" s="4" t="s">
        <v>80</v>
      </c>
      <c r="D26" s="4" t="s">
        <v>63</v>
      </c>
      <c r="E26" s="4" t="s">
        <v>64</v>
      </c>
      <c r="F26" s="4" t="s">
        <v>15</v>
      </c>
      <c r="G26" s="4" t="s">
        <v>118</v>
      </c>
      <c r="H26" s="4" t="s">
        <v>86</v>
      </c>
      <c r="I26" s="4" t="s">
        <v>119</v>
      </c>
      <c r="J26" s="4" t="s">
        <v>115</v>
      </c>
      <c r="K26" s="4" t="s">
        <v>116</v>
      </c>
      <c r="L26" s="4" t="s">
        <v>79</v>
      </c>
      <c r="M26" s="4" t="s">
        <v>77</v>
      </c>
      <c r="N26" s="4" t="s">
        <v>77</v>
      </c>
      <c r="O26" s="4" t="s">
        <v>77</v>
      </c>
      <c r="P26" s="4">
        <v>15</v>
      </c>
      <c r="Q26" s="4">
        <v>0</v>
      </c>
      <c r="R26" s="4" t="s">
        <v>77</v>
      </c>
      <c r="S26" s="4" t="s">
        <v>77</v>
      </c>
      <c r="T26" s="4" t="s">
        <v>77</v>
      </c>
      <c r="U26" s="4" t="s">
        <v>77</v>
      </c>
      <c r="V26" s="4" t="s">
        <v>77</v>
      </c>
      <c r="W26" s="4" t="s">
        <v>17</v>
      </c>
      <c r="X26" s="4" t="s">
        <v>34</v>
      </c>
      <c r="Y26" s="4" t="s">
        <v>88</v>
      </c>
      <c r="Z26" s="4" t="s">
        <v>118</v>
      </c>
    </row>
    <row r="27" spans="1:26">
      <c r="A27" s="4" t="s">
        <v>114</v>
      </c>
      <c r="B27" s="4" t="s">
        <v>62</v>
      </c>
      <c r="C27" s="4" t="s">
        <v>80</v>
      </c>
      <c r="D27" s="4" t="s">
        <v>63</v>
      </c>
      <c r="E27" s="4" t="s">
        <v>64</v>
      </c>
      <c r="F27" s="4" t="s">
        <v>15</v>
      </c>
      <c r="G27" s="4" t="s">
        <v>118</v>
      </c>
      <c r="H27" s="4" t="s">
        <v>86</v>
      </c>
      <c r="I27" s="4" t="s">
        <v>119</v>
      </c>
      <c r="J27" s="4" t="s">
        <v>115</v>
      </c>
      <c r="K27" s="4" t="s">
        <v>116</v>
      </c>
      <c r="L27" s="4" t="s">
        <v>79</v>
      </c>
      <c r="M27" s="4" t="s">
        <v>77</v>
      </c>
      <c r="N27" s="4" t="s">
        <v>77</v>
      </c>
      <c r="O27" s="4" t="s">
        <v>77</v>
      </c>
      <c r="P27" s="4">
        <v>15</v>
      </c>
      <c r="Q27" s="4">
        <v>0</v>
      </c>
      <c r="R27" s="4" t="s">
        <v>77</v>
      </c>
      <c r="S27" s="4" t="s">
        <v>77</v>
      </c>
      <c r="T27" s="4" t="s">
        <v>77</v>
      </c>
      <c r="U27" s="4" t="s">
        <v>77</v>
      </c>
      <c r="V27" s="4" t="s">
        <v>77</v>
      </c>
      <c r="W27" s="4" t="s">
        <v>17</v>
      </c>
      <c r="X27" s="4" t="s">
        <v>35</v>
      </c>
      <c r="Y27" s="4" t="s">
        <v>88</v>
      </c>
      <c r="Z27" s="4" t="s">
        <v>118</v>
      </c>
    </row>
    <row r="28" spans="1:26">
      <c r="A28" s="4" t="s">
        <v>114</v>
      </c>
      <c r="B28" s="4" t="s">
        <v>62</v>
      </c>
      <c r="C28" s="4" t="s">
        <v>80</v>
      </c>
      <c r="D28" s="4" t="s">
        <v>63</v>
      </c>
      <c r="E28" s="4" t="s">
        <v>64</v>
      </c>
      <c r="F28" s="4" t="s">
        <v>15</v>
      </c>
      <c r="G28" s="4" t="s">
        <v>118</v>
      </c>
      <c r="H28" s="4" t="s">
        <v>86</v>
      </c>
      <c r="I28" s="4" t="s">
        <v>119</v>
      </c>
      <c r="J28" s="4" t="s">
        <v>115</v>
      </c>
      <c r="K28" s="4" t="s">
        <v>116</v>
      </c>
      <c r="L28" s="4" t="s">
        <v>79</v>
      </c>
      <c r="M28" s="4" t="s">
        <v>77</v>
      </c>
      <c r="N28" s="4" t="s">
        <v>77</v>
      </c>
      <c r="O28" s="4" t="s">
        <v>77</v>
      </c>
      <c r="P28" s="4">
        <v>15</v>
      </c>
      <c r="Q28" s="4">
        <v>0</v>
      </c>
      <c r="R28" s="4" t="s">
        <v>77</v>
      </c>
      <c r="S28" s="4" t="s">
        <v>77</v>
      </c>
      <c r="T28" s="4" t="s">
        <v>77</v>
      </c>
      <c r="U28" s="4" t="s">
        <v>77</v>
      </c>
      <c r="V28" s="4" t="s">
        <v>77</v>
      </c>
      <c r="W28" s="4" t="s">
        <v>17</v>
      </c>
      <c r="X28" s="4" t="s">
        <v>36</v>
      </c>
      <c r="Y28" s="4" t="s">
        <v>88</v>
      </c>
      <c r="Z28" s="4" t="s">
        <v>118</v>
      </c>
    </row>
    <row r="29" spans="1:26">
      <c r="A29" s="4" t="s">
        <v>114</v>
      </c>
      <c r="B29" s="4" t="s">
        <v>62</v>
      </c>
      <c r="C29" s="4" t="s">
        <v>80</v>
      </c>
      <c r="D29" s="4" t="s">
        <v>63</v>
      </c>
      <c r="E29" s="4" t="s">
        <v>64</v>
      </c>
      <c r="F29" s="4" t="s">
        <v>15</v>
      </c>
      <c r="G29" s="4" t="s">
        <v>118</v>
      </c>
      <c r="H29" s="4" t="s">
        <v>86</v>
      </c>
      <c r="I29" s="4" t="s">
        <v>119</v>
      </c>
      <c r="J29" s="4" t="s">
        <v>115</v>
      </c>
      <c r="K29" s="4" t="s">
        <v>116</v>
      </c>
      <c r="L29" s="4" t="s">
        <v>79</v>
      </c>
      <c r="M29" s="4" t="s">
        <v>77</v>
      </c>
      <c r="N29" s="4" t="s">
        <v>77</v>
      </c>
      <c r="O29" s="4" t="s">
        <v>77</v>
      </c>
      <c r="P29" s="4">
        <v>15</v>
      </c>
      <c r="Q29" s="4">
        <v>0</v>
      </c>
      <c r="R29" s="4" t="s">
        <v>77</v>
      </c>
      <c r="S29" s="4" t="s">
        <v>77</v>
      </c>
      <c r="T29" s="4" t="s">
        <v>77</v>
      </c>
      <c r="U29" s="4" t="s">
        <v>77</v>
      </c>
      <c r="V29" s="4" t="s">
        <v>77</v>
      </c>
      <c r="W29" s="4" t="s">
        <v>17</v>
      </c>
      <c r="X29" s="4" t="s">
        <v>37</v>
      </c>
      <c r="Y29" s="4" t="s">
        <v>88</v>
      </c>
      <c r="Z29" s="4" t="s">
        <v>118</v>
      </c>
    </row>
    <row r="30" spans="1:26">
      <c r="A30" s="4" t="s">
        <v>114</v>
      </c>
      <c r="B30" s="4" t="s">
        <v>62</v>
      </c>
      <c r="C30" s="4" t="s">
        <v>80</v>
      </c>
      <c r="D30" s="4" t="s">
        <v>63</v>
      </c>
      <c r="E30" s="4" t="s">
        <v>64</v>
      </c>
      <c r="F30" s="4" t="s">
        <v>15</v>
      </c>
      <c r="G30" s="4" t="s">
        <v>118</v>
      </c>
      <c r="H30" s="4" t="s">
        <v>86</v>
      </c>
      <c r="I30" s="4" t="s">
        <v>119</v>
      </c>
      <c r="J30" s="4" t="s">
        <v>115</v>
      </c>
      <c r="K30" s="4" t="s">
        <v>116</v>
      </c>
      <c r="L30" s="4" t="s">
        <v>79</v>
      </c>
      <c r="M30" s="4" t="s">
        <v>77</v>
      </c>
      <c r="N30" s="4" t="s">
        <v>77</v>
      </c>
      <c r="O30" s="4" t="s">
        <v>77</v>
      </c>
      <c r="P30" s="4">
        <v>15</v>
      </c>
      <c r="Q30" s="4">
        <v>0</v>
      </c>
      <c r="R30" s="4" t="s">
        <v>77</v>
      </c>
      <c r="S30" s="4" t="s">
        <v>77</v>
      </c>
      <c r="T30" s="4" t="s">
        <v>77</v>
      </c>
      <c r="U30" s="4" t="s">
        <v>77</v>
      </c>
      <c r="V30" s="4" t="s">
        <v>77</v>
      </c>
      <c r="W30" s="4" t="s">
        <v>17</v>
      </c>
      <c r="X30" s="4" t="s">
        <v>38</v>
      </c>
      <c r="Y30" s="4" t="s">
        <v>88</v>
      </c>
      <c r="Z30" s="4" t="s">
        <v>118</v>
      </c>
    </row>
    <row r="31" spans="1:26">
      <c r="A31" s="4" t="s">
        <v>114</v>
      </c>
      <c r="B31" s="4" t="s">
        <v>62</v>
      </c>
      <c r="C31" s="4" t="s">
        <v>80</v>
      </c>
      <c r="D31" s="4" t="s">
        <v>63</v>
      </c>
      <c r="E31" s="4" t="s">
        <v>64</v>
      </c>
      <c r="F31" s="4" t="s">
        <v>15</v>
      </c>
      <c r="G31" s="4" t="s">
        <v>118</v>
      </c>
      <c r="H31" s="4" t="s">
        <v>86</v>
      </c>
      <c r="I31" s="4" t="s">
        <v>119</v>
      </c>
      <c r="J31" s="4" t="s">
        <v>115</v>
      </c>
      <c r="K31" s="4" t="s">
        <v>116</v>
      </c>
      <c r="L31" s="4" t="s">
        <v>79</v>
      </c>
      <c r="M31" s="4" t="s">
        <v>77</v>
      </c>
      <c r="N31" s="4" t="s">
        <v>77</v>
      </c>
      <c r="O31" s="4" t="s">
        <v>77</v>
      </c>
      <c r="P31" s="4">
        <v>15</v>
      </c>
      <c r="Q31" s="4">
        <v>0</v>
      </c>
      <c r="R31" s="4" t="s">
        <v>77</v>
      </c>
      <c r="S31" s="4" t="s">
        <v>77</v>
      </c>
      <c r="T31" s="4" t="s">
        <v>77</v>
      </c>
      <c r="U31" s="4" t="s">
        <v>77</v>
      </c>
      <c r="V31" s="4" t="s">
        <v>77</v>
      </c>
      <c r="W31" s="4" t="s">
        <v>17</v>
      </c>
      <c r="X31" s="4" t="s">
        <v>39</v>
      </c>
      <c r="Y31" s="4" t="s">
        <v>88</v>
      </c>
      <c r="Z31" s="4" t="s">
        <v>118</v>
      </c>
    </row>
    <row r="32" spans="1:26">
      <c r="A32" s="4" t="s">
        <v>114</v>
      </c>
      <c r="B32" s="4" t="s">
        <v>62</v>
      </c>
      <c r="C32" s="4" t="s">
        <v>80</v>
      </c>
      <c r="D32" s="4" t="s">
        <v>63</v>
      </c>
      <c r="E32" s="4" t="s">
        <v>64</v>
      </c>
      <c r="F32" s="4" t="s">
        <v>15</v>
      </c>
      <c r="G32" s="4" t="s">
        <v>118</v>
      </c>
      <c r="H32" s="4" t="s">
        <v>86</v>
      </c>
      <c r="I32" s="4" t="s">
        <v>119</v>
      </c>
      <c r="J32" s="4" t="s">
        <v>115</v>
      </c>
      <c r="K32" s="4" t="s">
        <v>116</v>
      </c>
      <c r="L32" s="4" t="s">
        <v>79</v>
      </c>
      <c r="M32" s="4" t="s">
        <v>77</v>
      </c>
      <c r="N32" s="4" t="s">
        <v>77</v>
      </c>
      <c r="O32" s="4" t="s">
        <v>77</v>
      </c>
      <c r="P32" s="4">
        <v>15</v>
      </c>
      <c r="Q32" s="4">
        <v>0</v>
      </c>
      <c r="R32" s="4" t="s">
        <v>77</v>
      </c>
      <c r="S32" s="4" t="s">
        <v>77</v>
      </c>
      <c r="T32" s="4" t="s">
        <v>77</v>
      </c>
      <c r="U32" s="4" t="s">
        <v>77</v>
      </c>
      <c r="V32" s="4" t="s">
        <v>77</v>
      </c>
      <c r="W32" s="4" t="s">
        <v>17</v>
      </c>
      <c r="X32" s="4" t="s">
        <v>40</v>
      </c>
      <c r="Y32" s="4" t="s">
        <v>88</v>
      </c>
      <c r="Z32" s="4" t="s">
        <v>118</v>
      </c>
    </row>
    <row r="33" spans="1:26">
      <c r="A33" s="4" t="s">
        <v>114</v>
      </c>
      <c r="B33" s="4" t="s">
        <v>62</v>
      </c>
      <c r="C33" s="4" t="s">
        <v>80</v>
      </c>
      <c r="D33" s="4" t="s">
        <v>63</v>
      </c>
      <c r="E33" s="4" t="s">
        <v>64</v>
      </c>
      <c r="F33" s="4" t="s">
        <v>15</v>
      </c>
      <c r="G33" s="4" t="s">
        <v>118</v>
      </c>
      <c r="H33" s="4" t="s">
        <v>86</v>
      </c>
      <c r="I33" s="4" t="s">
        <v>119</v>
      </c>
      <c r="J33" s="4" t="s">
        <v>115</v>
      </c>
      <c r="K33" s="4" t="s">
        <v>116</v>
      </c>
      <c r="L33" s="4" t="s">
        <v>79</v>
      </c>
      <c r="M33" s="4" t="s">
        <v>77</v>
      </c>
      <c r="N33" s="4" t="s">
        <v>77</v>
      </c>
      <c r="O33" s="4" t="s">
        <v>77</v>
      </c>
      <c r="P33" s="4">
        <v>15</v>
      </c>
      <c r="Q33" s="4">
        <v>0</v>
      </c>
      <c r="R33" s="4" t="s">
        <v>77</v>
      </c>
      <c r="S33" s="4" t="s">
        <v>77</v>
      </c>
      <c r="T33" s="4" t="s">
        <v>77</v>
      </c>
      <c r="U33" s="4" t="s">
        <v>77</v>
      </c>
      <c r="V33" s="4" t="s">
        <v>77</v>
      </c>
      <c r="W33" s="4" t="s">
        <v>17</v>
      </c>
      <c r="X33" s="4" t="s">
        <v>41</v>
      </c>
      <c r="Y33" s="4" t="s">
        <v>88</v>
      </c>
      <c r="Z33" s="4" t="s">
        <v>118</v>
      </c>
    </row>
    <row r="34" spans="1:26">
      <c r="A34" s="4" t="s">
        <v>114</v>
      </c>
      <c r="B34" s="4" t="s">
        <v>62</v>
      </c>
      <c r="C34" s="4" t="s">
        <v>80</v>
      </c>
      <c r="D34" s="4" t="s">
        <v>63</v>
      </c>
      <c r="E34" s="4" t="s">
        <v>64</v>
      </c>
      <c r="F34" s="4" t="s">
        <v>15</v>
      </c>
      <c r="G34" s="4" t="s">
        <v>118</v>
      </c>
      <c r="H34" s="4" t="s">
        <v>86</v>
      </c>
      <c r="I34" s="4" t="s">
        <v>119</v>
      </c>
      <c r="J34" s="4" t="s">
        <v>115</v>
      </c>
      <c r="K34" s="4" t="s">
        <v>116</v>
      </c>
      <c r="L34" s="4" t="s">
        <v>79</v>
      </c>
      <c r="M34" s="4" t="s">
        <v>77</v>
      </c>
      <c r="N34" s="4" t="s">
        <v>77</v>
      </c>
      <c r="O34" s="4" t="s">
        <v>77</v>
      </c>
      <c r="P34" s="4">
        <v>15</v>
      </c>
      <c r="Q34" s="4">
        <v>0</v>
      </c>
      <c r="R34" s="4" t="s">
        <v>77</v>
      </c>
      <c r="S34" s="4" t="s">
        <v>77</v>
      </c>
      <c r="T34" s="4" t="s">
        <v>77</v>
      </c>
      <c r="U34" s="4" t="s">
        <v>77</v>
      </c>
      <c r="V34" s="4" t="s">
        <v>77</v>
      </c>
      <c r="W34" s="4" t="s">
        <v>17</v>
      </c>
      <c r="X34" s="4" t="s">
        <v>42</v>
      </c>
      <c r="Y34" s="4" t="s">
        <v>88</v>
      </c>
      <c r="Z34" s="4" t="s">
        <v>118</v>
      </c>
    </row>
    <row r="35" spans="1:26">
      <c r="A35" s="4" t="s">
        <v>114</v>
      </c>
      <c r="B35" s="4" t="s">
        <v>62</v>
      </c>
      <c r="C35" s="4" t="s">
        <v>80</v>
      </c>
      <c r="D35" s="4" t="s">
        <v>63</v>
      </c>
      <c r="E35" s="4" t="s">
        <v>64</v>
      </c>
      <c r="F35" s="4" t="s">
        <v>15</v>
      </c>
      <c r="G35" s="4" t="s">
        <v>118</v>
      </c>
      <c r="H35" s="4" t="s">
        <v>86</v>
      </c>
      <c r="I35" s="4" t="s">
        <v>119</v>
      </c>
      <c r="J35" s="4" t="s">
        <v>115</v>
      </c>
      <c r="K35" s="4" t="s">
        <v>116</v>
      </c>
      <c r="L35" s="4" t="s">
        <v>79</v>
      </c>
      <c r="M35" s="4" t="s">
        <v>77</v>
      </c>
      <c r="N35" s="4" t="s">
        <v>77</v>
      </c>
      <c r="O35" s="4" t="s">
        <v>77</v>
      </c>
      <c r="P35" s="4">
        <v>15</v>
      </c>
      <c r="Q35" s="4">
        <v>0</v>
      </c>
      <c r="R35" s="4" t="s">
        <v>77</v>
      </c>
      <c r="S35" s="4" t="s">
        <v>77</v>
      </c>
      <c r="T35" s="4" t="s">
        <v>77</v>
      </c>
      <c r="U35" s="4" t="s">
        <v>77</v>
      </c>
      <c r="V35" s="4" t="s">
        <v>77</v>
      </c>
      <c r="W35" s="4" t="s">
        <v>17</v>
      </c>
      <c r="X35" s="4" t="s">
        <v>43</v>
      </c>
      <c r="Y35" s="4" t="s">
        <v>88</v>
      </c>
      <c r="Z35" s="4" t="s">
        <v>118</v>
      </c>
    </row>
    <row r="36" spans="1:26">
      <c r="A36" s="4" t="s">
        <v>114</v>
      </c>
      <c r="B36" s="4" t="s">
        <v>62</v>
      </c>
      <c r="C36" s="4" t="s">
        <v>80</v>
      </c>
      <c r="D36" s="4" t="s">
        <v>63</v>
      </c>
      <c r="E36" s="4" t="s">
        <v>64</v>
      </c>
      <c r="F36" s="4" t="s">
        <v>15</v>
      </c>
      <c r="G36" s="4" t="s">
        <v>118</v>
      </c>
      <c r="H36" s="4" t="s">
        <v>86</v>
      </c>
      <c r="I36" s="4" t="s">
        <v>119</v>
      </c>
      <c r="J36" s="4" t="s">
        <v>115</v>
      </c>
      <c r="K36" s="4" t="s">
        <v>116</v>
      </c>
      <c r="L36" s="4" t="s">
        <v>79</v>
      </c>
      <c r="M36" s="4" t="s">
        <v>77</v>
      </c>
      <c r="N36" s="4" t="s">
        <v>77</v>
      </c>
      <c r="O36" s="4" t="s">
        <v>77</v>
      </c>
      <c r="P36" s="4">
        <v>15</v>
      </c>
      <c r="Q36" s="4">
        <v>0</v>
      </c>
      <c r="R36" s="4" t="s">
        <v>77</v>
      </c>
      <c r="S36" s="4" t="s">
        <v>77</v>
      </c>
      <c r="T36" s="4" t="s">
        <v>77</v>
      </c>
      <c r="U36" s="4" t="s">
        <v>77</v>
      </c>
      <c r="V36" s="4" t="s">
        <v>77</v>
      </c>
      <c r="W36" s="4" t="s">
        <v>17</v>
      </c>
      <c r="X36" s="4" t="s">
        <v>44</v>
      </c>
      <c r="Y36" s="4" t="s">
        <v>88</v>
      </c>
      <c r="Z36" s="4" t="s">
        <v>118</v>
      </c>
    </row>
    <row r="37" spans="1:26">
      <c r="A37" s="4" t="s">
        <v>114</v>
      </c>
      <c r="B37" s="4" t="s">
        <v>62</v>
      </c>
      <c r="C37" s="4" t="s">
        <v>80</v>
      </c>
      <c r="D37" s="4" t="s">
        <v>63</v>
      </c>
      <c r="E37" s="4" t="s">
        <v>64</v>
      </c>
      <c r="F37" s="4" t="s">
        <v>15</v>
      </c>
      <c r="G37" s="4" t="s">
        <v>118</v>
      </c>
      <c r="H37" s="4" t="s">
        <v>86</v>
      </c>
      <c r="I37" s="4" t="s">
        <v>119</v>
      </c>
      <c r="J37" s="4" t="s">
        <v>115</v>
      </c>
      <c r="K37" s="4" t="s">
        <v>116</v>
      </c>
      <c r="L37" s="4" t="s">
        <v>79</v>
      </c>
      <c r="M37" s="4" t="s">
        <v>77</v>
      </c>
      <c r="N37" s="4" t="s">
        <v>77</v>
      </c>
      <c r="O37" s="4" t="s">
        <v>77</v>
      </c>
      <c r="P37" s="4">
        <v>15</v>
      </c>
      <c r="Q37" s="4">
        <v>0</v>
      </c>
      <c r="R37" s="4" t="s">
        <v>77</v>
      </c>
      <c r="S37" s="4" t="s">
        <v>77</v>
      </c>
      <c r="T37" s="4" t="s">
        <v>77</v>
      </c>
      <c r="U37" s="4" t="s">
        <v>77</v>
      </c>
      <c r="V37" s="4" t="s">
        <v>77</v>
      </c>
      <c r="W37" s="4" t="s">
        <v>17</v>
      </c>
      <c r="X37" s="4" t="s">
        <v>45</v>
      </c>
      <c r="Y37" s="4" t="s">
        <v>88</v>
      </c>
      <c r="Z37" s="4" t="s">
        <v>118</v>
      </c>
    </row>
    <row r="38" spans="1:26">
      <c r="A38" s="4" t="s">
        <v>114</v>
      </c>
      <c r="B38" s="4" t="s">
        <v>62</v>
      </c>
      <c r="C38" s="4" t="s">
        <v>80</v>
      </c>
      <c r="D38" s="4" t="s">
        <v>63</v>
      </c>
      <c r="E38" s="4" t="s">
        <v>64</v>
      </c>
      <c r="F38" s="4" t="s">
        <v>15</v>
      </c>
      <c r="G38" s="4" t="s">
        <v>118</v>
      </c>
      <c r="H38" s="4" t="s">
        <v>86</v>
      </c>
      <c r="I38" s="4" t="s">
        <v>119</v>
      </c>
      <c r="J38" s="4" t="s">
        <v>115</v>
      </c>
      <c r="K38" s="4" t="s">
        <v>116</v>
      </c>
      <c r="L38" s="4" t="s">
        <v>79</v>
      </c>
      <c r="M38" s="4" t="s">
        <v>77</v>
      </c>
      <c r="N38" s="4" t="s">
        <v>77</v>
      </c>
      <c r="O38" s="4" t="s">
        <v>77</v>
      </c>
      <c r="P38" s="4">
        <v>15</v>
      </c>
      <c r="Q38" s="4">
        <v>0</v>
      </c>
      <c r="R38" s="4" t="s">
        <v>77</v>
      </c>
      <c r="S38" s="4" t="s">
        <v>77</v>
      </c>
      <c r="T38" s="4" t="s">
        <v>77</v>
      </c>
      <c r="U38" s="4" t="s">
        <v>77</v>
      </c>
      <c r="V38" s="4" t="s">
        <v>77</v>
      </c>
      <c r="W38" s="4" t="s">
        <v>17</v>
      </c>
      <c r="X38" s="4" t="s">
        <v>46</v>
      </c>
      <c r="Y38" s="4" t="s">
        <v>88</v>
      </c>
      <c r="Z38" s="4" t="s">
        <v>118</v>
      </c>
    </row>
    <row r="39" spans="1:26">
      <c r="A39" s="4" t="s">
        <v>114</v>
      </c>
      <c r="B39" s="4" t="s">
        <v>62</v>
      </c>
      <c r="C39" s="4" t="s">
        <v>80</v>
      </c>
      <c r="D39" s="4" t="s">
        <v>63</v>
      </c>
      <c r="E39" s="4" t="s">
        <v>64</v>
      </c>
      <c r="F39" s="4" t="s">
        <v>15</v>
      </c>
      <c r="G39" s="4" t="s">
        <v>118</v>
      </c>
      <c r="H39" s="4" t="s">
        <v>86</v>
      </c>
      <c r="I39" s="4" t="s">
        <v>119</v>
      </c>
      <c r="J39" s="4" t="s">
        <v>115</v>
      </c>
      <c r="K39" s="4" t="s">
        <v>116</v>
      </c>
      <c r="L39" s="4" t="s">
        <v>79</v>
      </c>
      <c r="M39" s="4" t="s">
        <v>77</v>
      </c>
      <c r="N39" s="4" t="s">
        <v>77</v>
      </c>
      <c r="O39" s="4" t="s">
        <v>77</v>
      </c>
      <c r="P39" s="4">
        <v>15</v>
      </c>
      <c r="Q39" s="4">
        <v>0</v>
      </c>
      <c r="R39" s="4" t="s">
        <v>77</v>
      </c>
      <c r="S39" s="4" t="s">
        <v>77</v>
      </c>
      <c r="T39" s="4" t="s">
        <v>77</v>
      </c>
      <c r="U39" s="4" t="s">
        <v>77</v>
      </c>
      <c r="V39" s="4" t="s">
        <v>77</v>
      </c>
      <c r="W39" s="4" t="s">
        <v>17</v>
      </c>
      <c r="X39" s="4" t="s">
        <v>47</v>
      </c>
      <c r="Y39" s="4" t="s">
        <v>88</v>
      </c>
      <c r="Z39" s="4" t="s">
        <v>118</v>
      </c>
    </row>
    <row r="40" spans="1:26">
      <c r="A40" s="4" t="s">
        <v>114</v>
      </c>
      <c r="B40" s="4" t="s">
        <v>62</v>
      </c>
      <c r="C40" s="4" t="s">
        <v>80</v>
      </c>
      <c r="D40" s="4" t="s">
        <v>63</v>
      </c>
      <c r="E40" s="4" t="s">
        <v>64</v>
      </c>
      <c r="F40" s="4" t="s">
        <v>15</v>
      </c>
      <c r="G40" s="4" t="s">
        <v>118</v>
      </c>
      <c r="H40" s="4" t="s">
        <v>86</v>
      </c>
      <c r="I40" s="4" t="s">
        <v>119</v>
      </c>
      <c r="J40" s="4" t="s">
        <v>115</v>
      </c>
      <c r="K40" s="4" t="s">
        <v>116</v>
      </c>
      <c r="L40" s="4" t="s">
        <v>79</v>
      </c>
      <c r="M40" s="4" t="s">
        <v>77</v>
      </c>
      <c r="N40" s="4" t="s">
        <v>77</v>
      </c>
      <c r="O40" s="4" t="s">
        <v>77</v>
      </c>
      <c r="P40" s="4">
        <v>15</v>
      </c>
      <c r="Q40" s="4">
        <v>0</v>
      </c>
      <c r="R40" s="4" t="s">
        <v>77</v>
      </c>
      <c r="S40" s="4" t="s">
        <v>77</v>
      </c>
      <c r="T40" s="4" t="s">
        <v>77</v>
      </c>
      <c r="U40" s="4" t="s">
        <v>77</v>
      </c>
      <c r="V40" s="4" t="s">
        <v>77</v>
      </c>
      <c r="W40" s="4" t="s">
        <v>17</v>
      </c>
      <c r="X40" s="4" t="s">
        <v>48</v>
      </c>
      <c r="Y40" s="4" t="s">
        <v>88</v>
      </c>
      <c r="Z40" s="4" t="s">
        <v>118</v>
      </c>
    </row>
    <row r="41" spans="1:26">
      <c r="A41" s="4" t="s">
        <v>114</v>
      </c>
      <c r="B41" s="4" t="s">
        <v>62</v>
      </c>
      <c r="C41" s="4" t="s">
        <v>80</v>
      </c>
      <c r="D41" s="4" t="s">
        <v>63</v>
      </c>
      <c r="E41" s="4" t="s">
        <v>64</v>
      </c>
      <c r="F41" s="4" t="s">
        <v>15</v>
      </c>
      <c r="G41" s="4" t="s">
        <v>118</v>
      </c>
      <c r="H41" s="4" t="s">
        <v>86</v>
      </c>
      <c r="I41" s="4" t="s">
        <v>119</v>
      </c>
      <c r="J41" s="4" t="s">
        <v>115</v>
      </c>
      <c r="K41" s="4" t="s">
        <v>116</v>
      </c>
      <c r="L41" s="4" t="s">
        <v>79</v>
      </c>
      <c r="M41" s="4" t="s">
        <v>77</v>
      </c>
      <c r="N41" s="4" t="s">
        <v>77</v>
      </c>
      <c r="O41" s="4" t="s">
        <v>77</v>
      </c>
      <c r="P41" s="4">
        <v>15</v>
      </c>
      <c r="Q41" s="4">
        <v>0</v>
      </c>
      <c r="R41" s="4" t="s">
        <v>77</v>
      </c>
      <c r="S41" s="4" t="s">
        <v>77</v>
      </c>
      <c r="T41" s="4" t="s">
        <v>77</v>
      </c>
      <c r="U41" s="4" t="s">
        <v>77</v>
      </c>
      <c r="V41" s="4" t="s">
        <v>77</v>
      </c>
      <c r="W41" s="4" t="s">
        <v>17</v>
      </c>
      <c r="X41" s="4" t="s">
        <v>49</v>
      </c>
      <c r="Y41" s="4" t="s">
        <v>88</v>
      </c>
      <c r="Z41" s="4" t="s">
        <v>118</v>
      </c>
    </row>
    <row r="42" spans="1:26">
      <c r="A42" s="4" t="s">
        <v>114</v>
      </c>
      <c r="B42" s="4" t="s">
        <v>62</v>
      </c>
      <c r="C42" s="4" t="s">
        <v>80</v>
      </c>
      <c r="D42" s="4" t="s">
        <v>63</v>
      </c>
      <c r="E42" s="4" t="s">
        <v>64</v>
      </c>
      <c r="F42" s="4" t="s">
        <v>15</v>
      </c>
      <c r="G42" s="4" t="s">
        <v>118</v>
      </c>
      <c r="H42" s="4" t="s">
        <v>86</v>
      </c>
      <c r="I42" s="4" t="s">
        <v>119</v>
      </c>
      <c r="J42" s="4" t="s">
        <v>115</v>
      </c>
      <c r="K42" s="4" t="s">
        <v>116</v>
      </c>
      <c r="L42" s="4" t="s">
        <v>79</v>
      </c>
      <c r="M42" s="4" t="s">
        <v>77</v>
      </c>
      <c r="N42" s="4" t="s">
        <v>77</v>
      </c>
      <c r="O42" s="4" t="s">
        <v>77</v>
      </c>
      <c r="P42" s="4">
        <v>15</v>
      </c>
      <c r="Q42" s="4">
        <v>0</v>
      </c>
      <c r="R42" s="4" t="s">
        <v>77</v>
      </c>
      <c r="S42" s="4" t="s">
        <v>77</v>
      </c>
      <c r="T42" s="4" t="s">
        <v>77</v>
      </c>
      <c r="U42" s="4" t="s">
        <v>77</v>
      </c>
      <c r="V42" s="4" t="s">
        <v>77</v>
      </c>
      <c r="W42" s="4" t="s">
        <v>17</v>
      </c>
      <c r="X42" s="4" t="s">
        <v>50</v>
      </c>
      <c r="Y42" s="4" t="s">
        <v>88</v>
      </c>
      <c r="Z42" s="4" t="s">
        <v>118</v>
      </c>
    </row>
    <row r="43" spans="1:26">
      <c r="A43" s="4" t="s">
        <v>114</v>
      </c>
      <c r="B43" s="4" t="s">
        <v>62</v>
      </c>
      <c r="C43" s="4" t="s">
        <v>80</v>
      </c>
      <c r="D43" s="4" t="s">
        <v>63</v>
      </c>
      <c r="E43" s="4" t="s">
        <v>64</v>
      </c>
      <c r="F43" s="4" t="s">
        <v>15</v>
      </c>
      <c r="G43" s="4" t="s">
        <v>118</v>
      </c>
      <c r="H43" s="4" t="s">
        <v>86</v>
      </c>
      <c r="I43" s="4" t="s">
        <v>119</v>
      </c>
      <c r="J43" s="4" t="s">
        <v>115</v>
      </c>
      <c r="K43" s="4" t="s">
        <v>116</v>
      </c>
      <c r="L43" s="4" t="s">
        <v>79</v>
      </c>
      <c r="M43" s="4" t="s">
        <v>77</v>
      </c>
      <c r="N43" s="4" t="s">
        <v>77</v>
      </c>
      <c r="O43" s="4" t="s">
        <v>77</v>
      </c>
      <c r="P43" s="4">
        <v>15</v>
      </c>
      <c r="Q43" s="4">
        <v>0</v>
      </c>
      <c r="R43" s="4" t="s">
        <v>77</v>
      </c>
      <c r="S43" s="4" t="s">
        <v>77</v>
      </c>
      <c r="T43" s="4" t="s">
        <v>77</v>
      </c>
      <c r="U43" s="4" t="s">
        <v>77</v>
      </c>
      <c r="V43" s="4" t="s">
        <v>77</v>
      </c>
      <c r="W43" s="4" t="s">
        <v>17</v>
      </c>
      <c r="X43" s="4" t="s">
        <v>51</v>
      </c>
      <c r="Y43" s="4" t="s">
        <v>88</v>
      </c>
      <c r="Z43" s="4" t="s">
        <v>118</v>
      </c>
    </row>
    <row r="44" spans="1:26">
      <c r="A44" s="4" t="s">
        <v>114</v>
      </c>
      <c r="B44" s="4" t="s">
        <v>62</v>
      </c>
      <c r="C44" s="4" t="s">
        <v>80</v>
      </c>
      <c r="D44" s="4" t="s">
        <v>63</v>
      </c>
      <c r="E44" s="4" t="s">
        <v>64</v>
      </c>
      <c r="F44" s="4" t="s">
        <v>15</v>
      </c>
      <c r="G44" s="4" t="s">
        <v>118</v>
      </c>
      <c r="H44" s="4" t="s">
        <v>86</v>
      </c>
      <c r="I44" s="4" t="s">
        <v>119</v>
      </c>
      <c r="J44" s="4" t="s">
        <v>115</v>
      </c>
      <c r="K44" s="4" t="s">
        <v>116</v>
      </c>
      <c r="L44" s="4" t="s">
        <v>79</v>
      </c>
      <c r="M44" s="4" t="s">
        <v>77</v>
      </c>
      <c r="N44" s="4" t="s">
        <v>77</v>
      </c>
      <c r="O44" s="4" t="s">
        <v>77</v>
      </c>
      <c r="P44" s="4">
        <v>15</v>
      </c>
      <c r="Q44" s="4">
        <v>0</v>
      </c>
      <c r="R44" s="4" t="s">
        <v>77</v>
      </c>
      <c r="S44" s="4" t="s">
        <v>77</v>
      </c>
      <c r="T44" s="4" t="s">
        <v>77</v>
      </c>
      <c r="U44" s="4" t="s">
        <v>77</v>
      </c>
      <c r="V44" s="4" t="s">
        <v>77</v>
      </c>
      <c r="W44" s="4" t="s">
        <v>17</v>
      </c>
      <c r="X44" s="4" t="s">
        <v>52</v>
      </c>
      <c r="Y44" s="4" t="s">
        <v>88</v>
      </c>
      <c r="Z44" s="4" t="s">
        <v>118</v>
      </c>
    </row>
    <row r="45" spans="1:26">
      <c r="A45" s="4" t="s">
        <v>114</v>
      </c>
      <c r="B45" s="4" t="s">
        <v>62</v>
      </c>
      <c r="C45" s="4" t="s">
        <v>80</v>
      </c>
      <c r="D45" s="4" t="s">
        <v>63</v>
      </c>
      <c r="E45" s="4" t="s">
        <v>64</v>
      </c>
      <c r="F45" s="4" t="s">
        <v>15</v>
      </c>
      <c r="G45" s="4" t="s">
        <v>118</v>
      </c>
      <c r="H45" s="4" t="s">
        <v>86</v>
      </c>
      <c r="I45" s="4" t="s">
        <v>119</v>
      </c>
      <c r="J45" s="4" t="s">
        <v>115</v>
      </c>
      <c r="K45" s="4" t="s">
        <v>116</v>
      </c>
      <c r="L45" s="4" t="s">
        <v>79</v>
      </c>
      <c r="M45" s="4" t="s">
        <v>77</v>
      </c>
      <c r="N45" s="4" t="s">
        <v>77</v>
      </c>
      <c r="O45" s="4" t="s">
        <v>77</v>
      </c>
      <c r="P45" s="4">
        <v>15</v>
      </c>
      <c r="Q45" s="4">
        <v>0</v>
      </c>
      <c r="R45" s="4" t="s">
        <v>77</v>
      </c>
      <c r="S45" s="4" t="s">
        <v>77</v>
      </c>
      <c r="T45" s="4" t="s">
        <v>77</v>
      </c>
      <c r="U45" s="4" t="s">
        <v>77</v>
      </c>
      <c r="V45" s="4" t="s">
        <v>77</v>
      </c>
      <c r="W45" s="4" t="s">
        <v>17</v>
      </c>
      <c r="X45" s="4" t="s">
        <v>53</v>
      </c>
      <c r="Y45" s="4" t="s">
        <v>88</v>
      </c>
      <c r="Z45" s="4" t="s">
        <v>118</v>
      </c>
    </row>
    <row r="46" spans="1:26">
      <c r="A46" s="4" t="s">
        <v>114</v>
      </c>
      <c r="B46" s="4" t="s">
        <v>62</v>
      </c>
      <c r="C46" s="4" t="s">
        <v>80</v>
      </c>
      <c r="D46" s="4" t="s">
        <v>63</v>
      </c>
      <c r="E46" s="4" t="s">
        <v>64</v>
      </c>
      <c r="F46" s="4" t="s">
        <v>15</v>
      </c>
      <c r="G46" s="4" t="s">
        <v>118</v>
      </c>
      <c r="H46" s="4" t="s">
        <v>86</v>
      </c>
      <c r="I46" s="4" t="s">
        <v>119</v>
      </c>
      <c r="J46" s="4" t="s">
        <v>115</v>
      </c>
      <c r="K46" s="4" t="s">
        <v>116</v>
      </c>
      <c r="L46" s="4" t="s">
        <v>79</v>
      </c>
      <c r="M46" s="4" t="s">
        <v>77</v>
      </c>
      <c r="N46" s="4" t="s">
        <v>77</v>
      </c>
      <c r="O46" s="4" t="s">
        <v>77</v>
      </c>
      <c r="P46" s="4">
        <v>15</v>
      </c>
      <c r="Q46" s="4">
        <v>0</v>
      </c>
      <c r="R46" s="4" t="s">
        <v>77</v>
      </c>
      <c r="S46" s="4" t="s">
        <v>77</v>
      </c>
      <c r="T46" s="4" t="s">
        <v>77</v>
      </c>
      <c r="U46" s="4" t="s">
        <v>77</v>
      </c>
      <c r="V46" s="4" t="s">
        <v>77</v>
      </c>
      <c r="W46" s="4" t="s">
        <v>17</v>
      </c>
      <c r="X46" s="4" t="s">
        <v>54</v>
      </c>
      <c r="Y46" s="4" t="s">
        <v>88</v>
      </c>
      <c r="Z46" s="4" t="s">
        <v>118</v>
      </c>
    </row>
    <row r="47" spans="1:26">
      <c r="A47" s="4" t="s">
        <v>114</v>
      </c>
      <c r="B47" s="4" t="s">
        <v>62</v>
      </c>
      <c r="C47" s="4" t="s">
        <v>80</v>
      </c>
      <c r="D47" s="4" t="s">
        <v>63</v>
      </c>
      <c r="E47" s="4" t="s">
        <v>64</v>
      </c>
      <c r="F47" s="4" t="s">
        <v>15</v>
      </c>
      <c r="G47" s="4" t="s">
        <v>118</v>
      </c>
      <c r="H47" s="4" t="s">
        <v>86</v>
      </c>
      <c r="I47" s="4" t="s">
        <v>119</v>
      </c>
      <c r="J47" s="4" t="s">
        <v>115</v>
      </c>
      <c r="K47" s="4" t="s">
        <v>116</v>
      </c>
      <c r="L47" s="4" t="s">
        <v>79</v>
      </c>
      <c r="M47" s="4" t="s">
        <v>77</v>
      </c>
      <c r="N47" s="4" t="s">
        <v>77</v>
      </c>
      <c r="O47" s="4" t="s">
        <v>77</v>
      </c>
      <c r="P47" s="4">
        <v>15</v>
      </c>
      <c r="Q47" s="4">
        <v>0</v>
      </c>
      <c r="R47" s="4" t="s">
        <v>77</v>
      </c>
      <c r="S47" s="4" t="s">
        <v>77</v>
      </c>
      <c r="T47" s="4" t="s">
        <v>77</v>
      </c>
      <c r="U47" s="4" t="s">
        <v>77</v>
      </c>
      <c r="V47" s="4" t="s">
        <v>77</v>
      </c>
      <c r="W47" s="4" t="s">
        <v>17</v>
      </c>
      <c r="X47" s="4" t="s">
        <v>55</v>
      </c>
      <c r="Y47" s="4" t="s">
        <v>88</v>
      </c>
      <c r="Z47" s="4" t="s">
        <v>118</v>
      </c>
    </row>
    <row r="48" spans="1:26">
      <c r="A48" s="4" t="s">
        <v>114</v>
      </c>
      <c r="B48" s="4" t="s">
        <v>62</v>
      </c>
      <c r="C48" s="4" t="s">
        <v>80</v>
      </c>
      <c r="D48" s="4" t="s">
        <v>63</v>
      </c>
      <c r="E48" s="4" t="s">
        <v>64</v>
      </c>
      <c r="F48" s="4" t="s">
        <v>15</v>
      </c>
      <c r="G48" s="4" t="s">
        <v>118</v>
      </c>
      <c r="H48" s="4" t="s">
        <v>86</v>
      </c>
      <c r="I48" s="4" t="s">
        <v>119</v>
      </c>
      <c r="J48" s="4" t="s">
        <v>115</v>
      </c>
      <c r="K48" s="4" t="s">
        <v>116</v>
      </c>
      <c r="L48" s="4" t="s">
        <v>79</v>
      </c>
      <c r="M48" s="4" t="s">
        <v>77</v>
      </c>
      <c r="N48" s="4" t="s">
        <v>77</v>
      </c>
      <c r="O48" s="4" t="s">
        <v>77</v>
      </c>
      <c r="P48" s="4">
        <v>15</v>
      </c>
      <c r="Q48" s="4">
        <v>0</v>
      </c>
      <c r="R48" s="4" t="s">
        <v>77</v>
      </c>
      <c r="S48" s="4" t="s">
        <v>77</v>
      </c>
      <c r="T48" s="4" t="s">
        <v>77</v>
      </c>
      <c r="U48" s="4" t="s">
        <v>77</v>
      </c>
      <c r="V48" s="4" t="s">
        <v>77</v>
      </c>
      <c r="W48" s="4" t="s">
        <v>17</v>
      </c>
      <c r="X48" s="4" t="s">
        <v>56</v>
      </c>
      <c r="Y48" s="4" t="s">
        <v>88</v>
      </c>
      <c r="Z48" s="4" t="s">
        <v>118</v>
      </c>
    </row>
    <row r="49" spans="1:26">
      <c r="A49" s="4" t="s">
        <v>114</v>
      </c>
      <c r="B49" s="4" t="s">
        <v>62</v>
      </c>
      <c r="C49" s="4" t="s">
        <v>80</v>
      </c>
      <c r="D49" s="4" t="s">
        <v>63</v>
      </c>
      <c r="E49" s="4" t="s">
        <v>64</v>
      </c>
      <c r="F49" s="4" t="s">
        <v>15</v>
      </c>
      <c r="G49" s="4" t="s">
        <v>118</v>
      </c>
      <c r="H49" s="4" t="s">
        <v>86</v>
      </c>
      <c r="I49" s="4" t="s">
        <v>119</v>
      </c>
      <c r="J49" s="4" t="s">
        <v>115</v>
      </c>
      <c r="K49" s="4" t="s">
        <v>116</v>
      </c>
      <c r="L49" s="4" t="s">
        <v>79</v>
      </c>
      <c r="M49" s="4" t="s">
        <v>77</v>
      </c>
      <c r="N49" s="4" t="s">
        <v>77</v>
      </c>
      <c r="O49" s="4" t="s">
        <v>77</v>
      </c>
      <c r="P49" s="4">
        <v>15</v>
      </c>
      <c r="Q49" s="4">
        <v>0</v>
      </c>
      <c r="R49" s="4" t="s">
        <v>77</v>
      </c>
      <c r="S49" s="4" t="s">
        <v>77</v>
      </c>
      <c r="T49" s="4" t="s">
        <v>77</v>
      </c>
      <c r="U49" s="4" t="s">
        <v>77</v>
      </c>
      <c r="V49" s="4" t="s">
        <v>77</v>
      </c>
      <c r="W49" s="4" t="s">
        <v>17</v>
      </c>
      <c r="X49" s="4" t="s">
        <v>57</v>
      </c>
      <c r="Y49" s="4" t="s">
        <v>88</v>
      </c>
      <c r="Z49" s="4" t="s">
        <v>118</v>
      </c>
    </row>
    <row r="50" spans="1:26">
      <c r="A50" s="4" t="s">
        <v>114</v>
      </c>
      <c r="B50" s="4" t="s">
        <v>62</v>
      </c>
      <c r="C50" s="4" t="s">
        <v>80</v>
      </c>
      <c r="D50" s="4" t="s">
        <v>63</v>
      </c>
      <c r="E50" s="4" t="s">
        <v>64</v>
      </c>
      <c r="F50" s="4" t="s">
        <v>15</v>
      </c>
      <c r="G50" s="4" t="s">
        <v>118</v>
      </c>
      <c r="H50" s="4" t="s">
        <v>86</v>
      </c>
      <c r="I50" s="4" t="s">
        <v>119</v>
      </c>
      <c r="J50" s="4" t="s">
        <v>115</v>
      </c>
      <c r="K50" s="4" t="s">
        <v>116</v>
      </c>
      <c r="L50" s="4" t="s">
        <v>79</v>
      </c>
      <c r="M50" s="4" t="s">
        <v>77</v>
      </c>
      <c r="N50" s="4" t="s">
        <v>77</v>
      </c>
      <c r="O50" s="4" t="s">
        <v>77</v>
      </c>
      <c r="P50" s="4">
        <v>15</v>
      </c>
      <c r="Q50" s="4">
        <v>0</v>
      </c>
      <c r="R50" s="4" t="s">
        <v>77</v>
      </c>
      <c r="S50" s="4" t="s">
        <v>77</v>
      </c>
      <c r="T50" s="4" t="s">
        <v>77</v>
      </c>
      <c r="U50" s="4" t="s">
        <v>77</v>
      </c>
      <c r="V50" s="4" t="s">
        <v>77</v>
      </c>
      <c r="W50" s="4" t="s">
        <v>17</v>
      </c>
      <c r="X50" s="4" t="s">
        <v>58</v>
      </c>
      <c r="Y50" s="4" t="s">
        <v>88</v>
      </c>
      <c r="Z50" s="4" t="s">
        <v>118</v>
      </c>
    </row>
    <row r="51" spans="1:26">
      <c r="A51" s="4" t="s">
        <v>114</v>
      </c>
      <c r="B51" s="4" t="s">
        <v>62</v>
      </c>
      <c r="C51" s="4" t="s">
        <v>80</v>
      </c>
      <c r="D51" s="4" t="s">
        <v>63</v>
      </c>
      <c r="E51" s="4" t="s">
        <v>64</v>
      </c>
      <c r="F51" s="4" t="s">
        <v>15</v>
      </c>
      <c r="G51" s="4" t="s">
        <v>118</v>
      </c>
      <c r="H51" s="4" t="s">
        <v>86</v>
      </c>
      <c r="I51" s="4" t="s">
        <v>119</v>
      </c>
      <c r="J51" s="4" t="s">
        <v>115</v>
      </c>
      <c r="K51" s="4" t="s">
        <v>116</v>
      </c>
      <c r="L51" s="4" t="s">
        <v>79</v>
      </c>
      <c r="M51" s="4" t="s">
        <v>77</v>
      </c>
      <c r="N51" s="4" t="s">
        <v>77</v>
      </c>
      <c r="O51" s="4" t="s">
        <v>77</v>
      </c>
      <c r="P51" s="4">
        <v>15</v>
      </c>
      <c r="Q51" s="4">
        <v>0</v>
      </c>
      <c r="R51" s="4" t="s">
        <v>77</v>
      </c>
      <c r="S51" s="4" t="s">
        <v>77</v>
      </c>
      <c r="T51" s="4" t="s">
        <v>77</v>
      </c>
      <c r="U51" s="4" t="s">
        <v>77</v>
      </c>
      <c r="V51" s="4" t="s">
        <v>77</v>
      </c>
      <c r="W51" s="4" t="s">
        <v>17</v>
      </c>
      <c r="X51" s="4" t="s">
        <v>59</v>
      </c>
      <c r="Y51" s="4" t="s">
        <v>88</v>
      </c>
      <c r="Z51" s="4" t="s">
        <v>118</v>
      </c>
    </row>
    <row r="52" spans="1:26">
      <c r="A52" s="4" t="s">
        <v>114</v>
      </c>
      <c r="B52" s="4" t="s">
        <v>62</v>
      </c>
      <c r="C52" s="4" t="s">
        <v>80</v>
      </c>
      <c r="D52" s="4" t="s">
        <v>63</v>
      </c>
      <c r="E52" s="4" t="s">
        <v>64</v>
      </c>
      <c r="F52" s="4" t="s">
        <v>15</v>
      </c>
      <c r="G52" s="4" t="s">
        <v>118</v>
      </c>
      <c r="H52" s="4" t="s">
        <v>86</v>
      </c>
      <c r="I52" s="4" t="s">
        <v>119</v>
      </c>
      <c r="J52" s="4" t="s">
        <v>115</v>
      </c>
      <c r="K52" s="4" t="s">
        <v>116</v>
      </c>
      <c r="L52" s="4" t="s">
        <v>79</v>
      </c>
      <c r="M52" s="4" t="s">
        <v>77</v>
      </c>
      <c r="N52" s="4" t="s">
        <v>77</v>
      </c>
      <c r="O52" s="4" t="s">
        <v>77</v>
      </c>
      <c r="P52" s="4">
        <v>15</v>
      </c>
      <c r="Q52" s="4">
        <v>0</v>
      </c>
      <c r="R52" s="4" t="s">
        <v>77</v>
      </c>
      <c r="S52" s="4" t="s">
        <v>77</v>
      </c>
      <c r="T52" s="4" t="s">
        <v>77</v>
      </c>
      <c r="U52" s="4" t="s">
        <v>77</v>
      </c>
      <c r="V52" s="4" t="s">
        <v>77</v>
      </c>
      <c r="W52" s="4" t="s">
        <v>17</v>
      </c>
      <c r="X52" s="4" t="s">
        <v>60</v>
      </c>
      <c r="Y52" s="4" t="s">
        <v>88</v>
      </c>
      <c r="Z52" s="4" t="s">
        <v>118</v>
      </c>
    </row>
    <row r="53" spans="1:26">
      <c r="A53" s="4" t="s">
        <v>114</v>
      </c>
      <c r="B53" s="4" t="s">
        <v>62</v>
      </c>
      <c r="C53" s="4" t="s">
        <v>80</v>
      </c>
      <c r="D53" s="4" t="s">
        <v>63</v>
      </c>
      <c r="E53" s="4" t="s">
        <v>64</v>
      </c>
      <c r="F53" s="4" t="s">
        <v>15</v>
      </c>
      <c r="G53" s="4" t="s">
        <v>118</v>
      </c>
      <c r="H53" s="4" t="s">
        <v>86</v>
      </c>
      <c r="I53" s="4" t="s">
        <v>119</v>
      </c>
      <c r="J53" s="4" t="s">
        <v>115</v>
      </c>
      <c r="K53" s="4" t="s">
        <v>116</v>
      </c>
      <c r="L53" s="4" t="s">
        <v>79</v>
      </c>
      <c r="M53" s="4" t="s">
        <v>77</v>
      </c>
      <c r="N53" s="4" t="s">
        <v>77</v>
      </c>
      <c r="O53" s="4" t="s">
        <v>77</v>
      </c>
      <c r="P53" s="4">
        <v>15</v>
      </c>
      <c r="Q53" s="4">
        <v>0</v>
      </c>
      <c r="R53" s="4" t="s">
        <v>77</v>
      </c>
      <c r="S53" s="4" t="s">
        <v>77</v>
      </c>
      <c r="T53" s="4" t="s">
        <v>77</v>
      </c>
      <c r="U53" s="4" t="s">
        <v>77</v>
      </c>
      <c r="V53" s="4" t="s">
        <v>77</v>
      </c>
      <c r="W53" s="4" t="s">
        <v>17</v>
      </c>
      <c r="X53" s="4" t="s">
        <v>61</v>
      </c>
      <c r="Y53" s="4" t="s">
        <v>88</v>
      </c>
      <c r="Z53" s="4" t="s">
        <v>118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BS9"/>
  <sheetViews>
    <sheetView topLeftCell="I1" workbookViewId="0">
      <selection activeCell="AP8" sqref="AP8"/>
    </sheetView>
  </sheetViews>
  <sheetFormatPr baseColWidth="10" defaultRowHeight="15"/>
  <cols>
    <col min="7" max="7" width="11.28515625" customWidth="1"/>
    <col min="10" max="10" width="7.42578125" customWidth="1"/>
    <col min="11" max="11" width="6.140625" customWidth="1"/>
    <col min="12" max="22" width="5.42578125" customWidth="1"/>
    <col min="23" max="23" width="7" bestFit="1" customWidth="1"/>
    <col min="24" max="24" width="12.140625" customWidth="1"/>
    <col min="25" max="25" width="12.28515625" customWidth="1"/>
    <col min="26" max="26" width="7.28515625" customWidth="1"/>
    <col min="27" max="27" width="4.5703125" bestFit="1" customWidth="1"/>
    <col min="28" max="28" width="4.85546875" bestFit="1" customWidth="1"/>
    <col min="29" max="29" width="5.5703125" bestFit="1" customWidth="1"/>
    <col min="30" max="30" width="4.5703125" bestFit="1" customWidth="1"/>
    <col min="31" max="31" width="5.7109375" bestFit="1" customWidth="1"/>
    <col min="32" max="32" width="6.28515625" bestFit="1" customWidth="1"/>
    <col min="33" max="33" width="3.85546875" bestFit="1" customWidth="1"/>
    <col min="34" max="34" width="6.140625" bestFit="1" customWidth="1"/>
    <col min="35" max="35" width="5.85546875" bestFit="1" customWidth="1"/>
    <col min="36" max="36" width="7.28515625" bestFit="1" customWidth="1"/>
    <col min="37" max="37" width="4.140625" bestFit="1" customWidth="1"/>
    <col min="38" max="38" width="7.28515625" customWidth="1"/>
    <col min="39" max="39" width="6.7109375" bestFit="1" customWidth="1"/>
    <col min="40" max="40" width="8.140625" bestFit="1" customWidth="1"/>
    <col min="41" max="41" width="5.42578125" bestFit="1" customWidth="1"/>
    <col min="42" max="42" width="6.85546875" bestFit="1" customWidth="1"/>
    <col min="43" max="43" width="7.140625" bestFit="1" customWidth="1"/>
    <col min="44" max="44" width="5.5703125" bestFit="1" customWidth="1"/>
    <col min="45" max="45" width="7.42578125" bestFit="1" customWidth="1"/>
    <col min="46" max="46" width="9.5703125" customWidth="1"/>
    <col min="47" max="47" width="13.7109375" customWidth="1"/>
    <col min="48" max="48" width="5.7109375" bestFit="1" customWidth="1"/>
    <col min="49" max="49" width="3.85546875" bestFit="1" customWidth="1"/>
    <col min="50" max="50" width="7.140625" bestFit="1" customWidth="1"/>
    <col min="51" max="51" width="3.85546875" bestFit="1" customWidth="1"/>
  </cols>
  <sheetData>
    <row r="1" spans="1:7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7</v>
      </c>
      <c r="H1" s="7" t="s">
        <v>65</v>
      </c>
      <c r="I1" s="7" t="s">
        <v>6</v>
      </c>
      <c r="J1" s="7" t="s">
        <v>8</v>
      </c>
      <c r="K1" s="7" t="s">
        <v>9</v>
      </c>
      <c r="L1" s="7" t="s">
        <v>10</v>
      </c>
      <c r="M1" s="7" t="s">
        <v>66</v>
      </c>
      <c r="N1" s="7" t="s">
        <v>67</v>
      </c>
      <c r="O1" s="7" t="s">
        <v>68</v>
      </c>
      <c r="P1" s="7" t="s">
        <v>69</v>
      </c>
      <c r="Q1" s="7" t="s">
        <v>70</v>
      </c>
      <c r="R1" s="7" t="s">
        <v>71</v>
      </c>
      <c r="S1" s="7" t="s">
        <v>72</v>
      </c>
      <c r="T1" s="7" t="s">
        <v>73</v>
      </c>
      <c r="U1" s="7" t="s">
        <v>74</v>
      </c>
      <c r="V1" s="7" t="s">
        <v>75</v>
      </c>
      <c r="W1" s="7" t="s">
        <v>12</v>
      </c>
      <c r="X1" s="7" t="s">
        <v>11</v>
      </c>
      <c r="Y1" s="7" t="s">
        <v>13</v>
      </c>
      <c r="Z1" s="7" t="s">
        <v>14</v>
      </c>
      <c r="AA1" s="7" t="s">
        <v>16</v>
      </c>
      <c r="AB1" s="7" t="s">
        <v>18</v>
      </c>
      <c r="AC1" s="7" t="s">
        <v>19</v>
      </c>
      <c r="AD1" s="7" t="s">
        <v>20</v>
      </c>
      <c r="AE1" s="7" t="s">
        <v>21</v>
      </c>
      <c r="AF1" s="7" t="s">
        <v>22</v>
      </c>
      <c r="AG1" s="7" t="s">
        <v>23</v>
      </c>
      <c r="AH1" s="7" t="s">
        <v>24</v>
      </c>
      <c r="AI1" s="7" t="s">
        <v>25</v>
      </c>
      <c r="AJ1" s="7" t="s">
        <v>26</v>
      </c>
      <c r="AK1" s="7" t="s">
        <v>27</v>
      </c>
      <c r="AL1" s="7" t="s">
        <v>28</v>
      </c>
      <c r="AM1" s="7" t="s">
        <v>29</v>
      </c>
      <c r="AN1" s="7" t="s">
        <v>30</v>
      </c>
      <c r="AO1" s="7" t="s">
        <v>31</v>
      </c>
      <c r="AP1" s="7" t="s">
        <v>32</v>
      </c>
      <c r="AQ1" s="7" t="s">
        <v>33</v>
      </c>
      <c r="AR1" s="7" t="s">
        <v>34</v>
      </c>
      <c r="AS1" s="7" t="s">
        <v>35</v>
      </c>
      <c r="AT1" s="7" t="s">
        <v>36</v>
      </c>
      <c r="AU1" s="7" t="s">
        <v>37</v>
      </c>
      <c r="AV1" s="7" t="s">
        <v>38</v>
      </c>
      <c r="AW1" s="7" t="s">
        <v>39</v>
      </c>
      <c r="AX1" s="7" t="s">
        <v>40</v>
      </c>
      <c r="AY1" s="7" t="s">
        <v>41</v>
      </c>
      <c r="AZ1" s="7" t="s">
        <v>42</v>
      </c>
      <c r="BA1" s="7" t="s">
        <v>43</v>
      </c>
      <c r="BB1" s="7" t="s">
        <v>44</v>
      </c>
      <c r="BC1" s="7" t="s">
        <v>45</v>
      </c>
      <c r="BD1" s="7" t="s">
        <v>46</v>
      </c>
      <c r="BE1" s="7" t="s">
        <v>47</v>
      </c>
      <c r="BF1" s="7" t="s">
        <v>48</v>
      </c>
      <c r="BG1" s="7" t="s">
        <v>49</v>
      </c>
      <c r="BH1" s="7" t="s">
        <v>50</v>
      </c>
      <c r="BI1" s="7" t="s">
        <v>51</v>
      </c>
      <c r="BJ1" s="7" t="s">
        <v>52</v>
      </c>
      <c r="BK1" s="7" t="s">
        <v>53</v>
      </c>
      <c r="BL1" s="7" t="s">
        <v>54</v>
      </c>
      <c r="BM1" s="7" t="s">
        <v>55</v>
      </c>
      <c r="BN1" s="7" t="s">
        <v>56</v>
      </c>
      <c r="BO1" s="7" t="s">
        <v>57</v>
      </c>
      <c r="BP1" s="7" t="s">
        <v>58</v>
      </c>
      <c r="BQ1" s="7" t="s">
        <v>59</v>
      </c>
      <c r="BR1" s="7" t="s">
        <v>60</v>
      </c>
      <c r="BS1" s="7" t="s">
        <v>61</v>
      </c>
    </row>
    <row r="2" spans="1:71">
      <c r="A2">
        <v>1790</v>
      </c>
      <c r="B2" s="7" t="s">
        <v>82</v>
      </c>
      <c r="C2" s="7" t="s">
        <v>83</v>
      </c>
      <c r="D2" s="7" t="s">
        <v>78</v>
      </c>
      <c r="E2" s="7" t="s">
        <v>84</v>
      </c>
      <c r="F2" s="7" t="s">
        <v>85</v>
      </c>
      <c r="G2" s="7">
        <f t="shared" ref="G2:G9" si="0">$I2/(1+($H2/100))</f>
        <v>0</v>
      </c>
      <c r="H2" s="7" t="s">
        <v>86</v>
      </c>
      <c r="I2" s="7" t="s">
        <v>87</v>
      </c>
      <c r="J2" s="7" t="s">
        <v>87</v>
      </c>
      <c r="K2" s="7" t="s">
        <v>87</v>
      </c>
      <c r="P2">
        <v>1</v>
      </c>
      <c r="Q2">
        <v>0</v>
      </c>
      <c r="Y2" s="7" t="s">
        <v>88</v>
      </c>
      <c r="Z2" s="7" t="s">
        <v>87</v>
      </c>
      <c r="AA2">
        <f>IFERROR(INDEX(Coeff[#All],MATCH($X2,Coeff[[Famille_client]:[Famille_client]],0)+1,MATCH(AA$1,Coeff[#Headers],0))*$G2,100)</f>
        <v>100</v>
      </c>
      <c r="AB2">
        <f>IFERROR(INDEX(Coeff[#All],MATCH($X2,Coeff[[Famille_client]:[Famille_client]],0)+1,MATCH(AB$1,Coeff[#Headers],0))*$G2,100)</f>
        <v>100</v>
      </c>
      <c r="AC2">
        <f>IFERROR(INDEX(Coeff[#All],MATCH($X2,Coeff[[Famille_client]:[Famille_client]],0)+1,MATCH(AC$1,Coeff[#Headers],0))*$G2,100)</f>
        <v>100</v>
      </c>
      <c r="AD2">
        <f>IFERROR(INDEX(Coeff[#All],MATCH($X2,Coeff[[Famille_client]:[Famille_client]],0)+1,MATCH(AD$1,Coeff[#Headers],0))*$G2,100)</f>
        <v>100</v>
      </c>
      <c r="AE2">
        <f>IFERROR(INDEX(Coeff[#All],MATCH($X2,Coeff[[Famille_client]:[Famille_client]],0)+1,MATCH(AE$1,Coeff[#Headers],0))*$G2,100)</f>
        <v>100</v>
      </c>
      <c r="AF2">
        <f>IFERROR(INDEX(Coeff[#All],MATCH($X2,Coeff[[Famille_client]:[Famille_client]],0)+1,MATCH(AF$1,Coeff[#Headers],0))*$G2,100)</f>
        <v>100</v>
      </c>
      <c r="AG2">
        <f>IFERROR(INDEX(Coeff[#All],MATCH($X2,Coeff[[Famille_client]:[Famille_client]],0)+1,MATCH(AG$1,Coeff[#Headers],0))*$G2,100)</f>
        <v>100</v>
      </c>
      <c r="AH2">
        <f>IFERROR(INDEX(Coeff[#All],MATCH($X2,Coeff[[Famille_client]:[Famille_client]],0)+1,MATCH(AH$1,Coeff[#Headers],0))*$G2,100)</f>
        <v>100</v>
      </c>
      <c r="AI2">
        <f>IFERROR(INDEX(Coeff[#All],MATCH($X2,Coeff[[Famille_client]:[Famille_client]],0)+1,MATCH(AI$1,Coeff[#Headers],0))*$G2,100)</f>
        <v>100</v>
      </c>
      <c r="AJ2">
        <f>IFERROR(INDEX(Coeff[#All],MATCH($X2,Coeff[[Famille_client]:[Famille_client]],0)+1,MATCH(AJ$1,Coeff[#Headers],0))*$G2,100)</f>
        <v>100</v>
      </c>
      <c r="AK2">
        <f>IFERROR(INDEX(Coeff[#All],MATCH($X2,Coeff[[Famille_client]:[Famille_client]],0)+1,MATCH(AK$1,Coeff[#Headers],0))*$G2,100)</f>
        <v>100</v>
      </c>
      <c r="AL2">
        <f>IFERROR(INDEX(Coeff[#All],MATCH($X2,Coeff[[Famille_client]:[Famille_client]],0)+1,MATCH(AL$1,Coeff[#Headers],0))*$G2,100)</f>
        <v>100</v>
      </c>
      <c r="AM2">
        <f>IFERROR(INDEX(Coeff[#All],MATCH($X2,Coeff[[Famille_client]:[Famille_client]],0)+1,MATCH(AM$1,Coeff[#Headers],0))*$G2,100)</f>
        <v>100</v>
      </c>
      <c r="AN2">
        <f>IFERROR(INDEX(Coeff[#All],MATCH($X2,Coeff[[Famille_client]:[Famille_client]],0)+1,MATCH(AN$1,Coeff[#Headers],0))*$G2,100)</f>
        <v>100</v>
      </c>
      <c r="AO2">
        <f>IFERROR(INDEX(Coeff[#All],MATCH($X2,Coeff[[Famille_client]:[Famille_client]],0)+1,MATCH(AO$1,Coeff[#Headers],0))*$G2,100)</f>
        <v>100</v>
      </c>
      <c r="AP2">
        <f>IFERROR(INDEX(Coeff[#All],MATCH($X2,Coeff[[Famille_client]:[Famille_client]],0)+1,MATCH(AP$1,Coeff[#Headers],0))*$G2,100)</f>
        <v>100</v>
      </c>
      <c r="AQ2">
        <f>IFERROR(INDEX(Coeff[#All],MATCH($X2,Coeff[[Famille_client]:[Famille_client]],0)+1,MATCH(AQ$1,Coeff[#Headers],0))*$G2,100)</f>
        <v>100</v>
      </c>
      <c r="AR2">
        <f>IFERROR(INDEX(Coeff[#All],MATCH($X2,Coeff[[Famille_client]:[Famille_client]],0)+1,MATCH(AR$1,Coeff[#Headers],0))*$G2,100)</f>
        <v>100</v>
      </c>
      <c r="AS2">
        <f>IFERROR(INDEX(Coeff[#All],MATCH($X2,Coeff[[Famille_client]:[Famille_client]],0)+1,MATCH(AS$1,Coeff[#Headers],0))*$G2,100)</f>
        <v>100</v>
      </c>
      <c r="AT2">
        <f>IFERROR(INDEX(Coeff[#All],MATCH($X2,Coeff[[Famille_client]:[Famille_client]],0)+1,MATCH(AT$1,Coeff[#Headers],0))*$G2,100)</f>
        <v>100</v>
      </c>
      <c r="AU2">
        <f>IFERROR(INDEX(Coeff[#All],MATCH($X2,Coeff[[Famille_client]:[Famille_client]],0)+1,MATCH(AU$1,Coeff[#Headers],0))*$G2,100)</f>
        <v>100</v>
      </c>
      <c r="AV2">
        <f>IFERROR(INDEX(Coeff[#All],MATCH($X2,Coeff[[Famille_client]:[Famille_client]],0)+1,MATCH(AV$1,Coeff[#Headers],0))*$G2,100)</f>
        <v>100</v>
      </c>
      <c r="AW2">
        <f>IFERROR(INDEX(Coeff[#All],MATCH($X2,Coeff[[Famille_client]:[Famille_client]],0)+1,MATCH(AW$1,Coeff[#Headers],0))*$G2,100)</f>
        <v>100</v>
      </c>
      <c r="AX2">
        <f>IFERROR(INDEX(Coeff[#All],MATCH($X2,Coeff[[Famille_client]:[Famille_client]],0)+1,MATCH(AX$1,Coeff[#Headers],0))*$G2,100)</f>
        <v>100</v>
      </c>
      <c r="AY2">
        <f>IFERROR(INDEX(Coeff[#All],MATCH($X2,Coeff[[Famille_client]:[Famille_client]],0)+1,MATCH(AY$1,Coeff[#Headers],0))*$G2,100)</f>
        <v>100</v>
      </c>
      <c r="AZ2">
        <f>IFERROR(INDEX(Coeff[#All],MATCH($X2,Coeff[[Famille_client]:[Famille_client]],0)+1,MATCH(AZ$1,Coeff[#Headers],0))*$G2,100)</f>
        <v>100</v>
      </c>
      <c r="BA2">
        <f>IFERROR(INDEX(Coeff[#All],MATCH($X2,Coeff[[Famille_client]:[Famille_client]],0)+1,MATCH(BA$1,Coeff[#Headers],0))*$G2,100)</f>
        <v>100</v>
      </c>
      <c r="BB2">
        <f>IFERROR(INDEX(Coeff[#All],MATCH($X2,Coeff[[Famille_client]:[Famille_client]],0)+1,MATCH(BB$1,Coeff[#Headers],0))*$G2,100)</f>
        <v>100</v>
      </c>
      <c r="BC2">
        <f>IFERROR(INDEX(Coeff[#All],MATCH($X2,Coeff[[Famille_client]:[Famille_client]],0)+1,MATCH(BC$1,Coeff[#Headers],0))*$G2,100)</f>
        <v>100</v>
      </c>
      <c r="BD2">
        <f>IFERROR(INDEX(Coeff[#All],MATCH($X2,Coeff[[Famille_client]:[Famille_client]],0)+1,MATCH(BD$1,Coeff[#Headers],0))*$G2,100)</f>
        <v>100</v>
      </c>
      <c r="BE2">
        <f>IFERROR(INDEX(Coeff[#All],MATCH($X2,Coeff[[Famille_client]:[Famille_client]],0)+1,MATCH(BE$1,Coeff[#Headers],0))*$G2,100)</f>
        <v>100</v>
      </c>
      <c r="BF2">
        <f>IFERROR(INDEX(Coeff[#All],MATCH($X2,Coeff[[Famille_client]:[Famille_client]],0)+1,MATCH(BF$1,Coeff[#Headers],0))*$G2,100)</f>
        <v>100</v>
      </c>
      <c r="BG2">
        <f>IFERROR(INDEX(Coeff[#All],MATCH($X2,Coeff[[Famille_client]:[Famille_client]],0)+1,MATCH(BG$1,Coeff[#Headers],0))*$G2,100)</f>
        <v>100</v>
      </c>
      <c r="BH2">
        <f>IFERROR(INDEX(Coeff[#All],MATCH($X2,Coeff[[Famille_client]:[Famille_client]],0)+1,MATCH(BH$1,Coeff[#Headers],0))*$G2,100)</f>
        <v>100</v>
      </c>
      <c r="BI2">
        <f>IFERROR(INDEX(Coeff[#All],MATCH($X2,Coeff[[Famille_client]:[Famille_client]],0)+1,MATCH(BI$1,Coeff[#Headers],0))*$G2,100)</f>
        <v>100</v>
      </c>
      <c r="BJ2">
        <f>IFERROR(INDEX(Coeff[#All],MATCH($X2,Coeff[[Famille_client]:[Famille_client]],0)+1,MATCH(BJ$1,Coeff[#Headers],0))*$G2,100)</f>
        <v>100</v>
      </c>
      <c r="BK2">
        <f>IFERROR(INDEX(Coeff[#All],MATCH($X2,Coeff[[Famille_client]:[Famille_client]],0)+1,MATCH(BK$1,Coeff[#Headers],0))*$G2,100)</f>
        <v>100</v>
      </c>
      <c r="BL2">
        <f>IFERROR(INDEX(Coeff[#All],MATCH($X2,Coeff[[Famille_client]:[Famille_client]],0)+1,MATCH(BL$1,Coeff[#Headers],0))*$G2,100)</f>
        <v>100</v>
      </c>
      <c r="BM2">
        <f>IFERROR(INDEX(Coeff[#All],MATCH($X2,Coeff[[Famille_client]:[Famille_client]],0)+1,MATCH(BM$1,Coeff[#Headers],0))*$G2,100)</f>
        <v>100</v>
      </c>
      <c r="BN2">
        <f>IFERROR(INDEX(Coeff[#All],MATCH($X2,Coeff[[Famille_client]:[Famille_client]],0)+1,MATCH(BN$1,Coeff[#Headers],0))*$G2,100)</f>
        <v>100</v>
      </c>
      <c r="BO2">
        <f>IFERROR(INDEX(Coeff[#All],MATCH($X2,Coeff[[Famille_client]:[Famille_client]],0)+1,MATCH(BO$1,Coeff[#Headers],0))*$G2,100)</f>
        <v>100</v>
      </c>
      <c r="BP2">
        <f>IFERROR(INDEX(Coeff[#All],MATCH($X2,Coeff[[Famille_client]:[Famille_client]],0)+1,MATCH(BP$1,Coeff[#Headers],0))*$G2,100)</f>
        <v>100</v>
      </c>
      <c r="BQ2">
        <f>IFERROR(INDEX(Coeff[#All],MATCH($X2,Coeff[[Famille_client]:[Famille_client]],0)+1,MATCH(BQ$1,Coeff[#Headers],0))*$G2,100)</f>
        <v>100</v>
      </c>
      <c r="BR2">
        <f>IFERROR(INDEX(Coeff[#All],MATCH($X2,Coeff[[Famille_client]:[Famille_client]],0)+1,MATCH(BR$1,Coeff[#Headers],0))*$G2,100)</f>
        <v>100</v>
      </c>
      <c r="BS2">
        <f>IFERROR(INDEX(Coeff[#All],MATCH($X2,Coeff[[Famille_client]:[Famille_client]],0)+1,MATCH(BS$1,Coeff[#Headers],0))*$G2,100)</f>
        <v>100</v>
      </c>
    </row>
    <row r="3" spans="1:71">
      <c r="A3">
        <v>1382</v>
      </c>
      <c r="B3" s="7" t="s">
        <v>90</v>
      </c>
      <c r="C3" s="7" t="s">
        <v>91</v>
      </c>
      <c r="D3" s="7" t="s">
        <v>92</v>
      </c>
      <c r="E3" s="7" t="s">
        <v>84</v>
      </c>
      <c r="F3" s="7" t="s">
        <v>85</v>
      </c>
      <c r="G3" s="7">
        <f t="shared" si="0"/>
        <v>0</v>
      </c>
      <c r="H3" s="7" t="s">
        <v>86</v>
      </c>
      <c r="I3" s="7" t="s">
        <v>87</v>
      </c>
      <c r="J3" s="7" t="s">
        <v>87</v>
      </c>
      <c r="K3" s="7" t="s">
        <v>87</v>
      </c>
      <c r="P3">
        <v>1</v>
      </c>
      <c r="Q3">
        <v>0</v>
      </c>
      <c r="Y3" s="7" t="s">
        <v>88</v>
      </c>
      <c r="Z3" s="7" t="s">
        <v>87</v>
      </c>
      <c r="AA3">
        <f>IFERROR(INDEX(Coeff[#All],MATCH($X3,Coeff[[Famille_client]:[Famille_client]],0)+1,MATCH(AA$1,Coeff[#Headers],0))*$G3,100)</f>
        <v>100</v>
      </c>
      <c r="AB3">
        <f>IFERROR(INDEX(Coeff[#All],MATCH($X3,Coeff[[Famille_client]:[Famille_client]],0)+1,MATCH(AB$1,Coeff[#Headers],0))*$G3,100)</f>
        <v>100</v>
      </c>
      <c r="AC3">
        <f>IFERROR(INDEX(Coeff[#All],MATCH($X3,Coeff[[Famille_client]:[Famille_client]],0)+1,MATCH(AC$1,Coeff[#Headers],0))*$G3,100)</f>
        <v>100</v>
      </c>
      <c r="AD3">
        <f>IFERROR(INDEX(Coeff[#All],MATCH($X3,Coeff[[Famille_client]:[Famille_client]],0)+1,MATCH(AD$1,Coeff[#Headers],0))*$G3,100)</f>
        <v>100</v>
      </c>
      <c r="AE3">
        <f>IFERROR(INDEX(Coeff[#All],MATCH($X3,Coeff[[Famille_client]:[Famille_client]],0)+1,MATCH(AE$1,Coeff[#Headers],0))*$G3,100)</f>
        <v>100</v>
      </c>
      <c r="AF3">
        <f>IFERROR(INDEX(Coeff[#All],MATCH($X3,Coeff[[Famille_client]:[Famille_client]],0)+1,MATCH(AF$1,Coeff[#Headers],0))*$G3,100)</f>
        <v>100</v>
      </c>
      <c r="AG3">
        <f>IFERROR(INDEX(Coeff[#All],MATCH($X3,Coeff[[Famille_client]:[Famille_client]],0)+1,MATCH(AG$1,Coeff[#Headers],0))*$G3,100)</f>
        <v>100</v>
      </c>
      <c r="AH3">
        <f>IFERROR(INDEX(Coeff[#All],MATCH($X3,Coeff[[Famille_client]:[Famille_client]],0)+1,MATCH(AH$1,Coeff[#Headers],0))*$G3,100)</f>
        <v>100</v>
      </c>
      <c r="AI3">
        <f>IFERROR(INDEX(Coeff[#All],MATCH($X3,Coeff[[Famille_client]:[Famille_client]],0)+1,MATCH(AI$1,Coeff[#Headers],0))*$G3,100)</f>
        <v>100</v>
      </c>
      <c r="AJ3">
        <f>IFERROR(INDEX(Coeff[#All],MATCH($X3,Coeff[[Famille_client]:[Famille_client]],0)+1,MATCH(AJ$1,Coeff[#Headers],0))*$G3,100)</f>
        <v>100</v>
      </c>
      <c r="AK3">
        <f>IFERROR(INDEX(Coeff[#All],MATCH($X3,Coeff[[Famille_client]:[Famille_client]],0)+1,MATCH(AK$1,Coeff[#Headers],0))*$G3,100)</f>
        <v>100</v>
      </c>
      <c r="AL3">
        <f>IFERROR(INDEX(Coeff[#All],MATCH($X3,Coeff[[Famille_client]:[Famille_client]],0)+1,MATCH(AL$1,Coeff[#Headers],0))*$G3,100)</f>
        <v>100</v>
      </c>
      <c r="AM3">
        <f>IFERROR(INDEX(Coeff[#All],MATCH($X3,Coeff[[Famille_client]:[Famille_client]],0)+1,MATCH(AM$1,Coeff[#Headers],0))*$G3,100)</f>
        <v>100</v>
      </c>
      <c r="AN3">
        <f>IFERROR(INDEX(Coeff[#All],MATCH($X3,Coeff[[Famille_client]:[Famille_client]],0)+1,MATCH(AN$1,Coeff[#Headers],0))*$G3,100)</f>
        <v>100</v>
      </c>
      <c r="AO3">
        <f>IFERROR(INDEX(Coeff[#All],MATCH($X3,Coeff[[Famille_client]:[Famille_client]],0)+1,MATCH(AO$1,Coeff[#Headers],0))*$G3,100)</f>
        <v>100</v>
      </c>
      <c r="AP3">
        <f>IFERROR(INDEX(Coeff[#All],MATCH($X3,Coeff[[Famille_client]:[Famille_client]],0)+1,MATCH(AP$1,Coeff[#Headers],0))*$G3,100)</f>
        <v>100</v>
      </c>
      <c r="AQ3">
        <f>IFERROR(INDEX(Coeff[#All],MATCH($X3,Coeff[[Famille_client]:[Famille_client]],0)+1,MATCH(AQ$1,Coeff[#Headers],0))*$G3,100)</f>
        <v>100</v>
      </c>
      <c r="AR3">
        <f>IFERROR(INDEX(Coeff[#All],MATCH($X3,Coeff[[Famille_client]:[Famille_client]],0)+1,MATCH(AR$1,Coeff[#Headers],0))*$G3,100)</f>
        <v>100</v>
      </c>
      <c r="AS3">
        <f>IFERROR(INDEX(Coeff[#All],MATCH($X3,Coeff[[Famille_client]:[Famille_client]],0)+1,MATCH(AS$1,Coeff[#Headers],0))*$G3,100)</f>
        <v>100</v>
      </c>
      <c r="AT3">
        <f>IFERROR(INDEX(Coeff[#All],MATCH($X3,Coeff[[Famille_client]:[Famille_client]],0)+1,MATCH(AT$1,Coeff[#Headers],0))*$G3,100)</f>
        <v>100</v>
      </c>
      <c r="AU3">
        <f>IFERROR(INDEX(Coeff[#All],MATCH($X3,Coeff[[Famille_client]:[Famille_client]],0)+1,MATCH(AU$1,Coeff[#Headers],0))*$G3,100)</f>
        <v>100</v>
      </c>
      <c r="AV3">
        <f>IFERROR(INDEX(Coeff[#All],MATCH($X3,Coeff[[Famille_client]:[Famille_client]],0)+1,MATCH(AV$1,Coeff[#Headers],0))*$G3,100)</f>
        <v>100</v>
      </c>
      <c r="AW3">
        <f>IFERROR(INDEX(Coeff[#All],MATCH($X3,Coeff[[Famille_client]:[Famille_client]],0)+1,MATCH(AW$1,Coeff[#Headers],0))*$G3,100)</f>
        <v>100</v>
      </c>
      <c r="AX3">
        <f>IFERROR(INDEX(Coeff[#All],MATCH($X3,Coeff[[Famille_client]:[Famille_client]],0)+1,MATCH(AX$1,Coeff[#Headers],0))*$G3,100)</f>
        <v>100</v>
      </c>
      <c r="AY3">
        <f>IFERROR(INDEX(Coeff[#All],MATCH($X3,Coeff[[Famille_client]:[Famille_client]],0)+1,MATCH(AY$1,Coeff[#Headers],0))*$G3,100)</f>
        <v>100</v>
      </c>
      <c r="AZ3">
        <f>IFERROR(INDEX(Coeff[#All],MATCH($X3,Coeff[[Famille_client]:[Famille_client]],0)+1,MATCH(AZ$1,Coeff[#Headers],0))*$G3,100)</f>
        <v>100</v>
      </c>
      <c r="BA3">
        <f>IFERROR(INDEX(Coeff[#All],MATCH($X3,Coeff[[Famille_client]:[Famille_client]],0)+1,MATCH(BA$1,Coeff[#Headers],0))*$G3,100)</f>
        <v>100</v>
      </c>
      <c r="BB3">
        <f>IFERROR(INDEX(Coeff[#All],MATCH($X3,Coeff[[Famille_client]:[Famille_client]],0)+1,MATCH(BB$1,Coeff[#Headers],0))*$G3,100)</f>
        <v>100</v>
      </c>
      <c r="BC3">
        <f>IFERROR(INDEX(Coeff[#All],MATCH($X3,Coeff[[Famille_client]:[Famille_client]],0)+1,MATCH(BC$1,Coeff[#Headers],0))*$G3,100)</f>
        <v>100</v>
      </c>
      <c r="BD3">
        <f>IFERROR(INDEX(Coeff[#All],MATCH($X3,Coeff[[Famille_client]:[Famille_client]],0)+1,MATCH(BD$1,Coeff[#Headers],0))*$G3,100)</f>
        <v>100</v>
      </c>
      <c r="BE3">
        <f>IFERROR(INDEX(Coeff[#All],MATCH($X3,Coeff[[Famille_client]:[Famille_client]],0)+1,MATCH(BE$1,Coeff[#Headers],0))*$G3,100)</f>
        <v>100</v>
      </c>
      <c r="BF3">
        <f>IFERROR(INDEX(Coeff[#All],MATCH($X3,Coeff[[Famille_client]:[Famille_client]],0)+1,MATCH(BF$1,Coeff[#Headers],0))*$G3,100)</f>
        <v>100</v>
      </c>
      <c r="BG3">
        <f>IFERROR(INDEX(Coeff[#All],MATCH($X3,Coeff[[Famille_client]:[Famille_client]],0)+1,MATCH(BG$1,Coeff[#Headers],0))*$G3,100)</f>
        <v>100</v>
      </c>
      <c r="BH3">
        <f>IFERROR(INDEX(Coeff[#All],MATCH($X3,Coeff[[Famille_client]:[Famille_client]],0)+1,MATCH(BH$1,Coeff[#Headers],0))*$G3,100)</f>
        <v>100</v>
      </c>
      <c r="BI3">
        <f>IFERROR(INDEX(Coeff[#All],MATCH($X3,Coeff[[Famille_client]:[Famille_client]],0)+1,MATCH(BI$1,Coeff[#Headers],0))*$G3,100)</f>
        <v>100</v>
      </c>
      <c r="BJ3">
        <f>IFERROR(INDEX(Coeff[#All],MATCH($X3,Coeff[[Famille_client]:[Famille_client]],0)+1,MATCH(BJ$1,Coeff[#Headers],0))*$G3,100)</f>
        <v>100</v>
      </c>
      <c r="BK3">
        <f>IFERROR(INDEX(Coeff[#All],MATCH($X3,Coeff[[Famille_client]:[Famille_client]],0)+1,MATCH(BK$1,Coeff[#Headers],0))*$G3,100)</f>
        <v>100</v>
      </c>
      <c r="BL3">
        <f>IFERROR(INDEX(Coeff[#All],MATCH($X3,Coeff[[Famille_client]:[Famille_client]],0)+1,MATCH(BL$1,Coeff[#Headers],0))*$G3,100)</f>
        <v>100</v>
      </c>
      <c r="BM3">
        <f>IFERROR(INDEX(Coeff[#All],MATCH($X3,Coeff[[Famille_client]:[Famille_client]],0)+1,MATCH(BM$1,Coeff[#Headers],0))*$G3,100)</f>
        <v>100</v>
      </c>
      <c r="BN3">
        <f>IFERROR(INDEX(Coeff[#All],MATCH($X3,Coeff[[Famille_client]:[Famille_client]],0)+1,MATCH(BN$1,Coeff[#Headers],0))*$G3,100)</f>
        <v>100</v>
      </c>
      <c r="BO3">
        <f>IFERROR(INDEX(Coeff[#All],MATCH($X3,Coeff[[Famille_client]:[Famille_client]],0)+1,MATCH(BO$1,Coeff[#Headers],0))*$G3,100)</f>
        <v>100</v>
      </c>
      <c r="BP3">
        <f>IFERROR(INDEX(Coeff[#All],MATCH($X3,Coeff[[Famille_client]:[Famille_client]],0)+1,MATCH(BP$1,Coeff[#Headers],0))*$G3,100)</f>
        <v>100</v>
      </c>
      <c r="BQ3">
        <f>IFERROR(INDEX(Coeff[#All],MATCH($X3,Coeff[[Famille_client]:[Famille_client]],0)+1,MATCH(BQ$1,Coeff[#Headers],0))*$G3,100)</f>
        <v>100</v>
      </c>
      <c r="BR3">
        <f>IFERROR(INDEX(Coeff[#All],MATCH($X3,Coeff[[Famille_client]:[Famille_client]],0)+1,MATCH(BR$1,Coeff[#Headers],0))*$G3,100)</f>
        <v>100</v>
      </c>
      <c r="BS3">
        <f>IFERROR(INDEX(Coeff[#All],MATCH($X3,Coeff[[Famille_client]:[Famille_client]],0)+1,MATCH(BS$1,Coeff[#Headers],0))*$G3,100)</f>
        <v>100</v>
      </c>
    </row>
    <row r="4" spans="1:71">
      <c r="A4">
        <v>1892</v>
      </c>
      <c r="B4">
        <v>507</v>
      </c>
      <c r="C4" s="7" t="s">
        <v>95</v>
      </c>
      <c r="D4" s="7" t="s">
        <v>76</v>
      </c>
      <c r="E4" s="7" t="s">
        <v>96</v>
      </c>
      <c r="F4" s="7" t="s">
        <v>97</v>
      </c>
      <c r="G4" s="7">
        <f t="shared" si="0"/>
        <v>1.25</v>
      </c>
      <c r="H4" s="7" t="s">
        <v>86</v>
      </c>
      <c r="I4" s="7" t="s">
        <v>99</v>
      </c>
      <c r="J4" s="7" t="s">
        <v>100</v>
      </c>
      <c r="K4" s="7" t="s">
        <v>101</v>
      </c>
      <c r="P4">
        <v>1</v>
      </c>
      <c r="Q4">
        <v>0</v>
      </c>
      <c r="Y4" s="7" t="s">
        <v>88</v>
      </c>
      <c r="Z4" s="7" t="s">
        <v>87</v>
      </c>
      <c r="AA4">
        <f>IFERROR(INDEX(Coeff[#All],MATCH($X4,Coeff[[Famille_client]:[Famille_client]],0)+1,MATCH(AA$1,Coeff[#Headers],0))*$G4,100)</f>
        <v>100</v>
      </c>
      <c r="AB4">
        <f>IFERROR(INDEX(Coeff[#All],MATCH($X4,Coeff[[Famille_client]:[Famille_client]],0)+1,MATCH(AB$1,Coeff[#Headers],0))*$G4,100)</f>
        <v>100</v>
      </c>
      <c r="AC4">
        <f>IFERROR(INDEX(Coeff[#All],MATCH($X4,Coeff[[Famille_client]:[Famille_client]],0)+1,MATCH(AC$1,Coeff[#Headers],0))*$G4,100)</f>
        <v>100</v>
      </c>
      <c r="AD4">
        <f>IFERROR(INDEX(Coeff[#All],MATCH($X4,Coeff[[Famille_client]:[Famille_client]],0)+1,MATCH(AD$1,Coeff[#Headers],0))*$G4,100)</f>
        <v>100</v>
      </c>
      <c r="AE4">
        <f>IFERROR(INDEX(Coeff[#All],MATCH($X4,Coeff[[Famille_client]:[Famille_client]],0)+1,MATCH(AE$1,Coeff[#Headers],0))*$G4,100)</f>
        <v>100</v>
      </c>
      <c r="AF4">
        <f>IFERROR(INDEX(Coeff[#All],MATCH($X4,Coeff[[Famille_client]:[Famille_client]],0)+1,MATCH(AF$1,Coeff[#Headers],0))*$G4,100)</f>
        <v>100</v>
      </c>
      <c r="AG4">
        <f>IFERROR(INDEX(Coeff[#All],MATCH($X4,Coeff[[Famille_client]:[Famille_client]],0)+1,MATCH(AG$1,Coeff[#Headers],0))*$G4,100)</f>
        <v>100</v>
      </c>
      <c r="AH4">
        <f>IFERROR(INDEX(Coeff[#All],MATCH($X4,Coeff[[Famille_client]:[Famille_client]],0)+1,MATCH(AH$1,Coeff[#Headers],0))*$G4,100)</f>
        <v>100</v>
      </c>
      <c r="AI4">
        <f>IFERROR(INDEX(Coeff[#All],MATCH($X4,Coeff[[Famille_client]:[Famille_client]],0)+1,MATCH(AI$1,Coeff[#Headers],0))*$G4,100)</f>
        <v>100</v>
      </c>
      <c r="AJ4">
        <f>IFERROR(INDEX(Coeff[#All],MATCH($X4,Coeff[[Famille_client]:[Famille_client]],0)+1,MATCH(AJ$1,Coeff[#Headers],0))*$G4,100)</f>
        <v>100</v>
      </c>
      <c r="AK4">
        <f>IFERROR(INDEX(Coeff[#All],MATCH($X4,Coeff[[Famille_client]:[Famille_client]],0)+1,MATCH(AK$1,Coeff[#Headers],0))*$G4,100)</f>
        <v>100</v>
      </c>
      <c r="AL4">
        <f>IFERROR(INDEX(Coeff[#All],MATCH($X4,Coeff[[Famille_client]:[Famille_client]],0)+1,MATCH(AL$1,Coeff[#Headers],0))*$G4,100)</f>
        <v>100</v>
      </c>
      <c r="AM4">
        <f>IFERROR(INDEX(Coeff[#All],MATCH($X4,Coeff[[Famille_client]:[Famille_client]],0)+1,MATCH(AM$1,Coeff[#Headers],0))*$G4,100)</f>
        <v>100</v>
      </c>
      <c r="AN4">
        <f>IFERROR(INDEX(Coeff[#All],MATCH($X4,Coeff[[Famille_client]:[Famille_client]],0)+1,MATCH(AN$1,Coeff[#Headers],0))*$G4,100)</f>
        <v>100</v>
      </c>
      <c r="AO4">
        <f>IFERROR(INDEX(Coeff[#All],MATCH($X4,Coeff[[Famille_client]:[Famille_client]],0)+1,MATCH(AO$1,Coeff[#Headers],0))*$G4,100)</f>
        <v>100</v>
      </c>
      <c r="AP4">
        <f>IFERROR(INDEX(Coeff[#All],MATCH($X4,Coeff[[Famille_client]:[Famille_client]],0)+1,MATCH(AP$1,Coeff[#Headers],0))*$G4,100)</f>
        <v>100</v>
      </c>
      <c r="AQ4">
        <f>IFERROR(INDEX(Coeff[#All],MATCH($X4,Coeff[[Famille_client]:[Famille_client]],0)+1,MATCH(AQ$1,Coeff[#Headers],0))*$G4,100)</f>
        <v>100</v>
      </c>
      <c r="AR4">
        <f>IFERROR(INDEX(Coeff[#All],MATCH($X4,Coeff[[Famille_client]:[Famille_client]],0)+1,MATCH(AR$1,Coeff[#Headers],0))*$G4,100)</f>
        <v>100</v>
      </c>
      <c r="AS4">
        <f>IFERROR(INDEX(Coeff[#All],MATCH($X4,Coeff[[Famille_client]:[Famille_client]],0)+1,MATCH(AS$1,Coeff[#Headers],0))*$G4,100)</f>
        <v>100</v>
      </c>
      <c r="AT4">
        <f>IFERROR(INDEX(Coeff[#All],MATCH($X4,Coeff[[Famille_client]:[Famille_client]],0)+1,MATCH(AT$1,Coeff[#Headers],0))*$G4,100)</f>
        <v>100</v>
      </c>
      <c r="AU4">
        <f>IFERROR(INDEX(Coeff[#All],MATCH($X4,Coeff[[Famille_client]:[Famille_client]],0)+1,MATCH(AU$1,Coeff[#Headers],0))*$G4,100)</f>
        <v>100</v>
      </c>
      <c r="AV4">
        <f>IFERROR(INDEX(Coeff[#All],MATCH($X4,Coeff[[Famille_client]:[Famille_client]],0)+1,MATCH(AV$1,Coeff[#Headers],0))*$G4,100)</f>
        <v>100</v>
      </c>
      <c r="AW4">
        <f>IFERROR(INDEX(Coeff[#All],MATCH($X4,Coeff[[Famille_client]:[Famille_client]],0)+1,MATCH(AW$1,Coeff[#Headers],0))*$G4,100)</f>
        <v>100</v>
      </c>
      <c r="AX4">
        <f>IFERROR(INDEX(Coeff[#All],MATCH($X4,Coeff[[Famille_client]:[Famille_client]],0)+1,MATCH(AX$1,Coeff[#Headers],0))*$G4,100)</f>
        <v>100</v>
      </c>
      <c r="AY4">
        <f>IFERROR(INDEX(Coeff[#All],MATCH($X4,Coeff[[Famille_client]:[Famille_client]],0)+1,MATCH(AY$1,Coeff[#Headers],0))*$G4,100)</f>
        <v>100</v>
      </c>
      <c r="AZ4">
        <f>IFERROR(INDEX(Coeff[#All],MATCH($X4,Coeff[[Famille_client]:[Famille_client]],0)+1,MATCH(AZ$1,Coeff[#Headers],0))*$G4,100)</f>
        <v>100</v>
      </c>
      <c r="BA4">
        <f>IFERROR(INDEX(Coeff[#All],MATCH($X4,Coeff[[Famille_client]:[Famille_client]],0)+1,MATCH(BA$1,Coeff[#Headers],0))*$G4,100)</f>
        <v>100</v>
      </c>
      <c r="BB4">
        <f>IFERROR(INDEX(Coeff[#All],MATCH($X4,Coeff[[Famille_client]:[Famille_client]],0)+1,MATCH(BB$1,Coeff[#Headers],0))*$G4,100)</f>
        <v>100</v>
      </c>
      <c r="BC4">
        <f>IFERROR(INDEX(Coeff[#All],MATCH($X4,Coeff[[Famille_client]:[Famille_client]],0)+1,MATCH(BC$1,Coeff[#Headers],0))*$G4,100)</f>
        <v>100</v>
      </c>
      <c r="BD4">
        <f>IFERROR(INDEX(Coeff[#All],MATCH($X4,Coeff[[Famille_client]:[Famille_client]],0)+1,MATCH(BD$1,Coeff[#Headers],0))*$G4,100)</f>
        <v>100</v>
      </c>
      <c r="BE4">
        <f>IFERROR(INDEX(Coeff[#All],MATCH($X4,Coeff[[Famille_client]:[Famille_client]],0)+1,MATCH(BE$1,Coeff[#Headers],0))*$G4,100)</f>
        <v>100</v>
      </c>
      <c r="BF4">
        <f>IFERROR(INDEX(Coeff[#All],MATCH($X4,Coeff[[Famille_client]:[Famille_client]],0)+1,MATCH(BF$1,Coeff[#Headers],0))*$G4,100)</f>
        <v>100</v>
      </c>
      <c r="BG4">
        <f>IFERROR(INDEX(Coeff[#All],MATCH($X4,Coeff[[Famille_client]:[Famille_client]],0)+1,MATCH(BG$1,Coeff[#Headers],0))*$G4,100)</f>
        <v>100</v>
      </c>
      <c r="BH4">
        <f>IFERROR(INDEX(Coeff[#All],MATCH($X4,Coeff[[Famille_client]:[Famille_client]],0)+1,MATCH(BH$1,Coeff[#Headers],0))*$G4,100)</f>
        <v>100</v>
      </c>
      <c r="BI4">
        <f>IFERROR(INDEX(Coeff[#All],MATCH($X4,Coeff[[Famille_client]:[Famille_client]],0)+1,MATCH(BI$1,Coeff[#Headers],0))*$G4,100)</f>
        <v>100</v>
      </c>
      <c r="BJ4">
        <f>IFERROR(INDEX(Coeff[#All],MATCH($X4,Coeff[[Famille_client]:[Famille_client]],0)+1,MATCH(BJ$1,Coeff[#Headers],0))*$G4,100)</f>
        <v>100</v>
      </c>
      <c r="BK4">
        <f>IFERROR(INDEX(Coeff[#All],MATCH($X4,Coeff[[Famille_client]:[Famille_client]],0)+1,MATCH(BK$1,Coeff[#Headers],0))*$G4,100)</f>
        <v>100</v>
      </c>
      <c r="BL4">
        <f>IFERROR(INDEX(Coeff[#All],MATCH($X4,Coeff[[Famille_client]:[Famille_client]],0)+1,MATCH(BL$1,Coeff[#Headers],0))*$G4,100)</f>
        <v>100</v>
      </c>
      <c r="BM4">
        <f>IFERROR(INDEX(Coeff[#All],MATCH($X4,Coeff[[Famille_client]:[Famille_client]],0)+1,MATCH(BM$1,Coeff[#Headers],0))*$G4,100)</f>
        <v>100</v>
      </c>
      <c r="BN4">
        <f>IFERROR(INDEX(Coeff[#All],MATCH($X4,Coeff[[Famille_client]:[Famille_client]],0)+1,MATCH(BN$1,Coeff[#Headers],0))*$G4,100)</f>
        <v>100</v>
      </c>
      <c r="BO4">
        <f>IFERROR(INDEX(Coeff[#All],MATCH($X4,Coeff[[Famille_client]:[Famille_client]],0)+1,MATCH(BO$1,Coeff[#Headers],0))*$G4,100)</f>
        <v>100</v>
      </c>
      <c r="BP4">
        <f>IFERROR(INDEX(Coeff[#All],MATCH($X4,Coeff[[Famille_client]:[Famille_client]],0)+1,MATCH(BP$1,Coeff[#Headers],0))*$G4,100)</f>
        <v>100</v>
      </c>
      <c r="BQ4">
        <f>IFERROR(INDEX(Coeff[#All],MATCH($X4,Coeff[[Famille_client]:[Famille_client]],0)+1,MATCH(BQ$1,Coeff[#Headers],0))*$G4,100)</f>
        <v>100</v>
      </c>
      <c r="BR4">
        <f>IFERROR(INDEX(Coeff[#All],MATCH($X4,Coeff[[Famille_client]:[Famille_client]],0)+1,MATCH(BR$1,Coeff[#Headers],0))*$G4,100)</f>
        <v>100</v>
      </c>
      <c r="BS4">
        <f>IFERROR(INDEX(Coeff[#All],MATCH($X4,Coeff[[Famille_client]:[Famille_client]],0)+1,MATCH(BS$1,Coeff[#Headers],0))*$G4,100)</f>
        <v>100</v>
      </c>
    </row>
    <row r="5" spans="1:71">
      <c r="A5">
        <v>1896</v>
      </c>
      <c r="B5">
        <v>509</v>
      </c>
      <c r="C5" s="7" t="s">
        <v>104</v>
      </c>
      <c r="D5" s="7" t="s">
        <v>63</v>
      </c>
      <c r="E5" s="7" t="s">
        <v>96</v>
      </c>
      <c r="F5" s="7" t="s">
        <v>97</v>
      </c>
      <c r="G5" s="7">
        <f t="shared" si="0"/>
        <v>1.25</v>
      </c>
      <c r="H5" s="7" t="s">
        <v>86</v>
      </c>
      <c r="I5" s="7" t="s">
        <v>99</v>
      </c>
      <c r="J5" s="7" t="s">
        <v>100</v>
      </c>
      <c r="K5" s="7" t="s">
        <v>101</v>
      </c>
      <c r="P5">
        <v>1</v>
      </c>
      <c r="Q5">
        <v>0</v>
      </c>
      <c r="Y5" s="7" t="s">
        <v>88</v>
      </c>
      <c r="Z5" s="7" t="s">
        <v>87</v>
      </c>
      <c r="AA5">
        <f>IFERROR(INDEX(Coeff[#All],MATCH($X5,Coeff[[Famille_client]:[Famille_client]],0)+1,MATCH(AA$1,Coeff[#Headers],0))*$G5,100)</f>
        <v>100</v>
      </c>
      <c r="AB5">
        <f>IFERROR(INDEX(Coeff[#All],MATCH($X5,Coeff[[Famille_client]:[Famille_client]],0)+1,MATCH(AB$1,Coeff[#Headers],0))*$G5,100)</f>
        <v>100</v>
      </c>
      <c r="AC5">
        <f>IFERROR(INDEX(Coeff[#All],MATCH($X5,Coeff[[Famille_client]:[Famille_client]],0)+1,MATCH(AC$1,Coeff[#Headers],0))*$G5,100)</f>
        <v>100</v>
      </c>
      <c r="AD5">
        <f>IFERROR(INDEX(Coeff[#All],MATCH($X5,Coeff[[Famille_client]:[Famille_client]],0)+1,MATCH(AD$1,Coeff[#Headers],0))*$G5,100)</f>
        <v>100</v>
      </c>
      <c r="AE5">
        <f>IFERROR(INDEX(Coeff[#All],MATCH($X5,Coeff[[Famille_client]:[Famille_client]],0)+1,MATCH(AE$1,Coeff[#Headers],0))*$G5,100)</f>
        <v>100</v>
      </c>
      <c r="AF5">
        <f>IFERROR(INDEX(Coeff[#All],MATCH($X5,Coeff[[Famille_client]:[Famille_client]],0)+1,MATCH(AF$1,Coeff[#Headers],0))*$G5,100)</f>
        <v>100</v>
      </c>
      <c r="AG5">
        <f>IFERROR(INDEX(Coeff[#All],MATCH($X5,Coeff[[Famille_client]:[Famille_client]],0)+1,MATCH(AG$1,Coeff[#Headers],0))*$G5,100)</f>
        <v>100</v>
      </c>
      <c r="AH5">
        <f>IFERROR(INDEX(Coeff[#All],MATCH($X5,Coeff[[Famille_client]:[Famille_client]],0)+1,MATCH(AH$1,Coeff[#Headers],0))*$G5,100)</f>
        <v>100</v>
      </c>
      <c r="AI5">
        <f>IFERROR(INDEX(Coeff[#All],MATCH($X5,Coeff[[Famille_client]:[Famille_client]],0)+1,MATCH(AI$1,Coeff[#Headers],0))*$G5,100)</f>
        <v>100</v>
      </c>
      <c r="AJ5">
        <f>IFERROR(INDEX(Coeff[#All],MATCH($X5,Coeff[[Famille_client]:[Famille_client]],0)+1,MATCH(AJ$1,Coeff[#Headers],0))*$G5,100)</f>
        <v>100</v>
      </c>
      <c r="AK5">
        <f>IFERROR(INDEX(Coeff[#All],MATCH($X5,Coeff[[Famille_client]:[Famille_client]],0)+1,MATCH(AK$1,Coeff[#Headers],0))*$G5,100)</f>
        <v>100</v>
      </c>
      <c r="AL5">
        <f>IFERROR(INDEX(Coeff[#All],MATCH($X5,Coeff[[Famille_client]:[Famille_client]],0)+1,MATCH(AL$1,Coeff[#Headers],0))*$G5,100)</f>
        <v>100</v>
      </c>
      <c r="AM5">
        <f>IFERROR(INDEX(Coeff[#All],MATCH($X5,Coeff[[Famille_client]:[Famille_client]],0)+1,MATCH(AM$1,Coeff[#Headers],0))*$G5,100)</f>
        <v>100</v>
      </c>
      <c r="AN5">
        <f>IFERROR(INDEX(Coeff[#All],MATCH($X5,Coeff[[Famille_client]:[Famille_client]],0)+1,MATCH(AN$1,Coeff[#Headers],0))*$G5,100)</f>
        <v>100</v>
      </c>
      <c r="AO5">
        <f>IFERROR(INDEX(Coeff[#All],MATCH($X5,Coeff[[Famille_client]:[Famille_client]],0)+1,MATCH(AO$1,Coeff[#Headers],0))*$G5,100)</f>
        <v>100</v>
      </c>
      <c r="AP5">
        <f>IFERROR(INDEX(Coeff[#All],MATCH($X5,Coeff[[Famille_client]:[Famille_client]],0)+1,MATCH(AP$1,Coeff[#Headers],0))*$G5,100)</f>
        <v>100</v>
      </c>
      <c r="AQ5">
        <f>IFERROR(INDEX(Coeff[#All],MATCH($X5,Coeff[[Famille_client]:[Famille_client]],0)+1,MATCH(AQ$1,Coeff[#Headers],0))*$G5,100)</f>
        <v>100</v>
      </c>
      <c r="AR5">
        <f>IFERROR(INDEX(Coeff[#All],MATCH($X5,Coeff[[Famille_client]:[Famille_client]],0)+1,MATCH(AR$1,Coeff[#Headers],0))*$G5,100)</f>
        <v>100</v>
      </c>
      <c r="AS5">
        <f>IFERROR(INDEX(Coeff[#All],MATCH($X5,Coeff[[Famille_client]:[Famille_client]],0)+1,MATCH(AS$1,Coeff[#Headers],0))*$G5,100)</f>
        <v>100</v>
      </c>
      <c r="AT5">
        <f>IFERROR(INDEX(Coeff[#All],MATCH($X5,Coeff[[Famille_client]:[Famille_client]],0)+1,MATCH(AT$1,Coeff[#Headers],0))*$G5,100)</f>
        <v>100</v>
      </c>
      <c r="AU5">
        <f>IFERROR(INDEX(Coeff[#All],MATCH($X5,Coeff[[Famille_client]:[Famille_client]],0)+1,MATCH(AU$1,Coeff[#Headers],0))*$G5,100)</f>
        <v>100</v>
      </c>
      <c r="AV5">
        <f>IFERROR(INDEX(Coeff[#All],MATCH($X5,Coeff[[Famille_client]:[Famille_client]],0)+1,MATCH(AV$1,Coeff[#Headers],0))*$G5,100)</f>
        <v>100</v>
      </c>
      <c r="AW5">
        <f>IFERROR(INDEX(Coeff[#All],MATCH($X5,Coeff[[Famille_client]:[Famille_client]],0)+1,MATCH(AW$1,Coeff[#Headers],0))*$G5,100)</f>
        <v>100</v>
      </c>
      <c r="AX5">
        <f>IFERROR(INDEX(Coeff[#All],MATCH($X5,Coeff[[Famille_client]:[Famille_client]],0)+1,MATCH(AX$1,Coeff[#Headers],0))*$G5,100)</f>
        <v>100</v>
      </c>
      <c r="AY5">
        <f>IFERROR(INDEX(Coeff[#All],MATCH($X5,Coeff[[Famille_client]:[Famille_client]],0)+1,MATCH(AY$1,Coeff[#Headers],0))*$G5,100)</f>
        <v>100</v>
      </c>
      <c r="AZ5">
        <f>IFERROR(INDEX(Coeff[#All],MATCH($X5,Coeff[[Famille_client]:[Famille_client]],0)+1,MATCH(AZ$1,Coeff[#Headers],0))*$G5,100)</f>
        <v>100</v>
      </c>
      <c r="BA5">
        <f>IFERROR(INDEX(Coeff[#All],MATCH($X5,Coeff[[Famille_client]:[Famille_client]],0)+1,MATCH(BA$1,Coeff[#Headers],0))*$G5,100)</f>
        <v>100</v>
      </c>
      <c r="BB5">
        <f>IFERROR(INDEX(Coeff[#All],MATCH($X5,Coeff[[Famille_client]:[Famille_client]],0)+1,MATCH(BB$1,Coeff[#Headers],0))*$G5,100)</f>
        <v>100</v>
      </c>
      <c r="BC5">
        <f>IFERROR(INDEX(Coeff[#All],MATCH($X5,Coeff[[Famille_client]:[Famille_client]],0)+1,MATCH(BC$1,Coeff[#Headers],0))*$G5,100)</f>
        <v>100</v>
      </c>
      <c r="BD5">
        <f>IFERROR(INDEX(Coeff[#All],MATCH($X5,Coeff[[Famille_client]:[Famille_client]],0)+1,MATCH(BD$1,Coeff[#Headers],0))*$G5,100)</f>
        <v>100</v>
      </c>
      <c r="BE5">
        <f>IFERROR(INDEX(Coeff[#All],MATCH($X5,Coeff[[Famille_client]:[Famille_client]],0)+1,MATCH(BE$1,Coeff[#Headers],0))*$G5,100)</f>
        <v>100</v>
      </c>
      <c r="BF5">
        <f>IFERROR(INDEX(Coeff[#All],MATCH($X5,Coeff[[Famille_client]:[Famille_client]],0)+1,MATCH(BF$1,Coeff[#Headers],0))*$G5,100)</f>
        <v>100</v>
      </c>
      <c r="BG5">
        <f>IFERROR(INDEX(Coeff[#All],MATCH($X5,Coeff[[Famille_client]:[Famille_client]],0)+1,MATCH(BG$1,Coeff[#Headers],0))*$G5,100)</f>
        <v>100</v>
      </c>
      <c r="BH5">
        <f>IFERROR(INDEX(Coeff[#All],MATCH($X5,Coeff[[Famille_client]:[Famille_client]],0)+1,MATCH(BH$1,Coeff[#Headers],0))*$G5,100)</f>
        <v>100</v>
      </c>
      <c r="BI5">
        <f>IFERROR(INDEX(Coeff[#All],MATCH($X5,Coeff[[Famille_client]:[Famille_client]],0)+1,MATCH(BI$1,Coeff[#Headers],0))*$G5,100)</f>
        <v>100</v>
      </c>
      <c r="BJ5">
        <f>IFERROR(INDEX(Coeff[#All],MATCH($X5,Coeff[[Famille_client]:[Famille_client]],0)+1,MATCH(BJ$1,Coeff[#Headers],0))*$G5,100)</f>
        <v>100</v>
      </c>
      <c r="BK5">
        <f>IFERROR(INDEX(Coeff[#All],MATCH($X5,Coeff[[Famille_client]:[Famille_client]],0)+1,MATCH(BK$1,Coeff[#Headers],0))*$G5,100)</f>
        <v>100</v>
      </c>
      <c r="BL5">
        <f>IFERROR(INDEX(Coeff[#All],MATCH($X5,Coeff[[Famille_client]:[Famille_client]],0)+1,MATCH(BL$1,Coeff[#Headers],0))*$G5,100)</f>
        <v>100</v>
      </c>
      <c r="BM5">
        <f>IFERROR(INDEX(Coeff[#All],MATCH($X5,Coeff[[Famille_client]:[Famille_client]],0)+1,MATCH(BM$1,Coeff[#Headers],0))*$G5,100)</f>
        <v>100</v>
      </c>
      <c r="BN5">
        <f>IFERROR(INDEX(Coeff[#All],MATCH($X5,Coeff[[Famille_client]:[Famille_client]],0)+1,MATCH(BN$1,Coeff[#Headers],0))*$G5,100)</f>
        <v>100</v>
      </c>
      <c r="BO5">
        <f>IFERROR(INDEX(Coeff[#All],MATCH($X5,Coeff[[Famille_client]:[Famille_client]],0)+1,MATCH(BO$1,Coeff[#Headers],0))*$G5,100)</f>
        <v>100</v>
      </c>
      <c r="BP5">
        <f>IFERROR(INDEX(Coeff[#All],MATCH($X5,Coeff[[Famille_client]:[Famille_client]],0)+1,MATCH(BP$1,Coeff[#Headers],0))*$G5,100)</f>
        <v>100</v>
      </c>
      <c r="BQ5">
        <f>IFERROR(INDEX(Coeff[#All],MATCH($X5,Coeff[[Famille_client]:[Famille_client]],0)+1,MATCH(BQ$1,Coeff[#Headers],0))*$G5,100)</f>
        <v>100</v>
      </c>
      <c r="BR5">
        <f>IFERROR(INDEX(Coeff[#All],MATCH($X5,Coeff[[Famille_client]:[Famille_client]],0)+1,MATCH(BR$1,Coeff[#Headers],0))*$G5,100)</f>
        <v>100</v>
      </c>
      <c r="BS5">
        <f>IFERROR(INDEX(Coeff[#All],MATCH($X5,Coeff[[Famille_client]:[Famille_client]],0)+1,MATCH(BS$1,Coeff[#Headers],0))*$G5,100)</f>
        <v>100</v>
      </c>
    </row>
    <row r="6" spans="1:71">
      <c r="A6">
        <v>1893</v>
      </c>
      <c r="B6" s="7" t="s">
        <v>106</v>
      </c>
      <c r="C6" s="7" t="s">
        <v>107</v>
      </c>
      <c r="D6" s="7" t="s">
        <v>63</v>
      </c>
      <c r="E6" s="7" t="s">
        <v>96</v>
      </c>
      <c r="F6" s="7" t="s">
        <v>97</v>
      </c>
      <c r="G6" s="7">
        <f t="shared" si="0"/>
        <v>1.25</v>
      </c>
      <c r="H6" s="7" t="s">
        <v>86</v>
      </c>
      <c r="I6" s="7" t="s">
        <v>99</v>
      </c>
      <c r="J6" s="7" t="s">
        <v>100</v>
      </c>
      <c r="K6" s="7" t="s">
        <v>101</v>
      </c>
      <c r="P6">
        <v>1</v>
      </c>
      <c r="Q6">
        <v>0</v>
      </c>
      <c r="Y6" s="7" t="s">
        <v>88</v>
      </c>
      <c r="Z6" s="7" t="s">
        <v>87</v>
      </c>
      <c r="AA6">
        <f>IFERROR(INDEX(Coeff[#All],MATCH($X6,Coeff[[Famille_client]:[Famille_client]],0)+1,MATCH(AA$1,Coeff[#Headers],0))*$G6,100)</f>
        <v>100</v>
      </c>
      <c r="AB6">
        <f>IFERROR(INDEX(Coeff[#All],MATCH($X6,Coeff[[Famille_client]:[Famille_client]],0)+1,MATCH(AB$1,Coeff[#Headers],0))*$G6,100)</f>
        <v>100</v>
      </c>
      <c r="AC6">
        <f>IFERROR(INDEX(Coeff[#All],MATCH($X6,Coeff[[Famille_client]:[Famille_client]],0)+1,MATCH(AC$1,Coeff[#Headers],0))*$G6,100)</f>
        <v>100</v>
      </c>
      <c r="AD6">
        <f>IFERROR(INDEX(Coeff[#All],MATCH($X6,Coeff[[Famille_client]:[Famille_client]],0)+1,MATCH(AD$1,Coeff[#Headers],0))*$G6,100)</f>
        <v>100</v>
      </c>
      <c r="AE6">
        <f>IFERROR(INDEX(Coeff[#All],MATCH($X6,Coeff[[Famille_client]:[Famille_client]],0)+1,MATCH(AE$1,Coeff[#Headers],0))*$G6,100)</f>
        <v>100</v>
      </c>
      <c r="AF6">
        <f>IFERROR(INDEX(Coeff[#All],MATCH($X6,Coeff[[Famille_client]:[Famille_client]],0)+1,MATCH(AF$1,Coeff[#Headers],0))*$G6,100)</f>
        <v>100</v>
      </c>
      <c r="AG6">
        <f>IFERROR(INDEX(Coeff[#All],MATCH($X6,Coeff[[Famille_client]:[Famille_client]],0)+1,MATCH(AG$1,Coeff[#Headers],0))*$G6,100)</f>
        <v>100</v>
      </c>
      <c r="AH6">
        <f>IFERROR(INDEX(Coeff[#All],MATCH($X6,Coeff[[Famille_client]:[Famille_client]],0)+1,MATCH(AH$1,Coeff[#Headers],0))*$G6,100)</f>
        <v>100</v>
      </c>
      <c r="AI6">
        <f>IFERROR(INDEX(Coeff[#All],MATCH($X6,Coeff[[Famille_client]:[Famille_client]],0)+1,MATCH(AI$1,Coeff[#Headers],0))*$G6,100)</f>
        <v>100</v>
      </c>
      <c r="AJ6">
        <f>IFERROR(INDEX(Coeff[#All],MATCH($X6,Coeff[[Famille_client]:[Famille_client]],0)+1,MATCH(AJ$1,Coeff[#Headers],0))*$G6,100)</f>
        <v>100</v>
      </c>
      <c r="AK6">
        <f>IFERROR(INDEX(Coeff[#All],MATCH($X6,Coeff[[Famille_client]:[Famille_client]],0)+1,MATCH(AK$1,Coeff[#Headers],0))*$G6,100)</f>
        <v>100</v>
      </c>
      <c r="AL6">
        <f>IFERROR(INDEX(Coeff[#All],MATCH($X6,Coeff[[Famille_client]:[Famille_client]],0)+1,MATCH(AL$1,Coeff[#Headers],0))*$G6,100)</f>
        <v>100</v>
      </c>
      <c r="AM6">
        <f>IFERROR(INDEX(Coeff[#All],MATCH($X6,Coeff[[Famille_client]:[Famille_client]],0)+1,MATCH(AM$1,Coeff[#Headers],0))*$G6,100)</f>
        <v>100</v>
      </c>
      <c r="AN6">
        <f>IFERROR(INDEX(Coeff[#All],MATCH($X6,Coeff[[Famille_client]:[Famille_client]],0)+1,MATCH(AN$1,Coeff[#Headers],0))*$G6,100)</f>
        <v>100</v>
      </c>
      <c r="AO6">
        <f>IFERROR(INDEX(Coeff[#All],MATCH($X6,Coeff[[Famille_client]:[Famille_client]],0)+1,MATCH(AO$1,Coeff[#Headers],0))*$G6,100)</f>
        <v>100</v>
      </c>
      <c r="AP6">
        <f>IFERROR(INDEX(Coeff[#All],MATCH($X6,Coeff[[Famille_client]:[Famille_client]],0)+1,MATCH(AP$1,Coeff[#Headers],0))*$G6,100)</f>
        <v>100</v>
      </c>
      <c r="AQ6">
        <f>IFERROR(INDEX(Coeff[#All],MATCH($X6,Coeff[[Famille_client]:[Famille_client]],0)+1,MATCH(AQ$1,Coeff[#Headers],0))*$G6,100)</f>
        <v>100</v>
      </c>
      <c r="AR6">
        <f>IFERROR(INDEX(Coeff[#All],MATCH($X6,Coeff[[Famille_client]:[Famille_client]],0)+1,MATCH(AR$1,Coeff[#Headers],0))*$G6,100)</f>
        <v>100</v>
      </c>
      <c r="AS6">
        <f>IFERROR(INDEX(Coeff[#All],MATCH($X6,Coeff[[Famille_client]:[Famille_client]],0)+1,MATCH(AS$1,Coeff[#Headers],0))*$G6,100)</f>
        <v>100</v>
      </c>
      <c r="AT6">
        <f>IFERROR(INDEX(Coeff[#All],MATCH($X6,Coeff[[Famille_client]:[Famille_client]],0)+1,MATCH(AT$1,Coeff[#Headers],0))*$G6,100)</f>
        <v>100</v>
      </c>
      <c r="AU6">
        <f>IFERROR(INDEX(Coeff[#All],MATCH($X6,Coeff[[Famille_client]:[Famille_client]],0)+1,MATCH(AU$1,Coeff[#Headers],0))*$G6,100)</f>
        <v>100</v>
      </c>
      <c r="AV6">
        <f>IFERROR(INDEX(Coeff[#All],MATCH($X6,Coeff[[Famille_client]:[Famille_client]],0)+1,MATCH(AV$1,Coeff[#Headers],0))*$G6,100)</f>
        <v>100</v>
      </c>
      <c r="AW6">
        <f>IFERROR(INDEX(Coeff[#All],MATCH($X6,Coeff[[Famille_client]:[Famille_client]],0)+1,MATCH(AW$1,Coeff[#Headers],0))*$G6,100)</f>
        <v>100</v>
      </c>
      <c r="AX6">
        <f>IFERROR(INDEX(Coeff[#All],MATCH($X6,Coeff[[Famille_client]:[Famille_client]],0)+1,MATCH(AX$1,Coeff[#Headers],0))*$G6,100)</f>
        <v>100</v>
      </c>
      <c r="AY6">
        <f>IFERROR(INDEX(Coeff[#All],MATCH($X6,Coeff[[Famille_client]:[Famille_client]],0)+1,MATCH(AY$1,Coeff[#Headers],0))*$G6,100)</f>
        <v>100</v>
      </c>
      <c r="AZ6">
        <f>IFERROR(INDEX(Coeff[#All],MATCH($X6,Coeff[[Famille_client]:[Famille_client]],0)+1,MATCH(AZ$1,Coeff[#Headers],0))*$G6,100)</f>
        <v>100</v>
      </c>
      <c r="BA6">
        <f>IFERROR(INDEX(Coeff[#All],MATCH($X6,Coeff[[Famille_client]:[Famille_client]],0)+1,MATCH(BA$1,Coeff[#Headers],0))*$G6,100)</f>
        <v>100</v>
      </c>
      <c r="BB6">
        <f>IFERROR(INDEX(Coeff[#All],MATCH($X6,Coeff[[Famille_client]:[Famille_client]],0)+1,MATCH(BB$1,Coeff[#Headers],0))*$G6,100)</f>
        <v>100</v>
      </c>
      <c r="BC6">
        <f>IFERROR(INDEX(Coeff[#All],MATCH($X6,Coeff[[Famille_client]:[Famille_client]],0)+1,MATCH(BC$1,Coeff[#Headers],0))*$G6,100)</f>
        <v>100</v>
      </c>
      <c r="BD6">
        <f>IFERROR(INDEX(Coeff[#All],MATCH($X6,Coeff[[Famille_client]:[Famille_client]],0)+1,MATCH(BD$1,Coeff[#Headers],0))*$G6,100)</f>
        <v>100</v>
      </c>
      <c r="BE6">
        <f>IFERROR(INDEX(Coeff[#All],MATCH($X6,Coeff[[Famille_client]:[Famille_client]],0)+1,MATCH(BE$1,Coeff[#Headers],0))*$G6,100)</f>
        <v>100</v>
      </c>
      <c r="BF6">
        <f>IFERROR(INDEX(Coeff[#All],MATCH($X6,Coeff[[Famille_client]:[Famille_client]],0)+1,MATCH(BF$1,Coeff[#Headers],0))*$G6,100)</f>
        <v>100</v>
      </c>
      <c r="BG6">
        <f>IFERROR(INDEX(Coeff[#All],MATCH($X6,Coeff[[Famille_client]:[Famille_client]],0)+1,MATCH(BG$1,Coeff[#Headers],0))*$G6,100)</f>
        <v>100</v>
      </c>
      <c r="BH6">
        <f>IFERROR(INDEX(Coeff[#All],MATCH($X6,Coeff[[Famille_client]:[Famille_client]],0)+1,MATCH(BH$1,Coeff[#Headers],0))*$G6,100)</f>
        <v>100</v>
      </c>
      <c r="BI6">
        <f>IFERROR(INDEX(Coeff[#All],MATCH($X6,Coeff[[Famille_client]:[Famille_client]],0)+1,MATCH(BI$1,Coeff[#Headers],0))*$G6,100)</f>
        <v>100</v>
      </c>
      <c r="BJ6">
        <f>IFERROR(INDEX(Coeff[#All],MATCH($X6,Coeff[[Famille_client]:[Famille_client]],0)+1,MATCH(BJ$1,Coeff[#Headers],0))*$G6,100)</f>
        <v>100</v>
      </c>
      <c r="BK6">
        <f>IFERROR(INDEX(Coeff[#All],MATCH($X6,Coeff[[Famille_client]:[Famille_client]],0)+1,MATCH(BK$1,Coeff[#Headers],0))*$G6,100)</f>
        <v>100</v>
      </c>
      <c r="BL6">
        <f>IFERROR(INDEX(Coeff[#All],MATCH($X6,Coeff[[Famille_client]:[Famille_client]],0)+1,MATCH(BL$1,Coeff[#Headers],0))*$G6,100)</f>
        <v>100</v>
      </c>
      <c r="BM6">
        <f>IFERROR(INDEX(Coeff[#All],MATCH($X6,Coeff[[Famille_client]:[Famille_client]],0)+1,MATCH(BM$1,Coeff[#Headers],0))*$G6,100)</f>
        <v>100</v>
      </c>
      <c r="BN6">
        <f>IFERROR(INDEX(Coeff[#All],MATCH($X6,Coeff[[Famille_client]:[Famille_client]],0)+1,MATCH(BN$1,Coeff[#Headers],0))*$G6,100)</f>
        <v>100</v>
      </c>
      <c r="BO6">
        <f>IFERROR(INDEX(Coeff[#All],MATCH($X6,Coeff[[Famille_client]:[Famille_client]],0)+1,MATCH(BO$1,Coeff[#Headers],0))*$G6,100)</f>
        <v>100</v>
      </c>
      <c r="BP6">
        <f>IFERROR(INDEX(Coeff[#All],MATCH($X6,Coeff[[Famille_client]:[Famille_client]],0)+1,MATCH(BP$1,Coeff[#Headers],0))*$G6,100)</f>
        <v>100</v>
      </c>
      <c r="BQ6">
        <f>IFERROR(INDEX(Coeff[#All],MATCH($X6,Coeff[[Famille_client]:[Famille_client]],0)+1,MATCH(BQ$1,Coeff[#Headers],0))*$G6,100)</f>
        <v>100</v>
      </c>
      <c r="BR6">
        <f>IFERROR(INDEX(Coeff[#All],MATCH($X6,Coeff[[Famille_client]:[Famille_client]],0)+1,MATCH(BR$1,Coeff[#Headers],0))*$G6,100)</f>
        <v>100</v>
      </c>
      <c r="BS6">
        <f>IFERROR(INDEX(Coeff[#All],MATCH($X6,Coeff[[Famille_client]:[Famille_client]],0)+1,MATCH(BS$1,Coeff[#Headers],0))*$G6,100)</f>
        <v>100</v>
      </c>
    </row>
    <row r="7" spans="1:71">
      <c r="A7">
        <v>1894</v>
      </c>
      <c r="B7" s="7" t="s">
        <v>109</v>
      </c>
      <c r="C7" s="7" t="s">
        <v>110</v>
      </c>
      <c r="D7" s="7" t="s">
        <v>63</v>
      </c>
      <c r="E7" s="7" t="s">
        <v>96</v>
      </c>
      <c r="F7" s="7" t="s">
        <v>97</v>
      </c>
      <c r="G7" s="7">
        <f t="shared" si="0"/>
        <v>1.25</v>
      </c>
      <c r="H7" s="7" t="s">
        <v>86</v>
      </c>
      <c r="I7" s="7" t="s">
        <v>99</v>
      </c>
      <c r="J7" s="7" t="s">
        <v>100</v>
      </c>
      <c r="K7" s="7" t="s">
        <v>101</v>
      </c>
      <c r="P7">
        <v>1</v>
      </c>
      <c r="Q7">
        <v>0</v>
      </c>
      <c r="Y7" s="7" t="s">
        <v>88</v>
      </c>
      <c r="Z7" s="7" t="s">
        <v>87</v>
      </c>
      <c r="AA7">
        <f>IFERROR(INDEX(Coeff[#All],MATCH($X7,Coeff[[Famille_client]:[Famille_client]],0)+1,MATCH(AA$1,Coeff[#Headers],0))*$G7,100)</f>
        <v>100</v>
      </c>
      <c r="AB7">
        <f>IFERROR(INDEX(Coeff[#All],MATCH($X7,Coeff[[Famille_client]:[Famille_client]],0)+1,MATCH(AB$1,Coeff[#Headers],0))*$G7,100)</f>
        <v>100</v>
      </c>
      <c r="AC7">
        <f>IFERROR(INDEX(Coeff[#All],MATCH($X7,Coeff[[Famille_client]:[Famille_client]],0)+1,MATCH(AC$1,Coeff[#Headers],0))*$G7,100)</f>
        <v>100</v>
      </c>
      <c r="AD7">
        <f>IFERROR(INDEX(Coeff[#All],MATCH($X7,Coeff[[Famille_client]:[Famille_client]],0)+1,MATCH(AD$1,Coeff[#Headers],0))*$G7,100)</f>
        <v>100</v>
      </c>
      <c r="AE7">
        <f>IFERROR(INDEX(Coeff[#All],MATCH($X7,Coeff[[Famille_client]:[Famille_client]],0)+1,MATCH(AE$1,Coeff[#Headers],0))*$G7,100)</f>
        <v>100</v>
      </c>
      <c r="AF7">
        <f>IFERROR(INDEX(Coeff[#All],MATCH($X7,Coeff[[Famille_client]:[Famille_client]],0)+1,MATCH(AF$1,Coeff[#Headers],0))*$G7,100)</f>
        <v>100</v>
      </c>
      <c r="AG7">
        <f>IFERROR(INDEX(Coeff[#All],MATCH($X7,Coeff[[Famille_client]:[Famille_client]],0)+1,MATCH(AG$1,Coeff[#Headers],0))*$G7,100)</f>
        <v>100</v>
      </c>
      <c r="AH7">
        <f>IFERROR(INDEX(Coeff[#All],MATCH($X7,Coeff[[Famille_client]:[Famille_client]],0)+1,MATCH(AH$1,Coeff[#Headers],0))*$G7,100)</f>
        <v>100</v>
      </c>
      <c r="AI7">
        <f>IFERROR(INDEX(Coeff[#All],MATCH($X7,Coeff[[Famille_client]:[Famille_client]],0)+1,MATCH(AI$1,Coeff[#Headers],0))*$G7,100)</f>
        <v>100</v>
      </c>
      <c r="AJ7">
        <f>IFERROR(INDEX(Coeff[#All],MATCH($X7,Coeff[[Famille_client]:[Famille_client]],0)+1,MATCH(AJ$1,Coeff[#Headers],0))*$G7,100)</f>
        <v>100</v>
      </c>
      <c r="AK7">
        <f>IFERROR(INDEX(Coeff[#All],MATCH($X7,Coeff[[Famille_client]:[Famille_client]],0)+1,MATCH(AK$1,Coeff[#Headers],0))*$G7,100)</f>
        <v>100</v>
      </c>
      <c r="AL7">
        <f>IFERROR(INDEX(Coeff[#All],MATCH($X7,Coeff[[Famille_client]:[Famille_client]],0)+1,MATCH(AL$1,Coeff[#Headers],0))*$G7,100)</f>
        <v>100</v>
      </c>
      <c r="AM7">
        <f>IFERROR(INDEX(Coeff[#All],MATCH($X7,Coeff[[Famille_client]:[Famille_client]],0)+1,MATCH(AM$1,Coeff[#Headers],0))*$G7,100)</f>
        <v>100</v>
      </c>
      <c r="AN7">
        <f>IFERROR(INDEX(Coeff[#All],MATCH($X7,Coeff[[Famille_client]:[Famille_client]],0)+1,MATCH(AN$1,Coeff[#Headers],0))*$G7,100)</f>
        <v>100</v>
      </c>
      <c r="AO7">
        <f>IFERROR(INDEX(Coeff[#All],MATCH($X7,Coeff[[Famille_client]:[Famille_client]],0)+1,MATCH(AO$1,Coeff[#Headers],0))*$G7,100)</f>
        <v>100</v>
      </c>
      <c r="AP7">
        <f>IFERROR(INDEX(Coeff[#All],MATCH($X7,Coeff[[Famille_client]:[Famille_client]],0)+1,MATCH(AP$1,Coeff[#Headers],0))*$G7,100)</f>
        <v>100</v>
      </c>
      <c r="AQ7">
        <f>IFERROR(INDEX(Coeff[#All],MATCH($X7,Coeff[[Famille_client]:[Famille_client]],0)+1,MATCH(AQ$1,Coeff[#Headers],0))*$G7,100)</f>
        <v>100</v>
      </c>
      <c r="AR7">
        <f>IFERROR(INDEX(Coeff[#All],MATCH($X7,Coeff[[Famille_client]:[Famille_client]],0)+1,MATCH(AR$1,Coeff[#Headers],0))*$G7,100)</f>
        <v>100</v>
      </c>
      <c r="AS7">
        <f>IFERROR(INDEX(Coeff[#All],MATCH($X7,Coeff[[Famille_client]:[Famille_client]],0)+1,MATCH(AS$1,Coeff[#Headers],0))*$G7,100)</f>
        <v>100</v>
      </c>
      <c r="AT7">
        <f>IFERROR(INDEX(Coeff[#All],MATCH($X7,Coeff[[Famille_client]:[Famille_client]],0)+1,MATCH(AT$1,Coeff[#Headers],0))*$G7,100)</f>
        <v>100</v>
      </c>
      <c r="AU7">
        <f>IFERROR(INDEX(Coeff[#All],MATCH($X7,Coeff[[Famille_client]:[Famille_client]],0)+1,MATCH(AU$1,Coeff[#Headers],0))*$G7,100)</f>
        <v>100</v>
      </c>
      <c r="AV7">
        <f>IFERROR(INDEX(Coeff[#All],MATCH($X7,Coeff[[Famille_client]:[Famille_client]],0)+1,MATCH(AV$1,Coeff[#Headers],0))*$G7,100)</f>
        <v>100</v>
      </c>
      <c r="AW7">
        <f>IFERROR(INDEX(Coeff[#All],MATCH($X7,Coeff[[Famille_client]:[Famille_client]],0)+1,MATCH(AW$1,Coeff[#Headers],0))*$G7,100)</f>
        <v>100</v>
      </c>
      <c r="AX7">
        <f>IFERROR(INDEX(Coeff[#All],MATCH($X7,Coeff[[Famille_client]:[Famille_client]],0)+1,MATCH(AX$1,Coeff[#Headers],0))*$G7,100)</f>
        <v>100</v>
      </c>
      <c r="AY7">
        <f>IFERROR(INDEX(Coeff[#All],MATCH($X7,Coeff[[Famille_client]:[Famille_client]],0)+1,MATCH(AY$1,Coeff[#Headers],0))*$G7,100)</f>
        <v>100</v>
      </c>
      <c r="AZ7">
        <f>IFERROR(INDEX(Coeff[#All],MATCH($X7,Coeff[[Famille_client]:[Famille_client]],0)+1,MATCH(AZ$1,Coeff[#Headers],0))*$G7,100)</f>
        <v>100</v>
      </c>
      <c r="BA7">
        <f>IFERROR(INDEX(Coeff[#All],MATCH($X7,Coeff[[Famille_client]:[Famille_client]],0)+1,MATCH(BA$1,Coeff[#Headers],0))*$G7,100)</f>
        <v>100</v>
      </c>
      <c r="BB7">
        <f>IFERROR(INDEX(Coeff[#All],MATCH($X7,Coeff[[Famille_client]:[Famille_client]],0)+1,MATCH(BB$1,Coeff[#Headers],0))*$G7,100)</f>
        <v>100</v>
      </c>
      <c r="BC7">
        <f>IFERROR(INDEX(Coeff[#All],MATCH($X7,Coeff[[Famille_client]:[Famille_client]],0)+1,MATCH(BC$1,Coeff[#Headers],0))*$G7,100)</f>
        <v>100</v>
      </c>
      <c r="BD7">
        <f>IFERROR(INDEX(Coeff[#All],MATCH($X7,Coeff[[Famille_client]:[Famille_client]],0)+1,MATCH(BD$1,Coeff[#Headers],0))*$G7,100)</f>
        <v>100</v>
      </c>
      <c r="BE7">
        <f>IFERROR(INDEX(Coeff[#All],MATCH($X7,Coeff[[Famille_client]:[Famille_client]],0)+1,MATCH(BE$1,Coeff[#Headers],0))*$G7,100)</f>
        <v>100</v>
      </c>
      <c r="BF7">
        <f>IFERROR(INDEX(Coeff[#All],MATCH($X7,Coeff[[Famille_client]:[Famille_client]],0)+1,MATCH(BF$1,Coeff[#Headers],0))*$G7,100)</f>
        <v>100</v>
      </c>
      <c r="BG7">
        <f>IFERROR(INDEX(Coeff[#All],MATCH($X7,Coeff[[Famille_client]:[Famille_client]],0)+1,MATCH(BG$1,Coeff[#Headers],0))*$G7,100)</f>
        <v>100</v>
      </c>
      <c r="BH7">
        <f>IFERROR(INDEX(Coeff[#All],MATCH($X7,Coeff[[Famille_client]:[Famille_client]],0)+1,MATCH(BH$1,Coeff[#Headers],0))*$G7,100)</f>
        <v>100</v>
      </c>
      <c r="BI7">
        <f>IFERROR(INDEX(Coeff[#All],MATCH($X7,Coeff[[Famille_client]:[Famille_client]],0)+1,MATCH(BI$1,Coeff[#Headers],0))*$G7,100)</f>
        <v>100</v>
      </c>
      <c r="BJ7">
        <f>IFERROR(INDEX(Coeff[#All],MATCH($X7,Coeff[[Famille_client]:[Famille_client]],0)+1,MATCH(BJ$1,Coeff[#Headers],0))*$G7,100)</f>
        <v>100</v>
      </c>
      <c r="BK7">
        <f>IFERROR(INDEX(Coeff[#All],MATCH($X7,Coeff[[Famille_client]:[Famille_client]],0)+1,MATCH(BK$1,Coeff[#Headers],0))*$G7,100)</f>
        <v>100</v>
      </c>
      <c r="BL7">
        <f>IFERROR(INDEX(Coeff[#All],MATCH($X7,Coeff[[Famille_client]:[Famille_client]],0)+1,MATCH(BL$1,Coeff[#Headers],0))*$G7,100)</f>
        <v>100</v>
      </c>
      <c r="BM7">
        <f>IFERROR(INDEX(Coeff[#All],MATCH($X7,Coeff[[Famille_client]:[Famille_client]],0)+1,MATCH(BM$1,Coeff[#Headers],0))*$G7,100)</f>
        <v>100</v>
      </c>
      <c r="BN7">
        <f>IFERROR(INDEX(Coeff[#All],MATCH($X7,Coeff[[Famille_client]:[Famille_client]],0)+1,MATCH(BN$1,Coeff[#Headers],0))*$G7,100)</f>
        <v>100</v>
      </c>
      <c r="BO7">
        <f>IFERROR(INDEX(Coeff[#All],MATCH($X7,Coeff[[Famille_client]:[Famille_client]],0)+1,MATCH(BO$1,Coeff[#Headers],0))*$G7,100)</f>
        <v>100</v>
      </c>
      <c r="BP7">
        <f>IFERROR(INDEX(Coeff[#All],MATCH($X7,Coeff[[Famille_client]:[Famille_client]],0)+1,MATCH(BP$1,Coeff[#Headers],0))*$G7,100)</f>
        <v>100</v>
      </c>
      <c r="BQ7">
        <f>IFERROR(INDEX(Coeff[#All],MATCH($X7,Coeff[[Famille_client]:[Famille_client]],0)+1,MATCH(BQ$1,Coeff[#Headers],0))*$G7,100)</f>
        <v>100</v>
      </c>
      <c r="BR7">
        <f>IFERROR(INDEX(Coeff[#All],MATCH($X7,Coeff[[Famille_client]:[Famille_client]],0)+1,MATCH(BR$1,Coeff[#Headers],0))*$G7,100)</f>
        <v>100</v>
      </c>
      <c r="BS7">
        <f>IFERROR(INDEX(Coeff[#All],MATCH($X7,Coeff[[Famille_client]:[Famille_client]],0)+1,MATCH(BS$1,Coeff[#Headers],0))*$G7,100)</f>
        <v>100</v>
      </c>
    </row>
    <row r="8" spans="1:71">
      <c r="A8">
        <v>1381</v>
      </c>
      <c r="B8" s="7" t="s">
        <v>112</v>
      </c>
      <c r="C8" s="7" t="s">
        <v>113</v>
      </c>
      <c r="D8" s="7" t="s">
        <v>92</v>
      </c>
      <c r="E8" s="7" t="s">
        <v>84</v>
      </c>
      <c r="F8" s="7" t="s">
        <v>85</v>
      </c>
      <c r="G8" s="7">
        <f t="shared" si="0"/>
        <v>0</v>
      </c>
      <c r="H8" s="7" t="s">
        <v>86</v>
      </c>
      <c r="I8" s="7" t="s">
        <v>87</v>
      </c>
      <c r="J8" s="7" t="s">
        <v>87</v>
      </c>
      <c r="K8" s="7" t="s">
        <v>87</v>
      </c>
      <c r="P8">
        <v>1</v>
      </c>
      <c r="Q8">
        <v>0</v>
      </c>
      <c r="Y8" s="7" t="s">
        <v>88</v>
      </c>
      <c r="Z8" s="7" t="s">
        <v>87</v>
      </c>
      <c r="AA8">
        <f>IFERROR(INDEX(Coeff[#All],MATCH($X8,Coeff[[Famille_client]:[Famille_client]],0)+1,MATCH(AA$1,Coeff[#Headers],0))*$G8,100)</f>
        <v>100</v>
      </c>
      <c r="AB8">
        <f>IFERROR(INDEX(Coeff[#All],MATCH($X8,Coeff[[Famille_client]:[Famille_client]],0)+1,MATCH(AB$1,Coeff[#Headers],0))*$G8,100)</f>
        <v>100</v>
      </c>
      <c r="AC8">
        <f>IFERROR(INDEX(Coeff[#All],MATCH($X8,Coeff[[Famille_client]:[Famille_client]],0)+1,MATCH(AC$1,Coeff[#Headers],0))*$G8,100)</f>
        <v>100</v>
      </c>
      <c r="AD8">
        <f>IFERROR(INDEX(Coeff[#All],MATCH($X8,Coeff[[Famille_client]:[Famille_client]],0)+1,MATCH(AD$1,Coeff[#Headers],0))*$G8,100)</f>
        <v>100</v>
      </c>
      <c r="AE8">
        <f>IFERROR(INDEX(Coeff[#All],MATCH($X8,Coeff[[Famille_client]:[Famille_client]],0)+1,MATCH(AE$1,Coeff[#Headers],0))*$G8,100)</f>
        <v>100</v>
      </c>
      <c r="AF8">
        <f>IFERROR(INDEX(Coeff[#All],MATCH($X8,Coeff[[Famille_client]:[Famille_client]],0)+1,MATCH(AF$1,Coeff[#Headers],0))*$G8,100)</f>
        <v>100</v>
      </c>
      <c r="AG8">
        <f>IFERROR(INDEX(Coeff[#All],MATCH($X8,Coeff[[Famille_client]:[Famille_client]],0)+1,MATCH(AG$1,Coeff[#Headers],0))*$G8,100)</f>
        <v>100</v>
      </c>
      <c r="AH8">
        <f>IFERROR(INDEX(Coeff[#All],MATCH($X8,Coeff[[Famille_client]:[Famille_client]],0)+1,MATCH(AH$1,Coeff[#Headers],0))*$G8,100)</f>
        <v>100</v>
      </c>
      <c r="AI8">
        <f>IFERROR(INDEX(Coeff[#All],MATCH($X8,Coeff[[Famille_client]:[Famille_client]],0)+1,MATCH(AI$1,Coeff[#Headers],0))*$G8,100)</f>
        <v>100</v>
      </c>
      <c r="AJ8">
        <f>IFERROR(INDEX(Coeff[#All],MATCH($X8,Coeff[[Famille_client]:[Famille_client]],0)+1,MATCH(AJ$1,Coeff[#Headers],0))*$G8,100)</f>
        <v>100</v>
      </c>
      <c r="AK8">
        <f>IFERROR(INDEX(Coeff[#All],MATCH($X8,Coeff[[Famille_client]:[Famille_client]],0)+1,MATCH(AK$1,Coeff[#Headers],0))*$G8,100)</f>
        <v>100</v>
      </c>
      <c r="AL8">
        <f>IFERROR(INDEX(Coeff[#All],MATCH($X8,Coeff[[Famille_client]:[Famille_client]],0)+1,MATCH(AL$1,Coeff[#Headers],0))*$G8,100)</f>
        <v>100</v>
      </c>
      <c r="AM8">
        <f>IFERROR(INDEX(Coeff[#All],MATCH($X8,Coeff[[Famille_client]:[Famille_client]],0)+1,MATCH(AM$1,Coeff[#Headers],0))*$G8,100)</f>
        <v>100</v>
      </c>
      <c r="AN8">
        <f>IFERROR(INDEX(Coeff[#All],MATCH($X8,Coeff[[Famille_client]:[Famille_client]],0)+1,MATCH(AN$1,Coeff[#Headers],0))*$G8,100)</f>
        <v>100</v>
      </c>
      <c r="AO8">
        <f>IFERROR(INDEX(Coeff[#All],MATCH($X8,Coeff[[Famille_client]:[Famille_client]],0)+1,MATCH(AO$1,Coeff[#Headers],0))*$G8,100)</f>
        <v>100</v>
      </c>
      <c r="AP8">
        <f>IFERROR(INDEX(Coeff[#All],MATCH($X8,Coeff[[Famille_client]:[Famille_client]],0)+1,MATCH(AP$1,Coeff[#Headers],0))*$G8,100)</f>
        <v>100</v>
      </c>
      <c r="AQ8">
        <f>IFERROR(INDEX(Coeff[#All],MATCH($X8,Coeff[[Famille_client]:[Famille_client]],0)+1,MATCH(AQ$1,Coeff[#Headers],0))*$G8,100)</f>
        <v>100</v>
      </c>
      <c r="AR8">
        <f>IFERROR(INDEX(Coeff[#All],MATCH($X8,Coeff[[Famille_client]:[Famille_client]],0)+1,MATCH(AR$1,Coeff[#Headers],0))*$G8,100)</f>
        <v>100</v>
      </c>
      <c r="AS8">
        <f>IFERROR(INDEX(Coeff[#All],MATCH($X8,Coeff[[Famille_client]:[Famille_client]],0)+1,MATCH(AS$1,Coeff[#Headers],0))*$G8,100)</f>
        <v>100</v>
      </c>
      <c r="AT8">
        <f>IFERROR(INDEX(Coeff[#All],MATCH($X8,Coeff[[Famille_client]:[Famille_client]],0)+1,MATCH(AT$1,Coeff[#Headers],0))*$G8,100)</f>
        <v>100</v>
      </c>
      <c r="AU8">
        <f>IFERROR(INDEX(Coeff[#All],MATCH($X8,Coeff[[Famille_client]:[Famille_client]],0)+1,MATCH(AU$1,Coeff[#Headers],0))*$G8,100)</f>
        <v>100</v>
      </c>
      <c r="AV8">
        <f>IFERROR(INDEX(Coeff[#All],MATCH($X8,Coeff[[Famille_client]:[Famille_client]],0)+1,MATCH(AV$1,Coeff[#Headers],0))*$G8,100)</f>
        <v>100</v>
      </c>
      <c r="AW8">
        <f>IFERROR(INDEX(Coeff[#All],MATCH($X8,Coeff[[Famille_client]:[Famille_client]],0)+1,MATCH(AW$1,Coeff[#Headers],0))*$G8,100)</f>
        <v>100</v>
      </c>
      <c r="AX8">
        <f>IFERROR(INDEX(Coeff[#All],MATCH($X8,Coeff[[Famille_client]:[Famille_client]],0)+1,MATCH(AX$1,Coeff[#Headers],0))*$G8,100)</f>
        <v>100</v>
      </c>
      <c r="AY8">
        <f>IFERROR(INDEX(Coeff[#All],MATCH($X8,Coeff[[Famille_client]:[Famille_client]],0)+1,MATCH(AY$1,Coeff[#Headers],0))*$G8,100)</f>
        <v>100</v>
      </c>
      <c r="AZ8">
        <f>IFERROR(INDEX(Coeff[#All],MATCH($X8,Coeff[[Famille_client]:[Famille_client]],0)+1,MATCH(AZ$1,Coeff[#Headers],0))*$G8,100)</f>
        <v>100</v>
      </c>
      <c r="BA8">
        <f>IFERROR(INDEX(Coeff[#All],MATCH($X8,Coeff[[Famille_client]:[Famille_client]],0)+1,MATCH(BA$1,Coeff[#Headers],0))*$G8,100)</f>
        <v>100</v>
      </c>
      <c r="BB8">
        <f>IFERROR(INDEX(Coeff[#All],MATCH($X8,Coeff[[Famille_client]:[Famille_client]],0)+1,MATCH(BB$1,Coeff[#Headers],0))*$G8,100)</f>
        <v>100</v>
      </c>
      <c r="BC8">
        <f>IFERROR(INDEX(Coeff[#All],MATCH($X8,Coeff[[Famille_client]:[Famille_client]],0)+1,MATCH(BC$1,Coeff[#Headers],0))*$G8,100)</f>
        <v>100</v>
      </c>
      <c r="BD8">
        <f>IFERROR(INDEX(Coeff[#All],MATCH($X8,Coeff[[Famille_client]:[Famille_client]],0)+1,MATCH(BD$1,Coeff[#Headers],0))*$G8,100)</f>
        <v>100</v>
      </c>
      <c r="BE8">
        <f>IFERROR(INDEX(Coeff[#All],MATCH($X8,Coeff[[Famille_client]:[Famille_client]],0)+1,MATCH(BE$1,Coeff[#Headers],0))*$G8,100)</f>
        <v>100</v>
      </c>
      <c r="BF8">
        <f>IFERROR(INDEX(Coeff[#All],MATCH($X8,Coeff[[Famille_client]:[Famille_client]],0)+1,MATCH(BF$1,Coeff[#Headers],0))*$G8,100)</f>
        <v>100</v>
      </c>
      <c r="BG8">
        <f>IFERROR(INDEX(Coeff[#All],MATCH($X8,Coeff[[Famille_client]:[Famille_client]],0)+1,MATCH(BG$1,Coeff[#Headers],0))*$G8,100)</f>
        <v>100</v>
      </c>
      <c r="BH8">
        <f>IFERROR(INDEX(Coeff[#All],MATCH($X8,Coeff[[Famille_client]:[Famille_client]],0)+1,MATCH(BH$1,Coeff[#Headers],0))*$G8,100)</f>
        <v>100</v>
      </c>
      <c r="BI8">
        <f>IFERROR(INDEX(Coeff[#All],MATCH($X8,Coeff[[Famille_client]:[Famille_client]],0)+1,MATCH(BI$1,Coeff[#Headers],0))*$G8,100)</f>
        <v>100</v>
      </c>
      <c r="BJ8">
        <f>IFERROR(INDEX(Coeff[#All],MATCH($X8,Coeff[[Famille_client]:[Famille_client]],0)+1,MATCH(BJ$1,Coeff[#Headers],0))*$G8,100)</f>
        <v>100</v>
      </c>
      <c r="BK8">
        <f>IFERROR(INDEX(Coeff[#All],MATCH($X8,Coeff[[Famille_client]:[Famille_client]],0)+1,MATCH(BK$1,Coeff[#Headers],0))*$G8,100)</f>
        <v>100</v>
      </c>
      <c r="BL8">
        <f>IFERROR(INDEX(Coeff[#All],MATCH($X8,Coeff[[Famille_client]:[Famille_client]],0)+1,MATCH(BL$1,Coeff[#Headers],0))*$G8,100)</f>
        <v>100</v>
      </c>
      <c r="BM8">
        <f>IFERROR(INDEX(Coeff[#All],MATCH($X8,Coeff[[Famille_client]:[Famille_client]],0)+1,MATCH(BM$1,Coeff[#Headers],0))*$G8,100)</f>
        <v>100</v>
      </c>
      <c r="BN8">
        <f>IFERROR(INDEX(Coeff[#All],MATCH($X8,Coeff[[Famille_client]:[Famille_client]],0)+1,MATCH(BN$1,Coeff[#Headers],0))*$G8,100)</f>
        <v>100</v>
      </c>
      <c r="BO8">
        <f>IFERROR(INDEX(Coeff[#All],MATCH($X8,Coeff[[Famille_client]:[Famille_client]],0)+1,MATCH(BO$1,Coeff[#Headers],0))*$G8,100)</f>
        <v>100</v>
      </c>
      <c r="BP8">
        <f>IFERROR(INDEX(Coeff[#All],MATCH($X8,Coeff[[Famille_client]:[Famille_client]],0)+1,MATCH(BP$1,Coeff[#Headers],0))*$G8,100)</f>
        <v>100</v>
      </c>
      <c r="BQ8">
        <f>IFERROR(INDEX(Coeff[#All],MATCH($X8,Coeff[[Famille_client]:[Famille_client]],0)+1,MATCH(BQ$1,Coeff[#Headers],0))*$G8,100)</f>
        <v>100</v>
      </c>
      <c r="BR8">
        <f>IFERROR(INDEX(Coeff[#All],MATCH($X8,Coeff[[Famille_client]:[Famille_client]],0)+1,MATCH(BR$1,Coeff[#Headers],0))*$G8,100)</f>
        <v>100</v>
      </c>
      <c r="BS8">
        <f>IFERROR(INDEX(Coeff[#All],MATCH($X8,Coeff[[Famille_client]:[Famille_client]],0)+1,MATCH(BS$1,Coeff[#Headers],0))*$G8,100)</f>
        <v>100</v>
      </c>
    </row>
    <row r="9" spans="1:71">
      <c r="A9">
        <v>891</v>
      </c>
      <c r="B9" s="7" t="s">
        <v>62</v>
      </c>
      <c r="C9" s="7" t="s">
        <v>80</v>
      </c>
      <c r="D9" s="7" t="s">
        <v>63</v>
      </c>
      <c r="E9" s="7" t="s">
        <v>64</v>
      </c>
      <c r="F9" s="7" t="s">
        <v>15</v>
      </c>
      <c r="G9" s="8">
        <f t="shared" si="0"/>
        <v>39.416666666666664</v>
      </c>
      <c r="H9" s="7" t="s">
        <v>86</v>
      </c>
      <c r="I9" s="7" t="s">
        <v>119</v>
      </c>
      <c r="J9" s="7" t="s">
        <v>115</v>
      </c>
      <c r="K9" s="7" t="s">
        <v>116</v>
      </c>
      <c r="L9" s="7" t="s">
        <v>79</v>
      </c>
      <c r="P9">
        <v>15</v>
      </c>
      <c r="Q9">
        <v>0</v>
      </c>
      <c r="W9" s="7" t="s">
        <v>17</v>
      </c>
      <c r="X9" s="7" t="s">
        <v>16</v>
      </c>
      <c r="Y9" s="7" t="s">
        <v>88</v>
      </c>
      <c r="Z9" s="8">
        <v>394167</v>
      </c>
      <c r="AA9">
        <f>IFERROR(INDEX(Coeff[#All],MATCH($X9,Coeff[[Famille_client]:[Famille_client]],0)+1,MATCH(AA$1,Coeff[#Headers],0))*$G9,100)</f>
        <v>100</v>
      </c>
      <c r="AB9">
        <f>IFERROR(INDEX(Coeff[#All],MATCH($X9,Coeff[[Famille_client]:[Famille_client]],0)+1,MATCH(AB$1,Coeff[#Headers],0))*$G9,100)</f>
        <v>100</v>
      </c>
      <c r="AC9">
        <f>IFERROR(INDEX(Coeff[#All],MATCH($X9,Coeff[[Famille_client]:[Famille_client]],0)+1,MATCH(AC$1,Coeff[#Headers],0))*$G9,100)</f>
        <v>100</v>
      </c>
      <c r="AD9">
        <f>IFERROR(INDEX(Coeff[#All],MATCH($X9,Coeff[[Famille_client]:[Famille_client]],0)+1,MATCH(AD$1,Coeff[#Headers],0))*$G9,100)</f>
        <v>100</v>
      </c>
      <c r="AE9">
        <f>IFERROR(INDEX(Coeff[#All],MATCH($X9,Coeff[[Famille_client]:[Famille_client]],0)+1,MATCH(AE$1,Coeff[#Headers],0))*$G9,100)</f>
        <v>100</v>
      </c>
      <c r="AF9">
        <f>IFERROR(INDEX(Coeff[#All],MATCH($X9,Coeff[[Famille_client]:[Famille_client]],0)+1,MATCH(AF$1,Coeff[#Headers],0))*$G9,100)</f>
        <v>100</v>
      </c>
      <c r="AG9">
        <f>IFERROR(INDEX(Coeff[#All],MATCH($X9,Coeff[[Famille_client]:[Famille_client]],0)+1,MATCH(AG$1,Coeff[#Headers],0))*$G9,100)</f>
        <v>100</v>
      </c>
      <c r="AH9">
        <f>IFERROR(INDEX(Coeff[#All],MATCH($X9,Coeff[[Famille_client]:[Famille_client]],0)+1,MATCH(AH$1,Coeff[#Headers],0))*$G9,100)</f>
        <v>100</v>
      </c>
      <c r="AI9">
        <f>IFERROR(INDEX(Coeff[#All],MATCH($X9,Coeff[[Famille_client]:[Famille_client]],0)+1,MATCH(AI$1,Coeff[#Headers],0))*$G9,100)</f>
        <v>100</v>
      </c>
      <c r="AJ9">
        <f>IFERROR(INDEX(Coeff[#All],MATCH($X9,Coeff[[Famille_client]:[Famille_client]],0)+1,MATCH(AJ$1,Coeff[#Headers],0))*$G9,100)</f>
        <v>100</v>
      </c>
      <c r="AK9">
        <f>IFERROR(INDEX(Coeff[#All],MATCH($X9,Coeff[[Famille_client]:[Famille_client]],0)+1,MATCH(AK$1,Coeff[#Headers],0))*$G9,100)</f>
        <v>100</v>
      </c>
      <c r="AL9">
        <f>IFERROR(INDEX(Coeff[#All],MATCH($X9,Coeff[[Famille_client]:[Famille_client]],0)+1,MATCH(AL$1,Coeff[#Headers],0))*$G9,100)</f>
        <v>100</v>
      </c>
      <c r="AM9">
        <f>IFERROR(INDEX(Coeff[#All],MATCH($X9,Coeff[[Famille_client]:[Famille_client]],0)+1,MATCH(AM$1,Coeff[#Headers],0))*$G9,100)</f>
        <v>100</v>
      </c>
      <c r="AN9">
        <f>IFERROR(INDEX(Coeff[#All],MATCH($X9,Coeff[[Famille_client]:[Famille_client]],0)+1,MATCH(AN$1,Coeff[#Headers],0))*$G9,100)</f>
        <v>100</v>
      </c>
      <c r="AO9">
        <f>IFERROR(INDEX(Coeff[#All],MATCH($X9,Coeff[[Famille_client]:[Famille_client]],0)+1,MATCH(AO$1,Coeff[#Headers],0))*$G9,100)</f>
        <v>100</v>
      </c>
      <c r="AP9">
        <f>IFERROR(INDEX(Coeff[#All],MATCH($X9,Coeff[[Famille_client]:[Famille_client]],0)+1,MATCH(AP$1,Coeff[#Headers],0))*$G9,100)</f>
        <v>100</v>
      </c>
      <c r="AQ9">
        <f>IFERROR(INDEX(Coeff[#All],MATCH($X9,Coeff[[Famille_client]:[Famille_client]],0)+1,MATCH(AQ$1,Coeff[#Headers],0))*$G9,100)</f>
        <v>100</v>
      </c>
      <c r="AR9">
        <f>IFERROR(INDEX(Coeff[#All],MATCH($X9,Coeff[[Famille_client]:[Famille_client]],0)+1,MATCH(AR$1,Coeff[#Headers],0))*$G9,100)</f>
        <v>100</v>
      </c>
      <c r="AS9">
        <f>IFERROR(INDEX(Coeff[#All],MATCH($X9,Coeff[[Famille_client]:[Famille_client]],0)+1,MATCH(AS$1,Coeff[#Headers],0))*$G9,100)</f>
        <v>100</v>
      </c>
      <c r="AT9">
        <f>IFERROR(INDEX(Coeff[#All],MATCH($X9,Coeff[[Famille_client]:[Famille_client]],0)+1,MATCH(AT$1,Coeff[#Headers],0))*$G9,100)</f>
        <v>100</v>
      </c>
      <c r="AU9">
        <f>IFERROR(INDEX(Coeff[#All],MATCH($X9,Coeff[[Famille_client]:[Famille_client]],0)+1,MATCH(AU$1,Coeff[#Headers],0))*$G9,100)</f>
        <v>100</v>
      </c>
      <c r="AV9">
        <f>IFERROR(INDEX(Coeff[#All],MATCH($X9,Coeff[[Famille_client]:[Famille_client]],0)+1,MATCH(AV$1,Coeff[#Headers],0))*$G9,100)</f>
        <v>100</v>
      </c>
      <c r="AW9">
        <f>IFERROR(INDEX(Coeff[#All],MATCH($X9,Coeff[[Famille_client]:[Famille_client]],0)+1,MATCH(AW$1,Coeff[#Headers],0))*$G9,100)</f>
        <v>100</v>
      </c>
      <c r="AX9">
        <f>IFERROR(INDEX(Coeff[#All],MATCH($X9,Coeff[[Famille_client]:[Famille_client]],0)+1,MATCH(AX$1,Coeff[#Headers],0))*$G9,100)</f>
        <v>100</v>
      </c>
      <c r="AY9">
        <f>IFERROR(INDEX(Coeff[#All],MATCH($X9,Coeff[[Famille_client]:[Famille_client]],0)+1,MATCH(AY$1,Coeff[#Headers],0))*$G9,100)</f>
        <v>100</v>
      </c>
      <c r="AZ9">
        <f>IFERROR(INDEX(Coeff[#All],MATCH($X9,Coeff[[Famille_client]:[Famille_client]],0)+1,MATCH(AZ$1,Coeff[#Headers],0))*$G9,100)</f>
        <v>100</v>
      </c>
      <c r="BA9">
        <f>IFERROR(INDEX(Coeff[#All],MATCH($X9,Coeff[[Famille_client]:[Famille_client]],0)+1,MATCH(BA$1,Coeff[#Headers],0))*$G9,100)</f>
        <v>100</v>
      </c>
      <c r="BB9">
        <f>IFERROR(INDEX(Coeff[#All],MATCH($X9,Coeff[[Famille_client]:[Famille_client]],0)+1,MATCH(BB$1,Coeff[#Headers],0))*$G9,100)</f>
        <v>100</v>
      </c>
      <c r="BC9">
        <f>IFERROR(INDEX(Coeff[#All],MATCH($X9,Coeff[[Famille_client]:[Famille_client]],0)+1,MATCH(BC$1,Coeff[#Headers],0))*$G9,100)</f>
        <v>100</v>
      </c>
      <c r="BD9">
        <f>IFERROR(INDEX(Coeff[#All],MATCH($X9,Coeff[[Famille_client]:[Famille_client]],0)+1,MATCH(BD$1,Coeff[#Headers],0))*$G9,100)</f>
        <v>100</v>
      </c>
      <c r="BE9">
        <f>IFERROR(INDEX(Coeff[#All],MATCH($X9,Coeff[[Famille_client]:[Famille_client]],0)+1,MATCH(BE$1,Coeff[#Headers],0))*$G9,100)</f>
        <v>100</v>
      </c>
      <c r="BF9">
        <f>IFERROR(INDEX(Coeff[#All],MATCH($X9,Coeff[[Famille_client]:[Famille_client]],0)+1,MATCH(BF$1,Coeff[#Headers],0))*$G9,100)</f>
        <v>100</v>
      </c>
      <c r="BG9">
        <f>IFERROR(INDEX(Coeff[#All],MATCH($X9,Coeff[[Famille_client]:[Famille_client]],0)+1,MATCH(BG$1,Coeff[#Headers],0))*$G9,100)</f>
        <v>100</v>
      </c>
      <c r="BH9">
        <f>IFERROR(INDEX(Coeff[#All],MATCH($X9,Coeff[[Famille_client]:[Famille_client]],0)+1,MATCH(BH$1,Coeff[#Headers],0))*$G9,100)</f>
        <v>100</v>
      </c>
      <c r="BI9">
        <f>IFERROR(INDEX(Coeff[#All],MATCH($X9,Coeff[[Famille_client]:[Famille_client]],0)+1,MATCH(BI$1,Coeff[#Headers],0))*$G9,100)</f>
        <v>100</v>
      </c>
      <c r="BJ9">
        <f>IFERROR(INDEX(Coeff[#All],MATCH($X9,Coeff[[Famille_client]:[Famille_client]],0)+1,MATCH(BJ$1,Coeff[#Headers],0))*$G9,100)</f>
        <v>100</v>
      </c>
      <c r="BK9">
        <f>IFERROR(INDEX(Coeff[#All],MATCH($X9,Coeff[[Famille_client]:[Famille_client]],0)+1,MATCH(BK$1,Coeff[#Headers],0))*$G9,100)</f>
        <v>100</v>
      </c>
      <c r="BL9">
        <f>IFERROR(INDEX(Coeff[#All],MATCH($X9,Coeff[[Famille_client]:[Famille_client]],0)+1,MATCH(BL$1,Coeff[#Headers],0))*$G9,100)</f>
        <v>100</v>
      </c>
      <c r="BM9">
        <f>IFERROR(INDEX(Coeff[#All],MATCH($X9,Coeff[[Famille_client]:[Famille_client]],0)+1,MATCH(BM$1,Coeff[#Headers],0))*$G9,100)</f>
        <v>100</v>
      </c>
      <c r="BN9">
        <f>IFERROR(INDEX(Coeff[#All],MATCH($X9,Coeff[[Famille_client]:[Famille_client]],0)+1,MATCH(BN$1,Coeff[#Headers],0))*$G9,100)</f>
        <v>100</v>
      </c>
      <c r="BO9">
        <f>IFERROR(INDEX(Coeff[#All],MATCH($X9,Coeff[[Famille_client]:[Famille_client]],0)+1,MATCH(BO$1,Coeff[#Headers],0))*$G9,100)</f>
        <v>100</v>
      </c>
      <c r="BP9">
        <f>IFERROR(INDEX(Coeff[#All],MATCH($X9,Coeff[[Famille_client]:[Famille_client]],0)+1,MATCH(BP$1,Coeff[#Headers],0))*$G9,100)</f>
        <v>100</v>
      </c>
      <c r="BQ9">
        <f>IFERROR(INDEX(Coeff[#All],MATCH($X9,Coeff[[Famille_client]:[Famille_client]],0)+1,MATCH(BQ$1,Coeff[#Headers],0))*$G9,100)</f>
        <v>100</v>
      </c>
      <c r="BR9">
        <f>IFERROR(INDEX(Coeff[#All],MATCH($X9,Coeff[[Famille_client]:[Famille_client]],0)+1,MATCH(BR$1,Coeff[#Headers],0))*$G9,100)</f>
        <v>100</v>
      </c>
      <c r="BS9">
        <f>IFERROR(INDEX(Coeff[#All],MATCH($X9,Coeff[[Famille_client]:[Famille_client]],0)+1,MATCH(BS$1,Coeff[#Headers],0))*$G9,100)</f>
        <v>100</v>
      </c>
    </row>
  </sheetData>
  <sortState ref="A2:AY584">
    <sortCondition ref="F2:F584"/>
    <sortCondition ref="C2:C584"/>
    <sortCondition ref="E2:E584"/>
  </sortState>
  <pageMargins left="0.7" right="0.7" top="0.75" bottom="0.75" header="0.3" footer="0.3"/>
  <pageSetup paperSize="9" scale="35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A2:BS9"/>
  <sheetViews>
    <sheetView topLeftCell="V1" workbookViewId="0">
      <selection activeCell="AN4" sqref="AN4"/>
    </sheetView>
  </sheetViews>
  <sheetFormatPr baseColWidth="10" defaultRowHeight="15"/>
  <cols>
    <col min="13" max="14" width="20.28515625" bestFit="1" customWidth="1"/>
    <col min="15" max="15" width="12.7109375" customWidth="1"/>
  </cols>
  <sheetData>
    <row r="2" spans="27:71">
      <c r="AA2" t="str">
        <f>IF($G2&lt;&gt;0,(1-('format tarif remisé voulu'!AA2/'format tarif remisé voulu'!$G2))*100,"")</f>
        <v/>
      </c>
      <c r="AB2" t="str">
        <f>IF($G2&lt;&gt;0,(1-('format tarif remisé voulu'!AB2/'format tarif remisé voulu'!$G2))*100,"")</f>
        <v/>
      </c>
      <c r="AC2" t="str">
        <f>IF($G2&lt;&gt;0,(1-('format tarif remisé voulu'!AC2/'format tarif remisé voulu'!$G2))*100,"")</f>
        <v/>
      </c>
      <c r="AD2" t="str">
        <f>IF($G2&lt;&gt;0,(1-('format tarif remisé voulu'!AD2/'format tarif remisé voulu'!$G2))*100,"")</f>
        <v/>
      </c>
      <c r="AE2" t="str">
        <f>IF($G2&lt;&gt;0,(1-('format tarif remisé voulu'!AE2/'format tarif remisé voulu'!$G2))*100,"")</f>
        <v/>
      </c>
      <c r="AF2" t="str">
        <f>IF($G2&lt;&gt;0,(1-('format tarif remisé voulu'!AF2/'format tarif remisé voulu'!$G2))*100,"")</f>
        <v/>
      </c>
      <c r="AG2" t="str">
        <f>IF($G2&lt;&gt;0,(1-('format tarif remisé voulu'!AG2/'format tarif remisé voulu'!$G2))*100,"")</f>
        <v/>
      </c>
      <c r="AH2" t="str">
        <f>IF($G2&lt;&gt;0,(1-('format tarif remisé voulu'!AH2/'format tarif remisé voulu'!$G2))*100,"")</f>
        <v/>
      </c>
      <c r="AI2" t="str">
        <f>IF($G2&lt;&gt;0,(1-('format tarif remisé voulu'!AI2/'format tarif remisé voulu'!$G2))*100,"")</f>
        <v/>
      </c>
      <c r="AJ2" t="str">
        <f>IF($G2&lt;&gt;0,(1-('format tarif remisé voulu'!AJ2/'format tarif remisé voulu'!$G2))*100,"")</f>
        <v/>
      </c>
      <c r="AK2" t="str">
        <f>IF($G2&lt;&gt;0,(1-('format tarif remisé voulu'!AK2/'format tarif remisé voulu'!$G2))*100,"")</f>
        <v/>
      </c>
      <c r="AL2" t="str">
        <f>IF($G2&lt;&gt;0,(1-('format tarif remisé voulu'!AL2/'format tarif remisé voulu'!$G2))*100,"")</f>
        <v/>
      </c>
      <c r="AM2" t="str">
        <f>IF($G2&lt;&gt;0,(1-('format tarif remisé voulu'!AM2/'format tarif remisé voulu'!$G2))*100,"")</f>
        <v/>
      </c>
      <c r="AN2" t="str">
        <f>IF($G2&lt;&gt;0,(1-('format tarif remisé voulu'!AN2/'format tarif remisé voulu'!$G2))*100,"")</f>
        <v/>
      </c>
      <c r="AO2" t="str">
        <f>IF($G2&lt;&gt;0,(1-('format tarif remisé voulu'!AO2/'format tarif remisé voulu'!$G2))*100,"")</f>
        <v/>
      </c>
      <c r="AP2" t="str">
        <f>IF($G2&lt;&gt;0,(1-('format tarif remisé voulu'!AP2/'format tarif remisé voulu'!$G2))*100,"")</f>
        <v/>
      </c>
      <c r="AQ2" t="str">
        <f>IF($G2&lt;&gt;0,(1-('format tarif remisé voulu'!AQ2/'format tarif remisé voulu'!$G2))*100,"")</f>
        <v/>
      </c>
      <c r="AR2" t="str">
        <f>IF($G2&lt;&gt;0,(1-('format tarif remisé voulu'!AR2/'format tarif remisé voulu'!$G2))*100,"")</f>
        <v/>
      </c>
      <c r="AS2" t="str">
        <f>IF($G2&lt;&gt;0,(1-('format tarif remisé voulu'!AS2/'format tarif remisé voulu'!$G2))*100,"")</f>
        <v/>
      </c>
      <c r="AT2" t="str">
        <f>IF($G2&lt;&gt;0,(1-('format tarif remisé voulu'!AT2/'format tarif remisé voulu'!$G2))*100,"")</f>
        <v/>
      </c>
      <c r="AU2" t="str">
        <f>IF($G2&lt;&gt;0,(1-('format tarif remisé voulu'!AU2/'format tarif remisé voulu'!$G2))*100,"")</f>
        <v/>
      </c>
      <c r="AV2" t="str">
        <f>IF($G2&lt;&gt;0,(1-('format tarif remisé voulu'!AV2/'format tarif remisé voulu'!$G2))*100,"")</f>
        <v/>
      </c>
      <c r="AW2" t="str">
        <f>IF($G2&lt;&gt;0,(1-('format tarif remisé voulu'!AW2/'format tarif remisé voulu'!$G2))*100,"")</f>
        <v/>
      </c>
      <c r="AX2" t="str">
        <f>IF($G2&lt;&gt;0,(1-('format tarif remisé voulu'!AX2/'format tarif remisé voulu'!$G2))*100,"")</f>
        <v/>
      </c>
      <c r="AY2" t="str">
        <f>IF($G2&lt;&gt;0,(1-('format tarif remisé voulu'!AY2/'format tarif remisé voulu'!$G2))*100,"")</f>
        <v/>
      </c>
      <c r="AZ2" t="str">
        <f>IF($G2&lt;&gt;0,(1-('format tarif remisé voulu'!AZ2/'format tarif remisé voulu'!$G2))*100,"")</f>
        <v/>
      </c>
      <c r="BA2" t="str">
        <f>IF($G2&lt;&gt;0,(1-('format tarif remisé voulu'!BA2/'format tarif remisé voulu'!$G2))*100,"")</f>
        <v/>
      </c>
      <c r="BB2" t="str">
        <f>IF($G2&lt;&gt;0,(1-('format tarif remisé voulu'!BB2/'format tarif remisé voulu'!$G2))*100,"")</f>
        <v/>
      </c>
      <c r="BC2" t="str">
        <f>IF($G2&lt;&gt;0,(1-('format tarif remisé voulu'!BC2/'format tarif remisé voulu'!$G2))*100,"")</f>
        <v/>
      </c>
      <c r="BD2" t="str">
        <f>IF($G2&lt;&gt;0,(1-('format tarif remisé voulu'!BD2/'format tarif remisé voulu'!$G2))*100,"")</f>
        <v/>
      </c>
      <c r="BE2" t="str">
        <f>IF($G2&lt;&gt;0,(1-('format tarif remisé voulu'!BE2/'format tarif remisé voulu'!$G2))*100,"")</f>
        <v/>
      </c>
      <c r="BF2" t="str">
        <f>IF($G2&lt;&gt;0,(1-('format tarif remisé voulu'!BF2/'format tarif remisé voulu'!$G2))*100,"")</f>
        <v/>
      </c>
      <c r="BG2" t="str">
        <f>IF($G2&lt;&gt;0,(1-('format tarif remisé voulu'!BG2/'format tarif remisé voulu'!$G2))*100,"")</f>
        <v/>
      </c>
      <c r="BH2" t="str">
        <f>IF($G2&lt;&gt;0,(1-('format tarif remisé voulu'!BH2/'format tarif remisé voulu'!$G2))*100,"")</f>
        <v/>
      </c>
      <c r="BI2" t="str">
        <f>IF($G2&lt;&gt;0,(1-('format tarif remisé voulu'!BI2/'format tarif remisé voulu'!$G2))*100,"")</f>
        <v/>
      </c>
      <c r="BJ2" t="str">
        <f>IF($G2&lt;&gt;0,(1-('format tarif remisé voulu'!BJ2/'format tarif remisé voulu'!$G2))*100,"")</f>
        <v/>
      </c>
      <c r="BK2" t="str">
        <f>IF($G2&lt;&gt;0,(1-('format tarif remisé voulu'!BK2/'format tarif remisé voulu'!$G2))*100,"")</f>
        <v/>
      </c>
      <c r="BL2" t="str">
        <f>IF($G2&lt;&gt;0,(1-('format tarif remisé voulu'!BL2/'format tarif remisé voulu'!$G2))*100,"")</f>
        <v/>
      </c>
      <c r="BM2" t="str">
        <f>IF($G2&lt;&gt;0,(1-('format tarif remisé voulu'!BM2/'format tarif remisé voulu'!$G2))*100,"")</f>
        <v/>
      </c>
      <c r="BN2" t="str">
        <f>IF($G2&lt;&gt;0,(1-('format tarif remisé voulu'!BN2/'format tarif remisé voulu'!$G2))*100,"")</f>
        <v/>
      </c>
      <c r="BO2" t="str">
        <f>IF($G2&lt;&gt;0,(1-('format tarif remisé voulu'!BO2/'format tarif remisé voulu'!$G2))*100,"")</f>
        <v/>
      </c>
      <c r="BP2" t="str">
        <f>IF($G2&lt;&gt;0,(1-('format tarif remisé voulu'!BP2/'format tarif remisé voulu'!$G2))*100,"")</f>
        <v/>
      </c>
      <c r="BQ2" t="str">
        <f>IF($G2&lt;&gt;0,(1-('format tarif remisé voulu'!BQ2/'format tarif remisé voulu'!$G2))*100,"")</f>
        <v/>
      </c>
      <c r="BR2" t="str">
        <f>IF($G2&lt;&gt;0,(1-('format tarif remisé voulu'!BR2/'format tarif remisé voulu'!$G2))*100,"")</f>
        <v/>
      </c>
      <c r="BS2" t="str">
        <f>IF($G2&lt;&gt;0,(1-('format tarif remisé voulu'!BS2/'format tarif remisé voulu'!$G2))*100,"")</f>
        <v/>
      </c>
    </row>
    <row r="3" spans="27:71">
      <c r="AA3" t="str">
        <f>IF($G3&lt;&gt;0,(1-('format tarif remisé voulu'!AA3/'format tarif remisé voulu'!$G3))*100,"")</f>
        <v/>
      </c>
      <c r="AB3" t="str">
        <f>IF($G3&lt;&gt;0,(1-('format tarif remisé voulu'!AB3/'format tarif remisé voulu'!$G3))*100,"")</f>
        <v/>
      </c>
      <c r="AC3" t="str">
        <f>IF($G3&lt;&gt;0,(1-('format tarif remisé voulu'!AC3/'format tarif remisé voulu'!$G3))*100,"")</f>
        <v/>
      </c>
      <c r="AD3" t="str">
        <f>IF($G3&lt;&gt;0,(1-('format tarif remisé voulu'!AD3/'format tarif remisé voulu'!$G3))*100,"")</f>
        <v/>
      </c>
      <c r="AE3" t="str">
        <f>IF($G3&lt;&gt;0,(1-('format tarif remisé voulu'!AE3/'format tarif remisé voulu'!$G3))*100,"")</f>
        <v/>
      </c>
      <c r="AF3" t="str">
        <f>IF($G3&lt;&gt;0,(1-('format tarif remisé voulu'!AF3/'format tarif remisé voulu'!$G3))*100,"")</f>
        <v/>
      </c>
      <c r="AG3" t="str">
        <f>IF($G3&lt;&gt;0,(1-('format tarif remisé voulu'!AG3/'format tarif remisé voulu'!$G3))*100,"")</f>
        <v/>
      </c>
      <c r="AH3" t="str">
        <f>IF($G3&lt;&gt;0,(1-('format tarif remisé voulu'!AH3/'format tarif remisé voulu'!$G3))*100,"")</f>
        <v/>
      </c>
      <c r="AI3" t="str">
        <f>IF($G3&lt;&gt;0,(1-('format tarif remisé voulu'!AI3/'format tarif remisé voulu'!$G3))*100,"")</f>
        <v/>
      </c>
      <c r="AJ3" t="str">
        <f>IF($G3&lt;&gt;0,(1-('format tarif remisé voulu'!AJ3/'format tarif remisé voulu'!$G3))*100,"")</f>
        <v/>
      </c>
      <c r="AK3" t="str">
        <f>IF($G3&lt;&gt;0,(1-('format tarif remisé voulu'!AK3/'format tarif remisé voulu'!$G3))*100,"")</f>
        <v/>
      </c>
      <c r="AL3" t="str">
        <f>IF($G3&lt;&gt;0,(1-('format tarif remisé voulu'!AL3/'format tarif remisé voulu'!$G3))*100,"")</f>
        <v/>
      </c>
      <c r="AM3" t="str">
        <f>IF($G3&lt;&gt;0,(1-('format tarif remisé voulu'!AM3/'format tarif remisé voulu'!$G3))*100,"")</f>
        <v/>
      </c>
      <c r="AN3" t="str">
        <f>IF($G3&lt;&gt;0,(1-('format tarif remisé voulu'!AN3/'format tarif remisé voulu'!$G3))*100,"")</f>
        <v/>
      </c>
      <c r="AO3" t="str">
        <f>IF($G3&lt;&gt;0,(1-('format tarif remisé voulu'!AO3/'format tarif remisé voulu'!$G3))*100,"")</f>
        <v/>
      </c>
      <c r="AP3" t="str">
        <f>IF($G3&lt;&gt;0,(1-('format tarif remisé voulu'!AP3/'format tarif remisé voulu'!$G3))*100,"")</f>
        <v/>
      </c>
      <c r="AQ3" t="str">
        <f>IF($G3&lt;&gt;0,(1-('format tarif remisé voulu'!AQ3/'format tarif remisé voulu'!$G3))*100,"")</f>
        <v/>
      </c>
      <c r="AR3" t="str">
        <f>IF($G3&lt;&gt;0,(1-('format tarif remisé voulu'!AR3/'format tarif remisé voulu'!$G3))*100,"")</f>
        <v/>
      </c>
      <c r="AS3" t="str">
        <f>IF($G3&lt;&gt;0,(1-('format tarif remisé voulu'!AS3/'format tarif remisé voulu'!$G3))*100,"")</f>
        <v/>
      </c>
      <c r="AT3" t="str">
        <f>IF($G3&lt;&gt;0,(1-('format tarif remisé voulu'!AT3/'format tarif remisé voulu'!$G3))*100,"")</f>
        <v/>
      </c>
      <c r="AU3" t="str">
        <f>IF($G3&lt;&gt;0,(1-('format tarif remisé voulu'!AU3/'format tarif remisé voulu'!$G3))*100,"")</f>
        <v/>
      </c>
      <c r="AV3" t="str">
        <f>IF($G3&lt;&gt;0,(1-('format tarif remisé voulu'!AV3/'format tarif remisé voulu'!$G3))*100,"")</f>
        <v/>
      </c>
      <c r="AW3" t="str">
        <f>IF($G3&lt;&gt;0,(1-('format tarif remisé voulu'!AW3/'format tarif remisé voulu'!$G3))*100,"")</f>
        <v/>
      </c>
      <c r="AX3" t="str">
        <f>IF($G3&lt;&gt;0,(1-('format tarif remisé voulu'!AX3/'format tarif remisé voulu'!$G3))*100,"")</f>
        <v/>
      </c>
      <c r="AY3" t="str">
        <f>IF($G3&lt;&gt;0,(1-('format tarif remisé voulu'!AY3/'format tarif remisé voulu'!$G3))*100,"")</f>
        <v/>
      </c>
      <c r="AZ3" t="str">
        <f>IF($G3&lt;&gt;0,(1-('format tarif remisé voulu'!AZ3/'format tarif remisé voulu'!$G3))*100,"")</f>
        <v/>
      </c>
      <c r="BA3" t="str">
        <f>IF($G3&lt;&gt;0,(1-('format tarif remisé voulu'!BA3/'format tarif remisé voulu'!$G3))*100,"")</f>
        <v/>
      </c>
      <c r="BB3" t="str">
        <f>IF($G3&lt;&gt;0,(1-('format tarif remisé voulu'!BB3/'format tarif remisé voulu'!$G3))*100,"")</f>
        <v/>
      </c>
      <c r="BC3" t="str">
        <f>IF($G3&lt;&gt;0,(1-('format tarif remisé voulu'!BC3/'format tarif remisé voulu'!$G3))*100,"")</f>
        <v/>
      </c>
      <c r="BD3" t="str">
        <f>IF($G3&lt;&gt;0,(1-('format tarif remisé voulu'!BD3/'format tarif remisé voulu'!$G3))*100,"")</f>
        <v/>
      </c>
      <c r="BE3" t="str">
        <f>IF($G3&lt;&gt;0,(1-('format tarif remisé voulu'!BE3/'format tarif remisé voulu'!$G3))*100,"")</f>
        <v/>
      </c>
      <c r="BF3" t="str">
        <f>IF($G3&lt;&gt;0,(1-('format tarif remisé voulu'!BF3/'format tarif remisé voulu'!$G3))*100,"")</f>
        <v/>
      </c>
      <c r="BG3" t="str">
        <f>IF($G3&lt;&gt;0,(1-('format tarif remisé voulu'!BG3/'format tarif remisé voulu'!$G3))*100,"")</f>
        <v/>
      </c>
      <c r="BH3" t="str">
        <f>IF($G3&lt;&gt;0,(1-('format tarif remisé voulu'!BH3/'format tarif remisé voulu'!$G3))*100,"")</f>
        <v/>
      </c>
      <c r="BI3" t="str">
        <f>IF($G3&lt;&gt;0,(1-('format tarif remisé voulu'!BI3/'format tarif remisé voulu'!$G3))*100,"")</f>
        <v/>
      </c>
      <c r="BJ3" t="str">
        <f>IF($G3&lt;&gt;0,(1-('format tarif remisé voulu'!BJ3/'format tarif remisé voulu'!$G3))*100,"")</f>
        <v/>
      </c>
      <c r="BK3" t="str">
        <f>IF($G3&lt;&gt;0,(1-('format tarif remisé voulu'!BK3/'format tarif remisé voulu'!$G3))*100,"")</f>
        <v/>
      </c>
      <c r="BL3" t="str">
        <f>IF($G3&lt;&gt;0,(1-('format tarif remisé voulu'!BL3/'format tarif remisé voulu'!$G3))*100,"")</f>
        <v/>
      </c>
      <c r="BM3" t="str">
        <f>IF($G3&lt;&gt;0,(1-('format tarif remisé voulu'!BM3/'format tarif remisé voulu'!$G3))*100,"")</f>
        <v/>
      </c>
      <c r="BN3" t="str">
        <f>IF($G3&lt;&gt;0,(1-('format tarif remisé voulu'!BN3/'format tarif remisé voulu'!$G3))*100,"")</f>
        <v/>
      </c>
      <c r="BO3" t="str">
        <f>IF($G3&lt;&gt;0,(1-('format tarif remisé voulu'!BO3/'format tarif remisé voulu'!$G3))*100,"")</f>
        <v/>
      </c>
      <c r="BP3" t="str">
        <f>IF($G3&lt;&gt;0,(1-('format tarif remisé voulu'!BP3/'format tarif remisé voulu'!$G3))*100,"")</f>
        <v/>
      </c>
      <c r="BQ3" t="str">
        <f>IF($G3&lt;&gt;0,(1-('format tarif remisé voulu'!BQ3/'format tarif remisé voulu'!$G3))*100,"")</f>
        <v/>
      </c>
      <c r="BR3" t="str">
        <f>IF($G3&lt;&gt;0,(1-('format tarif remisé voulu'!BR3/'format tarif remisé voulu'!$G3))*100,"")</f>
        <v/>
      </c>
      <c r="BS3" t="str">
        <f>IF($G3&lt;&gt;0,(1-('format tarif remisé voulu'!BS3/'format tarif remisé voulu'!$G3))*100,"")</f>
        <v/>
      </c>
    </row>
    <row r="4" spans="27:71">
      <c r="AA4" t="str">
        <f>IF($G4&lt;&gt;0,(1-('format tarif remisé voulu'!AA4/'format tarif remisé voulu'!$G4))*100,"")</f>
        <v/>
      </c>
      <c r="AB4" t="str">
        <f>IF($G4&lt;&gt;0,(1-('format tarif remisé voulu'!AB4/'format tarif remisé voulu'!$G4))*100,"")</f>
        <v/>
      </c>
      <c r="AC4" t="str">
        <f>IF($G4&lt;&gt;0,(1-('format tarif remisé voulu'!AC4/'format tarif remisé voulu'!$G4))*100,"")</f>
        <v/>
      </c>
      <c r="AD4" t="str">
        <f>IF($G4&lt;&gt;0,(1-('format tarif remisé voulu'!AD4/'format tarif remisé voulu'!$G4))*100,"")</f>
        <v/>
      </c>
      <c r="AE4" t="str">
        <f>IF($G4&lt;&gt;0,(1-('format tarif remisé voulu'!AE4/'format tarif remisé voulu'!$G4))*100,"")</f>
        <v/>
      </c>
      <c r="AF4" t="str">
        <f>IF($G4&lt;&gt;0,(1-('format tarif remisé voulu'!AF4/'format tarif remisé voulu'!$G4))*100,"")</f>
        <v/>
      </c>
      <c r="AG4" t="str">
        <f>IF($G4&lt;&gt;0,(1-('format tarif remisé voulu'!AG4/'format tarif remisé voulu'!$G4))*100,"")</f>
        <v/>
      </c>
      <c r="AH4" t="str">
        <f>IF($G4&lt;&gt;0,(1-('format tarif remisé voulu'!AH4/'format tarif remisé voulu'!$G4))*100,"")</f>
        <v/>
      </c>
      <c r="AI4" t="str">
        <f>IF($G4&lt;&gt;0,(1-('format tarif remisé voulu'!AI4/'format tarif remisé voulu'!$G4))*100,"")</f>
        <v/>
      </c>
      <c r="AJ4" t="str">
        <f>IF($G4&lt;&gt;0,(1-('format tarif remisé voulu'!AJ4/'format tarif remisé voulu'!$G4))*100,"")</f>
        <v/>
      </c>
      <c r="AK4" t="str">
        <f>IF($G4&lt;&gt;0,(1-('format tarif remisé voulu'!AK4/'format tarif remisé voulu'!$G4))*100,"")</f>
        <v/>
      </c>
      <c r="AL4" t="str">
        <f>IF($G4&lt;&gt;0,(1-('format tarif remisé voulu'!AL4/'format tarif remisé voulu'!$G4))*100,"")</f>
        <v/>
      </c>
      <c r="AM4" t="str">
        <f>IF($G4&lt;&gt;0,(1-('format tarif remisé voulu'!AM4/'format tarif remisé voulu'!$G4))*100,"")</f>
        <v/>
      </c>
      <c r="AN4" t="str">
        <f>IF($G4&lt;&gt;0,(1-('format tarif remisé voulu'!AN4/'format tarif remisé voulu'!$G4))*100,"")</f>
        <v/>
      </c>
      <c r="AO4" t="str">
        <f>IF($G4&lt;&gt;0,(1-('format tarif remisé voulu'!AO4/'format tarif remisé voulu'!$G4))*100,"")</f>
        <v/>
      </c>
      <c r="AP4" t="str">
        <f>IF($G4&lt;&gt;0,(1-('format tarif remisé voulu'!AP4/'format tarif remisé voulu'!$G4))*100,"")</f>
        <v/>
      </c>
      <c r="AQ4" t="str">
        <f>IF($G4&lt;&gt;0,(1-('format tarif remisé voulu'!AQ4/'format tarif remisé voulu'!$G4))*100,"")</f>
        <v/>
      </c>
      <c r="AR4" t="str">
        <f>IF($G4&lt;&gt;0,(1-('format tarif remisé voulu'!AR4/'format tarif remisé voulu'!$G4))*100,"")</f>
        <v/>
      </c>
      <c r="AS4" t="str">
        <f>IF($G4&lt;&gt;0,(1-('format tarif remisé voulu'!AS4/'format tarif remisé voulu'!$G4))*100,"")</f>
        <v/>
      </c>
      <c r="AT4" t="str">
        <f>IF($G4&lt;&gt;0,(1-('format tarif remisé voulu'!AT4/'format tarif remisé voulu'!$G4))*100,"")</f>
        <v/>
      </c>
      <c r="AU4" t="str">
        <f>IF($G4&lt;&gt;0,(1-('format tarif remisé voulu'!AU4/'format tarif remisé voulu'!$G4))*100,"")</f>
        <v/>
      </c>
      <c r="AV4" t="str">
        <f>IF($G4&lt;&gt;0,(1-('format tarif remisé voulu'!AV4/'format tarif remisé voulu'!$G4))*100,"")</f>
        <v/>
      </c>
      <c r="AW4" t="str">
        <f>IF($G4&lt;&gt;0,(1-('format tarif remisé voulu'!AW4/'format tarif remisé voulu'!$G4))*100,"")</f>
        <v/>
      </c>
      <c r="AX4" t="str">
        <f>IF($G4&lt;&gt;0,(1-('format tarif remisé voulu'!AX4/'format tarif remisé voulu'!$G4))*100,"")</f>
        <v/>
      </c>
      <c r="AY4" t="str">
        <f>IF($G4&lt;&gt;0,(1-('format tarif remisé voulu'!AY4/'format tarif remisé voulu'!$G4))*100,"")</f>
        <v/>
      </c>
      <c r="AZ4" t="str">
        <f>IF($G4&lt;&gt;0,(1-('format tarif remisé voulu'!AZ4/'format tarif remisé voulu'!$G4))*100,"")</f>
        <v/>
      </c>
      <c r="BA4" t="str">
        <f>IF($G4&lt;&gt;0,(1-('format tarif remisé voulu'!BA4/'format tarif remisé voulu'!$G4))*100,"")</f>
        <v/>
      </c>
      <c r="BB4" t="str">
        <f>IF($G4&lt;&gt;0,(1-('format tarif remisé voulu'!BB4/'format tarif remisé voulu'!$G4))*100,"")</f>
        <v/>
      </c>
      <c r="BC4" t="str">
        <f>IF($G4&lt;&gt;0,(1-('format tarif remisé voulu'!BC4/'format tarif remisé voulu'!$G4))*100,"")</f>
        <v/>
      </c>
      <c r="BD4" t="str">
        <f>IF($G4&lt;&gt;0,(1-('format tarif remisé voulu'!BD4/'format tarif remisé voulu'!$G4))*100,"")</f>
        <v/>
      </c>
      <c r="BE4" t="str">
        <f>IF($G4&lt;&gt;0,(1-('format tarif remisé voulu'!BE4/'format tarif remisé voulu'!$G4))*100,"")</f>
        <v/>
      </c>
      <c r="BF4" t="str">
        <f>IF($G4&lt;&gt;0,(1-('format tarif remisé voulu'!BF4/'format tarif remisé voulu'!$G4))*100,"")</f>
        <v/>
      </c>
      <c r="BG4" t="str">
        <f>IF($G4&lt;&gt;0,(1-('format tarif remisé voulu'!BG4/'format tarif remisé voulu'!$G4))*100,"")</f>
        <v/>
      </c>
      <c r="BH4" t="str">
        <f>IF($G4&lt;&gt;0,(1-('format tarif remisé voulu'!BH4/'format tarif remisé voulu'!$G4))*100,"")</f>
        <v/>
      </c>
      <c r="BI4" t="str">
        <f>IF($G4&lt;&gt;0,(1-('format tarif remisé voulu'!BI4/'format tarif remisé voulu'!$G4))*100,"")</f>
        <v/>
      </c>
      <c r="BJ4" t="str">
        <f>IF($G4&lt;&gt;0,(1-('format tarif remisé voulu'!BJ4/'format tarif remisé voulu'!$G4))*100,"")</f>
        <v/>
      </c>
      <c r="BK4" t="str">
        <f>IF($G4&lt;&gt;0,(1-('format tarif remisé voulu'!BK4/'format tarif remisé voulu'!$G4))*100,"")</f>
        <v/>
      </c>
      <c r="BL4" t="str">
        <f>IF($G4&lt;&gt;0,(1-('format tarif remisé voulu'!BL4/'format tarif remisé voulu'!$G4))*100,"")</f>
        <v/>
      </c>
      <c r="BM4" t="str">
        <f>IF($G4&lt;&gt;0,(1-('format tarif remisé voulu'!BM4/'format tarif remisé voulu'!$G4))*100,"")</f>
        <v/>
      </c>
      <c r="BN4" t="str">
        <f>IF($G4&lt;&gt;0,(1-('format tarif remisé voulu'!BN4/'format tarif remisé voulu'!$G4))*100,"")</f>
        <v/>
      </c>
      <c r="BO4" t="str">
        <f>IF($G4&lt;&gt;0,(1-('format tarif remisé voulu'!BO4/'format tarif remisé voulu'!$G4))*100,"")</f>
        <v/>
      </c>
      <c r="BP4" t="str">
        <f>IF($G4&lt;&gt;0,(1-('format tarif remisé voulu'!BP4/'format tarif remisé voulu'!$G4))*100,"")</f>
        <v/>
      </c>
      <c r="BQ4" t="str">
        <f>IF($G4&lt;&gt;0,(1-('format tarif remisé voulu'!BQ4/'format tarif remisé voulu'!$G4))*100,"")</f>
        <v/>
      </c>
      <c r="BR4" t="str">
        <f>IF($G4&lt;&gt;0,(1-('format tarif remisé voulu'!BR4/'format tarif remisé voulu'!$G4))*100,"")</f>
        <v/>
      </c>
      <c r="BS4" t="str">
        <f>IF($G4&lt;&gt;0,(1-('format tarif remisé voulu'!BS4/'format tarif remisé voulu'!$G4))*100,"")</f>
        <v/>
      </c>
    </row>
    <row r="5" spans="27:71">
      <c r="AA5" t="str">
        <f>IF($G5&lt;&gt;0,(1-('format tarif remisé voulu'!AA5/'format tarif remisé voulu'!$G5))*100,"")</f>
        <v/>
      </c>
      <c r="AB5" t="str">
        <f>IF($G5&lt;&gt;0,(1-('format tarif remisé voulu'!AB5/'format tarif remisé voulu'!$G5))*100,"")</f>
        <v/>
      </c>
      <c r="AC5" t="str">
        <f>IF($G5&lt;&gt;0,(1-('format tarif remisé voulu'!AC5/'format tarif remisé voulu'!$G5))*100,"")</f>
        <v/>
      </c>
      <c r="AD5" t="str">
        <f>IF($G5&lt;&gt;0,(1-('format tarif remisé voulu'!AD5/'format tarif remisé voulu'!$G5))*100,"")</f>
        <v/>
      </c>
      <c r="AE5" t="str">
        <f>IF($G5&lt;&gt;0,(1-('format tarif remisé voulu'!AE5/'format tarif remisé voulu'!$G5))*100,"")</f>
        <v/>
      </c>
      <c r="AF5" t="str">
        <f>IF($G5&lt;&gt;0,(1-('format tarif remisé voulu'!AF5/'format tarif remisé voulu'!$G5))*100,"")</f>
        <v/>
      </c>
      <c r="AG5" t="str">
        <f>IF($G5&lt;&gt;0,(1-('format tarif remisé voulu'!AG5/'format tarif remisé voulu'!$G5))*100,"")</f>
        <v/>
      </c>
      <c r="AH5" t="str">
        <f>IF($G5&lt;&gt;0,(1-('format tarif remisé voulu'!AH5/'format tarif remisé voulu'!$G5))*100,"")</f>
        <v/>
      </c>
      <c r="AI5" t="str">
        <f>IF($G5&lt;&gt;0,(1-('format tarif remisé voulu'!AI5/'format tarif remisé voulu'!$G5))*100,"")</f>
        <v/>
      </c>
      <c r="AJ5" t="str">
        <f>IF($G5&lt;&gt;0,(1-('format tarif remisé voulu'!AJ5/'format tarif remisé voulu'!$G5))*100,"")</f>
        <v/>
      </c>
      <c r="AK5" t="str">
        <f>IF($G5&lt;&gt;0,(1-('format tarif remisé voulu'!AK5/'format tarif remisé voulu'!$G5))*100,"")</f>
        <v/>
      </c>
      <c r="AL5" t="str">
        <f>IF($G5&lt;&gt;0,(1-('format tarif remisé voulu'!AL5/'format tarif remisé voulu'!$G5))*100,"")</f>
        <v/>
      </c>
      <c r="AM5" t="str">
        <f>IF($G5&lt;&gt;0,(1-('format tarif remisé voulu'!AM5/'format tarif remisé voulu'!$G5))*100,"")</f>
        <v/>
      </c>
      <c r="AN5" t="str">
        <f>IF($G5&lt;&gt;0,(1-('format tarif remisé voulu'!AN5/'format tarif remisé voulu'!$G5))*100,"")</f>
        <v/>
      </c>
      <c r="AO5" t="str">
        <f>IF($G5&lt;&gt;0,(1-('format tarif remisé voulu'!AO5/'format tarif remisé voulu'!$G5))*100,"")</f>
        <v/>
      </c>
      <c r="AP5" t="str">
        <f>IF($G5&lt;&gt;0,(1-('format tarif remisé voulu'!AP5/'format tarif remisé voulu'!$G5))*100,"")</f>
        <v/>
      </c>
      <c r="AQ5" t="str">
        <f>IF($G5&lt;&gt;0,(1-('format tarif remisé voulu'!AQ5/'format tarif remisé voulu'!$G5))*100,"")</f>
        <v/>
      </c>
      <c r="AR5" t="str">
        <f>IF($G5&lt;&gt;0,(1-('format tarif remisé voulu'!AR5/'format tarif remisé voulu'!$G5))*100,"")</f>
        <v/>
      </c>
      <c r="AS5" t="str">
        <f>IF($G5&lt;&gt;0,(1-('format tarif remisé voulu'!AS5/'format tarif remisé voulu'!$G5))*100,"")</f>
        <v/>
      </c>
      <c r="AT5" t="str">
        <f>IF($G5&lt;&gt;0,(1-('format tarif remisé voulu'!AT5/'format tarif remisé voulu'!$G5))*100,"")</f>
        <v/>
      </c>
      <c r="AU5" t="str">
        <f>IF($G5&lt;&gt;0,(1-('format tarif remisé voulu'!AU5/'format tarif remisé voulu'!$G5))*100,"")</f>
        <v/>
      </c>
      <c r="AV5" t="str">
        <f>IF($G5&lt;&gt;0,(1-('format tarif remisé voulu'!AV5/'format tarif remisé voulu'!$G5))*100,"")</f>
        <v/>
      </c>
      <c r="AW5" t="str">
        <f>IF($G5&lt;&gt;0,(1-('format tarif remisé voulu'!AW5/'format tarif remisé voulu'!$G5))*100,"")</f>
        <v/>
      </c>
      <c r="AX5" t="str">
        <f>IF($G5&lt;&gt;0,(1-('format tarif remisé voulu'!AX5/'format tarif remisé voulu'!$G5))*100,"")</f>
        <v/>
      </c>
      <c r="AY5" t="str">
        <f>IF($G5&lt;&gt;0,(1-('format tarif remisé voulu'!AY5/'format tarif remisé voulu'!$G5))*100,"")</f>
        <v/>
      </c>
      <c r="AZ5" t="str">
        <f>IF($G5&lt;&gt;0,(1-('format tarif remisé voulu'!AZ5/'format tarif remisé voulu'!$G5))*100,"")</f>
        <v/>
      </c>
      <c r="BA5" t="str">
        <f>IF($G5&lt;&gt;0,(1-('format tarif remisé voulu'!BA5/'format tarif remisé voulu'!$G5))*100,"")</f>
        <v/>
      </c>
      <c r="BB5" t="str">
        <f>IF($G5&lt;&gt;0,(1-('format tarif remisé voulu'!BB5/'format tarif remisé voulu'!$G5))*100,"")</f>
        <v/>
      </c>
      <c r="BC5" t="str">
        <f>IF($G5&lt;&gt;0,(1-('format tarif remisé voulu'!BC5/'format tarif remisé voulu'!$G5))*100,"")</f>
        <v/>
      </c>
      <c r="BD5" t="str">
        <f>IF($G5&lt;&gt;0,(1-('format tarif remisé voulu'!BD5/'format tarif remisé voulu'!$G5))*100,"")</f>
        <v/>
      </c>
      <c r="BE5" t="str">
        <f>IF($G5&lt;&gt;0,(1-('format tarif remisé voulu'!BE5/'format tarif remisé voulu'!$G5))*100,"")</f>
        <v/>
      </c>
      <c r="BF5" t="str">
        <f>IF($G5&lt;&gt;0,(1-('format tarif remisé voulu'!BF5/'format tarif remisé voulu'!$G5))*100,"")</f>
        <v/>
      </c>
      <c r="BG5" t="str">
        <f>IF($G5&lt;&gt;0,(1-('format tarif remisé voulu'!BG5/'format tarif remisé voulu'!$G5))*100,"")</f>
        <v/>
      </c>
      <c r="BH5" t="str">
        <f>IF($G5&lt;&gt;0,(1-('format tarif remisé voulu'!BH5/'format tarif remisé voulu'!$G5))*100,"")</f>
        <v/>
      </c>
      <c r="BI5" t="str">
        <f>IF($G5&lt;&gt;0,(1-('format tarif remisé voulu'!BI5/'format tarif remisé voulu'!$G5))*100,"")</f>
        <v/>
      </c>
      <c r="BJ5" t="str">
        <f>IF($G5&lt;&gt;0,(1-('format tarif remisé voulu'!BJ5/'format tarif remisé voulu'!$G5))*100,"")</f>
        <v/>
      </c>
      <c r="BK5" t="str">
        <f>IF($G5&lt;&gt;0,(1-('format tarif remisé voulu'!BK5/'format tarif remisé voulu'!$G5))*100,"")</f>
        <v/>
      </c>
      <c r="BL5" t="str">
        <f>IF($G5&lt;&gt;0,(1-('format tarif remisé voulu'!BL5/'format tarif remisé voulu'!$G5))*100,"")</f>
        <v/>
      </c>
      <c r="BM5" t="str">
        <f>IF($G5&lt;&gt;0,(1-('format tarif remisé voulu'!BM5/'format tarif remisé voulu'!$G5))*100,"")</f>
        <v/>
      </c>
      <c r="BN5" t="str">
        <f>IF($G5&lt;&gt;0,(1-('format tarif remisé voulu'!BN5/'format tarif remisé voulu'!$G5))*100,"")</f>
        <v/>
      </c>
      <c r="BO5" t="str">
        <f>IF($G5&lt;&gt;0,(1-('format tarif remisé voulu'!BO5/'format tarif remisé voulu'!$G5))*100,"")</f>
        <v/>
      </c>
      <c r="BP5" t="str">
        <f>IF($G5&lt;&gt;0,(1-('format tarif remisé voulu'!BP5/'format tarif remisé voulu'!$G5))*100,"")</f>
        <v/>
      </c>
      <c r="BQ5" t="str">
        <f>IF($G5&lt;&gt;0,(1-('format tarif remisé voulu'!BQ5/'format tarif remisé voulu'!$G5))*100,"")</f>
        <v/>
      </c>
      <c r="BR5" t="str">
        <f>IF($G5&lt;&gt;0,(1-('format tarif remisé voulu'!BR5/'format tarif remisé voulu'!$G5))*100,"")</f>
        <v/>
      </c>
      <c r="BS5" t="str">
        <f>IF($G5&lt;&gt;0,(1-('format tarif remisé voulu'!BS5/'format tarif remisé voulu'!$G5))*100,"")</f>
        <v/>
      </c>
    </row>
    <row r="6" spans="27:71">
      <c r="AA6" t="str">
        <f>IF($G6&lt;&gt;0,(1-('format tarif remisé voulu'!AA6/'format tarif remisé voulu'!$G6))*100,"")</f>
        <v/>
      </c>
      <c r="AB6" t="str">
        <f>IF($G6&lt;&gt;0,(1-('format tarif remisé voulu'!AB6/'format tarif remisé voulu'!$G6))*100,"")</f>
        <v/>
      </c>
      <c r="AC6" t="str">
        <f>IF($G6&lt;&gt;0,(1-('format tarif remisé voulu'!AC6/'format tarif remisé voulu'!$G6))*100,"")</f>
        <v/>
      </c>
      <c r="AD6" t="str">
        <f>IF($G6&lt;&gt;0,(1-('format tarif remisé voulu'!AD6/'format tarif remisé voulu'!$G6))*100,"")</f>
        <v/>
      </c>
      <c r="AE6" t="str">
        <f>IF($G6&lt;&gt;0,(1-('format tarif remisé voulu'!AE6/'format tarif remisé voulu'!$G6))*100,"")</f>
        <v/>
      </c>
      <c r="AF6" t="str">
        <f>IF($G6&lt;&gt;0,(1-('format tarif remisé voulu'!AF6/'format tarif remisé voulu'!$G6))*100,"")</f>
        <v/>
      </c>
      <c r="AG6" t="str">
        <f>IF($G6&lt;&gt;0,(1-('format tarif remisé voulu'!AG6/'format tarif remisé voulu'!$G6))*100,"")</f>
        <v/>
      </c>
      <c r="AH6" t="str">
        <f>IF($G6&lt;&gt;0,(1-('format tarif remisé voulu'!AH6/'format tarif remisé voulu'!$G6))*100,"")</f>
        <v/>
      </c>
      <c r="AI6" t="str">
        <f>IF($G6&lt;&gt;0,(1-('format tarif remisé voulu'!AI6/'format tarif remisé voulu'!$G6))*100,"")</f>
        <v/>
      </c>
      <c r="AJ6" t="str">
        <f>IF($G6&lt;&gt;0,(1-('format tarif remisé voulu'!AJ6/'format tarif remisé voulu'!$G6))*100,"")</f>
        <v/>
      </c>
      <c r="AK6" t="str">
        <f>IF($G6&lt;&gt;0,(1-('format tarif remisé voulu'!AK6/'format tarif remisé voulu'!$G6))*100,"")</f>
        <v/>
      </c>
      <c r="AL6" t="str">
        <f>IF($G6&lt;&gt;0,(1-('format tarif remisé voulu'!AL6/'format tarif remisé voulu'!$G6))*100,"")</f>
        <v/>
      </c>
      <c r="AM6" t="str">
        <f>IF($G6&lt;&gt;0,(1-('format tarif remisé voulu'!AM6/'format tarif remisé voulu'!$G6))*100,"")</f>
        <v/>
      </c>
      <c r="AN6" t="str">
        <f>IF($G6&lt;&gt;0,(1-('format tarif remisé voulu'!AN6/'format tarif remisé voulu'!$G6))*100,"")</f>
        <v/>
      </c>
      <c r="AO6" t="str">
        <f>IF($G6&lt;&gt;0,(1-('format tarif remisé voulu'!AO6/'format tarif remisé voulu'!$G6))*100,"")</f>
        <v/>
      </c>
      <c r="AP6" t="str">
        <f>IF($G6&lt;&gt;0,(1-('format tarif remisé voulu'!AP6/'format tarif remisé voulu'!$G6))*100,"")</f>
        <v/>
      </c>
      <c r="AQ6" t="str">
        <f>IF($G6&lt;&gt;0,(1-('format tarif remisé voulu'!AQ6/'format tarif remisé voulu'!$G6))*100,"")</f>
        <v/>
      </c>
      <c r="AR6" t="str">
        <f>IF($G6&lt;&gt;0,(1-('format tarif remisé voulu'!AR6/'format tarif remisé voulu'!$G6))*100,"")</f>
        <v/>
      </c>
      <c r="AS6" t="str">
        <f>IF($G6&lt;&gt;0,(1-('format tarif remisé voulu'!AS6/'format tarif remisé voulu'!$G6))*100,"")</f>
        <v/>
      </c>
      <c r="AT6" t="str">
        <f>IF($G6&lt;&gt;0,(1-('format tarif remisé voulu'!AT6/'format tarif remisé voulu'!$G6))*100,"")</f>
        <v/>
      </c>
      <c r="AU6" t="str">
        <f>IF($G6&lt;&gt;0,(1-('format tarif remisé voulu'!AU6/'format tarif remisé voulu'!$G6))*100,"")</f>
        <v/>
      </c>
      <c r="AV6" t="str">
        <f>IF($G6&lt;&gt;0,(1-('format tarif remisé voulu'!AV6/'format tarif remisé voulu'!$G6))*100,"")</f>
        <v/>
      </c>
      <c r="AW6" t="str">
        <f>IF($G6&lt;&gt;0,(1-('format tarif remisé voulu'!AW6/'format tarif remisé voulu'!$G6))*100,"")</f>
        <v/>
      </c>
      <c r="AX6" t="str">
        <f>IF($G6&lt;&gt;0,(1-('format tarif remisé voulu'!AX6/'format tarif remisé voulu'!$G6))*100,"")</f>
        <v/>
      </c>
      <c r="AY6" t="str">
        <f>IF($G6&lt;&gt;0,(1-('format tarif remisé voulu'!AY6/'format tarif remisé voulu'!$G6))*100,"")</f>
        <v/>
      </c>
      <c r="AZ6" t="str">
        <f>IF($G6&lt;&gt;0,(1-('format tarif remisé voulu'!AZ6/'format tarif remisé voulu'!$G6))*100,"")</f>
        <v/>
      </c>
      <c r="BA6" t="str">
        <f>IF($G6&lt;&gt;0,(1-('format tarif remisé voulu'!BA6/'format tarif remisé voulu'!$G6))*100,"")</f>
        <v/>
      </c>
      <c r="BB6" t="str">
        <f>IF($G6&lt;&gt;0,(1-('format tarif remisé voulu'!BB6/'format tarif remisé voulu'!$G6))*100,"")</f>
        <v/>
      </c>
      <c r="BC6" t="str">
        <f>IF($G6&lt;&gt;0,(1-('format tarif remisé voulu'!BC6/'format tarif remisé voulu'!$G6))*100,"")</f>
        <v/>
      </c>
      <c r="BD6" t="str">
        <f>IF($G6&lt;&gt;0,(1-('format tarif remisé voulu'!BD6/'format tarif remisé voulu'!$G6))*100,"")</f>
        <v/>
      </c>
      <c r="BE6" t="str">
        <f>IF($G6&lt;&gt;0,(1-('format tarif remisé voulu'!BE6/'format tarif remisé voulu'!$G6))*100,"")</f>
        <v/>
      </c>
      <c r="BF6" t="str">
        <f>IF($G6&lt;&gt;0,(1-('format tarif remisé voulu'!BF6/'format tarif remisé voulu'!$G6))*100,"")</f>
        <v/>
      </c>
      <c r="BG6" t="str">
        <f>IF($G6&lt;&gt;0,(1-('format tarif remisé voulu'!BG6/'format tarif remisé voulu'!$G6))*100,"")</f>
        <v/>
      </c>
      <c r="BH6" t="str">
        <f>IF($G6&lt;&gt;0,(1-('format tarif remisé voulu'!BH6/'format tarif remisé voulu'!$G6))*100,"")</f>
        <v/>
      </c>
      <c r="BI6" t="str">
        <f>IF($G6&lt;&gt;0,(1-('format tarif remisé voulu'!BI6/'format tarif remisé voulu'!$G6))*100,"")</f>
        <v/>
      </c>
      <c r="BJ6" t="str">
        <f>IF($G6&lt;&gt;0,(1-('format tarif remisé voulu'!BJ6/'format tarif remisé voulu'!$G6))*100,"")</f>
        <v/>
      </c>
      <c r="BK6" t="str">
        <f>IF($G6&lt;&gt;0,(1-('format tarif remisé voulu'!BK6/'format tarif remisé voulu'!$G6))*100,"")</f>
        <v/>
      </c>
      <c r="BL6" t="str">
        <f>IF($G6&lt;&gt;0,(1-('format tarif remisé voulu'!BL6/'format tarif remisé voulu'!$G6))*100,"")</f>
        <v/>
      </c>
      <c r="BM6" t="str">
        <f>IF($G6&lt;&gt;0,(1-('format tarif remisé voulu'!BM6/'format tarif remisé voulu'!$G6))*100,"")</f>
        <v/>
      </c>
      <c r="BN6" t="str">
        <f>IF($G6&lt;&gt;0,(1-('format tarif remisé voulu'!BN6/'format tarif remisé voulu'!$G6))*100,"")</f>
        <v/>
      </c>
      <c r="BO6" t="str">
        <f>IF($G6&lt;&gt;0,(1-('format tarif remisé voulu'!BO6/'format tarif remisé voulu'!$G6))*100,"")</f>
        <v/>
      </c>
      <c r="BP6" t="str">
        <f>IF($G6&lt;&gt;0,(1-('format tarif remisé voulu'!BP6/'format tarif remisé voulu'!$G6))*100,"")</f>
        <v/>
      </c>
      <c r="BQ6" t="str">
        <f>IF($G6&lt;&gt;0,(1-('format tarif remisé voulu'!BQ6/'format tarif remisé voulu'!$G6))*100,"")</f>
        <v/>
      </c>
      <c r="BR6" t="str">
        <f>IF($G6&lt;&gt;0,(1-('format tarif remisé voulu'!BR6/'format tarif remisé voulu'!$G6))*100,"")</f>
        <v/>
      </c>
      <c r="BS6" t="str">
        <f>IF($G6&lt;&gt;0,(1-('format tarif remisé voulu'!BS6/'format tarif remisé voulu'!$G6))*100,"")</f>
        <v/>
      </c>
    </row>
    <row r="7" spans="27:71">
      <c r="AA7" t="str">
        <f>IF($G7&lt;&gt;0,(1-('format tarif remisé voulu'!AA7/'format tarif remisé voulu'!$G7))*100,"")</f>
        <v/>
      </c>
      <c r="AB7" t="str">
        <f>IF($G7&lt;&gt;0,(1-('format tarif remisé voulu'!AB7/'format tarif remisé voulu'!$G7))*100,"")</f>
        <v/>
      </c>
      <c r="AC7" t="str">
        <f>IF($G7&lt;&gt;0,(1-('format tarif remisé voulu'!AC7/'format tarif remisé voulu'!$G7))*100,"")</f>
        <v/>
      </c>
      <c r="AD7" t="str">
        <f>IF($G7&lt;&gt;0,(1-('format tarif remisé voulu'!AD7/'format tarif remisé voulu'!$G7))*100,"")</f>
        <v/>
      </c>
      <c r="AE7" t="str">
        <f>IF($G7&lt;&gt;0,(1-('format tarif remisé voulu'!AE7/'format tarif remisé voulu'!$G7))*100,"")</f>
        <v/>
      </c>
      <c r="AF7" t="str">
        <f>IF($G7&lt;&gt;0,(1-('format tarif remisé voulu'!AF7/'format tarif remisé voulu'!$G7))*100,"")</f>
        <v/>
      </c>
      <c r="AG7" t="str">
        <f>IF($G7&lt;&gt;0,(1-('format tarif remisé voulu'!AG7/'format tarif remisé voulu'!$G7))*100,"")</f>
        <v/>
      </c>
      <c r="AH7" t="str">
        <f>IF($G7&lt;&gt;0,(1-('format tarif remisé voulu'!AH7/'format tarif remisé voulu'!$G7))*100,"")</f>
        <v/>
      </c>
      <c r="AI7" t="str">
        <f>IF($G7&lt;&gt;0,(1-('format tarif remisé voulu'!AI7/'format tarif remisé voulu'!$G7))*100,"")</f>
        <v/>
      </c>
      <c r="AJ7" t="str">
        <f>IF($G7&lt;&gt;0,(1-('format tarif remisé voulu'!AJ7/'format tarif remisé voulu'!$G7))*100,"")</f>
        <v/>
      </c>
      <c r="AK7" t="str">
        <f>IF($G7&lt;&gt;0,(1-('format tarif remisé voulu'!AK7/'format tarif remisé voulu'!$G7))*100,"")</f>
        <v/>
      </c>
      <c r="AL7" t="str">
        <f>IF($G7&lt;&gt;0,(1-('format tarif remisé voulu'!AL7/'format tarif remisé voulu'!$G7))*100,"")</f>
        <v/>
      </c>
      <c r="AM7" t="str">
        <f>IF($G7&lt;&gt;0,(1-('format tarif remisé voulu'!AM7/'format tarif remisé voulu'!$G7))*100,"")</f>
        <v/>
      </c>
      <c r="AN7" t="str">
        <f>IF($G7&lt;&gt;0,(1-('format tarif remisé voulu'!AN7/'format tarif remisé voulu'!$G7))*100,"")</f>
        <v/>
      </c>
      <c r="AO7" t="str">
        <f>IF($G7&lt;&gt;0,(1-('format tarif remisé voulu'!AO7/'format tarif remisé voulu'!$G7))*100,"")</f>
        <v/>
      </c>
      <c r="AP7" t="str">
        <f>IF($G7&lt;&gt;0,(1-('format tarif remisé voulu'!AP7/'format tarif remisé voulu'!$G7))*100,"")</f>
        <v/>
      </c>
      <c r="AQ7" t="str">
        <f>IF($G7&lt;&gt;0,(1-('format tarif remisé voulu'!AQ7/'format tarif remisé voulu'!$G7))*100,"")</f>
        <v/>
      </c>
      <c r="AR7" t="str">
        <f>IF($G7&lt;&gt;0,(1-('format tarif remisé voulu'!AR7/'format tarif remisé voulu'!$G7))*100,"")</f>
        <v/>
      </c>
      <c r="AS7" t="str">
        <f>IF($G7&lt;&gt;0,(1-('format tarif remisé voulu'!AS7/'format tarif remisé voulu'!$G7))*100,"")</f>
        <v/>
      </c>
      <c r="AT7" t="str">
        <f>IF($G7&lt;&gt;0,(1-('format tarif remisé voulu'!AT7/'format tarif remisé voulu'!$G7))*100,"")</f>
        <v/>
      </c>
      <c r="AU7" t="str">
        <f>IF($G7&lt;&gt;0,(1-('format tarif remisé voulu'!AU7/'format tarif remisé voulu'!$G7))*100,"")</f>
        <v/>
      </c>
      <c r="AV7" t="str">
        <f>IF($G7&lt;&gt;0,(1-('format tarif remisé voulu'!AV7/'format tarif remisé voulu'!$G7))*100,"")</f>
        <v/>
      </c>
      <c r="AW7" t="str">
        <f>IF($G7&lt;&gt;0,(1-('format tarif remisé voulu'!AW7/'format tarif remisé voulu'!$G7))*100,"")</f>
        <v/>
      </c>
      <c r="AX7" t="str">
        <f>IF($G7&lt;&gt;0,(1-('format tarif remisé voulu'!AX7/'format tarif remisé voulu'!$G7))*100,"")</f>
        <v/>
      </c>
      <c r="AY7" t="str">
        <f>IF($G7&lt;&gt;0,(1-('format tarif remisé voulu'!AY7/'format tarif remisé voulu'!$G7))*100,"")</f>
        <v/>
      </c>
      <c r="AZ7" t="str">
        <f>IF($G7&lt;&gt;0,(1-('format tarif remisé voulu'!AZ7/'format tarif remisé voulu'!$G7))*100,"")</f>
        <v/>
      </c>
      <c r="BA7" t="str">
        <f>IF($G7&lt;&gt;0,(1-('format tarif remisé voulu'!BA7/'format tarif remisé voulu'!$G7))*100,"")</f>
        <v/>
      </c>
      <c r="BB7" t="str">
        <f>IF($G7&lt;&gt;0,(1-('format tarif remisé voulu'!BB7/'format tarif remisé voulu'!$G7))*100,"")</f>
        <v/>
      </c>
      <c r="BC7" t="str">
        <f>IF($G7&lt;&gt;0,(1-('format tarif remisé voulu'!BC7/'format tarif remisé voulu'!$G7))*100,"")</f>
        <v/>
      </c>
      <c r="BD7" t="str">
        <f>IF($G7&lt;&gt;0,(1-('format tarif remisé voulu'!BD7/'format tarif remisé voulu'!$G7))*100,"")</f>
        <v/>
      </c>
      <c r="BE7" t="str">
        <f>IF($G7&lt;&gt;0,(1-('format tarif remisé voulu'!BE7/'format tarif remisé voulu'!$G7))*100,"")</f>
        <v/>
      </c>
      <c r="BF7" t="str">
        <f>IF($G7&lt;&gt;0,(1-('format tarif remisé voulu'!BF7/'format tarif remisé voulu'!$G7))*100,"")</f>
        <v/>
      </c>
      <c r="BG7" t="str">
        <f>IF($G7&lt;&gt;0,(1-('format tarif remisé voulu'!BG7/'format tarif remisé voulu'!$G7))*100,"")</f>
        <v/>
      </c>
      <c r="BH7" t="str">
        <f>IF($G7&lt;&gt;0,(1-('format tarif remisé voulu'!BH7/'format tarif remisé voulu'!$G7))*100,"")</f>
        <v/>
      </c>
      <c r="BI7" t="str">
        <f>IF($G7&lt;&gt;0,(1-('format tarif remisé voulu'!BI7/'format tarif remisé voulu'!$G7))*100,"")</f>
        <v/>
      </c>
      <c r="BJ7" t="str">
        <f>IF($G7&lt;&gt;0,(1-('format tarif remisé voulu'!BJ7/'format tarif remisé voulu'!$G7))*100,"")</f>
        <v/>
      </c>
      <c r="BK7" t="str">
        <f>IF($G7&lt;&gt;0,(1-('format tarif remisé voulu'!BK7/'format tarif remisé voulu'!$G7))*100,"")</f>
        <v/>
      </c>
      <c r="BL7" t="str">
        <f>IF($G7&lt;&gt;0,(1-('format tarif remisé voulu'!BL7/'format tarif remisé voulu'!$G7))*100,"")</f>
        <v/>
      </c>
      <c r="BM7" t="str">
        <f>IF($G7&lt;&gt;0,(1-('format tarif remisé voulu'!BM7/'format tarif remisé voulu'!$G7))*100,"")</f>
        <v/>
      </c>
      <c r="BN7" t="str">
        <f>IF($G7&lt;&gt;0,(1-('format tarif remisé voulu'!BN7/'format tarif remisé voulu'!$G7))*100,"")</f>
        <v/>
      </c>
      <c r="BO7" t="str">
        <f>IF($G7&lt;&gt;0,(1-('format tarif remisé voulu'!BO7/'format tarif remisé voulu'!$G7))*100,"")</f>
        <v/>
      </c>
      <c r="BP7" t="str">
        <f>IF($G7&lt;&gt;0,(1-('format tarif remisé voulu'!BP7/'format tarif remisé voulu'!$G7))*100,"")</f>
        <v/>
      </c>
      <c r="BQ7" t="str">
        <f>IF($G7&lt;&gt;0,(1-('format tarif remisé voulu'!BQ7/'format tarif remisé voulu'!$G7))*100,"")</f>
        <v/>
      </c>
      <c r="BR7" t="str">
        <f>IF($G7&lt;&gt;0,(1-('format tarif remisé voulu'!BR7/'format tarif remisé voulu'!$G7))*100,"")</f>
        <v/>
      </c>
      <c r="BS7" t="str">
        <f>IF($G7&lt;&gt;0,(1-('format tarif remisé voulu'!BS7/'format tarif remisé voulu'!$G7))*100,"")</f>
        <v/>
      </c>
    </row>
    <row r="8" spans="27:71">
      <c r="AA8" t="str">
        <f>IF($G8&lt;&gt;0,(1-('format tarif remisé voulu'!AA8/'format tarif remisé voulu'!$G8))*100,"")</f>
        <v/>
      </c>
      <c r="AB8" t="str">
        <f>IF($G8&lt;&gt;0,(1-('format tarif remisé voulu'!AB8/'format tarif remisé voulu'!$G8))*100,"")</f>
        <v/>
      </c>
      <c r="AC8" t="str">
        <f>IF($G8&lt;&gt;0,(1-('format tarif remisé voulu'!AC8/'format tarif remisé voulu'!$G8))*100,"")</f>
        <v/>
      </c>
      <c r="AD8" t="str">
        <f>IF($G8&lt;&gt;0,(1-('format tarif remisé voulu'!AD8/'format tarif remisé voulu'!$G8))*100,"")</f>
        <v/>
      </c>
      <c r="AE8" t="str">
        <f>IF($G8&lt;&gt;0,(1-('format tarif remisé voulu'!AE8/'format tarif remisé voulu'!$G8))*100,"")</f>
        <v/>
      </c>
      <c r="AF8" t="str">
        <f>IF($G8&lt;&gt;0,(1-('format tarif remisé voulu'!AF8/'format tarif remisé voulu'!$G8))*100,"")</f>
        <v/>
      </c>
      <c r="AG8" t="str">
        <f>IF($G8&lt;&gt;0,(1-('format tarif remisé voulu'!AG8/'format tarif remisé voulu'!$G8))*100,"")</f>
        <v/>
      </c>
      <c r="AH8" t="str">
        <f>IF($G8&lt;&gt;0,(1-('format tarif remisé voulu'!AH8/'format tarif remisé voulu'!$G8))*100,"")</f>
        <v/>
      </c>
      <c r="AI8" t="str">
        <f>IF($G8&lt;&gt;0,(1-('format tarif remisé voulu'!AI8/'format tarif remisé voulu'!$G8))*100,"")</f>
        <v/>
      </c>
      <c r="AJ8" t="str">
        <f>IF($G8&lt;&gt;0,(1-('format tarif remisé voulu'!AJ8/'format tarif remisé voulu'!$G8))*100,"")</f>
        <v/>
      </c>
      <c r="AK8" t="str">
        <f>IF($G8&lt;&gt;0,(1-('format tarif remisé voulu'!AK8/'format tarif remisé voulu'!$G8))*100,"")</f>
        <v/>
      </c>
      <c r="AL8" t="str">
        <f>IF($G8&lt;&gt;0,(1-('format tarif remisé voulu'!AL8/'format tarif remisé voulu'!$G8))*100,"")</f>
        <v/>
      </c>
      <c r="AM8" t="str">
        <f>IF($G8&lt;&gt;0,(1-('format tarif remisé voulu'!AM8/'format tarif remisé voulu'!$G8))*100,"")</f>
        <v/>
      </c>
      <c r="AN8" t="str">
        <f>IF($G8&lt;&gt;0,(1-('format tarif remisé voulu'!AN8/'format tarif remisé voulu'!$G8))*100,"")</f>
        <v/>
      </c>
      <c r="AO8" t="str">
        <f>IF($G8&lt;&gt;0,(1-('format tarif remisé voulu'!AO8/'format tarif remisé voulu'!$G8))*100,"")</f>
        <v/>
      </c>
      <c r="AP8" t="str">
        <f>IF($G8&lt;&gt;0,(1-('format tarif remisé voulu'!AP8/'format tarif remisé voulu'!$G8))*100,"")</f>
        <v/>
      </c>
      <c r="AQ8" t="str">
        <f>IF($G8&lt;&gt;0,(1-('format tarif remisé voulu'!AQ8/'format tarif remisé voulu'!$G8))*100,"")</f>
        <v/>
      </c>
      <c r="AR8" t="str">
        <f>IF($G8&lt;&gt;0,(1-('format tarif remisé voulu'!AR8/'format tarif remisé voulu'!$G8))*100,"")</f>
        <v/>
      </c>
      <c r="AS8" t="str">
        <f>IF($G8&lt;&gt;0,(1-('format tarif remisé voulu'!AS8/'format tarif remisé voulu'!$G8))*100,"")</f>
        <v/>
      </c>
      <c r="AT8" t="str">
        <f>IF($G8&lt;&gt;0,(1-('format tarif remisé voulu'!AT8/'format tarif remisé voulu'!$G8))*100,"")</f>
        <v/>
      </c>
      <c r="AU8" t="str">
        <f>IF($G8&lt;&gt;0,(1-('format tarif remisé voulu'!AU8/'format tarif remisé voulu'!$G8))*100,"")</f>
        <v/>
      </c>
      <c r="AV8" t="str">
        <f>IF($G8&lt;&gt;0,(1-('format tarif remisé voulu'!AV8/'format tarif remisé voulu'!$G8))*100,"")</f>
        <v/>
      </c>
      <c r="AW8" t="str">
        <f>IF($G8&lt;&gt;0,(1-('format tarif remisé voulu'!AW8/'format tarif remisé voulu'!$G8))*100,"")</f>
        <v/>
      </c>
      <c r="AX8" t="str">
        <f>IF($G8&lt;&gt;0,(1-('format tarif remisé voulu'!AX8/'format tarif remisé voulu'!$G8))*100,"")</f>
        <v/>
      </c>
      <c r="AY8" t="str">
        <f>IF($G8&lt;&gt;0,(1-('format tarif remisé voulu'!AY8/'format tarif remisé voulu'!$G8))*100,"")</f>
        <v/>
      </c>
      <c r="AZ8" t="str">
        <f>IF($G8&lt;&gt;0,(1-('format tarif remisé voulu'!AZ8/'format tarif remisé voulu'!$G8))*100,"")</f>
        <v/>
      </c>
      <c r="BA8" t="str">
        <f>IF($G8&lt;&gt;0,(1-('format tarif remisé voulu'!BA8/'format tarif remisé voulu'!$G8))*100,"")</f>
        <v/>
      </c>
      <c r="BB8" t="str">
        <f>IF($G8&lt;&gt;0,(1-('format tarif remisé voulu'!BB8/'format tarif remisé voulu'!$G8))*100,"")</f>
        <v/>
      </c>
      <c r="BC8" t="str">
        <f>IF($G8&lt;&gt;0,(1-('format tarif remisé voulu'!BC8/'format tarif remisé voulu'!$G8))*100,"")</f>
        <v/>
      </c>
      <c r="BD8" t="str">
        <f>IF($G8&lt;&gt;0,(1-('format tarif remisé voulu'!BD8/'format tarif remisé voulu'!$G8))*100,"")</f>
        <v/>
      </c>
      <c r="BE8" t="str">
        <f>IF($G8&lt;&gt;0,(1-('format tarif remisé voulu'!BE8/'format tarif remisé voulu'!$G8))*100,"")</f>
        <v/>
      </c>
      <c r="BF8" t="str">
        <f>IF($G8&lt;&gt;0,(1-('format tarif remisé voulu'!BF8/'format tarif remisé voulu'!$G8))*100,"")</f>
        <v/>
      </c>
      <c r="BG8" t="str">
        <f>IF($G8&lt;&gt;0,(1-('format tarif remisé voulu'!BG8/'format tarif remisé voulu'!$G8))*100,"")</f>
        <v/>
      </c>
      <c r="BH8" t="str">
        <f>IF($G8&lt;&gt;0,(1-('format tarif remisé voulu'!BH8/'format tarif remisé voulu'!$G8))*100,"")</f>
        <v/>
      </c>
      <c r="BI8" t="str">
        <f>IF($G8&lt;&gt;0,(1-('format tarif remisé voulu'!BI8/'format tarif remisé voulu'!$G8))*100,"")</f>
        <v/>
      </c>
      <c r="BJ8" t="str">
        <f>IF($G8&lt;&gt;0,(1-('format tarif remisé voulu'!BJ8/'format tarif remisé voulu'!$G8))*100,"")</f>
        <v/>
      </c>
      <c r="BK8" t="str">
        <f>IF($G8&lt;&gt;0,(1-('format tarif remisé voulu'!BK8/'format tarif remisé voulu'!$G8))*100,"")</f>
        <v/>
      </c>
      <c r="BL8" t="str">
        <f>IF($G8&lt;&gt;0,(1-('format tarif remisé voulu'!BL8/'format tarif remisé voulu'!$G8))*100,"")</f>
        <v/>
      </c>
      <c r="BM8" t="str">
        <f>IF($G8&lt;&gt;0,(1-('format tarif remisé voulu'!BM8/'format tarif remisé voulu'!$G8))*100,"")</f>
        <v/>
      </c>
      <c r="BN8" t="str">
        <f>IF($G8&lt;&gt;0,(1-('format tarif remisé voulu'!BN8/'format tarif remisé voulu'!$G8))*100,"")</f>
        <v/>
      </c>
      <c r="BO8" t="str">
        <f>IF($G8&lt;&gt;0,(1-('format tarif remisé voulu'!BO8/'format tarif remisé voulu'!$G8))*100,"")</f>
        <v/>
      </c>
      <c r="BP8" t="str">
        <f>IF($G8&lt;&gt;0,(1-('format tarif remisé voulu'!BP8/'format tarif remisé voulu'!$G8))*100,"")</f>
        <v/>
      </c>
      <c r="BQ8" t="str">
        <f>IF($G8&lt;&gt;0,(1-('format tarif remisé voulu'!BQ8/'format tarif remisé voulu'!$G8))*100,"")</f>
        <v/>
      </c>
      <c r="BR8" t="str">
        <f>IF($G8&lt;&gt;0,(1-('format tarif remisé voulu'!BR8/'format tarif remisé voulu'!$G8))*100,"")</f>
        <v/>
      </c>
      <c r="BS8" t="str">
        <f>IF($G8&lt;&gt;0,(1-('format tarif remisé voulu'!BS8/'format tarif remisé voulu'!$G8))*100,"")</f>
        <v/>
      </c>
    </row>
    <row r="9" spans="27:71">
      <c r="AA9" t="str">
        <f>IF($G9&lt;&gt;0,(1-('format tarif remisé voulu'!AA9/'format tarif remisé voulu'!$G9))*100,"")</f>
        <v/>
      </c>
      <c r="AB9" t="str">
        <f>IF($G9&lt;&gt;0,(1-('format tarif remisé voulu'!AB9/'format tarif remisé voulu'!$G9))*100,"")</f>
        <v/>
      </c>
      <c r="AC9" t="str">
        <f>IF($G9&lt;&gt;0,(1-('format tarif remisé voulu'!AC9/'format tarif remisé voulu'!$G9))*100,"")</f>
        <v/>
      </c>
      <c r="AD9" t="str">
        <f>IF($G9&lt;&gt;0,(1-('format tarif remisé voulu'!AD9/'format tarif remisé voulu'!$G9))*100,"")</f>
        <v/>
      </c>
      <c r="AE9" t="str">
        <f>IF($G9&lt;&gt;0,(1-('format tarif remisé voulu'!AE9/'format tarif remisé voulu'!$G9))*100,"")</f>
        <v/>
      </c>
      <c r="AF9" t="str">
        <f>IF($G9&lt;&gt;0,(1-('format tarif remisé voulu'!AF9/'format tarif remisé voulu'!$G9))*100,"")</f>
        <v/>
      </c>
      <c r="AG9" t="str">
        <f>IF($G9&lt;&gt;0,(1-('format tarif remisé voulu'!AG9/'format tarif remisé voulu'!$G9))*100,"")</f>
        <v/>
      </c>
      <c r="AH9" t="str">
        <f>IF($G9&lt;&gt;0,(1-('format tarif remisé voulu'!AH9/'format tarif remisé voulu'!$G9))*100,"")</f>
        <v/>
      </c>
      <c r="AI9" t="str">
        <f>IF($G9&lt;&gt;0,(1-('format tarif remisé voulu'!AI9/'format tarif remisé voulu'!$G9))*100,"")</f>
        <v/>
      </c>
      <c r="AJ9" t="str">
        <f>IF($G9&lt;&gt;0,(1-('format tarif remisé voulu'!AJ9/'format tarif remisé voulu'!$G9))*100,"")</f>
        <v/>
      </c>
      <c r="AK9" t="str">
        <f>IF($G9&lt;&gt;0,(1-('format tarif remisé voulu'!AK9/'format tarif remisé voulu'!$G9))*100,"")</f>
        <v/>
      </c>
      <c r="AL9" t="str">
        <f>IF($G9&lt;&gt;0,(1-('format tarif remisé voulu'!AL9/'format tarif remisé voulu'!$G9))*100,"")</f>
        <v/>
      </c>
      <c r="AM9" t="str">
        <f>IF($G9&lt;&gt;0,(1-('format tarif remisé voulu'!AM9/'format tarif remisé voulu'!$G9))*100,"")</f>
        <v/>
      </c>
      <c r="AN9" t="str">
        <f>IF($G9&lt;&gt;0,(1-('format tarif remisé voulu'!AN9/'format tarif remisé voulu'!$G9))*100,"")</f>
        <v/>
      </c>
      <c r="AO9" t="str">
        <f>IF($G9&lt;&gt;0,(1-('format tarif remisé voulu'!AO9/'format tarif remisé voulu'!$G9))*100,"")</f>
        <v/>
      </c>
      <c r="AP9" t="str">
        <f>IF($G9&lt;&gt;0,(1-('format tarif remisé voulu'!AP9/'format tarif remisé voulu'!$G9))*100,"")</f>
        <v/>
      </c>
      <c r="AQ9" t="str">
        <f>IF($G9&lt;&gt;0,(1-('format tarif remisé voulu'!AQ9/'format tarif remisé voulu'!$G9))*100,"")</f>
        <v/>
      </c>
      <c r="AR9" t="str">
        <f>IF($G9&lt;&gt;0,(1-('format tarif remisé voulu'!AR9/'format tarif remisé voulu'!$G9))*100,"")</f>
        <v/>
      </c>
      <c r="AS9" t="str">
        <f>IF($G9&lt;&gt;0,(1-('format tarif remisé voulu'!AS9/'format tarif remisé voulu'!$G9))*100,"")</f>
        <v/>
      </c>
      <c r="AT9" t="str">
        <f>IF($G9&lt;&gt;0,(1-('format tarif remisé voulu'!AT9/'format tarif remisé voulu'!$G9))*100,"")</f>
        <v/>
      </c>
      <c r="AU9" t="str">
        <f>IF($G9&lt;&gt;0,(1-('format tarif remisé voulu'!AU9/'format tarif remisé voulu'!$G9))*100,"")</f>
        <v/>
      </c>
      <c r="AV9" t="str">
        <f>IF($G9&lt;&gt;0,(1-('format tarif remisé voulu'!AV9/'format tarif remisé voulu'!$G9))*100,"")</f>
        <v/>
      </c>
      <c r="AW9" t="str">
        <f>IF($G9&lt;&gt;0,(1-('format tarif remisé voulu'!AW9/'format tarif remisé voulu'!$G9))*100,"")</f>
        <v/>
      </c>
      <c r="AX9" t="str">
        <f>IF($G9&lt;&gt;0,(1-('format tarif remisé voulu'!AX9/'format tarif remisé voulu'!$G9))*100,"")</f>
        <v/>
      </c>
      <c r="AY9" t="str">
        <f>IF($G9&lt;&gt;0,(1-('format tarif remisé voulu'!AY9/'format tarif remisé voulu'!$G9))*100,"")</f>
        <v/>
      </c>
      <c r="AZ9" t="str">
        <f>IF($G9&lt;&gt;0,(1-('format tarif remisé voulu'!AZ9/'format tarif remisé voulu'!$G9))*100,"")</f>
        <v/>
      </c>
      <c r="BA9" t="str">
        <f>IF($G9&lt;&gt;0,(1-('format tarif remisé voulu'!BA9/'format tarif remisé voulu'!$G9))*100,"")</f>
        <v/>
      </c>
      <c r="BB9" t="str">
        <f>IF($G9&lt;&gt;0,(1-('format tarif remisé voulu'!BB9/'format tarif remisé voulu'!$G9))*100,"")</f>
        <v/>
      </c>
      <c r="BC9" t="str">
        <f>IF($G9&lt;&gt;0,(1-('format tarif remisé voulu'!BC9/'format tarif remisé voulu'!$G9))*100,"")</f>
        <v/>
      </c>
      <c r="BD9" t="str">
        <f>IF($G9&lt;&gt;0,(1-('format tarif remisé voulu'!BD9/'format tarif remisé voulu'!$G9))*100,"")</f>
        <v/>
      </c>
      <c r="BE9" t="str">
        <f>IF($G9&lt;&gt;0,(1-('format tarif remisé voulu'!BE9/'format tarif remisé voulu'!$G9))*100,"")</f>
        <v/>
      </c>
      <c r="BF9" t="str">
        <f>IF($G9&lt;&gt;0,(1-('format tarif remisé voulu'!BF9/'format tarif remisé voulu'!$G9))*100,"")</f>
        <v/>
      </c>
      <c r="BG9" t="str">
        <f>IF($G9&lt;&gt;0,(1-('format tarif remisé voulu'!BG9/'format tarif remisé voulu'!$G9))*100,"")</f>
        <v/>
      </c>
      <c r="BH9" t="str">
        <f>IF($G9&lt;&gt;0,(1-('format tarif remisé voulu'!BH9/'format tarif remisé voulu'!$G9))*100,"")</f>
        <v/>
      </c>
      <c r="BI9" t="str">
        <f>IF($G9&lt;&gt;0,(1-('format tarif remisé voulu'!BI9/'format tarif remisé voulu'!$G9))*100,"")</f>
        <v/>
      </c>
      <c r="BJ9" t="str">
        <f>IF($G9&lt;&gt;0,(1-('format tarif remisé voulu'!BJ9/'format tarif remisé voulu'!$G9))*100,"")</f>
        <v/>
      </c>
      <c r="BK9" t="str">
        <f>IF($G9&lt;&gt;0,(1-('format tarif remisé voulu'!BK9/'format tarif remisé voulu'!$G9))*100,"")</f>
        <v/>
      </c>
      <c r="BL9" t="str">
        <f>IF($G9&lt;&gt;0,(1-('format tarif remisé voulu'!BL9/'format tarif remisé voulu'!$G9))*100,"")</f>
        <v/>
      </c>
      <c r="BM9" t="str">
        <f>IF($G9&lt;&gt;0,(1-('format tarif remisé voulu'!BM9/'format tarif remisé voulu'!$G9))*100,"")</f>
        <v/>
      </c>
      <c r="BN9" t="str">
        <f>IF($G9&lt;&gt;0,(1-('format tarif remisé voulu'!BN9/'format tarif remisé voulu'!$G9))*100,"")</f>
        <v/>
      </c>
      <c r="BO9" t="str">
        <f>IF($G9&lt;&gt;0,(1-('format tarif remisé voulu'!BO9/'format tarif remisé voulu'!$G9))*100,"")</f>
        <v/>
      </c>
      <c r="BP9" t="str">
        <f>IF($G9&lt;&gt;0,(1-('format tarif remisé voulu'!BP9/'format tarif remisé voulu'!$G9))*100,"")</f>
        <v/>
      </c>
      <c r="BQ9" t="str">
        <f>IF($G9&lt;&gt;0,(1-('format tarif remisé voulu'!BQ9/'format tarif remisé voulu'!$G9))*100,"")</f>
        <v/>
      </c>
      <c r="BR9" t="str">
        <f>IF($G9&lt;&gt;0,(1-('format tarif remisé voulu'!BR9/'format tarif remisé voulu'!$G9))*100,"")</f>
        <v/>
      </c>
      <c r="BS9" t="str">
        <f>IF($G9&lt;&gt;0,(1-('format tarif remisé voulu'!BS9/'format tarif remisé voulu'!$G9))*100,"")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Z53"/>
  <sheetViews>
    <sheetView workbookViewId="0">
      <selection activeCell="E30" sqref="E30"/>
    </sheetView>
  </sheetViews>
  <sheetFormatPr baseColWidth="10" defaultRowHeight="15"/>
  <cols>
    <col min="2" max="2" width="26.5703125" customWidth="1"/>
    <col min="3" max="3" width="33.140625" customWidth="1"/>
    <col min="14" max="14" width="26.5703125" customWidth="1"/>
  </cols>
  <sheetData>
    <row r="1" spans="1:26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7</v>
      </c>
      <c r="H1" s="7" t="s">
        <v>65</v>
      </c>
      <c r="I1" s="7" t="s">
        <v>6</v>
      </c>
      <c r="J1" s="7" t="s">
        <v>8</v>
      </c>
      <c r="K1" s="7" t="s">
        <v>9</v>
      </c>
      <c r="L1" s="7" t="s">
        <v>10</v>
      </c>
      <c r="M1" s="7" t="s">
        <v>66</v>
      </c>
      <c r="N1" s="7" t="s">
        <v>67</v>
      </c>
      <c r="O1" s="7" t="s">
        <v>68</v>
      </c>
      <c r="P1" s="7" t="s">
        <v>69</v>
      </c>
      <c r="Q1" s="7" t="s">
        <v>70</v>
      </c>
      <c r="R1" s="7" t="s">
        <v>71</v>
      </c>
      <c r="S1" s="7" t="s">
        <v>72</v>
      </c>
      <c r="T1" s="7" t="s">
        <v>73</v>
      </c>
      <c r="U1" s="7" t="s">
        <v>74</v>
      </c>
      <c r="V1" s="7" t="s">
        <v>75</v>
      </c>
      <c r="W1" s="7" t="s">
        <v>12</v>
      </c>
      <c r="X1" s="7" t="s">
        <v>11</v>
      </c>
      <c r="Y1" s="7" t="s">
        <v>13</v>
      </c>
      <c r="Z1" s="7" t="s">
        <v>14</v>
      </c>
    </row>
    <row r="2" spans="1:26">
      <c r="A2">
        <v>1790</v>
      </c>
      <c r="B2" s="7" t="s">
        <v>82</v>
      </c>
      <c r="C2" s="7" t="s">
        <v>83</v>
      </c>
      <c r="D2" s="7" t="s">
        <v>78</v>
      </c>
      <c r="E2" s="7" t="s">
        <v>84</v>
      </c>
      <c r="F2" s="7" t="s">
        <v>85</v>
      </c>
      <c r="G2" s="7" t="s">
        <v>87</v>
      </c>
      <c r="H2" s="7" t="s">
        <v>86</v>
      </c>
      <c r="I2" s="7" t="s">
        <v>87</v>
      </c>
      <c r="J2" s="7" t="s">
        <v>87</v>
      </c>
      <c r="K2" s="7" t="s">
        <v>87</v>
      </c>
      <c r="P2">
        <v>1</v>
      </c>
      <c r="Q2">
        <v>0</v>
      </c>
      <c r="Y2" s="7" t="str">
        <f>IFERROR(INDEX('format voulu remise'!$A$1:$A$53,MATCH($A2,'format voulu remise'!$A$1:$A$53,0),MATCH($X2,'format voulu remise'!$A$1:$A$1,0)),"")</f>
        <v/>
      </c>
      <c r="Z2" s="7" t="str">
        <f>IFERROR(INDEX('format tarif remisé voulu'!$A$1:$BS$53,MATCH($A2,'format tarif remisé voulu'!$A$1:$A$53,0),MATCH($X2,'format tarif remisé voulu'!$A$1:$BS$1,0)),"")</f>
        <v/>
      </c>
    </row>
    <row r="3" spans="1:26">
      <c r="A3">
        <v>1382</v>
      </c>
      <c r="B3" s="7" t="s">
        <v>90</v>
      </c>
      <c r="C3" s="7" t="s">
        <v>91</v>
      </c>
      <c r="D3" s="7" t="s">
        <v>92</v>
      </c>
      <c r="E3" s="7" t="s">
        <v>84</v>
      </c>
      <c r="F3" s="7" t="s">
        <v>85</v>
      </c>
      <c r="G3" s="7" t="s">
        <v>87</v>
      </c>
      <c r="H3" s="7" t="s">
        <v>86</v>
      </c>
      <c r="I3" s="7" t="s">
        <v>87</v>
      </c>
      <c r="J3" s="7" t="s">
        <v>87</v>
      </c>
      <c r="K3" s="7" t="s">
        <v>87</v>
      </c>
      <c r="P3">
        <v>1</v>
      </c>
      <c r="Q3">
        <v>0</v>
      </c>
      <c r="Y3" s="7" t="str">
        <f>IFERROR(INDEX('format voulu remise'!$A$1:$A$53,MATCH($A3,'format voulu remise'!$A$1:$A$53,0),MATCH($X3,'format voulu remise'!$A$1:$A$1,0)),"")</f>
        <v/>
      </c>
      <c r="Z3" s="7" t="str">
        <f>IFERROR(INDEX('format tarif remisé voulu'!$A$1:$BS$53,MATCH($A3,'format tarif remisé voulu'!$A$1:$A$53,0),MATCH($X3,'format tarif remisé voulu'!$A$1:$BS$1,0)),"")</f>
        <v/>
      </c>
    </row>
    <row r="4" spans="1:26">
      <c r="A4">
        <v>1892</v>
      </c>
      <c r="B4">
        <v>507</v>
      </c>
      <c r="C4" s="7" t="s">
        <v>95</v>
      </c>
      <c r="D4" s="7" t="s">
        <v>76</v>
      </c>
      <c r="E4" s="7" t="s">
        <v>96</v>
      </c>
      <c r="F4" s="7" t="s">
        <v>97</v>
      </c>
      <c r="G4" s="7" t="s">
        <v>98</v>
      </c>
      <c r="H4" s="7" t="s">
        <v>86</v>
      </c>
      <c r="I4" s="7" t="s">
        <v>99</v>
      </c>
      <c r="J4" s="7" t="s">
        <v>100</v>
      </c>
      <c r="K4" s="7" t="s">
        <v>101</v>
      </c>
      <c r="P4">
        <v>1</v>
      </c>
      <c r="Q4">
        <v>0</v>
      </c>
      <c r="Y4" s="7" t="str">
        <f>IFERROR(INDEX('format voulu remise'!$A$1:$A$53,MATCH($A4,'format voulu remise'!$A$1:$A$53,0),MATCH($X4,'format voulu remise'!$A$1:$A$1,0)),"")</f>
        <v/>
      </c>
      <c r="Z4" s="7" t="str">
        <f>IFERROR(INDEX('format tarif remisé voulu'!$A$1:$BS$53,MATCH($A4,'format tarif remisé voulu'!$A$1:$A$53,0),MATCH($X4,'format tarif remisé voulu'!$A$1:$BS$1,0)),"")</f>
        <v/>
      </c>
    </row>
    <row r="5" spans="1:26">
      <c r="A5">
        <v>1896</v>
      </c>
      <c r="B5">
        <v>509</v>
      </c>
      <c r="C5" s="7" t="s">
        <v>104</v>
      </c>
      <c r="D5" s="7" t="s">
        <v>63</v>
      </c>
      <c r="E5" s="7" t="s">
        <v>96</v>
      </c>
      <c r="F5" s="7" t="s">
        <v>97</v>
      </c>
      <c r="G5" s="7" t="s">
        <v>98</v>
      </c>
      <c r="H5" s="7" t="s">
        <v>86</v>
      </c>
      <c r="I5" s="7" t="s">
        <v>99</v>
      </c>
      <c r="J5" s="7" t="s">
        <v>100</v>
      </c>
      <c r="K5" s="7" t="s">
        <v>101</v>
      </c>
      <c r="P5">
        <v>1</v>
      </c>
      <c r="Q5">
        <v>0</v>
      </c>
      <c r="Y5" s="7" t="str">
        <f>IFERROR(INDEX('format voulu remise'!$A$1:$A$53,MATCH($A5,'format voulu remise'!$A$1:$A$53,0),MATCH($X5,'format voulu remise'!$A$1:$A$1,0)),"")</f>
        <v/>
      </c>
      <c r="Z5" s="7" t="str">
        <f>IFERROR(INDEX('format tarif remisé voulu'!$A$1:$BS$53,MATCH($A5,'format tarif remisé voulu'!$A$1:$A$53,0),MATCH($X5,'format tarif remisé voulu'!$A$1:$BS$1,0)),"")</f>
        <v/>
      </c>
    </row>
    <row r="6" spans="1:26">
      <c r="A6">
        <v>1893</v>
      </c>
      <c r="B6" s="7" t="s">
        <v>106</v>
      </c>
      <c r="C6" s="7" t="s">
        <v>107</v>
      </c>
      <c r="D6" s="7" t="s">
        <v>63</v>
      </c>
      <c r="E6" s="7" t="s">
        <v>96</v>
      </c>
      <c r="F6" s="7" t="s">
        <v>97</v>
      </c>
      <c r="G6" s="7" t="s">
        <v>98</v>
      </c>
      <c r="H6" s="7" t="s">
        <v>86</v>
      </c>
      <c r="I6" s="7" t="s">
        <v>99</v>
      </c>
      <c r="J6" s="7" t="s">
        <v>100</v>
      </c>
      <c r="K6" s="7" t="s">
        <v>101</v>
      </c>
      <c r="P6">
        <v>1</v>
      </c>
      <c r="Q6">
        <v>0</v>
      </c>
      <c r="Y6" s="7" t="str">
        <f>IFERROR(INDEX('format voulu remise'!$A$1:$A$53,MATCH($A6,'format voulu remise'!$A$1:$A$53,0),MATCH($X6,'format voulu remise'!$A$1:$A$1,0)),"")</f>
        <v/>
      </c>
      <c r="Z6" s="7" t="str">
        <f>IFERROR(INDEX('format tarif remisé voulu'!$A$1:$BS$53,MATCH($A6,'format tarif remisé voulu'!$A$1:$A$53,0),MATCH($X6,'format tarif remisé voulu'!$A$1:$BS$1,0)),"")</f>
        <v/>
      </c>
    </row>
    <row r="7" spans="1:26">
      <c r="A7">
        <v>1894</v>
      </c>
      <c r="B7" s="7" t="s">
        <v>109</v>
      </c>
      <c r="C7" s="7" t="s">
        <v>110</v>
      </c>
      <c r="D7" s="7" t="s">
        <v>63</v>
      </c>
      <c r="E7" s="7" t="s">
        <v>96</v>
      </c>
      <c r="F7" s="7" t="s">
        <v>97</v>
      </c>
      <c r="G7" s="7" t="s">
        <v>98</v>
      </c>
      <c r="H7" s="7" t="s">
        <v>86</v>
      </c>
      <c r="I7" s="7" t="s">
        <v>99</v>
      </c>
      <c r="J7" s="7" t="s">
        <v>100</v>
      </c>
      <c r="K7" s="7" t="s">
        <v>101</v>
      </c>
      <c r="P7">
        <v>1</v>
      </c>
      <c r="Q7">
        <v>0</v>
      </c>
      <c r="Y7" s="7" t="str">
        <f>IFERROR(INDEX('format voulu remise'!$A$1:$A$53,MATCH($A7,'format voulu remise'!$A$1:$A$53,0),MATCH($X7,'format voulu remise'!$A$1:$A$1,0)),"")</f>
        <v/>
      </c>
      <c r="Z7" s="7" t="str">
        <f>IFERROR(INDEX('format tarif remisé voulu'!$A$1:$BS$53,MATCH($A7,'format tarif remisé voulu'!$A$1:$A$53,0),MATCH($X7,'format tarif remisé voulu'!$A$1:$BS$1,0)),"")</f>
        <v/>
      </c>
    </row>
    <row r="8" spans="1:26">
      <c r="A8">
        <v>1381</v>
      </c>
      <c r="B8" s="7" t="s">
        <v>112</v>
      </c>
      <c r="C8" s="7" t="s">
        <v>113</v>
      </c>
      <c r="D8" s="7" t="s">
        <v>92</v>
      </c>
      <c r="E8" s="7" t="s">
        <v>84</v>
      </c>
      <c r="F8" s="7" t="s">
        <v>85</v>
      </c>
      <c r="G8" s="7" t="s">
        <v>87</v>
      </c>
      <c r="H8" s="7" t="s">
        <v>86</v>
      </c>
      <c r="I8" s="7" t="s">
        <v>87</v>
      </c>
      <c r="J8" s="7" t="s">
        <v>87</v>
      </c>
      <c r="K8" s="7" t="s">
        <v>87</v>
      </c>
      <c r="P8">
        <v>1</v>
      </c>
      <c r="Q8">
        <v>0</v>
      </c>
      <c r="Y8" s="7" t="str">
        <f>IFERROR(INDEX('format voulu remise'!$A$1:$A$53,MATCH($A8,'format voulu remise'!$A$1:$A$53,0),MATCH($X8,'format voulu remise'!$A$1:$A$1,0)),"")</f>
        <v/>
      </c>
      <c r="Z8" s="7" t="str">
        <f>IFERROR(INDEX('format tarif remisé voulu'!$A$1:$BS$53,MATCH($A8,'format tarif remisé voulu'!$A$1:$A$53,0),MATCH($X8,'format tarif remisé voulu'!$A$1:$BS$1,0)),"")</f>
        <v/>
      </c>
    </row>
    <row r="9" spans="1:26">
      <c r="A9">
        <v>891</v>
      </c>
      <c r="B9" s="7" t="s">
        <v>62</v>
      </c>
      <c r="C9" s="7" t="s">
        <v>80</v>
      </c>
      <c r="D9" s="7" t="s">
        <v>63</v>
      </c>
      <c r="E9" s="7" t="s">
        <v>64</v>
      </c>
      <c r="F9" s="7" t="s">
        <v>15</v>
      </c>
      <c r="G9" s="8">
        <v>394167</v>
      </c>
      <c r="H9" s="7" t="s">
        <v>86</v>
      </c>
      <c r="I9" s="7" t="s">
        <v>119</v>
      </c>
      <c r="J9" s="7" t="s">
        <v>115</v>
      </c>
      <c r="K9" s="7" t="s">
        <v>116</v>
      </c>
      <c r="L9" s="7" t="s">
        <v>79</v>
      </c>
      <c r="P9">
        <v>15</v>
      </c>
      <c r="Q9">
        <v>0</v>
      </c>
      <c r="W9" s="7" t="s">
        <v>17</v>
      </c>
      <c r="X9" s="7" t="s">
        <v>16</v>
      </c>
      <c r="Y9" s="7" t="str">
        <f>IFERROR(INDEX('format voulu remise'!$A$1:$A$53,MATCH($A9,'format voulu remise'!$A$1:$A$53,0),MATCH($X9,'format voulu remise'!$A$1:$A$1,0)),"")</f>
        <v/>
      </c>
      <c r="Z9" s="8">
        <f>IFERROR(INDEX('format tarif remisé voulu'!$A$1:$BS$53,MATCH($A9,'format tarif remisé voulu'!$A$1:$A$53,0),MATCH($X9,'format tarif remisé voulu'!$A$1:$BS$1,0)),"")</f>
        <v>100</v>
      </c>
    </row>
    <row r="10" spans="1:26">
      <c r="Y10" t="str">
        <f>IFERROR(INDEX('format voulu remise'!$A$1:$A$53,MATCH($A10,'format voulu remise'!$A$1:$A$53,0),MATCH($X10,'format voulu remise'!$A$1:$A$1,0)),"")</f>
        <v/>
      </c>
      <c r="Z10" t="str">
        <f>IFERROR(INDEX('format tarif remisé voulu'!$A$1:$BS$53,MATCH($A10,'format tarif remisé voulu'!$A$1:$A$53,0),MATCH($X10,'format tarif remisé voulu'!$A$1:$BS$1,0)),"")</f>
        <v/>
      </c>
    </row>
    <row r="11" spans="1:26">
      <c r="Y11" t="str">
        <f>IFERROR(INDEX('format voulu remise'!$A$1:$A$53,MATCH($A11,'format voulu remise'!$A$1:$A$53,0),MATCH($X11,'format voulu remise'!$A$1:$A$1,0)),"")</f>
        <v/>
      </c>
      <c r="Z11" t="str">
        <f>IFERROR(INDEX('format tarif remisé voulu'!$A$1:$BS$53,MATCH($A11,'format tarif remisé voulu'!$A$1:$A$53,0),MATCH($X11,'format tarif remisé voulu'!$A$1:$BS$1,0)),"")</f>
        <v/>
      </c>
    </row>
    <row r="12" spans="1:26">
      <c r="Y12" t="str">
        <f>IFERROR(INDEX('format voulu remise'!$A$1:$A$53,MATCH($A12,'format voulu remise'!$A$1:$A$53,0),MATCH($X12,'format voulu remise'!$A$1:$A$1,0)),"")</f>
        <v/>
      </c>
      <c r="Z12" t="str">
        <f>IFERROR(INDEX('format tarif remisé voulu'!$A$1:$BS$53,MATCH($A12,'format tarif remisé voulu'!$A$1:$A$53,0),MATCH($X12,'format tarif remisé voulu'!$A$1:$BS$1,0)),"")</f>
        <v/>
      </c>
    </row>
    <row r="13" spans="1:26">
      <c r="Y13" t="str">
        <f>IFERROR(INDEX('format voulu remise'!$A$1:$A$53,MATCH($A13,'format voulu remise'!$A$1:$A$53,0),MATCH($X13,'format voulu remise'!$A$1:$A$1,0)),"")</f>
        <v/>
      </c>
      <c r="Z13" t="str">
        <f>IFERROR(INDEX('format tarif remisé voulu'!$A$1:$BS$53,MATCH($A13,'format tarif remisé voulu'!$A$1:$A$53,0),MATCH($X13,'format tarif remisé voulu'!$A$1:$BS$1,0)),"")</f>
        <v/>
      </c>
    </row>
    <row r="14" spans="1:26">
      <c r="Y14" t="str">
        <f>IFERROR(INDEX('format voulu remise'!$A$1:$A$53,MATCH($A14,'format voulu remise'!$A$1:$A$53,0),MATCH($X14,'format voulu remise'!$A$1:$A$1,0)),"")</f>
        <v/>
      </c>
      <c r="Z14" t="str">
        <f>IFERROR(INDEX('format tarif remisé voulu'!$A$1:$BS$53,MATCH($A14,'format tarif remisé voulu'!$A$1:$A$53,0),MATCH($X14,'format tarif remisé voulu'!$A$1:$BS$1,0)),"")</f>
        <v/>
      </c>
    </row>
    <row r="15" spans="1:26">
      <c r="Y15" t="str">
        <f>IFERROR(INDEX('format voulu remise'!$A$1:$A$53,MATCH($A15,'format voulu remise'!$A$1:$A$53,0),MATCH($X15,'format voulu remise'!$A$1:$A$1,0)),"")</f>
        <v/>
      </c>
      <c r="Z15" t="str">
        <f>IFERROR(INDEX('format tarif remisé voulu'!$A$1:$BS$53,MATCH($A15,'format tarif remisé voulu'!$A$1:$A$53,0),MATCH($X15,'format tarif remisé voulu'!$A$1:$BS$1,0)),"")</f>
        <v/>
      </c>
    </row>
    <row r="16" spans="1:26">
      <c r="Y16" t="str">
        <f>IFERROR(INDEX('format voulu remise'!$A$1:$A$53,MATCH($A16,'format voulu remise'!$A$1:$A$53,0),MATCH($X16,'format voulu remise'!$A$1:$A$1,0)),"")</f>
        <v/>
      </c>
      <c r="Z16" t="str">
        <f>IFERROR(INDEX('format tarif remisé voulu'!$A$1:$BS$53,MATCH($A16,'format tarif remisé voulu'!$A$1:$A$53,0),MATCH($X16,'format tarif remisé voulu'!$A$1:$BS$1,0)),"")</f>
        <v/>
      </c>
    </row>
    <row r="17" spans="25:26">
      <c r="Y17" t="str">
        <f>IFERROR(INDEX('format voulu remise'!$A$1:$A$53,MATCH($A17,'format voulu remise'!$A$1:$A$53,0),MATCH($X17,'format voulu remise'!$A$1:$A$1,0)),"")</f>
        <v/>
      </c>
      <c r="Z17" t="str">
        <f>IFERROR(INDEX('format tarif remisé voulu'!$A$1:$BS$53,MATCH($A17,'format tarif remisé voulu'!$A$1:$A$53,0),MATCH($X17,'format tarif remisé voulu'!$A$1:$BS$1,0)),"")</f>
        <v/>
      </c>
    </row>
    <row r="18" spans="25:26">
      <c r="Y18" t="str">
        <f>IFERROR(INDEX('format voulu remise'!$A$1:$A$53,MATCH($A18,'format voulu remise'!$A$1:$A$53,0),MATCH($X18,'format voulu remise'!$A$1:$A$1,0)),"")</f>
        <v/>
      </c>
      <c r="Z18" t="str">
        <f>IFERROR(INDEX('format tarif remisé voulu'!$A$1:$BS$53,MATCH($A18,'format tarif remisé voulu'!$A$1:$A$53,0),MATCH($X18,'format tarif remisé voulu'!$A$1:$BS$1,0)),"")</f>
        <v/>
      </c>
    </row>
    <row r="19" spans="25:26">
      <c r="Y19" t="str">
        <f>IFERROR(INDEX('format voulu remise'!$A$1:$A$53,MATCH($A19,'format voulu remise'!$A$1:$A$53,0),MATCH($X19,'format voulu remise'!$A$1:$A$1,0)),"")</f>
        <v/>
      </c>
      <c r="Z19" t="str">
        <f>IFERROR(INDEX('format tarif remisé voulu'!$A$1:$BS$53,MATCH($A19,'format tarif remisé voulu'!$A$1:$A$53,0),MATCH($X19,'format tarif remisé voulu'!$A$1:$BS$1,0)),"")</f>
        <v/>
      </c>
    </row>
    <row r="20" spans="25:26">
      <c r="Y20" t="str">
        <f>IFERROR(INDEX('format voulu remise'!$A$1:$A$53,MATCH($A20,'format voulu remise'!$A$1:$A$53,0),MATCH($X20,'format voulu remise'!$A$1:$A$1,0)),"")</f>
        <v/>
      </c>
      <c r="Z20" t="str">
        <f>IFERROR(INDEX('format tarif remisé voulu'!$A$1:$BS$53,MATCH($A20,'format tarif remisé voulu'!$A$1:$A$53,0),MATCH($X20,'format tarif remisé voulu'!$A$1:$BS$1,0)),"")</f>
        <v/>
      </c>
    </row>
    <row r="21" spans="25:26">
      <c r="Y21" t="str">
        <f>IFERROR(INDEX('format voulu remise'!$A$1:$A$53,MATCH($A21,'format voulu remise'!$A$1:$A$53,0),MATCH($X21,'format voulu remise'!$A$1:$A$1,0)),"")</f>
        <v/>
      </c>
      <c r="Z21" t="str">
        <f>IFERROR(INDEX('format tarif remisé voulu'!$A$1:$BS$53,MATCH($A21,'format tarif remisé voulu'!$A$1:$A$53,0),MATCH($X21,'format tarif remisé voulu'!$A$1:$BS$1,0)),"")</f>
        <v/>
      </c>
    </row>
    <row r="22" spans="25:26">
      <c r="Y22" t="str">
        <f>IFERROR(INDEX('format voulu remise'!$A$1:$A$53,MATCH($A22,'format voulu remise'!$A$1:$A$53,0),MATCH($X22,'format voulu remise'!$A$1:$A$1,0)),"")</f>
        <v/>
      </c>
      <c r="Z22" t="str">
        <f>IFERROR(INDEX('format tarif remisé voulu'!$A$1:$BS$53,MATCH($A22,'format tarif remisé voulu'!$A$1:$A$53,0),MATCH($X22,'format tarif remisé voulu'!$A$1:$BS$1,0)),"")</f>
        <v/>
      </c>
    </row>
    <row r="23" spans="25:26">
      <c r="Y23" t="str">
        <f>IFERROR(INDEX('format voulu remise'!$A$1:$A$53,MATCH($A23,'format voulu remise'!$A$1:$A$53,0),MATCH($X23,'format voulu remise'!$A$1:$A$1,0)),"")</f>
        <v/>
      </c>
      <c r="Z23" t="str">
        <f>IFERROR(INDEX('format tarif remisé voulu'!$A$1:$BS$53,MATCH($A23,'format tarif remisé voulu'!$A$1:$A$53,0),MATCH($X23,'format tarif remisé voulu'!$A$1:$BS$1,0)),"")</f>
        <v/>
      </c>
    </row>
    <row r="24" spans="25:26">
      <c r="Y24" t="str">
        <f>IFERROR(INDEX('format voulu remise'!$A$1:$A$53,MATCH($A24,'format voulu remise'!$A$1:$A$53,0),MATCH($X24,'format voulu remise'!$A$1:$A$1,0)),"")</f>
        <v/>
      </c>
      <c r="Z24" t="str">
        <f>IFERROR(INDEX('format tarif remisé voulu'!$A$1:$BS$53,MATCH($A24,'format tarif remisé voulu'!$A$1:$A$53,0),MATCH($X24,'format tarif remisé voulu'!$A$1:$BS$1,0)),"")</f>
        <v/>
      </c>
    </row>
    <row r="25" spans="25:26">
      <c r="Y25" t="str">
        <f>IFERROR(INDEX('format voulu remise'!$A$1:$A$53,MATCH($A25,'format voulu remise'!$A$1:$A$53,0),MATCH($X25,'format voulu remise'!$A$1:$A$1,0)),"")</f>
        <v/>
      </c>
      <c r="Z25" t="str">
        <f>IFERROR(INDEX('format tarif remisé voulu'!$A$1:$BS$53,MATCH($A25,'format tarif remisé voulu'!$A$1:$A$53,0),MATCH($X25,'format tarif remisé voulu'!$A$1:$BS$1,0)),"")</f>
        <v/>
      </c>
    </row>
    <row r="26" spans="25:26">
      <c r="Y26" t="str">
        <f>IFERROR(INDEX('format voulu remise'!$A$1:$A$53,MATCH($A26,'format voulu remise'!$A$1:$A$53,0),MATCH($X26,'format voulu remise'!$A$1:$A$1,0)),"")</f>
        <v/>
      </c>
      <c r="Z26" t="str">
        <f>IFERROR(INDEX('format tarif remisé voulu'!$A$1:$BS$53,MATCH($A26,'format tarif remisé voulu'!$A$1:$A$53,0),MATCH($X26,'format tarif remisé voulu'!$A$1:$BS$1,0)),"")</f>
        <v/>
      </c>
    </row>
    <row r="27" spans="25:26">
      <c r="Y27" t="str">
        <f>IFERROR(INDEX('format voulu remise'!$A$1:$A$53,MATCH($A27,'format voulu remise'!$A$1:$A$53,0),MATCH($X27,'format voulu remise'!$A$1:$A$1,0)),"")</f>
        <v/>
      </c>
      <c r="Z27" t="str">
        <f>IFERROR(INDEX('format tarif remisé voulu'!$A$1:$BS$53,MATCH($A27,'format tarif remisé voulu'!$A$1:$A$53,0),MATCH($X27,'format tarif remisé voulu'!$A$1:$BS$1,0)),"")</f>
        <v/>
      </c>
    </row>
    <row r="28" spans="25:26">
      <c r="Y28" t="str">
        <f>IFERROR(INDEX('format voulu remise'!$A$1:$A$53,MATCH($A28,'format voulu remise'!$A$1:$A$53,0),MATCH($X28,'format voulu remise'!$A$1:$A$1,0)),"")</f>
        <v/>
      </c>
      <c r="Z28" t="str">
        <f>IFERROR(INDEX('format tarif remisé voulu'!$A$1:$BS$53,MATCH($A28,'format tarif remisé voulu'!$A$1:$A$53,0),MATCH($X28,'format tarif remisé voulu'!$A$1:$BS$1,0)),"")</f>
        <v/>
      </c>
    </row>
    <row r="29" spans="25:26">
      <c r="Y29" t="str">
        <f>IFERROR(INDEX('format voulu remise'!$A$1:$A$53,MATCH($A29,'format voulu remise'!$A$1:$A$53,0),MATCH($X29,'format voulu remise'!$A$1:$A$1,0)),"")</f>
        <v/>
      </c>
      <c r="Z29" t="str">
        <f>IFERROR(INDEX('format tarif remisé voulu'!$A$1:$BS$53,MATCH($A29,'format tarif remisé voulu'!$A$1:$A$53,0),MATCH($X29,'format tarif remisé voulu'!$A$1:$BS$1,0)),"")</f>
        <v/>
      </c>
    </row>
    <row r="30" spans="25:26">
      <c r="Y30" t="str">
        <f>IFERROR(INDEX('format voulu remise'!$A$1:$A$53,MATCH($A30,'format voulu remise'!$A$1:$A$53,0),MATCH($X30,'format voulu remise'!$A$1:$A$1,0)),"")</f>
        <v/>
      </c>
      <c r="Z30" t="str">
        <f>IFERROR(INDEX('format tarif remisé voulu'!$A$1:$BS$53,MATCH($A30,'format tarif remisé voulu'!$A$1:$A$53,0),MATCH($X30,'format tarif remisé voulu'!$A$1:$BS$1,0)),"")</f>
        <v/>
      </c>
    </row>
    <row r="31" spans="25:26">
      <c r="Y31" t="str">
        <f>IFERROR(INDEX('format voulu remise'!$A$1:$A$53,MATCH($A31,'format voulu remise'!$A$1:$A$53,0),MATCH($X31,'format voulu remise'!$A$1:$A$1,0)),"")</f>
        <v/>
      </c>
      <c r="Z31" t="str">
        <f>IFERROR(INDEX('format tarif remisé voulu'!$A$1:$BS$53,MATCH($A31,'format tarif remisé voulu'!$A$1:$A$53,0),MATCH($X31,'format tarif remisé voulu'!$A$1:$BS$1,0)),"")</f>
        <v/>
      </c>
    </row>
    <row r="32" spans="25:26">
      <c r="Y32" t="str">
        <f>IFERROR(INDEX('format voulu remise'!$A$1:$A$53,MATCH($A32,'format voulu remise'!$A$1:$A$53,0),MATCH($X32,'format voulu remise'!$A$1:$A$1,0)),"")</f>
        <v/>
      </c>
      <c r="Z32" t="str">
        <f>IFERROR(INDEX('format tarif remisé voulu'!$A$1:$BS$53,MATCH($A32,'format tarif remisé voulu'!$A$1:$A$53,0),MATCH($X32,'format tarif remisé voulu'!$A$1:$BS$1,0)),"")</f>
        <v/>
      </c>
    </row>
    <row r="33" spans="25:26">
      <c r="Y33" t="str">
        <f>IFERROR(INDEX('format voulu remise'!$A$1:$A$53,MATCH($A33,'format voulu remise'!$A$1:$A$53,0),MATCH($X33,'format voulu remise'!$A$1:$A$1,0)),"")</f>
        <v/>
      </c>
      <c r="Z33" t="str">
        <f>IFERROR(INDEX('format tarif remisé voulu'!$A$1:$BS$53,MATCH($A33,'format tarif remisé voulu'!$A$1:$A$53,0),MATCH($X33,'format tarif remisé voulu'!$A$1:$BS$1,0)),"")</f>
        <v/>
      </c>
    </row>
    <row r="34" spans="25:26">
      <c r="Y34" t="str">
        <f>IFERROR(INDEX('format voulu remise'!$A$1:$A$53,MATCH($A34,'format voulu remise'!$A$1:$A$53,0),MATCH($X34,'format voulu remise'!$A$1:$A$1,0)),"")</f>
        <v/>
      </c>
      <c r="Z34" t="str">
        <f>IFERROR(INDEX('format tarif remisé voulu'!$A$1:$BS$53,MATCH($A34,'format tarif remisé voulu'!$A$1:$A$53,0),MATCH($X34,'format tarif remisé voulu'!$A$1:$BS$1,0)),"")</f>
        <v/>
      </c>
    </row>
    <row r="35" spans="25:26">
      <c r="Y35" t="str">
        <f>IFERROR(INDEX('format voulu remise'!$A$1:$A$53,MATCH($A35,'format voulu remise'!$A$1:$A$53,0),MATCH($X35,'format voulu remise'!$A$1:$A$1,0)),"")</f>
        <v/>
      </c>
      <c r="Z35" t="str">
        <f>IFERROR(INDEX('format tarif remisé voulu'!$A$1:$BS$53,MATCH($A35,'format tarif remisé voulu'!$A$1:$A$53,0),MATCH($X35,'format tarif remisé voulu'!$A$1:$BS$1,0)),"")</f>
        <v/>
      </c>
    </row>
    <row r="36" spans="25:26">
      <c r="Y36" t="str">
        <f>IFERROR(INDEX('format voulu remise'!$A$1:$A$53,MATCH($A36,'format voulu remise'!$A$1:$A$53,0),MATCH($X36,'format voulu remise'!$A$1:$A$1,0)),"")</f>
        <v/>
      </c>
      <c r="Z36" t="str">
        <f>IFERROR(INDEX('format tarif remisé voulu'!$A$1:$BS$53,MATCH($A36,'format tarif remisé voulu'!$A$1:$A$53,0),MATCH($X36,'format tarif remisé voulu'!$A$1:$BS$1,0)),"")</f>
        <v/>
      </c>
    </row>
    <row r="37" spans="25:26">
      <c r="Y37" t="str">
        <f>IFERROR(INDEX('format voulu remise'!$A$1:$A$53,MATCH($A37,'format voulu remise'!$A$1:$A$53,0),MATCH($X37,'format voulu remise'!$A$1:$A$1,0)),"")</f>
        <v/>
      </c>
      <c r="Z37" t="str">
        <f>IFERROR(INDEX('format tarif remisé voulu'!$A$1:$BS$53,MATCH($A37,'format tarif remisé voulu'!$A$1:$A$53,0),MATCH($X37,'format tarif remisé voulu'!$A$1:$BS$1,0)),"")</f>
        <v/>
      </c>
    </row>
    <row r="38" spans="25:26">
      <c r="Y38" t="str">
        <f>IFERROR(INDEX('format voulu remise'!$A$1:$A$53,MATCH($A38,'format voulu remise'!$A$1:$A$53,0),MATCH($X38,'format voulu remise'!$A$1:$A$1,0)),"")</f>
        <v/>
      </c>
      <c r="Z38" t="str">
        <f>IFERROR(INDEX('format tarif remisé voulu'!$A$1:$BS$53,MATCH($A38,'format tarif remisé voulu'!$A$1:$A$53,0),MATCH($X38,'format tarif remisé voulu'!$A$1:$BS$1,0)),"")</f>
        <v/>
      </c>
    </row>
    <row r="39" spans="25:26">
      <c r="Y39" t="str">
        <f>IFERROR(INDEX('format voulu remise'!$A$1:$A$53,MATCH($A39,'format voulu remise'!$A$1:$A$53,0),MATCH($X39,'format voulu remise'!$A$1:$A$1,0)),"")</f>
        <v/>
      </c>
      <c r="Z39" t="str">
        <f>IFERROR(INDEX('format tarif remisé voulu'!$A$1:$BS$53,MATCH($A39,'format tarif remisé voulu'!$A$1:$A$53,0),MATCH($X39,'format tarif remisé voulu'!$A$1:$BS$1,0)),"")</f>
        <v/>
      </c>
    </row>
    <row r="40" spans="25:26">
      <c r="Y40" t="str">
        <f>IFERROR(INDEX('format voulu remise'!$A$1:$A$53,MATCH($A40,'format voulu remise'!$A$1:$A$53,0),MATCH($X40,'format voulu remise'!$A$1:$A$1,0)),"")</f>
        <v/>
      </c>
      <c r="Z40" t="str">
        <f>IFERROR(INDEX('format tarif remisé voulu'!$A$1:$BS$53,MATCH($A40,'format tarif remisé voulu'!$A$1:$A$53,0),MATCH($X40,'format tarif remisé voulu'!$A$1:$BS$1,0)),"")</f>
        <v/>
      </c>
    </row>
    <row r="41" spans="25:26">
      <c r="Y41" t="str">
        <f>IFERROR(INDEX('format voulu remise'!$A$1:$A$53,MATCH($A41,'format voulu remise'!$A$1:$A$53,0),MATCH($X41,'format voulu remise'!$A$1:$A$1,0)),"")</f>
        <v/>
      </c>
      <c r="Z41" t="str">
        <f>IFERROR(INDEX('format tarif remisé voulu'!$A$1:$BS$53,MATCH($A41,'format tarif remisé voulu'!$A$1:$A$53,0),MATCH($X41,'format tarif remisé voulu'!$A$1:$BS$1,0)),"")</f>
        <v/>
      </c>
    </row>
    <row r="42" spans="25:26">
      <c r="Y42" t="str">
        <f>IFERROR(INDEX('format voulu remise'!$A$1:$A$53,MATCH($A42,'format voulu remise'!$A$1:$A$53,0),MATCH($X42,'format voulu remise'!$A$1:$A$1,0)),"")</f>
        <v/>
      </c>
      <c r="Z42" t="str">
        <f>IFERROR(INDEX('format tarif remisé voulu'!$A$1:$BS$53,MATCH($A42,'format tarif remisé voulu'!$A$1:$A$53,0),MATCH($X42,'format tarif remisé voulu'!$A$1:$BS$1,0)),"")</f>
        <v/>
      </c>
    </row>
    <row r="43" spans="25:26">
      <c r="Y43" t="str">
        <f>IFERROR(INDEX('format voulu remise'!$A$1:$A$53,MATCH($A43,'format voulu remise'!$A$1:$A$53,0),MATCH($X43,'format voulu remise'!$A$1:$A$1,0)),"")</f>
        <v/>
      </c>
      <c r="Z43" t="str">
        <f>IFERROR(INDEX('format tarif remisé voulu'!$A$1:$BS$53,MATCH($A43,'format tarif remisé voulu'!$A$1:$A$53,0),MATCH($X43,'format tarif remisé voulu'!$A$1:$BS$1,0)),"")</f>
        <v/>
      </c>
    </row>
    <row r="44" spans="25:26">
      <c r="Y44" t="str">
        <f>IFERROR(INDEX('format voulu remise'!$A$1:$A$53,MATCH($A44,'format voulu remise'!$A$1:$A$53,0),MATCH($X44,'format voulu remise'!$A$1:$A$1,0)),"")</f>
        <v/>
      </c>
      <c r="Z44" t="str">
        <f>IFERROR(INDEX('format tarif remisé voulu'!$A$1:$BS$53,MATCH($A44,'format tarif remisé voulu'!$A$1:$A$53,0),MATCH($X44,'format tarif remisé voulu'!$A$1:$BS$1,0)),"")</f>
        <v/>
      </c>
    </row>
    <row r="45" spans="25:26">
      <c r="Y45" t="str">
        <f>IFERROR(INDEX('format voulu remise'!$A$1:$A$53,MATCH($A45,'format voulu remise'!$A$1:$A$53,0),MATCH($X45,'format voulu remise'!$A$1:$A$1,0)),"")</f>
        <v/>
      </c>
      <c r="Z45" t="str">
        <f>IFERROR(INDEX('format tarif remisé voulu'!$A$1:$BS$53,MATCH($A45,'format tarif remisé voulu'!$A$1:$A$53,0),MATCH($X45,'format tarif remisé voulu'!$A$1:$BS$1,0)),"")</f>
        <v/>
      </c>
    </row>
    <row r="46" spans="25:26">
      <c r="Y46" t="str">
        <f>IFERROR(INDEX('format voulu remise'!$A$1:$A$53,MATCH($A46,'format voulu remise'!$A$1:$A$53,0),MATCH($X46,'format voulu remise'!$A$1:$A$1,0)),"")</f>
        <v/>
      </c>
      <c r="Z46" t="str">
        <f>IFERROR(INDEX('format tarif remisé voulu'!$A$1:$BS$53,MATCH($A46,'format tarif remisé voulu'!$A$1:$A$53,0),MATCH($X46,'format tarif remisé voulu'!$A$1:$BS$1,0)),"")</f>
        <v/>
      </c>
    </row>
    <row r="47" spans="25:26">
      <c r="Y47" t="str">
        <f>IFERROR(INDEX('format voulu remise'!$A$1:$A$53,MATCH($A47,'format voulu remise'!$A$1:$A$53,0),MATCH($X47,'format voulu remise'!$A$1:$A$1,0)),"")</f>
        <v/>
      </c>
      <c r="Z47" t="str">
        <f>IFERROR(INDEX('format tarif remisé voulu'!$A$1:$BS$53,MATCH($A47,'format tarif remisé voulu'!$A$1:$A$53,0),MATCH($X47,'format tarif remisé voulu'!$A$1:$BS$1,0)),"")</f>
        <v/>
      </c>
    </row>
    <row r="48" spans="25:26">
      <c r="Y48" t="str">
        <f>IFERROR(INDEX('format voulu remise'!$A$1:$A$53,MATCH($A48,'format voulu remise'!$A$1:$A$53,0),MATCH($X48,'format voulu remise'!$A$1:$A$1,0)),"")</f>
        <v/>
      </c>
      <c r="Z48" t="str">
        <f>IFERROR(INDEX('format tarif remisé voulu'!$A$1:$BS$53,MATCH($A48,'format tarif remisé voulu'!$A$1:$A$53,0),MATCH($X48,'format tarif remisé voulu'!$A$1:$BS$1,0)),"")</f>
        <v/>
      </c>
    </row>
    <row r="49" spans="25:26">
      <c r="Y49" t="str">
        <f>IFERROR(INDEX('format voulu remise'!$A$1:$A$53,MATCH($A49,'format voulu remise'!$A$1:$A$53,0),MATCH($X49,'format voulu remise'!$A$1:$A$1,0)),"")</f>
        <v/>
      </c>
      <c r="Z49" t="str">
        <f>IFERROR(INDEX('format tarif remisé voulu'!$A$1:$BS$53,MATCH($A49,'format tarif remisé voulu'!$A$1:$A$53,0),MATCH($X49,'format tarif remisé voulu'!$A$1:$BS$1,0)),"")</f>
        <v/>
      </c>
    </row>
    <row r="50" spans="25:26">
      <c r="Y50" t="str">
        <f>IFERROR(INDEX('format voulu remise'!$A$1:$A$53,MATCH($A50,'format voulu remise'!$A$1:$A$53,0),MATCH($X50,'format voulu remise'!$A$1:$A$1,0)),"")</f>
        <v/>
      </c>
      <c r="Z50" t="str">
        <f>IFERROR(INDEX('format tarif remisé voulu'!$A$1:$BS$53,MATCH($A50,'format tarif remisé voulu'!$A$1:$A$53,0),MATCH($X50,'format tarif remisé voulu'!$A$1:$BS$1,0)),"")</f>
        <v/>
      </c>
    </row>
    <row r="51" spans="25:26">
      <c r="Y51" t="str">
        <f>IFERROR(INDEX('format voulu remise'!$A$1:$A$53,MATCH($A51,'format voulu remise'!$A$1:$A$53,0),MATCH($X51,'format voulu remise'!$A$1:$A$1,0)),"")</f>
        <v/>
      </c>
      <c r="Z51" t="str">
        <f>IFERROR(INDEX('format tarif remisé voulu'!$A$1:$BS$53,MATCH($A51,'format tarif remisé voulu'!$A$1:$A$53,0),MATCH($X51,'format tarif remisé voulu'!$A$1:$BS$1,0)),"")</f>
        <v/>
      </c>
    </row>
    <row r="52" spans="25:26">
      <c r="Y52" t="str">
        <f>IFERROR(INDEX('format voulu remise'!$A$1:$A$53,MATCH($A52,'format voulu remise'!$A$1:$A$53,0),MATCH($X52,'format voulu remise'!$A$1:$A$1,0)),"")</f>
        <v/>
      </c>
      <c r="Z52" t="str">
        <f>IFERROR(INDEX('format tarif remisé voulu'!$A$1:$BS$53,MATCH($A52,'format tarif remisé voulu'!$A$1:$A$53,0),MATCH($X52,'format tarif remisé voulu'!$A$1:$BS$1,0)),"")</f>
        <v/>
      </c>
    </row>
    <row r="53" spans="25:26">
      <c r="Y53" t="str">
        <f>IFERROR(INDEX('format voulu remise'!$A$1:$A$53,MATCH($A53,'format voulu remise'!$A$1:$A$53,0),MATCH($X53,'format voulu remise'!$A$1:$A$1,0)),"")</f>
        <v/>
      </c>
      <c r="Z53" t="str">
        <f>IFERROR(INDEX('format tarif remisé voulu'!$A$1:$BS$53,MATCH($A53,'format tarif remisé voulu'!$A$1:$A$53,0),MATCH($X53,'format tarif remisé voulu'!$A$1:$BS$1,0)),"")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AT17"/>
  <sheetViews>
    <sheetView workbookViewId="0">
      <selection activeCell="U14" sqref="U14"/>
    </sheetView>
  </sheetViews>
  <sheetFormatPr baseColWidth="10" defaultRowHeight="15"/>
  <cols>
    <col min="1" max="1" width="15.85546875" bestFit="1" customWidth="1"/>
    <col min="2" max="2" width="10.5703125" bestFit="1" customWidth="1"/>
    <col min="3" max="3" width="7.28515625" customWidth="1"/>
    <col min="4" max="4" width="6.5703125" customWidth="1"/>
    <col min="5" max="5" width="9.42578125" customWidth="1"/>
    <col min="6" max="6" width="6.7109375" customWidth="1"/>
    <col min="7" max="7" width="7.42578125" customWidth="1"/>
    <col min="8" max="8" width="7.85546875" customWidth="1"/>
    <col min="9" max="9" width="8" customWidth="1"/>
    <col min="10" max="10" width="12" customWidth="1"/>
    <col min="11" max="11" width="9" customWidth="1"/>
    <col min="12" max="12" width="11" customWidth="1"/>
    <col min="13" max="13" width="8.85546875" customWidth="1"/>
    <col min="14" max="14" width="11.28515625" customWidth="1"/>
    <col min="15" max="15" width="10.28515625" customWidth="1"/>
    <col min="16" max="16" width="5.7109375" customWidth="1"/>
    <col min="17" max="17" width="11" customWidth="1"/>
    <col min="18" max="18" width="12.7109375" customWidth="1"/>
    <col min="19" max="19" width="7.5703125" customWidth="1"/>
    <col min="20" max="20" width="10.5703125" customWidth="1"/>
    <col min="21" max="21" width="7.85546875" customWidth="1"/>
    <col min="22" max="22" width="8.28515625" customWidth="1"/>
    <col min="23" max="23" width="8.85546875" customWidth="1"/>
    <col min="24" max="24" width="9.42578125" customWidth="1"/>
    <col min="25" max="25" width="9" customWidth="1"/>
    <col min="26" max="26" width="10.7109375" customWidth="1"/>
    <col min="27" max="27" width="11.28515625" customWidth="1"/>
    <col min="28" max="28" width="7" customWidth="1"/>
    <col min="29" max="29" width="11" customWidth="1"/>
    <col min="30" max="30" width="10.5703125" customWidth="1"/>
    <col min="31" max="31" width="12.42578125" customWidth="1"/>
    <col min="32" max="32" width="7.85546875" customWidth="1"/>
    <col min="33" max="33" width="6.140625" customWidth="1"/>
    <col min="34" max="34" width="12" customWidth="1"/>
    <col min="35" max="35" width="6.5703125" customWidth="1"/>
    <col min="36" max="36" width="9.5703125" customWidth="1"/>
    <col min="37" max="37" width="11.7109375" customWidth="1"/>
    <col min="38" max="38" width="12.7109375" customWidth="1"/>
    <col min="39" max="39" width="10" customWidth="1"/>
    <col min="40" max="40" width="13.140625" customWidth="1"/>
    <col min="41" max="41" width="11.5703125" customWidth="1"/>
    <col min="42" max="42" width="8.28515625" customWidth="1"/>
    <col min="43" max="43" width="10.140625" customWidth="1"/>
    <col min="44" max="44" width="7.28515625" customWidth="1"/>
    <col min="45" max="45" width="12.5703125" customWidth="1"/>
    <col min="46" max="46" width="7" customWidth="1"/>
  </cols>
  <sheetData>
    <row r="1" spans="1:46">
      <c r="A1" s="7" t="s">
        <v>121</v>
      </c>
      <c r="B1" s="7" t="s">
        <v>7</v>
      </c>
      <c r="C1" s="7"/>
      <c r="D1" s="7" t="s">
        <v>122</v>
      </c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</row>
    <row r="2" spans="1:46">
      <c r="A2" s="7" t="s">
        <v>123</v>
      </c>
      <c r="B2" s="7" t="s">
        <v>124</v>
      </c>
      <c r="C2" s="7"/>
      <c r="D2" s="7"/>
      <c r="E2" s="7"/>
      <c r="F2" s="7"/>
      <c r="G2" s="7"/>
      <c r="H2" s="7" t="s">
        <v>125</v>
      </c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</row>
    <row r="3" spans="1:46">
      <c r="A3" s="7" t="s">
        <v>126</v>
      </c>
      <c r="B3" s="7" t="s">
        <v>127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</row>
    <row r="5" spans="1:46">
      <c r="A5" s="7" t="s">
        <v>11</v>
      </c>
      <c r="B5" s="7" t="s">
        <v>16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  <c r="V5" s="7" t="s">
        <v>37</v>
      </c>
      <c r="W5" s="7" t="s">
        <v>38</v>
      </c>
      <c r="X5" s="7" t="s">
        <v>39</v>
      </c>
      <c r="Y5" s="7" t="s">
        <v>40</v>
      </c>
      <c r="Z5" s="7" t="s">
        <v>41</v>
      </c>
      <c r="AA5" s="7" t="s">
        <v>42</v>
      </c>
      <c r="AB5" s="7" t="s">
        <v>43</v>
      </c>
      <c r="AC5" s="7" t="s">
        <v>44</v>
      </c>
      <c r="AD5" s="7" t="s">
        <v>45</v>
      </c>
      <c r="AE5" s="7" t="s">
        <v>46</v>
      </c>
      <c r="AF5" s="7" t="s">
        <v>47</v>
      </c>
      <c r="AG5" s="7" t="s">
        <v>48</v>
      </c>
      <c r="AH5" s="7" t="s">
        <v>49</v>
      </c>
      <c r="AI5" s="7" t="s">
        <v>50</v>
      </c>
      <c r="AJ5" s="7" t="s">
        <v>51</v>
      </c>
      <c r="AK5" s="7" t="s">
        <v>52</v>
      </c>
      <c r="AL5" s="7" t="s">
        <v>53</v>
      </c>
      <c r="AM5" s="7" t="s">
        <v>54</v>
      </c>
      <c r="AN5" s="7" t="s">
        <v>55</v>
      </c>
      <c r="AO5" s="7" t="s">
        <v>56</v>
      </c>
      <c r="AP5" s="7" t="s">
        <v>57</v>
      </c>
      <c r="AQ5" s="7" t="s">
        <v>58</v>
      </c>
      <c r="AR5" s="7" t="s">
        <v>59</v>
      </c>
      <c r="AS5" s="7" t="s">
        <v>60</v>
      </c>
      <c r="AT5" s="7" t="s">
        <v>61</v>
      </c>
    </row>
    <row r="6" spans="1:46">
      <c r="A6" s="7" t="s">
        <v>128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>
      <c r="A7" s="7" t="s">
        <v>129</v>
      </c>
      <c r="B7" s="6"/>
      <c r="C7" s="6">
        <v>0</v>
      </c>
      <c r="D7" s="6">
        <v>0.5</v>
      </c>
      <c r="E7" s="6">
        <v>0</v>
      </c>
      <c r="F7" s="6"/>
      <c r="G7" s="6"/>
      <c r="H7" s="6"/>
      <c r="I7" s="6"/>
      <c r="J7" s="6"/>
      <c r="K7" s="6"/>
      <c r="L7" s="6">
        <v>0</v>
      </c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>
        <v>0</v>
      </c>
      <c r="AA7" s="6"/>
      <c r="AB7" s="6"/>
      <c r="AC7" s="6"/>
      <c r="AD7" s="6"/>
      <c r="AE7" s="6"/>
      <c r="AF7" s="6"/>
      <c r="AG7" s="6"/>
      <c r="AH7" s="6">
        <v>0</v>
      </c>
      <c r="AI7" s="6"/>
      <c r="AJ7" s="6"/>
      <c r="AK7" s="6"/>
      <c r="AL7" s="6">
        <v>0</v>
      </c>
      <c r="AM7" s="6"/>
      <c r="AN7" s="6"/>
      <c r="AO7" s="6"/>
      <c r="AP7" s="6"/>
      <c r="AQ7" s="6"/>
      <c r="AR7" s="6"/>
      <c r="AS7" s="6"/>
      <c r="AT7" s="6"/>
    </row>
    <row r="8" spans="1:46">
      <c r="A8" s="7" t="s">
        <v>130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>
        <v>0</v>
      </c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</row>
    <row r="9" spans="1:46">
      <c r="A9" s="7" t="s">
        <v>131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>
        <v>0</v>
      </c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</row>
    <row r="10" spans="1:46">
      <c r="A10" s="7" t="s">
        <v>132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>
        <v>0</v>
      </c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</row>
    <row r="11" spans="1:46">
      <c r="A11" s="7" t="s">
        <v>133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>
        <v>0</v>
      </c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</row>
    <row r="12" spans="1:46">
      <c r="A12" s="7" t="s">
        <v>134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</row>
    <row r="13" spans="1:46">
      <c r="A13" s="7" t="s">
        <v>33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>
        <v>0</v>
      </c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</row>
    <row r="14" spans="1:46">
      <c r="A14" s="7" t="s">
        <v>135</v>
      </c>
      <c r="B14" s="6"/>
      <c r="C14" s="6"/>
      <c r="D14" s="6"/>
      <c r="E14" s="6"/>
      <c r="F14" s="6"/>
      <c r="G14" s="6"/>
      <c r="H14" s="6"/>
      <c r="I14" s="6"/>
      <c r="J14" s="6">
        <v>0</v>
      </c>
      <c r="K14" s="6"/>
      <c r="L14" s="6"/>
      <c r="M14" s="6"/>
      <c r="N14" s="6"/>
      <c r="O14" s="6"/>
      <c r="P14" s="6"/>
      <c r="Q14" s="6"/>
      <c r="R14" s="6"/>
      <c r="S14" s="6"/>
      <c r="T14" s="6">
        <v>0</v>
      </c>
      <c r="U14" s="6">
        <v>0.3</v>
      </c>
      <c r="V14" s="6">
        <v>0</v>
      </c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>
        <v>0.5</v>
      </c>
      <c r="AL14" s="6"/>
      <c r="AM14" s="6"/>
      <c r="AN14" s="6"/>
      <c r="AO14" s="6"/>
      <c r="AP14" s="6"/>
      <c r="AQ14" s="6"/>
      <c r="AR14" s="6"/>
      <c r="AS14" s="6"/>
      <c r="AT14" s="6"/>
    </row>
    <row r="15" spans="1:46">
      <c r="A15" s="7" t="s">
        <v>136</v>
      </c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>
        <v>0</v>
      </c>
      <c r="AT15" s="6"/>
    </row>
    <row r="16" spans="1:46">
      <c r="A16" s="7" t="s">
        <v>137</v>
      </c>
      <c r="B16" s="6"/>
      <c r="C16" s="6"/>
      <c r="D16" s="6">
        <v>0.5</v>
      </c>
      <c r="E16" s="6"/>
      <c r="F16" s="6"/>
      <c r="G16" s="6">
        <v>0</v>
      </c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</row>
    <row r="17" spans="1:46">
      <c r="A17" s="7" t="s">
        <v>138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>
        <v>0</v>
      </c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1A30AD7-1BA3-40B1-B4A8-EEE9FEB652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TARIFS</vt:lpstr>
      <vt:lpstr>format tarif remisé voulu</vt:lpstr>
      <vt:lpstr>format voulu remise</vt:lpstr>
      <vt:lpstr>tarifs pret à l import</vt:lpstr>
      <vt:lpstr>Modele_tarif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cp:lastPrinted>2023-02-15T14:55:33Z</cp:lastPrinted>
  <dcterms:created xsi:type="dcterms:W3CDTF">2023-02-15T11:29:58Z</dcterms:created>
  <dcterms:modified xsi:type="dcterms:W3CDTF">2023-03-03T06:30:32Z</dcterms:modified>
</cp:coreProperties>
</file>