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28020" windowHeight="16440"/>
  </bookViews>
  <sheets>
    <sheet name="Feuil2" sheetId="2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" i="2" a="1"/>
  <c r="G4" a="1"/>
  <c r="G6" a="1"/>
  <c r="G5" a="1"/>
  <c r="G2" a="1"/>
  <c r="G5" l="1"/>
  <c r="G6"/>
  <c r="G4"/>
  <c r="G3"/>
  <c r="G2"/>
  <c r="F2" s="1"/>
  <c r="F5" l="1"/>
  <c r="E5"/>
  <c r="D5"/>
  <c r="C5"/>
  <c r="F6"/>
  <c r="E6"/>
  <c r="D6"/>
  <c r="C6"/>
  <c r="F4"/>
  <c r="E4"/>
  <c r="D4"/>
  <c r="C4"/>
  <c r="F3"/>
  <c r="E3"/>
  <c r="D3"/>
  <c r="C3"/>
  <c r="D2"/>
  <c r="E2"/>
  <c r="C2"/>
  <c r="B2" s="1"/>
  <c r="B3" l="1"/>
  <c r="B6"/>
  <c r="B4"/>
  <c r="B5"/>
</calcChain>
</file>

<file path=xl/sharedStrings.xml><?xml version="1.0" encoding="utf-8"?>
<sst xmlns="http://schemas.openxmlformats.org/spreadsheetml/2006/main" count="12" uniqueCount="12">
  <si>
    <t>Gramme</t>
  </si>
  <si>
    <t>Centilitre</t>
  </si>
  <si>
    <t>SABLES NAT.SS SUCR.GERBLE X4 2,05 € 11</t>
  </si>
  <si>
    <t>Litre</t>
  </si>
  <si>
    <t>Comment aller de ça :</t>
  </si>
  <si>
    <t>A ça</t>
  </si>
  <si>
    <r>
      <t>FUSILLI SARRASIN BIO 250</t>
    </r>
    <r>
      <rPr>
        <sz val="10"/>
        <color theme="4"/>
        <rFont val="Arial"/>
        <family val="2"/>
      </rPr>
      <t>KG</t>
    </r>
    <r>
      <rPr>
        <sz val="10"/>
        <color theme="1"/>
        <rFont val="Arial"/>
        <family val="2"/>
      </rPr>
      <t xml:space="preserve"> (T) 3,36 € 11</t>
    </r>
  </si>
  <si>
    <r>
      <t>AUBERGINE.PROVENCALE U BIO520</t>
    </r>
    <r>
      <rPr>
        <sz val="10"/>
        <color theme="5" tint="-0.249977111117893"/>
        <rFont val="Arial"/>
        <family val="2"/>
      </rPr>
      <t>G</t>
    </r>
    <r>
      <rPr>
        <sz val="10"/>
        <color theme="1"/>
        <rFont val="Arial"/>
        <family val="2"/>
      </rPr>
      <t xml:space="preserve"> (T) 3,02 € 11</t>
    </r>
  </si>
  <si>
    <r>
      <t>OLIVES NOIRES DENOYAUT.U 160</t>
    </r>
    <r>
      <rPr>
        <sz val="10"/>
        <color theme="9" tint="-0.249977111117893"/>
        <rFont val="Arial"/>
        <family val="2"/>
      </rPr>
      <t>L</t>
    </r>
    <r>
      <rPr>
        <sz val="10"/>
        <color theme="1"/>
        <rFont val="Arial"/>
        <family val="2"/>
      </rPr>
      <t xml:space="preserve"> 1,99 € 11</t>
    </r>
  </si>
  <si>
    <r>
      <t>STICK&amp;BRETZEL DR OET.TUBO 300</t>
    </r>
    <r>
      <rPr>
        <sz val="10"/>
        <color rgb="FF7030A0"/>
        <rFont val="Arial"/>
        <family val="2"/>
      </rPr>
      <t>CL</t>
    </r>
    <r>
      <rPr>
        <sz val="10"/>
        <color theme="1"/>
        <rFont val="Arial"/>
        <family val="2"/>
      </rPr>
      <t xml:space="preserve"> 1,77 € 11</t>
    </r>
  </si>
  <si>
    <t>Kilogramme</t>
  </si>
  <si>
    <t>Extraction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</si>
</sst>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0"/>
      <name val="Calibri"/>
      <family val="2"/>
      <scheme val="minor"/>
    </font>
    <font>
      <sz val="10"/>
      <color theme="4"/>
      <name val="Arial"/>
      <family val="2"/>
    </font>
    <font>
      <sz val="10"/>
      <color theme="5" tint="-0.249977111117893"/>
      <name val="Arial"/>
      <family val="2"/>
    </font>
    <font>
      <sz val="10"/>
      <color theme="9" tint="-0.249977111117893"/>
      <name val="Arial"/>
      <family val="2"/>
    </font>
    <font>
      <sz val="10"/>
      <color rgb="FF7030A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4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0" xfId="0" applyFont="1" applyFill="1"/>
    <xf numFmtId="0" fontId="2" fillId="4" borderId="0" xfId="0" applyFont="1" applyFill="1"/>
    <xf numFmtId="0" fontId="1" fillId="2" borderId="1" xfId="0" applyFont="1" applyFill="1" applyBorder="1" applyAlignment="1">
      <alignment wrapText="1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G11"/>
  <sheetViews>
    <sheetView tabSelected="1" workbookViewId="0">
      <selection activeCell="D10" sqref="D10"/>
    </sheetView>
  </sheetViews>
  <sheetFormatPr baseColWidth="10" defaultRowHeight="15"/>
  <cols>
    <col min="1" max="1" width="65.7109375" customWidth="1"/>
    <col min="3" max="3" width="11.7109375" bestFit="1" customWidth="1"/>
    <col min="4" max="4" width="8.5703125" bestFit="1" customWidth="1"/>
    <col min="5" max="5" width="9.42578125" bestFit="1" customWidth="1"/>
    <col min="6" max="6" width="5" bestFit="1" customWidth="1"/>
    <col min="7" max="7" width="17.28515625" bestFit="1" customWidth="1"/>
    <col min="10" max="10" width="20.5703125" customWidth="1"/>
  </cols>
  <sheetData>
    <row r="1" spans="1:7">
      <c r="A1" s="1" t="s">
        <v>4</v>
      </c>
      <c r="B1" s="1" t="s">
        <v>5</v>
      </c>
      <c r="C1" s="2" t="s">
        <v>10</v>
      </c>
      <c r="D1" s="2" t="s">
        <v>0</v>
      </c>
      <c r="E1" s="2" t="s">
        <v>1</v>
      </c>
      <c r="F1" s="2" t="s">
        <v>3</v>
      </c>
      <c r="G1" s="2" t="s">
        <v>11</v>
      </c>
    </row>
    <row r="2" spans="1:7">
      <c r="A2" s="3" t="s">
        <v>6</v>
      </c>
      <c r="B2" s="4" t="str">
        <f ca="1">IF(C2&lt;&gt;"",C2,IF(D2&lt;&gt;"",D2,IF(E2&lt;&gt;"",E2,IF(F2&lt;&gt;"",F2,"Unité"))))</f>
        <v>Kilogramme</v>
      </c>
      <c r="C2" s="4" t="str">
        <f ca="1">IFERROR(IF(FIND("KG ",$G2,1),C$1,""),"")</f>
        <v>Kilogramme</v>
      </c>
      <c r="D2" s="4" t="str">
        <f ca="1">IFERROR(IF(FIND("G ",$G2,1),D$1,""),"")</f>
        <v>Gramme</v>
      </c>
      <c r="E2" s="4" t="str">
        <f ca="1">IFERROR(IF(FIND("CL ",$G2,1),E$1,""),"")</f>
        <v/>
      </c>
      <c r="F2" s="4" t="str">
        <f ca="1">IFERROR(IF(FIND("L ",$G2,1),F$1,""),"")</f>
        <v/>
      </c>
      <c r="G2" s="4" t="str">
        <f t="array" aca="1" ref="G2" ca="1">MID($A2,MATCH(TRUE,ISNUMBER(VALUE(MID($A2,ROW(INDIRECT("$1:"&amp;LEN(A2))),1))),0),LEN($A2))</f>
        <v>250KG (T) 3,36 € 11</v>
      </c>
    </row>
    <row r="3" spans="1:7">
      <c r="A3" s="3" t="s">
        <v>7</v>
      </c>
      <c r="B3" s="4" t="str">
        <f t="shared" ref="B3:B6" ca="1" si="0">IF(C3&lt;&gt;"",C3,IF(D3&lt;&gt;"",D3,IF(E3&lt;&gt;"",E3,IF(F3&lt;&gt;"",F3,"Unité"))))</f>
        <v>Gramme</v>
      </c>
      <c r="C3" s="4" t="str">
        <f t="shared" ref="C3:C6" ca="1" si="1">IFERROR(IF(FIND("KG ",$G3,1),C$1,""),"")</f>
        <v/>
      </c>
      <c r="D3" s="4" t="str">
        <f t="shared" ref="D3:D6" ca="1" si="2">IFERROR(IF(FIND("G ",$G3,1),D$1,""),"")</f>
        <v>Gramme</v>
      </c>
      <c r="E3" s="4" t="str">
        <f t="shared" ref="E3:E6" ca="1" si="3">IFERROR(IF(FIND("CL ",$G3,1),E$1,""),"")</f>
        <v/>
      </c>
      <c r="F3" s="4" t="str">
        <f t="shared" ref="F3:F6" ca="1" si="4">IFERROR(IF(FIND("L ",$G3,1),F$1,""),"")</f>
        <v/>
      </c>
      <c r="G3" s="4" t="str">
        <f t="array" aca="1" ref="G3" ca="1">MID($A3,MATCH(TRUE,ISNUMBER(VALUE(MID($A3,ROW(INDIRECT("$1:"&amp;LEN(A3))),1))),0),LEN($A3))</f>
        <v>520G (T) 3,02 € 11</v>
      </c>
    </row>
    <row r="4" spans="1:7">
      <c r="A4" s="3" t="s">
        <v>2</v>
      </c>
      <c r="B4" s="4" t="str">
        <f t="shared" ca="1" si="0"/>
        <v>Unité</v>
      </c>
      <c r="C4" s="4" t="str">
        <f t="shared" ca="1" si="1"/>
        <v/>
      </c>
      <c r="D4" s="4" t="str">
        <f t="shared" ca="1" si="2"/>
        <v/>
      </c>
      <c r="E4" s="4" t="str">
        <f t="shared" ca="1" si="3"/>
        <v/>
      </c>
      <c r="F4" s="4" t="str">
        <f t="shared" ca="1" si="4"/>
        <v/>
      </c>
      <c r="G4" s="4" t="str">
        <f t="array" aca="1" ref="G4" ca="1">MID($A4,MATCH(TRUE,ISNUMBER(VALUE(MID($A4,ROW(INDIRECT("$1:"&amp;LEN(A4))),1))),0),LEN($A4))</f>
        <v>4 2,05 € 11</v>
      </c>
    </row>
    <row r="5" spans="1:7">
      <c r="A5" s="3" t="s">
        <v>8</v>
      </c>
      <c r="B5" s="4" t="str">
        <f t="shared" ca="1" si="0"/>
        <v>Litre</v>
      </c>
      <c r="C5" s="4" t="str">
        <f t="shared" ca="1" si="1"/>
        <v/>
      </c>
      <c r="D5" s="4" t="str">
        <f t="shared" ca="1" si="2"/>
        <v/>
      </c>
      <c r="E5" s="4" t="str">
        <f t="shared" ca="1" si="3"/>
        <v/>
      </c>
      <c r="F5" s="4" t="str">
        <f t="shared" ca="1" si="4"/>
        <v>Litre</v>
      </c>
      <c r="G5" s="4" t="str">
        <f t="array" aca="1" ref="G5" ca="1">MID($A5,MATCH(TRUE,ISNUMBER(VALUE(MID($A5,ROW(INDIRECT("$1:"&amp;LEN(A5))),1))),0),LEN($A5))</f>
        <v>160L 1,99 € 11</v>
      </c>
    </row>
    <row r="6" spans="1:7">
      <c r="A6" s="3" t="s">
        <v>9</v>
      </c>
      <c r="B6" s="4" t="str">
        <f t="shared" ca="1" si="0"/>
        <v>Centilitre</v>
      </c>
      <c r="C6" s="4" t="str">
        <f t="shared" ca="1" si="1"/>
        <v/>
      </c>
      <c r="D6" s="4" t="str">
        <f t="shared" ca="1" si="2"/>
        <v/>
      </c>
      <c r="E6" s="4" t="str">
        <f t="shared" ca="1" si="3"/>
        <v>Centilitre</v>
      </c>
      <c r="F6" s="4" t="str">
        <f t="shared" ca="1" si="4"/>
        <v>Litre</v>
      </c>
      <c r="G6" s="4" t="str">
        <f t="array" aca="1" ref="G6" ca="1">MID($A6,MATCH(TRUE,ISNUMBER(VALUE(MID($A6,ROW(INDIRECT("$1:"&amp;LEN(A6))),1))),0),LEN($A6))</f>
        <v>300CL 1,77 € 11</v>
      </c>
    </row>
    <row r="11" spans="1:7" ht="46.5" customHeight="1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Pascal</dc:creator>
  <cp:lastModifiedBy>FRANCIS</cp:lastModifiedBy>
  <dcterms:created xsi:type="dcterms:W3CDTF">2023-02-24T10:02:48Z</dcterms:created>
  <dcterms:modified xsi:type="dcterms:W3CDTF">2023-03-01T09:38:12Z</dcterms:modified>
</cp:coreProperties>
</file>