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8680" yWindow="-120" windowWidth="25440" windowHeight="15390"/>
  </bookViews>
  <sheets>
    <sheet name="Exercices" sheetId="1" r:id="rId1"/>
    <sheet name="Planning" sheetId="2" r:id="rId2"/>
    <sheet name="Liste" sheetId="3" r:id="rId3"/>
  </sheets>
  <definedNames>
    <definedName name="_xlnm._FilterDatabase" localSheetId="0" hidden="1">Exercices!$A$1:$A$87</definedName>
    <definedName name="ANNEES">Liste!$A$1:$A$29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2"/>
  <c r="F1"/>
  <c r="D1"/>
  <c r="B1"/>
  <c r="G2"/>
  <c r="E2"/>
  <c r="C2"/>
  <c r="A2"/>
  <c r="H2"/>
  <c r="F2"/>
  <c r="D2"/>
  <c r="B2"/>
  <c r="M2" i="1" l="1"/>
  <c r="M1"/>
</calcChain>
</file>

<file path=xl/sharedStrings.xml><?xml version="1.0" encoding="utf-8"?>
<sst xmlns="http://schemas.openxmlformats.org/spreadsheetml/2006/main" count="223" uniqueCount="112">
  <si>
    <t>EXERCICES DE GYM JPR_Project</t>
  </si>
  <si>
    <t>EXERCICES</t>
  </si>
  <si>
    <t>DUREE</t>
  </si>
  <si>
    <t>FORCE</t>
  </si>
  <si>
    <t>DATE</t>
  </si>
  <si>
    <t>TAPIS DE MARCHE</t>
  </si>
  <si>
    <t>30'</t>
  </si>
  <si>
    <t>VELO</t>
  </si>
  <si>
    <t>10'</t>
  </si>
  <si>
    <t>EXERCICES BRAS</t>
  </si>
  <si>
    <t>8'</t>
  </si>
  <si>
    <t>EXERCICES AU SOL avec BALLON</t>
  </si>
  <si>
    <t>POIDS BRAS</t>
  </si>
  <si>
    <t>5'</t>
  </si>
  <si>
    <t>5 kgs</t>
  </si>
  <si>
    <t>TAPIS D'EQUILIBRE</t>
  </si>
  <si>
    <t xml:space="preserve">
TAPIS DE MARCHE   30'   3,3
VELO   10'   2
EXERCICES BRAS   8'   
EXERCICES AU SOL avec BALLON   8'   </t>
  </si>
  <si>
    <t xml:space="preserve">
TAPIS DE MARCHE   30'   3,3
VELO   10'   2
EXERCICES BRAS   8'   
EXERCICES AU SOL avec BALLON   8'   
POIDS BRAS   5'   5 kgs
TAPIS D'EQUILIBRE   5'   </t>
  </si>
  <si>
    <t>Planning de</t>
  </si>
  <si>
    <t>à</t>
  </si>
  <si>
    <t>Calendrier exercices</t>
  </si>
  <si>
    <t>décembre</t>
  </si>
  <si>
    <t>SPA</t>
  </si>
  <si>
    <t>KINE</t>
  </si>
  <si>
    <t>70'</t>
  </si>
  <si>
    <t xml:space="preserve">VELO </t>
  </si>
  <si>
    <t>15'</t>
  </si>
  <si>
    <t>EQUILIBRE</t>
  </si>
  <si>
    <t>3'</t>
  </si>
  <si>
    <t>60'</t>
  </si>
  <si>
    <t>2 &amp; 3</t>
  </si>
  <si>
    <t>2&amp;3</t>
  </si>
  <si>
    <t>REPOS - meal with children and  grandchildren</t>
  </si>
  <si>
    <t>KMS</t>
  </si>
  <si>
    <t xml:space="preserve">STEP </t>
  </si>
  <si>
    <t>Nx TAPIS D'EQUILIBRE</t>
  </si>
  <si>
    <t>EXERCICES D'EQUILIBRE - vu INTERNET</t>
  </si>
  <si>
    <t xml:space="preserve">REPOS </t>
  </si>
  <si>
    <t>I didn't HAVE the time.</t>
  </si>
  <si>
    <r>
      <rPr>
        <b/>
        <sz val="14"/>
        <color rgb="FFFF0000"/>
        <rFont val="Calibri"/>
        <family val="2"/>
        <scheme val="minor"/>
      </rPr>
      <t>REPAS</t>
    </r>
    <r>
      <rPr>
        <b/>
        <sz val="14"/>
        <color theme="1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>Jacky/Xavier et Nicole/Michel</t>
    </r>
  </si>
  <si>
    <t xml:space="preserve">Ballon </t>
  </si>
  <si>
    <t>EXERCICES D'EQUILIBRE - vu INTERNET + ligne blanche</t>
  </si>
  <si>
    <t>ATELIER EQUILIBRE ARCO (cours n°1)</t>
  </si>
  <si>
    <t>19'</t>
  </si>
  <si>
    <t>MES EXERCICES D'EQUILIBRE (balle- ballon assis-équilibre)</t>
  </si>
  <si>
    <t>KINE (Tapis de marche ET PERRINE)</t>
  </si>
  <si>
    <t xml:space="preserve">30' </t>
  </si>
  <si>
    <r>
      <rPr>
        <b/>
        <sz val="14"/>
        <color rgb="FFFF0000"/>
        <rFont val="Calibri"/>
        <family val="2"/>
        <scheme val="minor"/>
      </rPr>
      <t>REPAS JEAN-MI-</t>
    </r>
    <r>
      <rPr>
        <b/>
        <sz val="14"/>
        <color theme="1"/>
        <rFont val="Calibri"/>
        <family val="2"/>
        <scheme val="minor"/>
      </rPr>
      <t>----jeux avec la petite balle - PIEDS</t>
    </r>
  </si>
  <si>
    <t>Ballon + PIEDS+ STEP</t>
  </si>
  <si>
    <t>KINE : exercices au sol + PRESSE</t>
  </si>
  <si>
    <t>45'</t>
  </si>
  <si>
    <t>VELO + exercices au sol</t>
  </si>
  <si>
    <t>TAPIS DE MARCHE + ATELIER EQUILIBRE</t>
  </si>
  <si>
    <t xml:space="preserve">REPRISE DES EXERCICES </t>
  </si>
  <si>
    <t>TAPIS  AU SOL</t>
  </si>
  <si>
    <t>Ballon + assise sur le BALLON</t>
  </si>
  <si>
    <t>4'</t>
  </si>
  <si>
    <t>TAPIS AU SOL</t>
  </si>
  <si>
    <t>PORTAGE DU POIDS  6 KG</t>
  </si>
  <si>
    <t>Ballon  + assise sur  le ballon</t>
  </si>
  <si>
    <t>7'</t>
  </si>
  <si>
    <t>2'</t>
  </si>
  <si>
    <t>50'</t>
  </si>
  <si>
    <t>34'</t>
  </si>
  <si>
    <t>EXERCICES DE BALLON + EQUILIBRE</t>
  </si>
  <si>
    <t>GEN BIO ANALYSES</t>
  </si>
  <si>
    <t>Kcal</t>
  </si>
  <si>
    <t>Inclinaison</t>
  </si>
  <si>
    <t>RPM</t>
  </si>
  <si>
    <t xml:space="preserve">GEN BIO ANALYSES   DUREE:    FORCE: </t>
  </si>
  <si>
    <t xml:space="preserve">GEN BIO ANALYSES   DUREE:    FORCE: 
TAPIS DE MARCHE   DUREE: 30'   FORCE:3,3   KMS PARCOURUS:    INCLINAISON:    KCal: 
VELO   DUREE: 10'   FORCE:2   RPM:    KCAL:    KMS PARCOURUS: 
EXERCICES BRAS   DUREE: 8'   FORCE: 
EXERCICES AU SOL avec BALLON   DUREE: 8'   FORCE: </t>
  </si>
  <si>
    <t xml:space="preserve">POIDS BRAS   DUREE: 5'   FORCE: 5 kgs
TAPIS D'EQUILIBRE   DUREE: 5'   FORCE: </t>
  </si>
  <si>
    <t xml:space="preserve">SPA   DUREE: 30'   FORCE: </t>
  </si>
  <si>
    <t xml:space="preserve">KINE   DUREE: 70'   FORCE: </t>
  </si>
  <si>
    <t xml:space="preserve">VELO    DUREE: 15'   FORCE:2   RPM:    KCAL:    KMS PARCOURUS: 
EXERCICES AU SOL avec BALLON   DUREE: 8'   FORCE: 
EQUILIBRE   DUREE: 3'   FORCE: </t>
  </si>
  <si>
    <t xml:space="preserve">KINE   DUREE: 60'   FORCE: </t>
  </si>
  <si>
    <t xml:space="preserve">VELO   DUREE: 30'   FORCE:2 &amp; 3   RPM:    KCAL:    KMS PARCOURUS: </t>
  </si>
  <si>
    <t>SPA   DUREE: 30'   FORCE: 
TAPIS DE MARCHE   DUREE: 30'   FORCE:   KMS PARCOURUS: 1,7   INCLINAISON:    KCal: 60</t>
  </si>
  <si>
    <t xml:space="preserve">REPOS - meal with children and  grandchildren   DUREE:    FORCE: </t>
  </si>
  <si>
    <t xml:space="preserve">VELO   DUREE: 30'   FORCE:3   RPM:    KCAL:    KMS PARCOURUS: </t>
  </si>
  <si>
    <t xml:space="preserve">VELO   DUREE: 30'   FORCE:3   RPM:    KCAL:    KMS PARCOURUS: 
EXERCICES AU SOL avec BALLON   DUREE: 10'   FORCE: </t>
  </si>
  <si>
    <t xml:space="preserve">TAPIS DE MARCHE   DUREE: 30'   FORCE:4   KMS PARCOURUS: 1,6   INCLINAISON:    KCAL: 
EXERCICES AU SOL avec BALLON   DUREE: 10'   FORCE: </t>
  </si>
  <si>
    <t xml:space="preserve">TAPIS DE MARCHE   DUREE: 30'   FORCE:3,5   KMS PARCOURUS:    INCLINAISON:    KCAL: </t>
  </si>
  <si>
    <t>KINE   DUREE: 60'   FORCE: 3,5</t>
  </si>
  <si>
    <t xml:space="preserve">TAPIS DE MARCHE   DUREE: 30'   FORCE:   KMS PARCOURUS:    INCLINAISON:    KCAL: </t>
  </si>
  <si>
    <t xml:space="preserve">TAPIS DE MARCHE   DUREE: 30'   FORCE:   KMS PARCOURUS:    INCLINAISON:    KCAL: 
SPA   DUREE: 30'   FORCE: 
STEP    DUREE: 8'   FORCE: 
TAPIS D'EQUILIBRE   DUREE: 5'   FORCE: </t>
  </si>
  <si>
    <t xml:space="preserve">VELO   DUREE: 30'   FORCE:   RPM:    KCAL:    KMS PARCOURUS: 
Nx TAPIS D'EQUILIBRE   DUREE: 5'   FORCE: </t>
  </si>
  <si>
    <t xml:space="preserve">EXERCICES D'EQUILIBRE - vu INTERNET   DUREE: 10   FORCE: </t>
  </si>
  <si>
    <t xml:space="preserve">TAPIS DE MARCHE   DUREE: 30'   FORCE:   KMS PARCOURUS:    INCLINAISON:    KCAL: 
EXERCICES D'EQUILIBRE - vu INTERNET   DUREE: 10'   FORCE: </t>
  </si>
  <si>
    <t xml:space="preserve">REPOS    DUREE:    FORCE: </t>
  </si>
  <si>
    <t xml:space="preserve">I didn't HAVE the time.   DUREE:    FORCE: </t>
  </si>
  <si>
    <t xml:space="preserve">REPAS Jacky/Xavier et Nicole/Michel   DUREE:    FORCE: </t>
  </si>
  <si>
    <t xml:space="preserve">VELO   DUREE: 30   FORCE:   RPM:    KCAL:    KMS PARCOURUS: 
Ballon    DUREE: 8'   FORCE: 
EXERCICES D'EQUILIBRE - vu INTERNET + ligne blanche   DUREE: 10'   FORCE: </t>
  </si>
  <si>
    <t xml:space="preserve">VELO   DUREE: 30'   FORCE:   RPM:    KCAL:    KMS PARCOURUS: 
Ballon    DUREE: 8'   FORCE: </t>
  </si>
  <si>
    <t xml:space="preserve">KINE   DUREE: 60'   FORCE: 
ATELIER EQUILIBRE ARCO (cours n°1)   DUREE: 60'   FORCE: </t>
  </si>
  <si>
    <t xml:space="preserve">VELO   DUREE: 19'   FORCE:   RPM:    KCAL:    KMS PARCOURUS: 
MES EXERCICES D'EQUILIBRE (balle- ballon assis-équilibre)   DUREE:    FORCE: </t>
  </si>
  <si>
    <t xml:space="preserve">KINE (Tapis de marche ET PERRINE)   DUREE: 60'   FORCE: </t>
  </si>
  <si>
    <t xml:space="preserve">VELO    DUREE: 30'   FORCE:   RPM:    KCAL:    KMS PARCOURUS: 
MES EXERCICES D'EQUILIBRE (balle- ballon assis-équilibre)   DUREE:    FORCE: </t>
  </si>
  <si>
    <t xml:space="preserve">SPA   DUREE: 30'   FORCE: 
MES EXERCICES D'EQUILIBRE (balle- ballon assis-équilibre)   DUREE: 15'   FORCE: </t>
  </si>
  <si>
    <t xml:space="preserve">REPAS JEAN-MI-----jeux avec la petite balle - PIEDS   DUREE:    FORCE: </t>
  </si>
  <si>
    <t xml:space="preserve">TAPIS DE MARCHE   DUREE: 30'    FORCE:   KMS PARCOURUS:    INCLINAISON:    KCAL: 
Ballon + PIEDS+ STEP   DUREE: 10'   FORCE: </t>
  </si>
  <si>
    <t xml:space="preserve">TAPIS DE MARCHE + ATELIER EQUILIBRE   DUREE: 45'   FORCE:   KMS PARCOURUS:    INCLINAISON:    KCAL: </t>
  </si>
  <si>
    <t xml:space="preserve">VELO + exercices au sol   DUREE: 45'   FORCE:   RPM:    KCAL:    KMS PARCOURUS: </t>
  </si>
  <si>
    <t xml:space="preserve">KINE : exercices au sol + PRESSE   DUREE: 45'   FORCE: </t>
  </si>
  <si>
    <t xml:space="preserve">REPRISE DES EXERCICES    DUREE:    FORCE: 
TAPIS DE MARCHE   DUREE: 30'   FORCE:   KMS PARCOURUS:    INCLINAISON:    KCal: 
TAPIS  AU SOL   DUREE: 8'   FORCE: 
Ballon + assise sur le BALLON   DUREE: 4'   FORCE: 
TAPIS D'EQUILIBRE   DUREE: 4'   FORCE: </t>
  </si>
  <si>
    <t xml:space="preserve">VELO   DUREE: 30'   FORCE:   RPM:    KCAL:    KMS PARCOURUS: 
TAPIS AU SOL   DUREE: 7'   FORCE: 
PORTAGE DU POIDS  6 KG   DUREE: 2'   FORCE: 
Ballon  + assise sur  le ballon   DUREE: 4'   FORCE: 
TAPIS D'EQUILIBRE   DUREE: 5'   FORCE: </t>
  </si>
  <si>
    <t xml:space="preserve">TAPIS DE MARCHE   DUREE: 30'   FORCE:   KMS PARCOURUS:    INCLINAISON:    KCAL: 
PORTAGE DU POIDS  6 KG   DUREE:    FORCE: 
Ballon  + assise sur  le ballon   DUREE:    FORCE: 
EQUILIBRE   DUREE:    FORCE: </t>
  </si>
  <si>
    <t xml:space="preserve">KINE   DUREE: 50'   FORCE: </t>
  </si>
  <si>
    <t xml:space="preserve">SPA   DUREE: 30'   FORCE: 
TAPIS DE MARCHE   DUREE: 34'   FORCE:   KMS PARCOURUS:    INCLINAISON:    KCal: 
EXERCICES DE BALLON + EQUILIBRE   DUREE: 10'   FORCE: </t>
  </si>
  <si>
    <t xml:space="preserve">KINE   DUREE: 45'   FORCE: </t>
  </si>
  <si>
    <t xml:space="preserve">TAPIS DE MARCHE   DUREE: 30'   FORCE:3,3   KMS PARCOURUS:    INCLINAISON:    KCAL: </t>
  </si>
  <si>
    <t xml:space="preserve">VELO   DUREE: 30'   FORCE:2&amp;3   RPM:    KCAL:    KMS PARCOURUS: </t>
  </si>
</sst>
</file>

<file path=xl/styles.xml><?xml version="1.0" encoding="utf-8"?>
<styleSheet xmlns="http://schemas.openxmlformats.org/spreadsheetml/2006/main">
  <numFmts count="3">
    <numFmt numFmtId="164" formatCode="mmmm"/>
    <numFmt numFmtId="165" formatCode="ddd\ dd"/>
    <numFmt numFmtId="166" formatCode="mm"/>
  </numFmts>
  <fonts count="1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14"/>
      <color theme="8" tint="0.59999389629810485"/>
      <name val="Calibri"/>
      <family val="2"/>
      <scheme val="minor"/>
    </font>
    <font>
      <sz val="14"/>
      <color theme="8" tint="0.59999389629810485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0" xfId="0" applyNumberFormat="1"/>
    <xf numFmtId="14" fontId="0" fillId="0" borderId="0" xfId="0" applyNumberFormat="1" applyAlignment="1">
      <alignment vertical="top"/>
    </xf>
    <xf numFmtId="0" fontId="2" fillId="2" borderId="2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/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1" xfId="0" applyFill="1" applyBorder="1" applyAlignment="1">
      <alignment vertical="top" wrapText="1"/>
    </xf>
    <xf numFmtId="0" fontId="1" fillId="0" borderId="1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3" fillId="4" borderId="0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/>
    </xf>
    <xf numFmtId="14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7" fillId="0" borderId="1" xfId="0" applyFont="1" applyBorder="1"/>
    <xf numFmtId="0" fontId="8" fillId="0" borderId="1" xfId="0" applyFont="1" applyBorder="1"/>
    <xf numFmtId="0" fontId="1" fillId="0" borderId="1" xfId="0" applyFont="1" applyBorder="1" applyAlignment="1">
      <alignment vertical="center" wrapText="1"/>
    </xf>
    <xf numFmtId="14" fontId="0" fillId="5" borderId="1" xfId="0" applyNumberFormat="1" applyFill="1" applyBorder="1"/>
    <xf numFmtId="0" fontId="1" fillId="5" borderId="1" xfId="0" applyFont="1" applyFill="1" applyBorder="1"/>
    <xf numFmtId="0" fontId="9" fillId="0" borderId="1" xfId="0" applyFont="1" applyBorder="1"/>
    <xf numFmtId="0" fontId="0" fillId="0" borderId="0" xfId="0" applyFill="1"/>
    <xf numFmtId="0" fontId="4" fillId="4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" fontId="0" fillId="3" borderId="3" xfId="0" applyNumberFormat="1" applyFill="1" applyBorder="1" applyAlignment="1">
      <alignment horizontal="center" vertical="center" wrapText="1"/>
    </xf>
    <xf numFmtId="164" fontId="0" fillId="3" borderId="2" xfId="0" applyNumberForma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0" fillId="0" borderId="1" xfId="0" applyNumberFormat="1" applyFill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1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vertical="center" wrapText="1"/>
    </xf>
    <xf numFmtId="165" fontId="1" fillId="0" borderId="1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14" fontId="1" fillId="0" borderId="0" xfId="0" applyNumberFormat="1" applyFont="1" applyAlignment="1">
      <alignment vertical="center" wrapText="1"/>
    </xf>
    <xf numFmtId="0" fontId="6" fillId="0" borderId="1" xfId="0" applyFont="1" applyFill="1" applyBorder="1" applyAlignment="1">
      <alignment vertical="top" wrapText="1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0</xdr:row>
      <xdr:rowOff>95250</xdr:rowOff>
    </xdr:from>
    <xdr:to>
      <xdr:col>7</xdr:col>
      <xdr:colOff>704850</xdr:colOff>
      <xdr:row>0</xdr:row>
      <xdr:rowOff>742950</xdr:rowOff>
    </xdr:to>
    <xdr:sp macro="[0]!Planning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6896100" y="95250"/>
          <a:ext cx="3495675" cy="6477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/>
            <a:t>Export vers Planning</a:t>
          </a:r>
        </a:p>
      </xdr:txBody>
    </xdr:sp>
    <xdr:clientData fPrintsWithSheet="0"/>
  </xdr:twoCellAnchor>
  <xdr:twoCellAnchor>
    <xdr:from>
      <xdr:col>13</xdr:col>
      <xdr:colOff>323850</xdr:colOff>
      <xdr:row>3</xdr:row>
      <xdr:rowOff>114300</xdr:rowOff>
    </xdr:from>
    <xdr:to>
      <xdr:col>15</xdr:col>
      <xdr:colOff>466725</xdr:colOff>
      <xdr:row>9</xdr:row>
      <xdr:rowOff>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7583150" y="1304925"/>
          <a:ext cx="2276475" cy="1314450"/>
        </a:xfrm>
        <a:prstGeom prst="wedgeRoundRectCallout">
          <a:avLst>
            <a:gd name="adj1" fmla="val -164387"/>
            <a:gd name="adj2" fmla="val -6817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/>
            <a:t>Sélectionnez le mois en K1 et l'année en K2, la</a:t>
          </a:r>
          <a:r>
            <a:rPr lang="fr-FR" sz="1800" baseline="0"/>
            <a:t> période de fin sera calculée automatiquement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87"/>
  <sheetViews>
    <sheetView tabSelected="1" workbookViewId="0">
      <pane ySplit="2" topLeftCell="A12" activePane="bottomLeft" state="frozen"/>
      <selection pane="bottomLeft" activeCell="E21" sqref="E21"/>
    </sheetView>
  </sheetViews>
  <sheetFormatPr baseColWidth="10" defaultRowHeight="18.75"/>
  <cols>
    <col min="2" max="2" width="43.69921875" customWidth="1"/>
    <col min="3" max="3" width="11.19921875" style="17"/>
    <col min="4" max="8" width="8.8984375" style="6" customWidth="1"/>
    <col min="9" max="9" width="4.296875" customWidth="1"/>
    <col min="12" max="12" width="4.296875" customWidth="1"/>
    <col min="27" max="27" width="43.69921875" customWidth="1"/>
  </cols>
  <sheetData>
    <row r="1" spans="1:15" ht="66.75" customHeight="1">
      <c r="A1" s="44" t="s">
        <v>0</v>
      </c>
      <c r="B1" s="45"/>
      <c r="C1" s="45"/>
      <c r="D1" s="45"/>
      <c r="E1" s="46"/>
      <c r="F1" s="25"/>
      <c r="G1" s="25"/>
      <c r="H1" s="25"/>
      <c r="J1" s="7" t="s">
        <v>18</v>
      </c>
      <c r="K1" s="13" t="s">
        <v>21</v>
      </c>
      <c r="L1" s="7" t="s">
        <v>19</v>
      </c>
      <c r="M1" s="13" t="str">
        <f ca="1">TEXT(EDATE(DATE(YEAR(TODAY()),MONTH(1&amp;$K$1),DAY(1)),4)-1*29,"mmmm")</f>
        <v>mars</v>
      </c>
      <c r="O1" s="8"/>
    </row>
    <row r="2" spans="1:15">
      <c r="A2" s="26" t="s">
        <v>4</v>
      </c>
      <c r="B2" s="26" t="s">
        <v>1</v>
      </c>
      <c r="C2" s="26" t="s">
        <v>2</v>
      </c>
      <c r="D2" s="38" t="s">
        <v>3</v>
      </c>
      <c r="E2" s="38" t="s">
        <v>33</v>
      </c>
      <c r="F2" s="38" t="s">
        <v>68</v>
      </c>
      <c r="G2" s="38" t="s">
        <v>66</v>
      </c>
      <c r="H2" s="38" t="s">
        <v>67</v>
      </c>
      <c r="K2" s="14">
        <v>2022</v>
      </c>
      <c r="M2" s="14">
        <f>YEAR(EDATE(DATE(K2,MONTH(1&amp;$K$1),1),4))</f>
        <v>2023</v>
      </c>
    </row>
    <row r="3" spans="1:15">
      <c r="A3" s="18">
        <v>44911</v>
      </c>
      <c r="B3" s="15" t="s">
        <v>1</v>
      </c>
      <c r="C3" s="15" t="s">
        <v>2</v>
      </c>
      <c r="D3" s="39" t="s">
        <v>3</v>
      </c>
      <c r="E3" s="7"/>
      <c r="F3" s="7"/>
      <c r="G3" s="7"/>
      <c r="H3" s="7"/>
    </row>
    <row r="4" spans="1:15" s="24" customFormat="1">
      <c r="A4" s="27">
        <v>44908</v>
      </c>
      <c r="B4" s="28" t="s">
        <v>65</v>
      </c>
      <c r="C4" s="40"/>
      <c r="D4" s="40"/>
      <c r="E4" s="40"/>
      <c r="F4" s="40"/>
      <c r="G4" s="40"/>
      <c r="H4" s="40"/>
    </row>
    <row r="5" spans="1:15">
      <c r="A5" s="1">
        <v>44911</v>
      </c>
      <c r="B5" s="2" t="s">
        <v>5</v>
      </c>
      <c r="C5" s="3" t="s">
        <v>6</v>
      </c>
      <c r="D5" s="7">
        <v>3.3</v>
      </c>
      <c r="E5" s="7"/>
      <c r="F5" s="7"/>
      <c r="G5" s="7"/>
      <c r="H5" s="7"/>
    </row>
    <row r="6" spans="1:15">
      <c r="A6" s="1">
        <v>44911</v>
      </c>
      <c r="B6" s="2" t="s">
        <v>7</v>
      </c>
      <c r="C6" s="3" t="s">
        <v>8</v>
      </c>
      <c r="D6" s="7">
        <v>2</v>
      </c>
      <c r="E6" s="7"/>
      <c r="F6" s="7"/>
      <c r="G6" s="7"/>
      <c r="H6" s="7"/>
    </row>
    <row r="7" spans="1:15">
      <c r="A7" s="1">
        <v>44911</v>
      </c>
      <c r="B7" s="2" t="s">
        <v>9</v>
      </c>
      <c r="C7" s="3" t="s">
        <v>10</v>
      </c>
      <c r="D7" s="7"/>
      <c r="E7" s="7"/>
      <c r="F7" s="7"/>
      <c r="G7" s="7"/>
      <c r="H7" s="7"/>
    </row>
    <row r="8" spans="1:15">
      <c r="A8" s="1">
        <v>44911</v>
      </c>
      <c r="B8" s="4" t="s">
        <v>11</v>
      </c>
      <c r="C8" s="7" t="s">
        <v>10</v>
      </c>
      <c r="D8" s="7"/>
      <c r="E8" s="7"/>
      <c r="F8" s="7"/>
      <c r="G8" s="7"/>
      <c r="H8" s="7"/>
    </row>
    <row r="9" spans="1:15">
      <c r="A9" s="1">
        <v>44912</v>
      </c>
      <c r="B9" s="2" t="s">
        <v>12</v>
      </c>
      <c r="C9" s="3" t="s">
        <v>13</v>
      </c>
      <c r="D9" s="7" t="s">
        <v>14</v>
      </c>
      <c r="E9" s="7"/>
      <c r="F9" s="7"/>
      <c r="G9" s="7"/>
      <c r="H9" s="7"/>
    </row>
    <row r="10" spans="1:15">
      <c r="A10" s="1">
        <v>44912</v>
      </c>
      <c r="B10" s="2" t="s">
        <v>15</v>
      </c>
      <c r="C10" s="3" t="s">
        <v>13</v>
      </c>
      <c r="D10" s="7"/>
      <c r="E10" s="7"/>
      <c r="F10" s="7"/>
      <c r="G10" s="7"/>
      <c r="H10" s="7"/>
    </row>
    <row r="11" spans="1:15">
      <c r="A11" s="16">
        <v>44913</v>
      </c>
      <c r="B11" s="2" t="s">
        <v>22</v>
      </c>
      <c r="C11" s="3" t="s">
        <v>6</v>
      </c>
      <c r="D11" s="7"/>
      <c r="E11" s="7"/>
      <c r="F11" s="7"/>
      <c r="G11" s="7"/>
      <c r="H11" s="7"/>
    </row>
    <row r="12" spans="1:15">
      <c r="A12" s="16">
        <v>44914</v>
      </c>
      <c r="B12" s="2" t="s">
        <v>23</v>
      </c>
      <c r="C12" s="3" t="s">
        <v>24</v>
      </c>
      <c r="D12" s="7"/>
      <c r="E12" s="7"/>
      <c r="F12" s="7"/>
      <c r="G12" s="7"/>
      <c r="H12" s="7"/>
    </row>
    <row r="13" spans="1:15">
      <c r="A13" s="16">
        <v>44915</v>
      </c>
      <c r="B13" s="2" t="s">
        <v>25</v>
      </c>
      <c r="C13" s="3" t="s">
        <v>26</v>
      </c>
      <c r="D13" s="7">
        <v>2</v>
      </c>
      <c r="E13" s="7"/>
      <c r="F13" s="7"/>
      <c r="G13" s="7"/>
      <c r="H13" s="7"/>
    </row>
    <row r="14" spans="1:15">
      <c r="A14" s="16">
        <v>44915</v>
      </c>
      <c r="B14" s="2" t="s">
        <v>11</v>
      </c>
      <c r="C14" s="3" t="s">
        <v>10</v>
      </c>
      <c r="D14" s="7"/>
      <c r="E14" s="7"/>
      <c r="F14" s="7"/>
      <c r="G14" s="7"/>
      <c r="H14" s="7"/>
    </row>
    <row r="15" spans="1:15">
      <c r="A15" s="16">
        <v>44915</v>
      </c>
      <c r="B15" s="2" t="s">
        <v>27</v>
      </c>
      <c r="C15" s="3" t="s">
        <v>28</v>
      </c>
      <c r="D15" s="7"/>
      <c r="E15" s="7"/>
      <c r="F15" s="7"/>
      <c r="G15" s="7"/>
      <c r="H15" s="7"/>
    </row>
    <row r="16" spans="1:15">
      <c r="A16" s="16">
        <v>44916</v>
      </c>
      <c r="B16" s="2" t="s">
        <v>23</v>
      </c>
      <c r="C16" s="3" t="s">
        <v>29</v>
      </c>
      <c r="D16" s="7"/>
      <c r="E16" s="7"/>
      <c r="F16" s="7"/>
      <c r="G16" s="7"/>
      <c r="H16" s="7"/>
    </row>
    <row r="17" spans="1:27">
      <c r="A17" s="16">
        <v>44917</v>
      </c>
      <c r="B17" s="2" t="s">
        <v>5</v>
      </c>
      <c r="C17" s="3" t="s">
        <v>6</v>
      </c>
      <c r="D17" s="7">
        <v>3.3</v>
      </c>
      <c r="E17" s="48"/>
      <c r="F17" s="48"/>
      <c r="G17" s="48"/>
      <c r="H17" s="48"/>
    </row>
    <row r="18" spans="1:27">
      <c r="A18" s="16">
        <v>44918</v>
      </c>
      <c r="B18" s="2" t="s">
        <v>7</v>
      </c>
      <c r="C18" s="3" t="s">
        <v>6</v>
      </c>
      <c r="D18" s="7" t="s">
        <v>30</v>
      </c>
      <c r="E18" s="7"/>
      <c r="F18" s="7"/>
      <c r="G18" s="7"/>
      <c r="H18" s="48"/>
    </row>
    <row r="19" spans="1:27">
      <c r="A19" s="16">
        <v>44919</v>
      </c>
      <c r="B19" s="2" t="s">
        <v>22</v>
      </c>
      <c r="C19" s="3" t="s">
        <v>6</v>
      </c>
      <c r="D19" s="7"/>
      <c r="E19" s="7"/>
      <c r="F19" s="7"/>
      <c r="G19" s="7"/>
      <c r="H19" s="48"/>
    </row>
    <row r="20" spans="1:27">
      <c r="A20" s="16">
        <v>44919</v>
      </c>
      <c r="B20" s="2" t="s">
        <v>5</v>
      </c>
      <c r="C20" s="3" t="s">
        <v>6</v>
      </c>
      <c r="D20" s="7"/>
      <c r="E20" s="7">
        <v>1.7</v>
      </c>
      <c r="F20" s="47"/>
      <c r="G20" s="7">
        <v>60</v>
      </c>
      <c r="H20" s="48"/>
    </row>
    <row r="21" spans="1:27">
      <c r="A21" s="16">
        <v>44920</v>
      </c>
      <c r="B21" s="2" t="s">
        <v>7</v>
      </c>
      <c r="C21" s="3" t="s">
        <v>6</v>
      </c>
      <c r="D21" s="41" t="s">
        <v>31</v>
      </c>
      <c r="E21" s="48"/>
      <c r="F21" s="48"/>
      <c r="G21" s="48"/>
      <c r="H21" s="48"/>
    </row>
    <row r="22" spans="1:27" s="19" customFormat="1" ht="35.25" customHeight="1">
      <c r="A22" s="29">
        <v>44921</v>
      </c>
      <c r="B22" s="30" t="s">
        <v>23</v>
      </c>
      <c r="C22" s="7" t="s">
        <v>29</v>
      </c>
      <c r="D22" s="7"/>
      <c r="E22" s="7"/>
      <c r="F22" s="7"/>
      <c r="G22" s="7"/>
      <c r="H22" s="7"/>
      <c r="AA22" s="20" t="s">
        <v>16</v>
      </c>
    </row>
    <row r="23" spans="1:27" s="19" customFormat="1" ht="27.75" customHeight="1">
      <c r="A23" s="29">
        <v>44922</v>
      </c>
      <c r="B23" s="30" t="s">
        <v>32</v>
      </c>
      <c r="C23" s="7"/>
      <c r="D23" s="7"/>
      <c r="E23" s="7"/>
      <c r="F23" s="7"/>
      <c r="G23" s="7"/>
      <c r="H23" s="7"/>
      <c r="AA23" s="20" t="s">
        <v>17</v>
      </c>
    </row>
    <row r="24" spans="1:27">
      <c r="A24" s="16">
        <v>44923</v>
      </c>
      <c r="B24" s="2" t="s">
        <v>23</v>
      </c>
      <c r="C24" s="3" t="s">
        <v>29</v>
      </c>
      <c r="D24" s="7"/>
      <c r="E24" s="7"/>
      <c r="F24" s="7"/>
      <c r="G24" s="7"/>
      <c r="H24" s="7"/>
    </row>
    <row r="25" spans="1:27">
      <c r="A25" s="16">
        <v>44924</v>
      </c>
      <c r="B25" s="2" t="s">
        <v>7</v>
      </c>
      <c r="C25" s="3" t="s">
        <v>6</v>
      </c>
      <c r="D25" s="7">
        <v>3</v>
      </c>
      <c r="E25" s="7"/>
      <c r="F25" s="7"/>
      <c r="G25" s="7"/>
      <c r="H25" s="7"/>
    </row>
    <row r="26" spans="1:27">
      <c r="A26" s="16">
        <v>44924</v>
      </c>
      <c r="B26" s="2" t="s">
        <v>11</v>
      </c>
      <c r="C26" s="3" t="s">
        <v>8</v>
      </c>
      <c r="D26" s="7"/>
      <c r="E26" s="7"/>
      <c r="F26" s="7"/>
      <c r="G26" s="7"/>
      <c r="H26" s="7"/>
    </row>
    <row r="27" spans="1:27">
      <c r="A27" s="16">
        <v>44925</v>
      </c>
      <c r="B27" s="2" t="s">
        <v>5</v>
      </c>
      <c r="C27" s="3" t="s">
        <v>6</v>
      </c>
      <c r="D27" s="7">
        <v>4</v>
      </c>
      <c r="E27" s="7">
        <v>1.6</v>
      </c>
      <c r="F27" s="7"/>
      <c r="G27" s="7"/>
      <c r="H27" s="7"/>
    </row>
    <row r="28" spans="1:27">
      <c r="A28" s="16">
        <v>44925</v>
      </c>
      <c r="B28" s="2" t="s">
        <v>11</v>
      </c>
      <c r="C28" s="3" t="s">
        <v>8</v>
      </c>
      <c r="D28" s="7"/>
      <c r="E28" s="7"/>
      <c r="F28" s="7"/>
      <c r="G28" s="7"/>
      <c r="H28" s="7"/>
    </row>
    <row r="29" spans="1:27">
      <c r="A29" s="16">
        <v>44926</v>
      </c>
      <c r="B29" s="2" t="s">
        <v>7</v>
      </c>
      <c r="C29" s="3" t="s">
        <v>6</v>
      </c>
      <c r="D29" s="7">
        <v>3</v>
      </c>
      <c r="E29" s="7"/>
      <c r="F29" s="7"/>
      <c r="G29" s="7"/>
      <c r="H29" s="7"/>
    </row>
    <row r="30" spans="1:27">
      <c r="A30" s="16">
        <v>44927</v>
      </c>
      <c r="B30" s="2" t="s">
        <v>5</v>
      </c>
      <c r="C30" s="3" t="s">
        <v>6</v>
      </c>
      <c r="D30" s="7">
        <v>3.5</v>
      </c>
      <c r="E30" s="7"/>
      <c r="F30" s="7"/>
      <c r="G30" s="7"/>
      <c r="H30" s="7"/>
    </row>
    <row r="31" spans="1:27">
      <c r="A31" s="16">
        <v>44928</v>
      </c>
      <c r="B31" s="2" t="s">
        <v>23</v>
      </c>
      <c r="C31" s="3" t="s">
        <v>29</v>
      </c>
      <c r="D31" s="7">
        <v>3.5</v>
      </c>
      <c r="E31" s="7"/>
      <c r="F31" s="7"/>
      <c r="G31" s="7"/>
      <c r="H31" s="7"/>
    </row>
    <row r="32" spans="1:27">
      <c r="A32" s="16">
        <v>44929</v>
      </c>
      <c r="B32" s="2" t="s">
        <v>5</v>
      </c>
      <c r="C32" s="3" t="s">
        <v>6</v>
      </c>
      <c r="D32" s="7"/>
      <c r="E32" s="7"/>
      <c r="F32" s="7"/>
      <c r="G32" s="7"/>
      <c r="H32" s="7"/>
    </row>
    <row r="33" spans="1:8">
      <c r="A33" s="16">
        <v>44929</v>
      </c>
      <c r="B33" s="2" t="s">
        <v>22</v>
      </c>
      <c r="C33" s="3" t="s">
        <v>6</v>
      </c>
      <c r="D33" s="7"/>
      <c r="E33" s="7"/>
      <c r="F33" s="7"/>
      <c r="G33" s="7"/>
      <c r="H33" s="7"/>
    </row>
    <row r="34" spans="1:8">
      <c r="A34" s="16">
        <v>44929</v>
      </c>
      <c r="B34" s="2" t="s">
        <v>34</v>
      </c>
      <c r="C34" s="3" t="s">
        <v>10</v>
      </c>
      <c r="D34" s="7"/>
      <c r="E34" s="7"/>
      <c r="F34" s="7"/>
      <c r="G34" s="7"/>
      <c r="H34" s="7"/>
    </row>
    <row r="35" spans="1:8">
      <c r="A35" s="16">
        <v>44929</v>
      </c>
      <c r="B35" s="2" t="s">
        <v>15</v>
      </c>
      <c r="C35" s="3" t="s">
        <v>13</v>
      </c>
      <c r="D35" s="7"/>
      <c r="E35" s="7"/>
      <c r="F35" s="7"/>
      <c r="G35" s="7"/>
      <c r="H35" s="7"/>
    </row>
    <row r="36" spans="1:8">
      <c r="A36" s="16">
        <v>44930</v>
      </c>
      <c r="B36" s="2" t="s">
        <v>23</v>
      </c>
      <c r="C36" s="3" t="s">
        <v>29</v>
      </c>
      <c r="D36" s="7"/>
      <c r="E36" s="7"/>
      <c r="F36" s="7"/>
      <c r="G36" s="7"/>
      <c r="H36" s="7"/>
    </row>
    <row r="37" spans="1:8">
      <c r="A37" s="16">
        <v>44931</v>
      </c>
      <c r="B37" s="2" t="s">
        <v>7</v>
      </c>
      <c r="C37" s="3" t="s">
        <v>6</v>
      </c>
      <c r="D37" s="7"/>
      <c r="E37" s="7"/>
      <c r="F37" s="7"/>
      <c r="G37" s="7"/>
      <c r="H37" s="7"/>
    </row>
    <row r="38" spans="1:8">
      <c r="A38" s="16">
        <v>44931</v>
      </c>
      <c r="B38" s="2" t="s">
        <v>35</v>
      </c>
      <c r="C38" s="3" t="s">
        <v>13</v>
      </c>
      <c r="D38" s="7"/>
      <c r="E38" s="7"/>
      <c r="F38" s="7"/>
      <c r="G38" s="7"/>
      <c r="H38" s="7"/>
    </row>
    <row r="39" spans="1:8">
      <c r="A39" s="16">
        <v>44932</v>
      </c>
      <c r="B39" s="2" t="s">
        <v>36</v>
      </c>
      <c r="C39" s="3">
        <v>10</v>
      </c>
      <c r="D39" s="7"/>
      <c r="E39" s="7"/>
      <c r="F39" s="7"/>
      <c r="G39" s="7"/>
      <c r="H39" s="7"/>
    </row>
    <row r="40" spans="1:8">
      <c r="A40" s="16">
        <v>44933</v>
      </c>
      <c r="B40" s="2" t="s">
        <v>5</v>
      </c>
      <c r="C40" s="3" t="s">
        <v>6</v>
      </c>
      <c r="D40" s="7"/>
      <c r="E40" s="7"/>
      <c r="F40" s="7"/>
      <c r="G40" s="7"/>
      <c r="H40" s="7"/>
    </row>
    <row r="41" spans="1:8">
      <c r="A41" s="16">
        <v>44933</v>
      </c>
      <c r="B41" s="2" t="s">
        <v>36</v>
      </c>
      <c r="C41" s="3" t="s">
        <v>8</v>
      </c>
      <c r="D41" s="7"/>
      <c r="E41" s="7"/>
      <c r="F41" s="7"/>
      <c r="G41" s="7"/>
      <c r="H41" s="7"/>
    </row>
    <row r="42" spans="1:8" ht="23.25">
      <c r="A42" s="16">
        <v>44934</v>
      </c>
      <c r="B42" s="31" t="s">
        <v>37</v>
      </c>
      <c r="C42" s="3"/>
      <c r="D42" s="7"/>
      <c r="E42" s="7"/>
      <c r="F42" s="7"/>
      <c r="G42" s="7"/>
      <c r="H42" s="7"/>
    </row>
    <row r="43" spans="1:8">
      <c r="A43" s="16">
        <v>44935</v>
      </c>
      <c r="B43" s="2" t="s">
        <v>23</v>
      </c>
      <c r="C43" s="3" t="s">
        <v>29</v>
      </c>
      <c r="D43" s="7"/>
      <c r="E43" s="7"/>
      <c r="F43" s="7"/>
      <c r="G43" s="7"/>
      <c r="H43" s="7"/>
    </row>
    <row r="44" spans="1:8" ht="21">
      <c r="A44" s="16">
        <v>44936</v>
      </c>
      <c r="B44" s="32" t="s">
        <v>38</v>
      </c>
      <c r="C44" s="3"/>
      <c r="D44" s="7"/>
      <c r="E44" s="7"/>
      <c r="F44" s="7"/>
      <c r="G44" s="7"/>
      <c r="H44" s="7"/>
    </row>
    <row r="45" spans="1:8">
      <c r="A45" s="16">
        <v>44937</v>
      </c>
      <c r="B45" s="2" t="s">
        <v>23</v>
      </c>
      <c r="C45" s="3" t="s">
        <v>29</v>
      </c>
      <c r="D45" s="7"/>
      <c r="E45" s="7"/>
      <c r="F45" s="7"/>
      <c r="G45" s="7"/>
      <c r="H45" s="7"/>
    </row>
    <row r="46" spans="1:8" ht="21">
      <c r="A46" s="16">
        <v>44938</v>
      </c>
      <c r="B46" s="2" t="s">
        <v>39</v>
      </c>
      <c r="C46" s="3"/>
      <c r="D46" s="7"/>
      <c r="E46" s="7"/>
      <c r="F46" s="7"/>
      <c r="G46" s="7"/>
      <c r="H46" s="7"/>
    </row>
    <row r="47" spans="1:8">
      <c r="A47" s="16">
        <v>44939</v>
      </c>
      <c r="B47" s="2" t="s">
        <v>7</v>
      </c>
      <c r="C47" s="3">
        <v>30</v>
      </c>
      <c r="D47" s="7"/>
      <c r="E47" s="7"/>
      <c r="F47" s="7"/>
      <c r="G47" s="7"/>
      <c r="H47" s="7"/>
    </row>
    <row r="48" spans="1:8">
      <c r="A48" s="16">
        <v>44939</v>
      </c>
      <c r="B48" s="2" t="s">
        <v>40</v>
      </c>
      <c r="C48" s="3" t="s">
        <v>10</v>
      </c>
      <c r="D48" s="7"/>
      <c r="E48" s="7"/>
      <c r="F48" s="7"/>
      <c r="G48" s="7"/>
      <c r="H48" s="7"/>
    </row>
    <row r="49" spans="1:8">
      <c r="A49" s="16">
        <v>44939</v>
      </c>
      <c r="B49" s="2" t="s">
        <v>41</v>
      </c>
      <c r="C49" s="3" t="s">
        <v>8</v>
      </c>
      <c r="D49" s="7"/>
      <c r="E49" s="7"/>
      <c r="F49" s="7"/>
      <c r="G49" s="7"/>
      <c r="H49" s="7"/>
    </row>
    <row r="50" spans="1:8">
      <c r="A50" s="16">
        <v>44940</v>
      </c>
      <c r="B50" s="2" t="s">
        <v>5</v>
      </c>
      <c r="C50" s="3" t="s">
        <v>6</v>
      </c>
      <c r="D50" s="7"/>
      <c r="E50" s="7"/>
      <c r="F50" s="7"/>
      <c r="G50" s="7"/>
      <c r="H50" s="7"/>
    </row>
    <row r="51" spans="1:8">
      <c r="A51" s="16">
        <v>44941</v>
      </c>
      <c r="B51" s="2" t="s">
        <v>7</v>
      </c>
      <c r="C51" s="3" t="s">
        <v>6</v>
      </c>
      <c r="D51" s="7"/>
      <c r="E51" s="7"/>
      <c r="F51" s="7"/>
      <c r="G51" s="7"/>
      <c r="H51" s="7"/>
    </row>
    <row r="52" spans="1:8">
      <c r="A52" s="16">
        <v>44941</v>
      </c>
      <c r="B52" s="2" t="s">
        <v>40</v>
      </c>
      <c r="C52" s="3" t="s">
        <v>10</v>
      </c>
      <c r="D52" s="7"/>
      <c r="E52" s="7"/>
      <c r="F52" s="7"/>
      <c r="G52" s="7"/>
      <c r="H52" s="7"/>
    </row>
    <row r="53" spans="1:8">
      <c r="A53" s="16">
        <v>44942</v>
      </c>
      <c r="B53" s="2" t="s">
        <v>23</v>
      </c>
      <c r="C53" s="3" t="s">
        <v>29</v>
      </c>
      <c r="D53" s="7"/>
      <c r="E53" s="7"/>
      <c r="F53" s="7"/>
      <c r="G53" s="7"/>
      <c r="H53" s="7"/>
    </row>
    <row r="54" spans="1:8">
      <c r="A54" s="16">
        <v>44942</v>
      </c>
      <c r="B54" s="2" t="s">
        <v>42</v>
      </c>
      <c r="C54" s="3" t="s">
        <v>29</v>
      </c>
      <c r="D54" s="7"/>
      <c r="E54" s="7"/>
      <c r="F54" s="7"/>
      <c r="G54" s="7"/>
      <c r="H54" s="7"/>
    </row>
    <row r="55" spans="1:8">
      <c r="A55" s="16">
        <v>44943</v>
      </c>
      <c r="B55" s="2" t="s">
        <v>7</v>
      </c>
      <c r="C55" s="3" t="s">
        <v>43</v>
      </c>
      <c r="D55" s="7"/>
      <c r="E55" s="7"/>
      <c r="F55" s="7"/>
      <c r="G55" s="7"/>
      <c r="H55" s="7"/>
    </row>
    <row r="56" spans="1:8" ht="37.5">
      <c r="A56" s="16">
        <v>44943</v>
      </c>
      <c r="B56" s="4" t="s">
        <v>44</v>
      </c>
      <c r="C56" s="3"/>
      <c r="D56" s="7"/>
      <c r="E56" s="7"/>
      <c r="F56" s="7"/>
      <c r="G56" s="7"/>
      <c r="H56" s="7"/>
    </row>
    <row r="57" spans="1:8">
      <c r="A57" s="16">
        <v>44944</v>
      </c>
      <c r="B57" s="2" t="s">
        <v>45</v>
      </c>
      <c r="C57" s="3" t="s">
        <v>29</v>
      </c>
      <c r="D57" s="7"/>
      <c r="E57" s="7"/>
      <c r="F57" s="7"/>
      <c r="G57" s="7"/>
      <c r="H57" s="7"/>
    </row>
    <row r="58" spans="1:8">
      <c r="A58" s="16">
        <v>44945</v>
      </c>
      <c r="B58" s="2" t="s">
        <v>25</v>
      </c>
      <c r="C58" s="3" t="s">
        <v>6</v>
      </c>
      <c r="D58" s="7"/>
      <c r="E58" s="7"/>
      <c r="F58" s="7"/>
      <c r="G58" s="7"/>
      <c r="H58" s="7"/>
    </row>
    <row r="59" spans="1:8" s="19" customFormat="1" ht="37.5">
      <c r="A59" s="29">
        <v>44945</v>
      </c>
      <c r="B59" s="33" t="s">
        <v>44</v>
      </c>
      <c r="C59" s="7"/>
      <c r="D59" s="7"/>
      <c r="E59" s="7"/>
      <c r="F59" s="7"/>
      <c r="G59" s="7"/>
      <c r="H59" s="7"/>
    </row>
    <row r="60" spans="1:8">
      <c r="A60" s="16">
        <v>44946</v>
      </c>
      <c r="B60" s="2" t="s">
        <v>22</v>
      </c>
      <c r="C60" s="3" t="s">
        <v>6</v>
      </c>
      <c r="D60" s="7"/>
      <c r="E60" s="7"/>
      <c r="F60" s="7"/>
      <c r="G60" s="7"/>
      <c r="H60" s="7"/>
    </row>
    <row r="61" spans="1:8" ht="37.5">
      <c r="A61" s="16">
        <v>44946</v>
      </c>
      <c r="B61" s="4" t="s">
        <v>44</v>
      </c>
      <c r="C61" s="3" t="s">
        <v>26</v>
      </c>
      <c r="D61" s="7"/>
      <c r="E61" s="7"/>
      <c r="F61" s="7"/>
      <c r="G61" s="7"/>
      <c r="H61" s="7"/>
    </row>
    <row r="62" spans="1:8">
      <c r="A62" s="16">
        <v>44947</v>
      </c>
      <c r="B62" s="2" t="s">
        <v>47</v>
      </c>
      <c r="C62" s="3"/>
      <c r="D62" s="7"/>
      <c r="E62" s="7"/>
      <c r="F62" s="7"/>
      <c r="G62" s="7"/>
      <c r="H62" s="7"/>
    </row>
    <row r="63" spans="1:8">
      <c r="A63" s="16">
        <v>44948</v>
      </c>
      <c r="B63" s="2" t="s">
        <v>5</v>
      </c>
      <c r="C63" s="3" t="s">
        <v>46</v>
      </c>
      <c r="D63" s="7"/>
      <c r="E63" s="7"/>
      <c r="F63" s="7"/>
      <c r="G63" s="7"/>
      <c r="H63" s="7"/>
    </row>
    <row r="64" spans="1:8">
      <c r="A64" s="16">
        <v>44948</v>
      </c>
      <c r="B64" s="2" t="s">
        <v>48</v>
      </c>
      <c r="C64" s="3" t="s">
        <v>8</v>
      </c>
      <c r="D64" s="7"/>
      <c r="E64" s="7"/>
      <c r="F64" s="7"/>
      <c r="G64" s="7"/>
      <c r="H64" s="7"/>
    </row>
    <row r="65" spans="1:8">
      <c r="A65" s="16">
        <v>44949</v>
      </c>
      <c r="B65" s="2" t="s">
        <v>52</v>
      </c>
      <c r="C65" s="3" t="s">
        <v>50</v>
      </c>
      <c r="D65" s="7"/>
      <c r="E65" s="7"/>
      <c r="F65" s="7"/>
      <c r="G65" s="7"/>
      <c r="H65" s="7"/>
    </row>
    <row r="66" spans="1:8">
      <c r="A66" s="16">
        <v>44950</v>
      </c>
      <c r="B66" s="2" t="s">
        <v>51</v>
      </c>
      <c r="C66" s="3" t="s">
        <v>50</v>
      </c>
      <c r="D66" s="7"/>
      <c r="E66" s="7"/>
      <c r="F66" s="7"/>
      <c r="G66" s="7"/>
      <c r="H66" s="7"/>
    </row>
    <row r="67" spans="1:8">
      <c r="A67" s="16">
        <v>44951</v>
      </c>
      <c r="B67" s="2" t="s">
        <v>49</v>
      </c>
      <c r="C67" s="3" t="s">
        <v>50</v>
      </c>
      <c r="D67" s="7"/>
      <c r="E67" s="7"/>
      <c r="F67" s="7"/>
      <c r="G67" s="7"/>
      <c r="H67" s="7"/>
    </row>
    <row r="68" spans="1:8" s="37" customFormat="1">
      <c r="A68" s="34">
        <v>44959</v>
      </c>
      <c r="B68" s="35" t="s">
        <v>53</v>
      </c>
      <c r="C68" s="43"/>
      <c r="D68" s="42"/>
      <c r="E68" s="42"/>
      <c r="F68" s="42"/>
      <c r="G68" s="42"/>
      <c r="H68" s="42"/>
    </row>
    <row r="69" spans="1:8">
      <c r="A69" s="16">
        <v>44959</v>
      </c>
      <c r="B69" s="2" t="s">
        <v>5</v>
      </c>
      <c r="C69" s="3" t="s">
        <v>6</v>
      </c>
      <c r="D69" s="7"/>
      <c r="E69" s="7"/>
      <c r="F69" s="7"/>
      <c r="G69" s="7"/>
      <c r="H69" s="7"/>
    </row>
    <row r="70" spans="1:8">
      <c r="A70" s="16">
        <v>44959</v>
      </c>
      <c r="B70" s="2" t="s">
        <v>54</v>
      </c>
      <c r="C70" s="3" t="s">
        <v>10</v>
      </c>
      <c r="D70" s="7"/>
      <c r="E70" s="7"/>
      <c r="F70" s="7"/>
      <c r="G70" s="7"/>
      <c r="H70" s="7"/>
    </row>
    <row r="71" spans="1:8">
      <c r="A71" s="16">
        <v>44959</v>
      </c>
      <c r="B71" s="2" t="s">
        <v>55</v>
      </c>
      <c r="C71" s="3" t="s">
        <v>56</v>
      </c>
      <c r="D71" s="7"/>
      <c r="E71" s="7"/>
      <c r="F71" s="7"/>
      <c r="G71" s="7"/>
      <c r="H71" s="7"/>
    </row>
    <row r="72" spans="1:8">
      <c r="A72" s="16">
        <v>44959</v>
      </c>
      <c r="B72" s="2" t="s">
        <v>15</v>
      </c>
      <c r="C72" s="3" t="s">
        <v>56</v>
      </c>
      <c r="D72" s="7"/>
      <c r="E72" s="7"/>
      <c r="F72" s="7"/>
      <c r="G72" s="7"/>
      <c r="H72" s="7"/>
    </row>
    <row r="73" spans="1:8">
      <c r="A73" s="16">
        <v>44960</v>
      </c>
      <c r="B73" s="2" t="s">
        <v>7</v>
      </c>
      <c r="C73" s="3" t="s">
        <v>6</v>
      </c>
      <c r="D73" s="7"/>
      <c r="E73" s="7"/>
      <c r="F73" s="7"/>
      <c r="G73" s="7"/>
      <c r="H73" s="7"/>
    </row>
    <row r="74" spans="1:8">
      <c r="A74" s="16">
        <v>44960</v>
      </c>
      <c r="B74" s="2" t="s">
        <v>57</v>
      </c>
      <c r="C74" s="3" t="s">
        <v>60</v>
      </c>
      <c r="D74" s="7"/>
      <c r="E74" s="7"/>
      <c r="F74" s="7"/>
      <c r="G74" s="7"/>
      <c r="H74" s="7"/>
    </row>
    <row r="75" spans="1:8">
      <c r="A75" s="16">
        <v>44960</v>
      </c>
      <c r="B75" s="2" t="s">
        <v>58</v>
      </c>
      <c r="C75" s="3" t="s">
        <v>61</v>
      </c>
      <c r="D75" s="7"/>
      <c r="E75" s="7"/>
      <c r="F75" s="7"/>
      <c r="G75" s="7"/>
      <c r="H75" s="7"/>
    </row>
    <row r="76" spans="1:8">
      <c r="A76" s="16">
        <v>44960</v>
      </c>
      <c r="B76" s="2" t="s">
        <v>59</v>
      </c>
      <c r="C76" s="3" t="s">
        <v>56</v>
      </c>
      <c r="D76" s="7"/>
      <c r="E76" s="7"/>
      <c r="F76" s="7"/>
      <c r="G76" s="7"/>
      <c r="H76" s="7"/>
    </row>
    <row r="77" spans="1:8">
      <c r="A77" s="16">
        <v>44960</v>
      </c>
      <c r="B77" s="2" t="s">
        <v>15</v>
      </c>
      <c r="C77" s="3" t="s">
        <v>13</v>
      </c>
      <c r="D77" s="7"/>
      <c r="E77" s="7"/>
      <c r="F77" s="7"/>
      <c r="G77" s="7"/>
      <c r="H77" s="7"/>
    </row>
    <row r="78" spans="1:8" ht="21">
      <c r="A78" s="16">
        <v>44961</v>
      </c>
      <c r="B78" s="32" t="s">
        <v>37</v>
      </c>
      <c r="C78" s="3"/>
      <c r="D78" s="7"/>
      <c r="E78" s="7"/>
      <c r="F78" s="7"/>
      <c r="G78" s="7"/>
      <c r="H78" s="7"/>
    </row>
    <row r="79" spans="1:8">
      <c r="A79" s="16">
        <v>44962</v>
      </c>
      <c r="B79" s="2" t="s">
        <v>5</v>
      </c>
      <c r="C79" s="3" t="s">
        <v>6</v>
      </c>
      <c r="D79" s="7"/>
      <c r="E79" s="7"/>
      <c r="F79" s="7"/>
      <c r="G79" s="7"/>
      <c r="H79" s="7"/>
    </row>
    <row r="80" spans="1:8">
      <c r="A80" s="16">
        <v>44962</v>
      </c>
      <c r="B80" s="2" t="s">
        <v>58</v>
      </c>
      <c r="C80" s="3"/>
      <c r="D80" s="7"/>
      <c r="E80" s="7"/>
      <c r="F80" s="7"/>
      <c r="G80" s="7"/>
      <c r="H80" s="7"/>
    </row>
    <row r="81" spans="1:8">
      <c r="A81" s="16">
        <v>44962</v>
      </c>
      <c r="B81" s="2" t="s">
        <v>59</v>
      </c>
      <c r="C81" s="3"/>
      <c r="D81" s="7"/>
      <c r="E81" s="7"/>
      <c r="F81" s="7"/>
      <c r="G81" s="7"/>
      <c r="H81" s="7"/>
    </row>
    <row r="82" spans="1:8">
      <c r="A82" s="16">
        <v>44962</v>
      </c>
      <c r="B82" s="2" t="s">
        <v>27</v>
      </c>
      <c r="C82" s="3"/>
      <c r="D82" s="7"/>
      <c r="E82" s="7"/>
      <c r="F82" s="7"/>
      <c r="G82" s="7"/>
      <c r="H82" s="7"/>
    </row>
    <row r="83" spans="1:8">
      <c r="A83" s="16">
        <v>44963</v>
      </c>
      <c r="B83" s="2" t="s">
        <v>23</v>
      </c>
      <c r="C83" s="3" t="s">
        <v>62</v>
      </c>
      <c r="D83" s="7"/>
      <c r="E83" s="7"/>
      <c r="F83" s="7"/>
      <c r="G83" s="7"/>
      <c r="H83" s="7"/>
    </row>
    <row r="84" spans="1:8">
      <c r="A84" s="16">
        <v>44964</v>
      </c>
      <c r="B84" s="36" t="s">
        <v>22</v>
      </c>
      <c r="C84" s="3" t="s">
        <v>6</v>
      </c>
      <c r="D84" s="7"/>
      <c r="E84" s="7"/>
      <c r="F84" s="7"/>
      <c r="G84" s="7"/>
      <c r="H84" s="7"/>
    </row>
    <row r="85" spans="1:8">
      <c r="A85" s="16">
        <v>44964</v>
      </c>
      <c r="B85" s="2" t="s">
        <v>5</v>
      </c>
      <c r="C85" s="3" t="s">
        <v>63</v>
      </c>
      <c r="D85" s="7"/>
      <c r="E85" s="7"/>
      <c r="F85" s="7"/>
      <c r="G85" s="7"/>
      <c r="H85" s="7"/>
    </row>
    <row r="86" spans="1:8">
      <c r="A86" s="16">
        <v>44964</v>
      </c>
      <c r="B86" s="2" t="s">
        <v>64</v>
      </c>
      <c r="C86" s="3" t="s">
        <v>8</v>
      </c>
      <c r="D86" s="7"/>
      <c r="E86" s="7"/>
      <c r="F86" s="7"/>
      <c r="G86" s="7"/>
      <c r="H86" s="7"/>
    </row>
    <row r="87" spans="1:8">
      <c r="A87" s="16">
        <v>44965</v>
      </c>
      <c r="B87" s="2" t="s">
        <v>23</v>
      </c>
      <c r="C87" s="3" t="s">
        <v>50</v>
      </c>
      <c r="D87" s="7"/>
      <c r="E87" s="7"/>
      <c r="F87" s="7"/>
      <c r="G87" s="7"/>
      <c r="H87" s="7"/>
    </row>
  </sheetData>
  <autoFilter ref="A1:A88"/>
  <mergeCells count="1">
    <mergeCell ref="A1:E1"/>
  </mergeCells>
  <dataValidations count="2">
    <dataValidation type="list" allowBlank="1" showInputMessage="1" showErrorMessage="1" sqref="K1">
      <formula1>"décembre,avril,août"</formula1>
    </dataValidation>
    <dataValidation type="list" allowBlank="1" showInputMessage="1" showErrorMessage="1" sqref="K2">
      <formula1>ANNEES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36"/>
  <sheetViews>
    <sheetView showGridLines="0" zoomScale="75" zoomScaleNormal="75" workbookViewId="0">
      <pane ySplit="2" topLeftCell="A22" activePane="bottomLeft" state="frozen"/>
      <selection pane="bottomLeft" activeCell="A2" sqref="A2:XFD33"/>
    </sheetView>
  </sheetViews>
  <sheetFormatPr baseColWidth="10" defaultRowHeight="18.75"/>
  <cols>
    <col min="1" max="1" width="10.5" style="56" customWidth="1"/>
    <col min="2" max="2" width="43.69921875" style="56" customWidth="1"/>
    <col min="3" max="3" width="16.59765625" style="56" customWidth="1"/>
    <col min="4" max="4" width="43.69921875" style="56" customWidth="1"/>
    <col min="5" max="5" width="22.19921875" style="56" customWidth="1"/>
    <col min="6" max="6" width="43.69921875" style="56" customWidth="1"/>
    <col min="7" max="7" width="8.69921875" style="56" customWidth="1"/>
    <col min="8" max="8" width="35.19921875" style="56" customWidth="1"/>
    <col min="9" max="16384" width="11.19921875" style="5"/>
  </cols>
  <sheetData>
    <row r="1" spans="1:23" ht="48.75" customHeight="1">
      <c r="A1" s="10" t="s">
        <v>20</v>
      </c>
      <c r="B1" s="11">
        <f>YEAR(DATE(Exercices!$K$2,Planning!$A$2,1))</f>
        <v>2022</v>
      </c>
      <c r="C1" s="12"/>
      <c r="D1" s="11">
        <f>YEAR(EDATE(DATE(Exercices!$K$2,Planning!$A$2,1),1))</f>
        <v>2023</v>
      </c>
      <c r="E1" s="12"/>
      <c r="F1" s="11">
        <f>YEAR(EDATE(DATE(Exercices!$K$2,Planning!$A$2,1),2))</f>
        <v>2023</v>
      </c>
      <c r="G1" s="12"/>
      <c r="H1" s="11">
        <f>YEAR(EDATE(DATE(Exercices!$K$2,Planning!$A$2,1),3))</f>
        <v>2023</v>
      </c>
    </row>
    <row r="2" spans="1:23" s="52" customFormat="1">
      <c r="A2" s="49">
        <f>MONTH(DATEVALUE(B2&amp;"1"))</f>
        <v>12</v>
      </c>
      <c r="B2" s="50" t="str">
        <f>Exercices!$K$1</f>
        <v>décembre</v>
      </c>
      <c r="C2" s="51">
        <f>MONTH(DATEVALUE(D2&amp;"1"))</f>
        <v>1</v>
      </c>
      <c r="D2" s="50" t="str">
        <f>TEXT(EDATE(DATEVALUE("01/"&amp;Exercices!$K$1&amp;"/"&amp;Exercices!$K$2),1),"mmmm")</f>
        <v>janvier</v>
      </c>
      <c r="E2" s="51">
        <f>MONTH(DATEVALUE(F2&amp;"1"))</f>
        <v>2</v>
      </c>
      <c r="F2" s="50" t="str">
        <f>TEXT(EDATE(DATEVALUE("01/"&amp;Exercices!$K$1&amp;"/"&amp;Exercices!$K$2),2),"mmmm")</f>
        <v>février</v>
      </c>
      <c r="G2" s="51">
        <f>MONTH(DATEVALUE(H2&amp;"1"))</f>
        <v>3</v>
      </c>
      <c r="H2" s="50" t="str">
        <f>TEXT(EDATE(DATEVALUE("01/"&amp;Exercices!$K$1&amp;"/"&amp;Exercices!$K$2),3),"mmmm")</f>
        <v>mars</v>
      </c>
    </row>
    <row r="3" spans="1:23" s="56" customFormat="1" ht="37.5">
      <c r="A3" s="53">
        <v>44896</v>
      </c>
      <c r="B3" s="22"/>
      <c r="C3" s="53">
        <v>44927</v>
      </c>
      <c r="D3" s="22" t="s">
        <v>82</v>
      </c>
      <c r="E3" s="53">
        <v>44958</v>
      </c>
      <c r="F3" s="54"/>
      <c r="G3" s="53">
        <v>44986</v>
      </c>
      <c r="H3" s="22"/>
      <c r="I3" s="55"/>
      <c r="K3" s="55"/>
      <c r="M3" s="55"/>
      <c r="O3" s="55"/>
      <c r="Q3" s="55"/>
      <c r="S3" s="55"/>
      <c r="U3" s="55"/>
      <c r="W3" s="55"/>
    </row>
    <row r="4" spans="1:23" s="56" customFormat="1" ht="112.5">
      <c r="A4" s="53">
        <v>44897</v>
      </c>
      <c r="B4" s="22"/>
      <c r="C4" s="53">
        <v>44928</v>
      </c>
      <c r="D4" s="22" t="s">
        <v>83</v>
      </c>
      <c r="E4" s="53">
        <v>44959</v>
      </c>
      <c r="F4" s="22" t="s">
        <v>104</v>
      </c>
      <c r="G4" s="53">
        <v>44987</v>
      </c>
      <c r="H4" s="22"/>
      <c r="I4" s="55"/>
      <c r="K4" s="55"/>
      <c r="M4" s="55"/>
      <c r="O4" s="55"/>
      <c r="Q4" s="55"/>
      <c r="S4" s="55"/>
      <c r="U4" s="55"/>
      <c r="W4" s="55"/>
    </row>
    <row r="5" spans="1:23" s="56" customFormat="1" ht="112.5">
      <c r="A5" s="53">
        <v>44898</v>
      </c>
      <c r="B5" s="22"/>
      <c r="C5" s="53">
        <v>44929</v>
      </c>
      <c r="D5" s="22" t="s">
        <v>85</v>
      </c>
      <c r="E5" s="53">
        <v>44960</v>
      </c>
      <c r="F5" s="22" t="s">
        <v>105</v>
      </c>
      <c r="G5" s="53">
        <v>44988</v>
      </c>
      <c r="H5" s="22"/>
      <c r="I5" s="55"/>
      <c r="K5" s="55"/>
      <c r="M5" s="55"/>
      <c r="O5" s="55"/>
      <c r="Q5" s="55"/>
      <c r="S5" s="55"/>
      <c r="U5" s="55"/>
      <c r="W5" s="55"/>
    </row>
    <row r="6" spans="1:23" s="56" customFormat="1" ht="21">
      <c r="A6" s="53">
        <v>44899</v>
      </c>
      <c r="B6" s="22"/>
      <c r="C6" s="53">
        <v>44930</v>
      </c>
      <c r="D6" s="22" t="s">
        <v>75</v>
      </c>
      <c r="E6" s="53">
        <v>44961</v>
      </c>
      <c r="F6" s="57" t="s">
        <v>89</v>
      </c>
      <c r="G6" s="53">
        <v>44989</v>
      </c>
      <c r="H6" s="22"/>
      <c r="I6" s="55"/>
      <c r="K6" s="55"/>
      <c r="M6" s="55"/>
      <c r="O6" s="55"/>
      <c r="Q6" s="55"/>
      <c r="S6" s="55"/>
      <c r="U6" s="55"/>
      <c r="W6" s="55"/>
    </row>
    <row r="7" spans="1:23" s="56" customFormat="1" ht="93.75">
      <c r="A7" s="53">
        <v>44900</v>
      </c>
      <c r="B7" s="22"/>
      <c r="C7" s="53">
        <v>44931</v>
      </c>
      <c r="D7" s="22" t="s">
        <v>86</v>
      </c>
      <c r="E7" s="53">
        <v>44962</v>
      </c>
      <c r="F7" s="22" t="s">
        <v>106</v>
      </c>
      <c r="G7" s="53">
        <v>44990</v>
      </c>
      <c r="H7" s="22"/>
      <c r="I7" s="55"/>
      <c r="K7" s="55"/>
      <c r="M7" s="55"/>
      <c r="O7" s="55"/>
      <c r="Q7" s="55"/>
      <c r="S7" s="55"/>
      <c r="U7" s="55"/>
      <c r="W7" s="55"/>
    </row>
    <row r="8" spans="1:23" s="56" customFormat="1" ht="37.5">
      <c r="A8" s="53">
        <v>44901</v>
      </c>
      <c r="B8" s="22"/>
      <c r="C8" s="53">
        <v>44932</v>
      </c>
      <c r="D8" s="22" t="s">
        <v>87</v>
      </c>
      <c r="E8" s="53">
        <v>44963</v>
      </c>
      <c r="F8" s="22" t="s">
        <v>107</v>
      </c>
      <c r="G8" s="53">
        <v>44991</v>
      </c>
      <c r="H8" s="22"/>
      <c r="I8" s="55"/>
      <c r="K8" s="55"/>
      <c r="M8" s="55"/>
      <c r="O8" s="55"/>
      <c r="Q8" s="55"/>
      <c r="S8" s="55"/>
      <c r="U8" s="55"/>
      <c r="W8" s="55"/>
    </row>
    <row r="9" spans="1:23" s="56" customFormat="1" ht="93.75">
      <c r="A9" s="53">
        <v>44902</v>
      </c>
      <c r="B9" s="22"/>
      <c r="C9" s="53">
        <v>44933</v>
      </c>
      <c r="D9" s="22" t="s">
        <v>88</v>
      </c>
      <c r="E9" s="53">
        <v>44964</v>
      </c>
      <c r="F9" s="22" t="s">
        <v>108</v>
      </c>
      <c r="G9" s="53">
        <v>44992</v>
      </c>
      <c r="H9" s="22"/>
      <c r="I9" s="55"/>
      <c r="K9" s="55"/>
      <c r="M9" s="55"/>
      <c r="O9" s="55"/>
      <c r="Q9" s="55"/>
      <c r="S9" s="55"/>
      <c r="U9" s="55"/>
      <c r="W9" s="55"/>
    </row>
    <row r="10" spans="1:23" s="56" customFormat="1">
      <c r="A10" s="53">
        <v>44903</v>
      </c>
      <c r="B10" s="22"/>
      <c r="C10" s="53">
        <v>44934</v>
      </c>
      <c r="D10" s="58" t="s">
        <v>89</v>
      </c>
      <c r="E10" s="53">
        <v>44965</v>
      </c>
      <c r="F10" s="22" t="s">
        <v>109</v>
      </c>
      <c r="G10" s="53">
        <v>44993</v>
      </c>
      <c r="H10" s="22"/>
      <c r="I10" s="55"/>
      <c r="K10" s="55"/>
      <c r="M10" s="55"/>
      <c r="O10" s="55"/>
      <c r="Q10" s="55"/>
      <c r="S10" s="55"/>
      <c r="U10" s="55"/>
      <c r="W10" s="55"/>
    </row>
    <row r="11" spans="1:23" s="56" customFormat="1">
      <c r="A11" s="53">
        <v>44904</v>
      </c>
      <c r="B11" s="22"/>
      <c r="C11" s="53">
        <v>44935</v>
      </c>
      <c r="D11" s="22" t="s">
        <v>75</v>
      </c>
      <c r="E11" s="53">
        <v>44966</v>
      </c>
      <c r="F11" s="22"/>
      <c r="G11" s="53">
        <v>44994</v>
      </c>
      <c r="H11" s="22"/>
      <c r="I11" s="55"/>
      <c r="K11" s="55"/>
      <c r="M11" s="55"/>
      <c r="O11" s="55"/>
      <c r="Q11" s="55"/>
      <c r="S11" s="55"/>
      <c r="U11" s="55"/>
      <c r="W11" s="55"/>
    </row>
    <row r="12" spans="1:23" s="56" customFormat="1">
      <c r="A12" s="53">
        <v>44905</v>
      </c>
      <c r="B12" s="22"/>
      <c r="C12" s="53">
        <v>44936</v>
      </c>
      <c r="D12" s="54" t="s">
        <v>90</v>
      </c>
      <c r="E12" s="53">
        <v>44967</v>
      </c>
      <c r="F12" s="22"/>
      <c r="G12" s="53">
        <v>44995</v>
      </c>
      <c r="H12" s="22"/>
      <c r="I12" s="55"/>
      <c r="K12" s="55"/>
      <c r="M12" s="55"/>
      <c r="O12" s="55"/>
      <c r="Q12" s="55"/>
      <c r="S12" s="55"/>
      <c r="U12" s="55"/>
      <c r="W12" s="55"/>
    </row>
    <row r="13" spans="1:23" s="56" customFormat="1">
      <c r="A13" s="53">
        <v>44906</v>
      </c>
      <c r="B13" s="22"/>
      <c r="C13" s="53">
        <v>44937</v>
      </c>
      <c r="D13" s="22" t="s">
        <v>75</v>
      </c>
      <c r="E13" s="53">
        <v>44968</v>
      </c>
      <c r="F13" s="22"/>
      <c r="G13" s="53">
        <v>44996</v>
      </c>
      <c r="H13" s="22"/>
      <c r="I13" s="55"/>
      <c r="K13" s="55"/>
      <c r="M13" s="55"/>
      <c r="O13" s="55"/>
      <c r="Q13" s="55"/>
      <c r="S13" s="55"/>
      <c r="U13" s="55"/>
      <c r="W13" s="55"/>
    </row>
    <row r="14" spans="1:23" s="56" customFormat="1" ht="37.5">
      <c r="A14" s="53">
        <v>44907</v>
      </c>
      <c r="B14" s="22"/>
      <c r="C14" s="53">
        <v>44938</v>
      </c>
      <c r="D14" s="54" t="s">
        <v>91</v>
      </c>
      <c r="E14" s="53">
        <v>44969</v>
      </c>
      <c r="F14" s="22"/>
      <c r="G14" s="53">
        <v>44997</v>
      </c>
      <c r="H14" s="22"/>
      <c r="I14" s="55"/>
      <c r="K14" s="55"/>
      <c r="M14" s="55"/>
      <c r="O14" s="55"/>
      <c r="Q14" s="55"/>
      <c r="S14" s="55"/>
      <c r="U14" s="55"/>
      <c r="W14" s="55"/>
    </row>
    <row r="15" spans="1:23" s="21" customFormat="1" ht="93.75">
      <c r="A15" s="59">
        <v>44908</v>
      </c>
      <c r="B15" s="60" t="s">
        <v>69</v>
      </c>
      <c r="C15" s="59">
        <v>44939</v>
      </c>
      <c r="D15" s="23" t="s">
        <v>92</v>
      </c>
      <c r="E15" s="59">
        <v>44970</v>
      </c>
      <c r="F15" s="23"/>
      <c r="G15" s="59">
        <v>44998</v>
      </c>
      <c r="H15" s="23"/>
      <c r="I15" s="61"/>
      <c r="K15" s="61"/>
      <c r="M15" s="61"/>
      <c r="O15" s="61"/>
      <c r="Q15" s="61"/>
      <c r="S15" s="61"/>
      <c r="U15" s="61"/>
      <c r="W15" s="61"/>
    </row>
    <row r="16" spans="1:23" s="56" customFormat="1" ht="37.5">
      <c r="A16" s="53">
        <v>44909</v>
      </c>
      <c r="B16" s="22"/>
      <c r="C16" s="53">
        <v>44940</v>
      </c>
      <c r="D16" s="22" t="s">
        <v>84</v>
      </c>
      <c r="E16" s="53">
        <v>44971</v>
      </c>
      <c r="F16" s="22"/>
      <c r="G16" s="53">
        <v>44999</v>
      </c>
      <c r="H16" s="22"/>
      <c r="I16" s="55"/>
      <c r="K16" s="55"/>
      <c r="M16" s="55"/>
      <c r="O16" s="55"/>
      <c r="Q16" s="55"/>
      <c r="S16" s="55"/>
      <c r="U16" s="55"/>
      <c r="W16" s="55"/>
    </row>
    <row r="17" spans="1:23" s="56" customFormat="1" ht="56.25">
      <c r="A17" s="53">
        <v>44910</v>
      </c>
      <c r="B17" s="22"/>
      <c r="C17" s="53">
        <v>44941</v>
      </c>
      <c r="D17" s="22" t="s">
        <v>93</v>
      </c>
      <c r="E17" s="53">
        <v>44972</v>
      </c>
      <c r="F17" s="22"/>
      <c r="G17" s="53">
        <v>45000</v>
      </c>
      <c r="H17" s="22"/>
      <c r="I17" s="55"/>
      <c r="K17" s="55"/>
      <c r="M17" s="55"/>
      <c r="O17" s="55"/>
      <c r="Q17" s="55"/>
      <c r="S17" s="55"/>
      <c r="U17" s="55"/>
      <c r="W17" s="55"/>
    </row>
    <row r="18" spans="1:23" s="56" customFormat="1" ht="131.25">
      <c r="A18" s="53">
        <v>44911</v>
      </c>
      <c r="B18" s="22" t="s">
        <v>70</v>
      </c>
      <c r="C18" s="53">
        <v>44942</v>
      </c>
      <c r="D18" s="22" t="s">
        <v>94</v>
      </c>
      <c r="E18" s="53">
        <v>44973</v>
      </c>
      <c r="F18" s="22"/>
      <c r="G18" s="53">
        <v>45001</v>
      </c>
      <c r="H18" s="22"/>
      <c r="I18" s="55"/>
      <c r="K18" s="55"/>
      <c r="M18" s="55"/>
      <c r="O18" s="55"/>
      <c r="Q18" s="55"/>
      <c r="S18" s="55"/>
      <c r="U18" s="55"/>
      <c r="W18" s="55"/>
    </row>
    <row r="19" spans="1:23" s="56" customFormat="1" ht="75">
      <c r="A19" s="53">
        <v>44912</v>
      </c>
      <c r="B19" s="22" t="s">
        <v>71</v>
      </c>
      <c r="C19" s="53">
        <v>44943</v>
      </c>
      <c r="D19" s="22" t="s">
        <v>95</v>
      </c>
      <c r="E19" s="53">
        <v>44974</v>
      </c>
      <c r="F19" s="22"/>
      <c r="G19" s="53">
        <v>45002</v>
      </c>
      <c r="H19" s="22"/>
      <c r="I19" s="55"/>
      <c r="K19" s="55"/>
      <c r="M19" s="55"/>
      <c r="O19" s="55"/>
      <c r="Q19" s="55"/>
      <c r="S19" s="55"/>
      <c r="U19" s="55"/>
      <c r="W19" s="55"/>
    </row>
    <row r="20" spans="1:23" s="56" customFormat="1" ht="37.5">
      <c r="A20" s="53">
        <v>44913</v>
      </c>
      <c r="B20" s="22" t="s">
        <v>72</v>
      </c>
      <c r="C20" s="53">
        <v>44944</v>
      </c>
      <c r="D20" s="22" t="s">
        <v>96</v>
      </c>
      <c r="E20" s="53">
        <v>44975</v>
      </c>
      <c r="F20" s="22"/>
      <c r="G20" s="53">
        <v>45003</v>
      </c>
      <c r="H20" s="22"/>
      <c r="I20" s="55"/>
      <c r="K20" s="55"/>
      <c r="M20" s="55"/>
      <c r="O20" s="55"/>
      <c r="Q20" s="55"/>
      <c r="S20" s="55"/>
      <c r="U20" s="55"/>
      <c r="W20" s="55"/>
    </row>
    <row r="21" spans="1:23" s="56" customFormat="1" ht="75">
      <c r="A21" s="53">
        <v>44914</v>
      </c>
      <c r="B21" s="22" t="s">
        <v>73</v>
      </c>
      <c r="C21" s="53">
        <v>44945</v>
      </c>
      <c r="D21" s="22" t="s">
        <v>97</v>
      </c>
      <c r="E21" s="53">
        <v>44976</v>
      </c>
      <c r="F21" s="22"/>
      <c r="G21" s="53">
        <v>45004</v>
      </c>
      <c r="H21" s="22"/>
      <c r="I21" s="55"/>
      <c r="K21" s="55"/>
      <c r="M21" s="55"/>
      <c r="O21" s="55"/>
      <c r="Q21" s="55"/>
      <c r="S21" s="55"/>
      <c r="U21" s="55"/>
      <c r="W21" s="55"/>
    </row>
    <row r="22" spans="1:23" s="56" customFormat="1" ht="75">
      <c r="A22" s="53">
        <v>44915</v>
      </c>
      <c r="B22" s="22" t="s">
        <v>74</v>
      </c>
      <c r="C22" s="53">
        <v>44946</v>
      </c>
      <c r="D22" s="22" t="s">
        <v>98</v>
      </c>
      <c r="E22" s="53">
        <v>44977</v>
      </c>
      <c r="F22" s="22"/>
      <c r="G22" s="53">
        <v>45005</v>
      </c>
      <c r="H22" s="22"/>
      <c r="I22" s="55"/>
      <c r="K22" s="55"/>
      <c r="M22" s="55"/>
      <c r="O22" s="55"/>
      <c r="Q22" s="55"/>
      <c r="S22" s="55"/>
      <c r="U22" s="55"/>
      <c r="W22" s="55"/>
    </row>
    <row r="23" spans="1:23" s="56" customFormat="1" ht="37.5">
      <c r="A23" s="53">
        <v>44916</v>
      </c>
      <c r="B23" s="22" t="s">
        <v>75</v>
      </c>
      <c r="C23" s="53">
        <v>44947</v>
      </c>
      <c r="D23" s="22" t="s">
        <v>99</v>
      </c>
      <c r="E23" s="53">
        <v>44978</v>
      </c>
      <c r="F23" s="22"/>
      <c r="G23" s="53">
        <v>45006</v>
      </c>
      <c r="H23" s="22"/>
      <c r="I23" s="55"/>
      <c r="K23" s="55"/>
      <c r="M23" s="55"/>
      <c r="O23" s="55"/>
      <c r="Q23" s="55"/>
      <c r="S23" s="55"/>
      <c r="U23" s="55"/>
      <c r="W23" s="55"/>
    </row>
    <row r="24" spans="1:23" s="56" customFormat="1" ht="56.25">
      <c r="A24" s="53">
        <v>44917</v>
      </c>
      <c r="B24" s="22" t="s">
        <v>110</v>
      </c>
      <c r="C24" s="53">
        <v>44948</v>
      </c>
      <c r="D24" s="22" t="s">
        <v>100</v>
      </c>
      <c r="E24" s="53">
        <v>44979</v>
      </c>
      <c r="F24" s="22"/>
      <c r="G24" s="53">
        <v>45007</v>
      </c>
      <c r="H24" s="22"/>
      <c r="I24" s="55"/>
      <c r="K24" s="55"/>
      <c r="M24" s="55"/>
      <c r="O24" s="55"/>
      <c r="Q24" s="55"/>
      <c r="S24" s="55"/>
      <c r="U24" s="55"/>
      <c r="W24" s="55"/>
    </row>
    <row r="25" spans="1:23" s="56" customFormat="1" ht="37.5">
      <c r="A25" s="53">
        <v>44918</v>
      </c>
      <c r="B25" s="22" t="s">
        <v>76</v>
      </c>
      <c r="C25" s="53">
        <v>44949</v>
      </c>
      <c r="D25" s="22" t="s">
        <v>101</v>
      </c>
      <c r="E25" s="53">
        <v>44980</v>
      </c>
      <c r="F25" s="22"/>
      <c r="G25" s="53">
        <v>45008</v>
      </c>
      <c r="H25" s="22"/>
      <c r="I25" s="55"/>
      <c r="K25" s="55"/>
      <c r="M25" s="55"/>
      <c r="O25" s="55"/>
      <c r="Q25" s="55"/>
      <c r="S25" s="55"/>
      <c r="U25" s="55"/>
      <c r="W25" s="55"/>
    </row>
    <row r="26" spans="1:23" s="56" customFormat="1" ht="56.25">
      <c r="A26" s="53">
        <v>44919</v>
      </c>
      <c r="B26" s="22" t="s">
        <v>77</v>
      </c>
      <c r="C26" s="53">
        <v>44950</v>
      </c>
      <c r="D26" s="22" t="s">
        <v>102</v>
      </c>
      <c r="E26" s="53">
        <v>44981</v>
      </c>
      <c r="F26" s="22"/>
      <c r="G26" s="53">
        <v>45009</v>
      </c>
      <c r="H26" s="22"/>
      <c r="I26" s="55"/>
      <c r="K26" s="55"/>
      <c r="M26" s="55"/>
      <c r="O26" s="55"/>
      <c r="Q26" s="55"/>
      <c r="S26" s="55"/>
      <c r="U26" s="55"/>
      <c r="W26" s="55"/>
    </row>
    <row r="27" spans="1:23" s="56" customFormat="1" ht="37.5">
      <c r="A27" s="53">
        <v>44920</v>
      </c>
      <c r="B27" s="22" t="s">
        <v>111</v>
      </c>
      <c r="C27" s="53">
        <v>44951</v>
      </c>
      <c r="D27" s="22" t="s">
        <v>103</v>
      </c>
      <c r="E27" s="53">
        <v>44982</v>
      </c>
      <c r="F27" s="22"/>
      <c r="G27" s="53">
        <v>45010</v>
      </c>
      <c r="H27" s="22"/>
      <c r="I27" s="55"/>
      <c r="K27" s="55"/>
      <c r="M27" s="55"/>
      <c r="O27" s="55"/>
      <c r="Q27" s="55"/>
      <c r="S27" s="55"/>
      <c r="U27" s="55"/>
      <c r="W27" s="55"/>
    </row>
    <row r="28" spans="1:23" s="56" customFormat="1">
      <c r="A28" s="53">
        <v>44921</v>
      </c>
      <c r="B28" s="22" t="s">
        <v>75</v>
      </c>
      <c r="C28" s="53">
        <v>44952</v>
      </c>
      <c r="D28" s="54"/>
      <c r="E28" s="53">
        <v>44983</v>
      </c>
      <c r="F28" s="22"/>
      <c r="G28" s="53">
        <v>45011</v>
      </c>
      <c r="H28" s="22"/>
      <c r="I28" s="55"/>
      <c r="K28" s="55"/>
      <c r="M28" s="55"/>
      <c r="O28" s="55"/>
      <c r="Q28" s="55"/>
      <c r="S28" s="55"/>
      <c r="U28" s="55"/>
      <c r="W28" s="55"/>
    </row>
    <row r="29" spans="1:23" s="56" customFormat="1" ht="37.5">
      <c r="A29" s="53">
        <v>44922</v>
      </c>
      <c r="B29" s="62" t="s">
        <v>78</v>
      </c>
      <c r="C29" s="53">
        <v>44953</v>
      </c>
      <c r="D29" s="54"/>
      <c r="E29" s="53">
        <v>44984</v>
      </c>
      <c r="F29" s="22"/>
      <c r="G29" s="53">
        <v>45012</v>
      </c>
      <c r="H29" s="22"/>
      <c r="I29" s="55"/>
      <c r="K29" s="55"/>
      <c r="M29" s="55"/>
      <c r="O29" s="55"/>
      <c r="Q29" s="55"/>
      <c r="S29" s="55"/>
      <c r="U29" s="55"/>
      <c r="W29" s="55"/>
    </row>
    <row r="30" spans="1:23" s="56" customFormat="1">
      <c r="A30" s="53">
        <v>44923</v>
      </c>
      <c r="B30" s="22" t="s">
        <v>75</v>
      </c>
      <c r="C30" s="53">
        <v>44954</v>
      </c>
      <c r="D30" s="54"/>
      <c r="E30" s="53">
        <v>44985</v>
      </c>
      <c r="F30" s="22"/>
      <c r="G30" s="53">
        <v>45013</v>
      </c>
      <c r="H30" s="22"/>
      <c r="I30" s="55"/>
      <c r="K30" s="55"/>
      <c r="M30" s="55"/>
      <c r="O30" s="55"/>
      <c r="Q30" s="55"/>
      <c r="S30" s="55"/>
      <c r="U30" s="55"/>
      <c r="W30" s="55"/>
    </row>
    <row r="31" spans="1:23" s="56" customFormat="1" ht="56.25">
      <c r="A31" s="53">
        <v>44924</v>
      </c>
      <c r="B31" s="22" t="s">
        <v>80</v>
      </c>
      <c r="C31" s="53">
        <v>44955</v>
      </c>
      <c r="D31" s="54"/>
      <c r="E31" s="53"/>
      <c r="F31" s="22"/>
      <c r="G31" s="53">
        <v>45014</v>
      </c>
      <c r="H31" s="22"/>
      <c r="I31" s="55"/>
      <c r="K31" s="55"/>
      <c r="M31" s="55"/>
      <c r="O31" s="55"/>
      <c r="Q31" s="55"/>
      <c r="S31" s="55"/>
      <c r="U31" s="55"/>
      <c r="W31" s="55"/>
    </row>
    <row r="32" spans="1:23" s="56" customFormat="1" ht="56.25">
      <c r="A32" s="53">
        <v>44925</v>
      </c>
      <c r="B32" s="22" t="s">
        <v>81</v>
      </c>
      <c r="C32" s="53">
        <v>44956</v>
      </c>
      <c r="D32" s="54"/>
      <c r="E32" s="53"/>
      <c r="F32" s="22"/>
      <c r="G32" s="53">
        <v>45015</v>
      </c>
      <c r="H32" s="22"/>
      <c r="I32" s="55"/>
      <c r="K32" s="55"/>
      <c r="M32" s="55"/>
      <c r="O32" s="55"/>
      <c r="Q32" s="55"/>
      <c r="S32" s="55"/>
      <c r="U32" s="55"/>
      <c r="W32" s="55"/>
    </row>
    <row r="33" spans="1:23" s="56" customFormat="1" ht="37.5">
      <c r="A33" s="53">
        <v>44926</v>
      </c>
      <c r="B33" s="22" t="s">
        <v>79</v>
      </c>
      <c r="C33" s="53">
        <v>44957</v>
      </c>
      <c r="D33" s="54"/>
      <c r="E33" s="53"/>
      <c r="F33" s="22"/>
      <c r="G33" s="53">
        <v>45016</v>
      </c>
      <c r="H33" s="22"/>
      <c r="I33" s="55"/>
      <c r="K33" s="55"/>
      <c r="M33" s="55"/>
      <c r="O33" s="55"/>
      <c r="Q33" s="55"/>
      <c r="S33" s="55"/>
      <c r="U33" s="55"/>
      <c r="W33" s="55"/>
    </row>
    <row r="34" spans="1:23" ht="27" customHeight="1">
      <c r="A34" s="55"/>
      <c r="C34" s="55"/>
      <c r="E34" s="55"/>
      <c r="G34" s="55"/>
      <c r="I34" s="9"/>
      <c r="K34" s="9"/>
      <c r="M34" s="9"/>
      <c r="O34" s="9"/>
      <c r="Q34" s="9"/>
      <c r="S34" s="9"/>
      <c r="U34" s="9"/>
      <c r="W34" s="9"/>
    </row>
    <row r="35" spans="1:23" ht="39.75" customHeight="1">
      <c r="A35" s="55"/>
      <c r="C35" s="55"/>
      <c r="E35" s="55"/>
      <c r="G35" s="55"/>
      <c r="I35" s="9"/>
      <c r="K35" s="9"/>
      <c r="M35" s="9"/>
      <c r="O35" s="9"/>
      <c r="Q35" s="9"/>
      <c r="S35" s="9"/>
      <c r="U35" s="9"/>
      <c r="W35" s="9"/>
    </row>
    <row r="36" spans="1:23" ht="46.5" customHeight="1">
      <c r="A36" s="55"/>
      <c r="C36" s="55"/>
      <c r="E36" s="55"/>
      <c r="G36" s="55"/>
      <c r="I36" s="9"/>
      <c r="M36" s="9"/>
      <c r="O36" s="9"/>
      <c r="S36" s="9"/>
      <c r="W36" s="9"/>
    </row>
  </sheetData>
  <conditionalFormatting sqref="A3:A33 C3:C33 E3:E33 G3:G33">
    <cfRule type="expression" dxfId="0" priority="8">
      <formula>AND(A3&lt;&gt;"",WEEKDAY(A3,2)&gt;5)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9"/>
  <sheetViews>
    <sheetView workbookViewId="0">
      <selection sqref="A1:A29"/>
    </sheetView>
  </sheetViews>
  <sheetFormatPr baseColWidth="10" defaultRowHeight="18.75"/>
  <sheetData>
    <row r="1" spans="1:1">
      <c r="A1">
        <v>2022</v>
      </c>
    </row>
    <row r="2" spans="1:1">
      <c r="A2">
        <v>2023</v>
      </c>
    </row>
    <row r="3" spans="1:1">
      <c r="A3">
        <v>2024</v>
      </c>
    </row>
    <row r="4" spans="1:1">
      <c r="A4">
        <v>2025</v>
      </c>
    </row>
    <row r="5" spans="1:1">
      <c r="A5">
        <v>2026</v>
      </c>
    </row>
    <row r="6" spans="1:1">
      <c r="A6">
        <v>2027</v>
      </c>
    </row>
    <row r="7" spans="1:1">
      <c r="A7">
        <v>2028</v>
      </c>
    </row>
    <row r="8" spans="1:1">
      <c r="A8">
        <v>2029</v>
      </c>
    </row>
    <row r="9" spans="1:1">
      <c r="A9">
        <v>2030</v>
      </c>
    </row>
    <row r="10" spans="1:1">
      <c r="A10">
        <v>2031</v>
      </c>
    </row>
    <row r="11" spans="1:1">
      <c r="A11">
        <v>2032</v>
      </c>
    </row>
    <row r="12" spans="1:1">
      <c r="A12">
        <v>2033</v>
      </c>
    </row>
    <row r="13" spans="1:1">
      <c r="A13">
        <v>2034</v>
      </c>
    </row>
    <row r="14" spans="1:1">
      <c r="A14">
        <v>2035</v>
      </c>
    </row>
    <row r="15" spans="1:1">
      <c r="A15">
        <v>2036</v>
      </c>
    </row>
    <row r="16" spans="1:1">
      <c r="A16">
        <v>2037</v>
      </c>
    </row>
    <row r="17" spans="1:1">
      <c r="A17">
        <v>2038</v>
      </c>
    </row>
    <row r="18" spans="1:1">
      <c r="A18">
        <v>2039</v>
      </c>
    </row>
    <row r="19" spans="1:1">
      <c r="A19">
        <v>2040</v>
      </c>
    </row>
    <row r="20" spans="1:1">
      <c r="A20">
        <v>2041</v>
      </c>
    </row>
    <row r="21" spans="1:1">
      <c r="A21">
        <v>2042</v>
      </c>
    </row>
    <row r="22" spans="1:1">
      <c r="A22">
        <v>2043</v>
      </c>
    </row>
    <row r="23" spans="1:1">
      <c r="A23">
        <v>2044</v>
      </c>
    </row>
    <row r="24" spans="1:1">
      <c r="A24">
        <v>2045</v>
      </c>
    </row>
    <row r="25" spans="1:1">
      <c r="A25">
        <v>2046</v>
      </c>
    </row>
    <row r="26" spans="1:1">
      <c r="A26">
        <v>2047</v>
      </c>
    </row>
    <row r="27" spans="1:1">
      <c r="A27">
        <v>2048</v>
      </c>
    </row>
    <row r="28" spans="1:1">
      <c r="A28">
        <v>2049</v>
      </c>
    </row>
    <row r="29" spans="1:1">
      <c r="A29">
        <v>2050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Exercices</vt:lpstr>
      <vt:lpstr>Planning</vt:lpstr>
      <vt:lpstr>Liste</vt:lpstr>
      <vt:lpstr>ANNEES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JPR_Project</dc:creator>
  <cp:lastModifiedBy>FRANCIS</cp:lastModifiedBy>
  <dcterms:created xsi:type="dcterms:W3CDTF">2022-12-18T09:00:11Z</dcterms:created>
  <dcterms:modified xsi:type="dcterms:W3CDTF">2023-02-11T05:08:54Z</dcterms:modified>
</cp:coreProperties>
</file>