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hidePivotFieldList="1"/>
  <bookViews>
    <workbookView xWindow="0" yWindow="0" windowWidth="28800" windowHeight="1200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G3"/>
  <c r="G4"/>
  <c r="J3" l="1"/>
  <c r="E4"/>
  <c r="F4" s="1"/>
  <c r="E3"/>
  <c r="F3" s="1"/>
  <c r="E2"/>
  <c r="F2" s="1"/>
</calcChain>
</file>

<file path=xl/sharedStrings.xml><?xml version="1.0" encoding="utf-8"?>
<sst xmlns="http://schemas.openxmlformats.org/spreadsheetml/2006/main" count="9" uniqueCount="9">
  <si>
    <t>UF</t>
  </si>
  <si>
    <t>Nombre de jours</t>
  </si>
  <si>
    <t>Journées Lits</t>
  </si>
  <si>
    <t>Début</t>
  </si>
  <si>
    <t>Fin</t>
  </si>
  <si>
    <t>Nombre de lits fermés</t>
  </si>
  <si>
    <t>Date Début Fermeture</t>
  </si>
  <si>
    <t>Date Fin fermeture</t>
  </si>
  <si>
    <t>Nb jours compris dans la période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</si>
</sst>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Font="1" applyBorder="1"/>
    <xf numFmtId="14" fontId="0" fillId="0" borderId="1" xfId="0" applyNumberFormat="1" applyFont="1" applyBorder="1"/>
    <xf numFmtId="0" fontId="0" fillId="0" borderId="3" xfId="0" applyFont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0" fillId="0" borderId="3" xfId="0" applyFont="1" applyFill="1" applyBorder="1"/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0" borderId="2" xfId="0" applyFont="1" applyBorder="1"/>
    <xf numFmtId="0" fontId="0" fillId="0" borderId="2" xfId="0" applyFont="1" applyFill="1" applyBorder="1"/>
    <xf numFmtId="0" fontId="0" fillId="0" borderId="3" xfId="0" quotePrefix="1" applyNumberFormat="1" applyFont="1" applyBorder="1" applyAlignment="1">
      <alignment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0" fillId="0" borderId="7" xfId="0" applyFont="1" applyBorder="1"/>
    <xf numFmtId="0" fontId="0" fillId="0" borderId="8" xfId="0" applyFont="1" applyBorder="1"/>
    <xf numFmtId="14" fontId="0" fillId="0" borderId="8" xfId="0" applyNumberFormat="1" applyFont="1" applyBorder="1"/>
    <xf numFmtId="0" fontId="0" fillId="0" borderId="9" xfId="0" applyFont="1" applyBorder="1"/>
    <xf numFmtId="0" fontId="0" fillId="0" borderId="9" xfId="0" quotePrefix="1" applyNumberFormat="1" applyFont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mergeCell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4" totalsRowShown="0" headerRowDxfId="1" headerRowBorderDxfId="3" tableBorderDxfId="4" totalsRowBorderDxfId="2">
  <autoFilter ref="A1:G4"/>
  <tableColumns count="7">
    <tableColumn id="1" name="UF"/>
    <tableColumn id="2" name="Nombre de lits fermés"/>
    <tableColumn id="3" name="Date Début Fermeture"/>
    <tableColumn id="4" name="Date Fin fermeture"/>
    <tableColumn id="5" name="Nombre de jours">
      <calculatedColumnFormula>D2-C2+1</calculatedColumnFormula>
    </tableColumn>
    <tableColumn id="6" name="Journées Lits">
      <calculatedColumnFormula>B2*E2</calculatedColumnFormula>
    </tableColumn>
    <tableColumn id="7" name="Nb jours compris dans la période" dataDxfId="0">
      <calculatedColumnFormula>IF(OR($J$2&lt;Tableau1[[#This Row],[Date Début Fermeture]],$J$1&gt;Tableau1[[#This Row],[Date Fin fermeture]]),0,
IF(AND($J$1&lt;=Tableau1[[#This Row],[Date Début Fermeture]],$J$2&gt;=Tableau1[[#This Row],[Date Début Fermeture]],$J$2&lt;Tableau1[[#This Row],[Date Fin fermeture]]),$J$2-Tableau1[[#This Row],[Date Début Fermeture]]+1,
IF(AND($J$1&lt;=Tableau1[[#This Row],[Date Début Fermeture]],$J$2&gt;=Tableau1[[#This Row],[Date Fin fermeture]]),Tableau1[[#This Row],[Date Fin fermeture]]-Tableau1[[#This Row],[Date Début Fermeture]]+1,
IF(AND($J$1&gt;Tableau1[[#This Row],[Date Début Fermeture]],$J$2&lt;Tableau1[[#This Row],[Date Fin fermeture]]),$J$2-$J$1+1,
IF(AND($J$1&gt;Tableau1[[#This Row],[Date Début Fermeture]],$J$1&lt;Tableau1[[#This Row],[Date Fin fermeture]],$J$2&gt;Tableau1[[#This Row],[Date Fin fermeture]]),Tableau1[[#This Row],[Date Fin fermeture]]-$J$1+1)))))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"/>
  <sheetViews>
    <sheetView showGridLines="0" tabSelected="1" workbookViewId="0">
      <selection activeCell="G2" sqref="G2"/>
    </sheetView>
  </sheetViews>
  <sheetFormatPr baseColWidth="10" defaultRowHeight="15"/>
  <cols>
    <col min="2" max="3" width="23.28515625" bestFit="1" customWidth="1"/>
    <col min="4" max="4" width="20.28515625" bestFit="1" customWidth="1"/>
    <col min="5" max="5" width="18" customWidth="1"/>
    <col min="6" max="6" width="14.5703125" customWidth="1"/>
    <col min="7" max="7" width="18.5703125" customWidth="1"/>
    <col min="12" max="12" width="22.5703125" bestFit="1" customWidth="1"/>
  </cols>
  <sheetData>
    <row r="1" spans="1:10" s="1" customFormat="1" ht="57.75" customHeight="1">
      <c r="A1" s="15" t="s">
        <v>0</v>
      </c>
      <c r="B1" s="16" t="s">
        <v>5</v>
      </c>
      <c r="C1" s="16" t="s">
        <v>6</v>
      </c>
      <c r="D1" s="16" t="s">
        <v>7</v>
      </c>
      <c r="E1" s="16" t="s">
        <v>1</v>
      </c>
      <c r="F1" s="17" t="s">
        <v>2</v>
      </c>
      <c r="G1" s="17" t="s">
        <v>8</v>
      </c>
      <c r="I1" s="2" t="s">
        <v>3</v>
      </c>
      <c r="J1" s="3">
        <v>44652</v>
      </c>
    </row>
    <row r="2" spans="1:10" ht="34.5" customHeight="1">
      <c r="A2" s="12">
        <v>1002</v>
      </c>
      <c r="B2" s="4">
        <v>5</v>
      </c>
      <c r="C2" s="5">
        <v>44586</v>
      </c>
      <c r="D2" s="5">
        <v>44599</v>
      </c>
      <c r="E2" s="4">
        <f>D2-C2+1</f>
        <v>14</v>
      </c>
      <c r="F2" s="6">
        <f>B2*E2</f>
        <v>70</v>
      </c>
      <c r="G2" s="14">
        <f>IF(OR($J$2&lt;Tableau1[[#This Row],[Date Début Fermeture]],$J$1&gt;Tableau1[[#This Row],[Date Fin fermeture]]),0,
IF(AND($J$1&lt;=Tableau1[[#This Row],[Date Début Fermeture]],$J$2&gt;=Tableau1[[#This Row],[Date Début Fermeture]],$J$2&lt;Tableau1[[#This Row],[Date Fin fermeture]]),$J$2-Tableau1[[#This Row],[Date Début Fermeture]]+1,
IF(AND($J$1&lt;=Tableau1[[#This Row],[Date Début Fermeture]],$J$2&gt;=Tableau1[[#This Row],[Date Fin fermeture]]),Tableau1[[#This Row],[Date Fin fermeture]]-Tableau1[[#This Row],[Date Début Fermeture]]+1,
IF(AND($J$1&gt;Tableau1[[#This Row],[Date Début Fermeture]],$J$2&lt;Tableau1[[#This Row],[Date Fin fermeture]]),$J$2-$J$1+1,
IF(AND($J$1&gt;Tableau1[[#This Row],[Date Début Fermeture]],$J$1&lt;Tableau1[[#This Row],[Date Fin fermeture]],$J$2&gt;Tableau1[[#This Row],[Date Fin fermeture]]),Tableau1[[#This Row],[Date Fin fermeture]]-$J$1+1)))))</f>
        <v>0</v>
      </c>
      <c r="I2" s="10" t="s">
        <v>4</v>
      </c>
      <c r="J2" s="11">
        <v>44723</v>
      </c>
    </row>
    <row r="3" spans="1:10">
      <c r="A3" s="13">
        <v>1002</v>
      </c>
      <c r="B3" s="7">
        <v>3</v>
      </c>
      <c r="C3" s="8">
        <v>44652</v>
      </c>
      <c r="D3" s="8">
        <v>44681</v>
      </c>
      <c r="E3" s="7">
        <f>D3-C3+1</f>
        <v>30</v>
      </c>
      <c r="F3" s="9">
        <f>B3*E3</f>
        <v>90</v>
      </c>
      <c r="G3" s="14">
        <f>IF(OR($J$2&lt;Tableau1[[#This Row],[Date Début Fermeture]],$J$1&gt;Tableau1[[#This Row],[Date Fin fermeture]]),0,
IF(AND($J$1&lt;=Tableau1[[#This Row],[Date Début Fermeture]],$J$2&gt;=Tableau1[[#This Row],[Date Début Fermeture]],$J$2&lt;Tableau1[[#This Row],[Date Fin fermeture]]),$J$2-Tableau1[[#This Row],[Date Début Fermeture]]+1,
IF(AND($J$1&lt;=Tableau1[[#This Row],[Date Début Fermeture]],$J$2&gt;=Tableau1[[#This Row],[Date Fin fermeture]]),Tableau1[[#This Row],[Date Fin fermeture]]-Tableau1[[#This Row],[Date Début Fermeture]]+1,
IF(AND($J$1&gt;Tableau1[[#This Row],[Date Début Fermeture]],$J$2&lt;Tableau1[[#This Row],[Date Fin fermeture]]),$J$2-$J$1+1,
IF(AND($J$1&gt;Tableau1[[#This Row],[Date Début Fermeture]],$J$1&lt;Tableau1[[#This Row],[Date Fin fermeture]],$J$2&gt;Tableau1[[#This Row],[Date Fin fermeture]]),Tableau1[[#This Row],[Date Fin fermeture]]-$J$1+1)))))</f>
        <v>30</v>
      </c>
      <c r="I3" s="10">
        <v>1002</v>
      </c>
      <c r="J3" s="23">
        <f>SUMPRODUCT(($A$2:$A$4=$I$3)*($B$2:$B$4*$G$2:$G$4))</f>
        <v>98</v>
      </c>
    </row>
    <row r="4" spans="1:10">
      <c r="A4" s="18">
        <v>1002</v>
      </c>
      <c r="B4" s="19">
        <v>4</v>
      </c>
      <c r="C4" s="20">
        <v>44722</v>
      </c>
      <c r="D4" s="20">
        <v>44812</v>
      </c>
      <c r="E4" s="19">
        <f>D4-C4+1</f>
        <v>91</v>
      </c>
      <c r="F4" s="21">
        <f>B4*E4</f>
        <v>364</v>
      </c>
      <c r="G4" s="22">
        <f>IF(OR($J$2&lt;Tableau1[[#This Row],[Date Début Fermeture]],$J$1&gt;Tableau1[[#This Row],[Date Fin fermeture]]),0,
IF(AND($J$1&lt;=Tableau1[[#This Row],[Date Début Fermeture]],$J$2&gt;=Tableau1[[#This Row],[Date Début Fermeture]],$J$2&lt;Tableau1[[#This Row],[Date Fin fermeture]]),$J$2-Tableau1[[#This Row],[Date Début Fermeture]]+1,
IF(AND($J$1&lt;=Tableau1[[#This Row],[Date Début Fermeture]],$J$2&gt;=Tableau1[[#This Row],[Date Fin fermeture]]),Tableau1[[#This Row],[Date Fin fermeture]]-Tableau1[[#This Row],[Date Début Fermeture]]+1,
IF(AND($J$1&gt;Tableau1[[#This Row],[Date Début Fermeture]],$J$2&lt;Tableau1[[#This Row],[Date Fin fermeture]]),$J$2-$J$1+1,
IF(AND($J$1&gt;Tableau1[[#This Row],[Date Début Fermeture]],$J$1&lt;Tableau1[[#This Row],[Date Fin fermeture]],$J$2&gt;Tableau1[[#This Row],[Date Fin fermeture]]),Tableau1[[#This Row],[Date Fin fermeture]]-$J$1+1)))))</f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CHRU Nancy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GOBERT Julien</dc:creator>
  <cp:lastModifiedBy>FRANCIS</cp:lastModifiedBy>
  <dcterms:created xsi:type="dcterms:W3CDTF">2023-02-08T11:46:14Z</dcterms:created>
  <dcterms:modified xsi:type="dcterms:W3CDTF">2023-02-08T19:04:32Z</dcterms:modified>
</cp:coreProperties>
</file>