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600" activeTab="2"/>
  </bookViews>
  <sheets>
    <sheet name="Abreviations-formules" sheetId="1" r:id="rId1"/>
    <sheet name="BD-minéraux" sheetId="2" r:id="rId2"/>
    <sheet name="Fusion" sheetId="6" r:id="rId3"/>
    <sheet name="Résultat attendu" sheetId="5" r:id="rId4"/>
    <sheet name="comparaison " sheetId="7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0" i="6"/>
  <c r="C3"/>
  <c r="C4"/>
  <c r="C5"/>
  <c r="C6"/>
  <c r="C7"/>
  <c r="C8"/>
  <c r="C10"/>
  <c r="C11"/>
  <c r="C13"/>
  <c r="C16"/>
  <c r="C17"/>
  <c r="C19"/>
  <c r="C20"/>
  <c r="C23"/>
  <c r="C24"/>
  <c r="C26"/>
  <c r="C29"/>
  <c r="C30"/>
  <c r="C32"/>
  <c r="C33"/>
  <c r="C34"/>
  <c r="C35"/>
  <c r="C36"/>
  <c r="C37"/>
  <c r="C38"/>
  <c r="C40"/>
  <c r="C43"/>
  <c r="C44"/>
  <c r="C45"/>
  <c r="C46"/>
  <c r="C47"/>
  <c r="C48"/>
  <c r="C54"/>
  <c r="C56"/>
  <c r="C57"/>
  <c r="C58"/>
  <c r="C59"/>
  <c r="C61"/>
  <c r="C62"/>
  <c r="C64"/>
  <c r="C65"/>
  <c r="C67"/>
  <c r="C68"/>
  <c r="C69"/>
  <c r="C71"/>
  <c r="C72"/>
  <c r="C75"/>
  <c r="C76"/>
  <c r="C77"/>
  <c r="C78"/>
  <c r="C79"/>
  <c r="C81"/>
  <c r="C82"/>
  <c r="C84"/>
  <c r="C85"/>
  <c r="C89"/>
  <c r="C91"/>
  <c r="C93"/>
  <c r="C98"/>
  <c r="C99"/>
  <c r="C101"/>
  <c r="C102"/>
  <c r="C104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1"/>
  <c r="C2"/>
  <c r="C9"/>
  <c r="C12"/>
  <c r="C14"/>
  <c r="C15"/>
  <c r="C18"/>
  <c r="C21"/>
  <c r="C22"/>
  <c r="C25"/>
  <c r="C27"/>
  <c r="C28"/>
  <c r="C31"/>
  <c r="C39"/>
  <c r="C41"/>
  <c r="C42"/>
  <c r="C49"/>
  <c r="C50"/>
  <c r="C51"/>
  <c r="C52"/>
  <c r="C53"/>
  <c r="C55"/>
  <c r="C60"/>
  <c r="C63"/>
  <c r="C66"/>
  <c r="C70"/>
  <c r="C73"/>
  <c r="C74"/>
  <c r="C80"/>
  <c r="C83"/>
  <c r="C86"/>
  <c r="C87"/>
  <c r="C88"/>
  <c r="C90"/>
  <c r="C92"/>
  <c r="C94"/>
  <c r="C95"/>
  <c r="C96"/>
  <c r="C97"/>
  <c r="C100"/>
  <c r="C103"/>
  <c r="C105"/>
  <c r="B140"/>
  <c r="B3"/>
  <c r="B4"/>
  <c r="B5"/>
  <c r="B6"/>
  <c r="B7"/>
  <c r="B8"/>
  <c r="B10"/>
  <c r="B11"/>
  <c r="B13"/>
  <c r="B16"/>
  <c r="B17"/>
  <c r="B19"/>
  <c r="B20"/>
  <c r="B23"/>
  <c r="B24"/>
  <c r="B26"/>
  <c r="B29"/>
  <c r="B30"/>
  <c r="B32"/>
  <c r="B33"/>
  <c r="B34"/>
  <c r="B35"/>
  <c r="B36"/>
  <c r="B37"/>
  <c r="B38"/>
  <c r="B40"/>
  <c r="B43"/>
  <c r="B44"/>
  <c r="B45"/>
  <c r="B46"/>
  <c r="B47"/>
  <c r="B48"/>
  <c r="B54"/>
  <c r="B56"/>
  <c r="B57"/>
  <c r="B58"/>
  <c r="B59"/>
  <c r="B61"/>
  <c r="B62"/>
  <c r="B64"/>
  <c r="B65"/>
  <c r="B67"/>
  <c r="B68"/>
  <c r="B69"/>
  <c r="B71"/>
  <c r="B72"/>
  <c r="B75"/>
  <c r="B76"/>
  <c r="B77"/>
  <c r="B78"/>
  <c r="B79"/>
  <c r="B81"/>
  <c r="B82"/>
  <c r="B84"/>
  <c r="B85"/>
  <c r="B89"/>
  <c r="B91"/>
  <c r="B93"/>
  <c r="B98"/>
  <c r="B99"/>
  <c r="B101"/>
  <c r="B102"/>
  <c r="B104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1"/>
  <c r="B2"/>
  <c r="B9"/>
  <c r="B12"/>
  <c r="B14"/>
  <c r="B15"/>
  <c r="B18"/>
  <c r="B21"/>
  <c r="B22"/>
  <c r="B25"/>
  <c r="B27"/>
  <c r="B28"/>
  <c r="B31"/>
  <c r="B39"/>
  <c r="B41"/>
  <c r="B42"/>
  <c r="B49"/>
  <c r="B50"/>
  <c r="B51"/>
  <c r="B52"/>
  <c r="B53"/>
  <c r="B55"/>
  <c r="B60"/>
  <c r="B63"/>
  <c r="B66"/>
  <c r="B70"/>
  <c r="B73"/>
  <c r="B74"/>
  <c r="B80"/>
  <c r="B83"/>
  <c r="B86"/>
  <c r="B87"/>
  <c r="B88"/>
  <c r="B90"/>
  <c r="B92"/>
  <c r="B94"/>
  <c r="B95"/>
  <c r="B96"/>
  <c r="B97"/>
  <c r="B100"/>
  <c r="B103"/>
  <c r="B105"/>
</calcChain>
</file>

<file path=xl/sharedStrings.xml><?xml version="1.0" encoding="utf-8"?>
<sst xmlns="http://schemas.openxmlformats.org/spreadsheetml/2006/main" count="2121" uniqueCount="778">
  <si>
    <t>Nom du mineral</t>
  </si>
  <si>
    <t>Famille</t>
  </si>
  <si>
    <t>Masse molaire</t>
  </si>
  <si>
    <t>Gs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</si>
  <si>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</si>
  <si>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</si>
  <si>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</si>
  <si>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</si>
  <si>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</si>
  <si>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</si>
  <si>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</si>
  <si>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</si>
  <si>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</si>
  <si>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</si>
  <si>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</si>
  <si>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</si>
  <si>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</si>
  <si>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</si>
  <si>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</si>
  <si>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</si>
  <si>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</si>
  <si>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</si>
  <si>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</si>
  <si>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</si>
  <si>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</si>
  <si>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</si>
  <si>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</si>
  <si>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</si>
  <si>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</si>
  <si>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</si>
  <si>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</si>
  <si>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</si>
  <si>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</si>
  <si>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</si>
  <si>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</si>
  <si>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</si>
  <si>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</si>
  <si>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</si>
  <si>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</si>
  <si>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</si>
  <si>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</si>
  <si>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</si>
  <si>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</si>
  <si>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</si>
  <si>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</si>
  <si>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</si>
  <si>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</si>
  <si>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</si>
  <si>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</si>
  <si>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</si>
  <si>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</si>
  <si>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</si>
  <si>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</si>
  <si>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</si>
  <si>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</si>
  <si>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</si>
  <si>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</si>
  <si>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</si>
  <si>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</si>
  <si>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</si>
  <si>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</si>
  <si>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</si>
  <si>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</si>
  <si>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</si>
  <si>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</si>
  <si>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</si>
  <si>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</si>
  <si>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</si>
  <si>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</si>
  <si>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</si>
  <si>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Pb</t>
  </si>
  <si>
    <t>Bi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</si>
  <si>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</si>
  <si>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</si>
  <si>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</si>
  <si>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</si>
  <si>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</si>
  <si>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</si>
  <si>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</si>
  <si>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</si>
  <si>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</si>
  <si>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</si>
  <si>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</si>
  <si>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</si>
  <si>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</si>
  <si>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</si>
  <si>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</si>
  <si>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</si>
  <si>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</si>
  <si>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</si>
  <si>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</si>
  <si>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</si>
  <si>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</si>
  <si>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</si>
  <si>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</si>
  <si>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</si>
  <si>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</si>
  <si>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</si>
  <si>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</si>
  <si>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</si>
  <si>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</si>
  <si>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</si>
  <si>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</si>
  <si>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</si>
  <si>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</si>
  <si>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</si>
  <si>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</si>
  <si>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</si>
  <si>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</si>
  <si>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</si>
  <si>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</si>
  <si>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</si>
  <si>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</si>
  <si>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</si>
  <si>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</si>
  <si>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</si>
  <si>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</si>
  <si>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</si>
  <si>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</si>
  <si>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</si>
  <si>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</si>
  <si>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</si>
  <si>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REE</t>
  </si>
  <si>
    <t>Apatite-(CaCl)</t>
  </si>
  <si>
    <t>Apatite</t>
  </si>
  <si>
    <t>Ca5(PO4)3Cl</t>
  </si>
  <si>
    <t>Abelsonite</t>
  </si>
  <si>
    <t>Abenakiite-(Ce)</t>
  </si>
  <si>
    <t>Abernathyite</t>
  </si>
  <si>
    <t>Abhurite</t>
  </si>
  <si>
    <t>Abramovite</t>
  </si>
  <si>
    <t>Abswurmbachite</t>
  </si>
  <si>
    <t>Acanthite</t>
  </si>
  <si>
    <t>Acetamide</t>
  </si>
  <si>
    <t>Achavalite</t>
  </si>
  <si>
    <t>Actinolite</t>
  </si>
  <si>
    <t>Amphiboles</t>
  </si>
  <si>
    <t>Ca2(Mg,Fe++)5Si8O22(OH)2</t>
  </si>
  <si>
    <t>Acuminite</t>
  </si>
  <si>
    <t>Adamite</t>
  </si>
  <si>
    <t>Phosphates</t>
  </si>
  <si>
    <t>Zn2(AsO4)(OH)</t>
  </si>
  <si>
    <t>Adamsite-(Y)</t>
  </si>
  <si>
    <t>Adelite</t>
  </si>
  <si>
    <t>CaMg(AsO4)(OH)</t>
  </si>
  <si>
    <t>Admontite</t>
  </si>
  <si>
    <t>Adranosite</t>
  </si>
  <si>
    <t>Aegirine</t>
  </si>
  <si>
    <t>Pyroxènes</t>
  </si>
  <si>
    <t>NaFe+++Si2O6</t>
  </si>
  <si>
    <t>Aegirine-augite</t>
  </si>
  <si>
    <t>(Ca,Na)(Mg,Fe++,Fe+++)[Si2O6]</t>
  </si>
  <si>
    <t>Aenigmatite</t>
  </si>
  <si>
    <t>Aerinite</t>
  </si>
  <si>
    <t>Aerugite</t>
  </si>
  <si>
    <t>([],Ni)9(AsO4)2(AsO6)</t>
  </si>
  <si>
    <t>Aeschynite-(Ce)</t>
  </si>
  <si>
    <t>Aeschynite-(Nd)</t>
  </si>
  <si>
    <t>Aeschynite-(Y)</t>
  </si>
  <si>
    <t>Afghanite</t>
  </si>
  <si>
    <t>Afwillite</t>
  </si>
  <si>
    <t>Agardite-(Ca)</t>
  </si>
  <si>
    <t>Agardite-(Ce)</t>
  </si>
  <si>
    <t>Agardite-(Dy)</t>
  </si>
  <si>
    <t>Agardite-(La)</t>
  </si>
  <si>
    <t>Agardite-(Nd)</t>
  </si>
  <si>
    <t>Agardite-(Y)</t>
  </si>
  <si>
    <t>Agrellite</t>
  </si>
  <si>
    <t>Agrinierite</t>
  </si>
  <si>
    <t>Aguilarite</t>
  </si>
  <si>
    <t>Aheylite</t>
  </si>
  <si>
    <t>Ahlfeldite</t>
  </si>
  <si>
    <t>Aikinite</t>
  </si>
  <si>
    <t>Aiolosite</t>
  </si>
  <si>
    <t>Ajoite</t>
  </si>
  <si>
    <t>Akaganeite</t>
  </si>
  <si>
    <t>Akatoreite</t>
  </si>
  <si>
    <t>Akdalaite</t>
  </si>
  <si>
    <t>Akermanite</t>
  </si>
  <si>
    <t>Akhtenskite</t>
  </si>
  <si>
    <t>Akimotoite</t>
  </si>
  <si>
    <t>(Mg,Fe)SiO3</t>
  </si>
  <si>
    <t>Akrochordite</t>
  </si>
  <si>
    <t>Aksaite</t>
  </si>
  <si>
    <t>Aktashite</t>
  </si>
  <si>
    <t>Alabandite</t>
  </si>
  <si>
    <t>Alacranite</t>
  </si>
  <si>
    <t>Alamosite</t>
  </si>
  <si>
    <t>Alarsite</t>
  </si>
  <si>
    <t>Albite</t>
  </si>
  <si>
    <t>Plagioclases</t>
  </si>
  <si>
    <t>NaAlSi3O8</t>
  </si>
  <si>
    <t>Albrechtschraufite</t>
  </si>
  <si>
    <t>Aldermanite</t>
  </si>
  <si>
    <t>Aldzhanite</t>
  </si>
  <si>
    <t>Aleksite</t>
  </si>
  <si>
    <t>Alflarsenite</t>
  </si>
  <si>
    <t>Alforsite</t>
  </si>
  <si>
    <t>Ba5(PO4)3Cl</t>
  </si>
  <si>
    <t>Alfredstelznerite</t>
  </si>
  <si>
    <t>Algodonite</t>
  </si>
  <si>
    <t>Aliettite</t>
  </si>
  <si>
    <t>Allabogdanite</t>
  </si>
  <si>
    <t>Allactite</t>
  </si>
  <si>
    <t>Mn7(AsO4)2(OH)8</t>
  </si>
  <si>
    <t>Allanite-(Ce)</t>
  </si>
  <si>
    <t>Allanite-(La)</t>
  </si>
  <si>
    <t>Allanite-(Y)</t>
  </si>
  <si>
    <t>Allanpringite</t>
  </si>
  <si>
    <t>Allargentum</t>
  </si>
  <si>
    <t>Alleghanyite</t>
  </si>
  <si>
    <t>Allendeite</t>
  </si>
  <si>
    <t>Allochalcoselite</t>
  </si>
  <si>
    <t>Alloclasite</t>
  </si>
  <si>
    <t>Allophane</t>
  </si>
  <si>
    <t>Alloriite</t>
  </si>
  <si>
    <t>Alluaivite</t>
  </si>
  <si>
    <t>Alluaudite</t>
  </si>
  <si>
    <t>Almandine</t>
  </si>
  <si>
    <t>Almarudite</t>
  </si>
  <si>
    <t>Almbosite</t>
  </si>
  <si>
    <t>Alpersite</t>
  </si>
  <si>
    <t>Sulfates</t>
  </si>
  <si>
    <t>(Mg,Cu)SO4•7H2O</t>
  </si>
  <si>
    <t>Alsakharovite-Zn</t>
  </si>
  <si>
    <t>Alstonite</t>
  </si>
  <si>
    <t>Carbonates</t>
  </si>
  <si>
    <t>BaCa(CO3)2</t>
  </si>
  <si>
    <t>Altaite</t>
  </si>
  <si>
    <t>Althausite</t>
  </si>
  <si>
    <t>Mg2(PO4)(OH,F,O)</t>
  </si>
  <si>
    <t>Althupite</t>
  </si>
  <si>
    <t>Altisite</t>
  </si>
  <si>
    <t>Alum-(K)</t>
  </si>
  <si>
    <t>KAl(SO4)2•12(H2O)</t>
  </si>
  <si>
    <t>Alum-(Na)</t>
  </si>
  <si>
    <t>NaAl(SO4)2•12(H2O)</t>
  </si>
  <si>
    <t>Aluminite</t>
  </si>
  <si>
    <t>Aluminobarroisite</t>
  </si>
  <si>
    <t>CaNaMg3Al2(Si7Al)O22(OH)2</t>
  </si>
  <si>
    <t>Aluminoceladonite</t>
  </si>
  <si>
    <t>Micas</t>
  </si>
  <si>
    <t>K(Mg,Fe)(Fe,Al)[Si4O10](OH)2</t>
  </si>
  <si>
    <t>Aluminocerite-(Ce)</t>
  </si>
  <si>
    <t>Aluminocopiapite</t>
  </si>
  <si>
    <t>Aluminoferrobarroisite</t>
  </si>
  <si>
    <t>CaNa(Fe2+)3Al2(Si7Al)O22(OH)2</t>
  </si>
  <si>
    <t>Aluminoferrotschermakite</t>
  </si>
  <si>
    <t>Ca2(Fe2+)3Al2(Si6Al2)O22(OH)2</t>
  </si>
  <si>
    <t>Abellaite</t>
  </si>
  <si>
    <t>Abe</t>
  </si>
  <si>
    <t>NaPb2(CO3)2(OH)</t>
  </si>
  <si>
    <t xml:space="preserve"> </t>
  </si>
  <si>
    <t>Abl</t>
  </si>
  <si>
    <t>NiC31H32N4</t>
  </si>
  <si>
    <t>Abk-Ce</t>
  </si>
  <si>
    <t>Na26Ce6(Si6O18)(PO4)6(CO3)6(SO2)O</t>
  </si>
  <si>
    <t>Abn</t>
  </si>
  <si>
    <t>K(UO2)(AsO4)·3H2O</t>
  </si>
  <si>
    <t>Abh</t>
  </si>
  <si>
    <t>Sn2+21O6(OH)14Cl16</t>
  </si>
  <si>
    <t>Abm</t>
  </si>
  <si>
    <t>Pb2SnInBiS7</t>
  </si>
  <si>
    <t>Abs</t>
  </si>
  <si>
    <t>Cu2+Mn3+6O8(SiO4)</t>
  </si>
  <si>
    <t>Abuite</t>
  </si>
  <si>
    <t>Abu</t>
  </si>
  <si>
    <t>CaAl2(PO4)2F2</t>
  </si>
  <si>
    <t>Aca</t>
  </si>
  <si>
    <t>Ag2S</t>
  </si>
  <si>
    <t>Ace</t>
  </si>
  <si>
    <t>CH3CONH2</t>
  </si>
  <si>
    <t>Achalaite</t>
  </si>
  <si>
    <t>Ahl</t>
  </si>
  <si>
    <t>Fe2+TiNb2O8</t>
  </si>
  <si>
    <t>Ahv</t>
  </si>
  <si>
    <t>FeSe</t>
  </si>
  <si>
    <t>Achyrophanite</t>
  </si>
  <si>
    <t>Aph</t>
  </si>
  <si>
    <t>(K,Na)3(Fe3+,Ti,Al,Mg)5O2(AsO4)5</t>
  </si>
  <si>
    <t>Acmonidesite</t>
  </si>
  <si>
    <t>Acm</t>
  </si>
  <si>
    <t>(NH4,K,Pb,Na)9Fe2+4(SO4)5Cl8</t>
  </si>
  <si>
    <t>Act</t>
  </si>
  <si>
    <t>܆Ca2(Mg4.5-2.5Fe2+0.5-2.5)Si8O22(OH)2</t>
  </si>
  <si>
    <t>Acu</t>
  </si>
  <si>
    <t>SrAlF4(OH)·H2O</t>
  </si>
  <si>
    <t>Adachiite</t>
  </si>
  <si>
    <t>Adc</t>
  </si>
  <si>
    <t>CaFe2+3Al6(Si5AlO18)(BO3)3(OH)3(OH)</t>
  </si>
  <si>
    <t>Ad</t>
  </si>
  <si>
    <t>Ads-Y</t>
  </si>
  <si>
    <t>NaY(CO3)2·6H2O</t>
  </si>
  <si>
    <t xml:space="preserve">Adanite </t>
  </si>
  <si>
    <t>Adn</t>
  </si>
  <si>
    <t>Pb2(Te4+O3)(SO4)</t>
  </si>
  <si>
    <t>Addibischoffite</t>
  </si>
  <si>
    <t>Add</t>
  </si>
  <si>
    <t>Ca2Al6Al6O20</t>
  </si>
  <si>
    <t>Ade</t>
  </si>
  <si>
    <t>Amt</t>
  </si>
  <si>
    <t>MgB6O10·7H2O</t>
  </si>
  <si>
    <t>Adolfpateraite</t>
  </si>
  <si>
    <t>Adp</t>
  </si>
  <si>
    <t>K(UO2)(SO4)(OH)(H2O)</t>
  </si>
  <si>
    <t>Arn</t>
  </si>
  <si>
    <t>(NH4)4NaAl2(SO4)4Cl(OH)2</t>
  </si>
  <si>
    <t>Adranosite-(Fe)</t>
  </si>
  <si>
    <t>Arn-Fe</t>
  </si>
  <si>
    <t>(NH4)4NaFe2(SO4)4Cl(OH)2</t>
  </si>
  <si>
    <t>Adrianite</t>
  </si>
  <si>
    <t>Adt</t>
  </si>
  <si>
    <t>Ca12(Al4Mg3Si7)O32Cl6</t>
  </si>
  <si>
    <t>Aeg</t>
  </si>
  <si>
    <t>NaFe3+Si2O6</t>
  </si>
  <si>
    <t>Aegirine-Augite</t>
  </si>
  <si>
    <t>Aeg-Aug</t>
  </si>
  <si>
    <t>(Ca,Na)(Fe3+,Mg,Fe2+)Si2O6</t>
  </si>
  <si>
    <t>Aen</t>
  </si>
  <si>
    <t>Na4[Fe2+10Ti2]O4[Si12O36]</t>
  </si>
  <si>
    <t>Aer</t>
  </si>
  <si>
    <t>(Ca,Na)6(Fe3+,Fe2+,Mg,Al)4(Al,Mg)6Si12O36  (OH)12(CO3)·12H2O</t>
  </si>
  <si>
    <t>Aru</t>
  </si>
  <si>
    <t>Ni8.5(AsO4)2As5+O8</t>
  </si>
  <si>
    <t>Aes-Ce</t>
  </si>
  <si>
    <t>(Ce,Ca,Fe,Th)(Ti,Nb)2(O,OH)6</t>
  </si>
  <si>
    <t>Aes-Nd</t>
  </si>
  <si>
    <t>(Nd,Ln,Ca)(Ti,Nb)2(O,OH)6</t>
  </si>
  <si>
    <t>Aes-Y</t>
  </si>
  <si>
    <t>(Y,Ln,Ca,Th)(Ti,Nb)2(O,OH)6</t>
  </si>
  <si>
    <t>Afg</t>
  </si>
  <si>
    <t>(Na,K)22Ca10(Si24Al24)O96(SO4)6Cl6</t>
  </si>
  <si>
    <t>Afmite</t>
  </si>
  <si>
    <t>Afm</t>
  </si>
  <si>
    <t>Al3(OH)4(H2O)3(PO4)(PO3OH)·H2O</t>
  </si>
  <si>
    <t>Afw</t>
  </si>
  <si>
    <t>Ca3[SiO3(OH)]2·2H2O</t>
  </si>
  <si>
    <t>Agaite</t>
  </si>
  <si>
    <t>Aga</t>
  </si>
  <si>
    <t>Pb3Cu2+Te6+O5(OH)2(CO3)</t>
  </si>
  <si>
    <t>Agakhanovite-(Y)</t>
  </si>
  <si>
    <t>Agk-Y</t>
  </si>
  <si>
    <t>YCa܆2KBe3Si12O30</t>
  </si>
  <si>
    <t>Agardite-Ce</t>
  </si>
  <si>
    <t>Agr-Ce</t>
  </si>
  <si>
    <t>CeCu2+6(AsO4)3(OH)6·3H2O</t>
  </si>
  <si>
    <t>Agardite-La</t>
  </si>
  <si>
    <t>Agr-La</t>
  </si>
  <si>
    <t>LaCu2+6(AsO4)3(OH)6·3H2O</t>
  </si>
  <si>
    <t>Agardite-Nd</t>
  </si>
  <si>
    <t>Agr-Nd</t>
  </si>
  <si>
    <t>NdCu2+6(AsO4)3(OH)6·3H2O</t>
  </si>
  <si>
    <t>Agardite-Y</t>
  </si>
  <si>
    <t>Agr-Y</t>
  </si>
  <si>
    <t>YCu2+6(AsO4)3(OH)6·3H2O</t>
  </si>
  <si>
    <t>Agmantinite</t>
  </si>
  <si>
    <t>Agm</t>
  </si>
  <si>
    <t>Ag2MnSnS4</t>
  </si>
  <si>
    <t>Are</t>
  </si>
  <si>
    <t>NaCa2Si4O10F</t>
  </si>
  <si>
    <t>Agricolaite</t>
  </si>
  <si>
    <t>Agc</t>
  </si>
  <si>
    <t>K4(UO2)(CO3)3</t>
  </si>
  <si>
    <t>Agn</t>
  </si>
  <si>
    <t>K2Ca[(UO2)3O3(OH)2]2·5H2O</t>
  </si>
  <si>
    <t>Agu</t>
  </si>
  <si>
    <t>Ag4SeS</t>
  </si>
  <si>
    <t>Ahe</t>
  </si>
  <si>
    <t>Fe2+Al6(PO4)4(OH)8·4H2O</t>
  </si>
  <si>
    <t>Afe</t>
  </si>
  <si>
    <t>Ni(SeO3)·2H2O</t>
  </si>
  <si>
    <t>Ahrensite</t>
  </si>
  <si>
    <t>Ahr</t>
  </si>
  <si>
    <t>SiFe2O4</t>
  </si>
  <si>
    <t>Aik</t>
  </si>
  <si>
    <t>CuPbBiS3</t>
  </si>
  <si>
    <t>Aio</t>
  </si>
  <si>
    <t>Na2(Na2Bi)(SO4)3Cl</t>
  </si>
  <si>
    <t>Airdite</t>
  </si>
  <si>
    <t>Air</t>
  </si>
  <si>
    <t>Sr(V4+O)2(PO4)2·4H2O</t>
  </si>
  <si>
    <t>Aj</t>
  </si>
  <si>
    <t>K3Cu2+20Al3Si29O76(OH)16·8H2O</t>
  </si>
  <si>
    <t>Akg</t>
  </si>
  <si>
    <t>(Fe3+,Ni2+)8(OH,O)16Cl1.25·nH2O</t>
  </si>
  <si>
    <t>Akaogiite</t>
  </si>
  <si>
    <t>Aka</t>
  </si>
  <si>
    <t>TiO2</t>
  </si>
  <si>
    <t>Akt</t>
  </si>
  <si>
    <t>Mn2+9Al2Si8O24(OH)8</t>
  </si>
  <si>
    <t>Akd</t>
  </si>
  <si>
    <t>Al10O14(OH)2</t>
  </si>
  <si>
    <t>Åkermanite</t>
  </si>
  <si>
    <t>Åk</t>
  </si>
  <si>
    <t>Ca2MgSi2O7</t>
  </si>
  <si>
    <t>Akh</t>
  </si>
  <si>
    <t>MnO2</t>
  </si>
  <si>
    <t>Aki</t>
  </si>
  <si>
    <t>MgSiO3</t>
  </si>
  <si>
    <t>Aklimaite</t>
  </si>
  <si>
    <t>Akm</t>
  </si>
  <si>
    <t>Ca4[Si2O5(OH)2](OH)4·5H2O</t>
  </si>
  <si>
    <t>Akopovaite</t>
  </si>
  <si>
    <t>Av</t>
  </si>
  <si>
    <t>Li2Al4(OH)12(CO3)(H2O)3</t>
  </si>
  <si>
    <t>Akr</t>
  </si>
  <si>
    <t>Mn2+5(AsO4)2(OH)4·4H2O</t>
  </si>
  <si>
    <t>Aks</t>
  </si>
  <si>
    <t>MgB6O7(OH)6·2H2O</t>
  </si>
  <si>
    <t>Ats</t>
  </si>
  <si>
    <t>Cu6Hg3As4S12</t>
  </si>
  <si>
    <t>Abd</t>
  </si>
  <si>
    <t>MnS</t>
  </si>
  <si>
    <t>Ala</t>
  </si>
  <si>
    <t>Alacránite</t>
  </si>
  <si>
    <t>Acr</t>
  </si>
  <si>
    <t>As8S9</t>
  </si>
  <si>
    <t>Aam</t>
  </si>
  <si>
    <t>PbSiO3</t>
  </si>
  <si>
    <t>Ars</t>
  </si>
  <si>
    <t>Al(AsO4)</t>
  </si>
  <si>
    <t>Albertiniite</t>
  </si>
  <si>
    <t>Abt</t>
  </si>
  <si>
    <t>Fe2+(SO3)·3H2O</t>
  </si>
  <si>
    <t>Ab</t>
  </si>
  <si>
    <t>Na(AlSi3O8)</t>
  </si>
  <si>
    <t>Asf</t>
  </si>
  <si>
    <t>MgCa4F2[UO2(CO3)3]2·17-18H2O</t>
  </si>
  <si>
    <t>Alburnite</t>
  </si>
  <si>
    <t>Alb</t>
  </si>
  <si>
    <t>Ag8GeTe2S4</t>
  </si>
  <si>
    <t>Alcantarillaite</t>
  </si>
  <si>
    <t>Alc</t>
  </si>
  <si>
    <t>[Fe3+0.5܆0.5(H2O)4][CaAs3+2(Fe3+2.5W6+0.5)(AsO4)2  O7]</t>
  </si>
  <si>
    <t>Alcaparrosaite</t>
  </si>
  <si>
    <t>Apr</t>
  </si>
  <si>
    <t>K3Ti4+Fe3+(SO4)4O(H2O)2</t>
  </si>
  <si>
    <t>Adm</t>
  </si>
  <si>
    <t>Mg5Al12(PO4)8(OH)22·32H2O</t>
  </si>
  <si>
    <t>Aldridgeite</t>
  </si>
  <si>
    <t>Adg</t>
  </si>
  <si>
    <t>(Cd,Ca)(Cu,Zn)4(SO4)2(OH)6·3H2O</t>
  </si>
  <si>
    <t>Aleksandrovite</t>
  </si>
  <si>
    <t>Asd</t>
  </si>
  <si>
    <t>KCa7Sn2Li3Si12O36F2</t>
  </si>
  <si>
    <t>Alk</t>
  </si>
  <si>
    <t>PbBi2Te2S2</t>
  </si>
  <si>
    <t xml:space="preserve">Aleutite </t>
  </si>
  <si>
    <t>Aeu</t>
  </si>
  <si>
    <t>[Cu5O2](AsO4)(VO4)·(Cu0.5܆0.5)Cl</t>
  </si>
  <si>
    <t>Alexkhomyakovite</t>
  </si>
  <si>
    <t>Akmy</t>
  </si>
  <si>
    <t>K6(Ca2Na)(CO3)5Cl·6H2O</t>
  </si>
  <si>
    <t xml:space="preserve">Alexkuznetsovite-(Ce) </t>
  </si>
  <si>
    <t>Axk-Ce</t>
  </si>
  <si>
    <t>Ce2Mn(CO3)(Si2O7)</t>
  </si>
  <si>
    <t>Alexkuznetsovite-(La)</t>
  </si>
  <si>
    <t>Axk-La</t>
  </si>
  <si>
    <t>La2Mn(CO3)(Si2O7)</t>
  </si>
  <si>
    <t>Alf</t>
  </si>
  <si>
    <t>NaCa2Be3Si4O13(OH)·2H2O</t>
  </si>
  <si>
    <t>Afr</t>
  </si>
  <si>
    <t>Alfredopetrovite</t>
  </si>
  <si>
    <t>Afd</t>
  </si>
  <si>
    <t>Al2(Se4+O3)3·6H2O</t>
  </si>
  <si>
    <t>Asz</t>
  </si>
  <si>
    <t>Ca4(H2O)4[B4O4(OH)6]4(H2O)15</t>
  </si>
  <si>
    <t>Ago</t>
  </si>
  <si>
    <t>Cu1-xAsx (x ≈ 0.15)</t>
  </si>
  <si>
    <t>Alicewilsonite-(YCe)</t>
  </si>
  <si>
    <t>Aws-YCe</t>
  </si>
  <si>
    <t>Na2Sr2YCe(CO3)6·3H2O</t>
  </si>
  <si>
    <t>Ali</t>
  </si>
  <si>
    <t>Ca0.2Mg6(Si,Al)8O20(OH)4·4H2O</t>
  </si>
  <si>
    <t>Alkali feldspar</t>
  </si>
  <si>
    <t>Afs</t>
  </si>
  <si>
    <t>XAl(1-2) Si(3-2) O8 . X is Na or K (1)</t>
  </si>
  <si>
    <t>Abg</t>
  </si>
  <si>
    <t>(Fe,Ni)2P</t>
  </si>
  <si>
    <t>Mn2+7(AsO4)2(OH)8</t>
  </si>
  <si>
    <t>Aln-Ce</t>
  </si>
  <si>
    <t>CaCe(Al2Fe2+)[Si2O7][SiO4]O(OH)</t>
  </si>
  <si>
    <t>Aln-La</t>
  </si>
  <si>
    <t>CaLa(Al2Fe2+)[Si2O7][SiO4]O(OH)</t>
  </si>
  <si>
    <t>Nom</t>
  </si>
  <si>
    <t>Abreviation</t>
  </si>
  <si>
    <t>FeS2</t>
  </si>
  <si>
    <t>Pyrite</t>
  </si>
  <si>
    <t>Pyr</t>
  </si>
  <si>
    <t>Sulfides</t>
  </si>
  <si>
    <t>Formules</t>
  </si>
  <si>
    <t>Formule-old</t>
  </si>
  <si>
    <t>Fusionner les données de cette feuille et celles de la feuille "BD-minéraux"</t>
  </si>
  <si>
    <t>voir le résultats attendu dans le feuille "Résultat attendu"</t>
  </si>
  <si>
    <t>Abréviations</t>
  </si>
  <si>
    <t>Comparaison de la liste des minéraux commençant par A</t>
  </si>
  <si>
    <t>Colonne A</t>
  </si>
  <si>
    <t>295 lignes</t>
  </si>
  <si>
    <t>Colonne B</t>
  </si>
  <si>
    <t>365 lignes</t>
  </si>
  <si>
    <t>Achávalite</t>
  </si>
  <si>
    <t>Aluminomagnesiohulsite</t>
  </si>
  <si>
    <t>Allanite-(Nd)</t>
  </si>
  <si>
    <t>Alumino-magnesiotaramite</t>
  </si>
  <si>
    <t>Aluminotaramite</t>
  </si>
  <si>
    <t>Aluminum</t>
  </si>
  <si>
    <t>Allantoin</t>
  </si>
  <si>
    <t>Alumoakermanite</t>
  </si>
  <si>
    <t>Alumohydrocalcite</t>
  </si>
  <si>
    <t>Alumoklyuchevskite</t>
  </si>
  <si>
    <t>Alumopharmacosiderite</t>
  </si>
  <si>
    <t>Alumotantite</t>
  </si>
  <si>
    <t>Alumotungstite</t>
  </si>
  <si>
    <t>Alunite</t>
  </si>
  <si>
    <t>Alunogen</t>
  </si>
  <si>
    <t>Alvanite</t>
  </si>
  <si>
    <t>Amakinite</t>
  </si>
  <si>
    <t>Amalgam</t>
  </si>
  <si>
    <t>Amarantite</t>
  </si>
  <si>
    <t>Almeidaite</t>
  </si>
  <si>
    <t>Amarillite</t>
  </si>
  <si>
    <t>Alnaperbøeite-(Ce)</t>
  </si>
  <si>
    <t>Amber</t>
  </si>
  <si>
    <t>Alpeite</t>
  </si>
  <si>
    <t>Amblygonite</t>
  </si>
  <si>
    <t>Ameghinite</t>
  </si>
  <si>
    <t>Amesite</t>
  </si>
  <si>
    <t>Amicite</t>
  </si>
  <si>
    <t>Aminoffite</t>
  </si>
  <si>
    <t xml:space="preserve">Alterite </t>
  </si>
  <si>
    <t>Ammonioalunite</t>
  </si>
  <si>
    <t>Ammonioborite</t>
  </si>
  <si>
    <t>Ammoniojarosite</t>
  </si>
  <si>
    <t>Ammonioleucite</t>
  </si>
  <si>
    <t>Amstallite</t>
  </si>
  <si>
    <t>Analcime</t>
  </si>
  <si>
    <t>Anandite</t>
  </si>
  <si>
    <t>Aluminium</t>
  </si>
  <si>
    <t>Anapaite</t>
  </si>
  <si>
    <t>Anatase</t>
  </si>
  <si>
    <t>Ancylite-(Ce)</t>
  </si>
  <si>
    <t>Ancylite-(La)</t>
  </si>
  <si>
    <t>Aluminocoquimbite</t>
  </si>
  <si>
    <t>Andalusite</t>
  </si>
  <si>
    <t>Andersonite</t>
  </si>
  <si>
    <t>Alumino-oxy-rossmanite</t>
  </si>
  <si>
    <t>Andesine</t>
  </si>
  <si>
    <t>Aluminopyracmonite</t>
  </si>
  <si>
    <t>Andorite</t>
  </si>
  <si>
    <t>Aluminosilicate</t>
  </si>
  <si>
    <t>Andradite</t>
  </si>
  <si>
    <t>Aluminosugilite</t>
  </si>
  <si>
    <t>Andremeyerite</t>
  </si>
  <si>
    <t>Alumoåkermanite</t>
  </si>
  <si>
    <t>Andreyivanovite</t>
  </si>
  <si>
    <t>Alumoedtollite</t>
  </si>
  <si>
    <t>Anduoite</t>
  </si>
  <si>
    <t>Andyrobertsite</t>
  </si>
  <si>
    <t>Angastonite</t>
  </si>
  <si>
    <t>Angelaite</t>
  </si>
  <si>
    <t xml:space="preserve">Alumovesuvianite </t>
  </si>
  <si>
    <t>Angelellite</t>
  </si>
  <si>
    <t>Anglesite</t>
  </si>
  <si>
    <t>Anhydrite</t>
  </si>
  <si>
    <t>Anilite</t>
  </si>
  <si>
    <t>Alwilkinsite-(Y)</t>
  </si>
  <si>
    <t>Ankangite</t>
  </si>
  <si>
    <t>Ankerite</t>
  </si>
  <si>
    <t>Amamoorite</t>
  </si>
  <si>
    <t>Ankinovichite</t>
  </si>
  <si>
    <t>Annabergite</t>
  </si>
  <si>
    <t>Annite</t>
  </si>
  <si>
    <t>Anorthite</t>
  </si>
  <si>
    <t>Ambrinoite</t>
  </si>
  <si>
    <t>Anorthoclase</t>
  </si>
  <si>
    <t>Anorthominasragrite</t>
  </si>
  <si>
    <t>Ansermetite</t>
  </si>
  <si>
    <t>Antarcticite</t>
  </si>
  <si>
    <t>Anthoinite</t>
  </si>
  <si>
    <t>Ammineite</t>
  </si>
  <si>
    <t>Anthonyite</t>
  </si>
  <si>
    <t>Anthophyllite</t>
  </si>
  <si>
    <t>Antigorite</t>
  </si>
  <si>
    <t>Antimonpearceite</t>
  </si>
  <si>
    <t xml:space="preserve">Ammoniolasalite </t>
  </si>
  <si>
    <t>Antimonselite</t>
  </si>
  <si>
    <t>Antimony</t>
  </si>
  <si>
    <t>Ammoniomagnesiovoltaite</t>
  </si>
  <si>
    <t>Antitaenite</t>
  </si>
  <si>
    <t>Ammoniomathesiusite</t>
  </si>
  <si>
    <t>Antlerite</t>
  </si>
  <si>
    <t>Ammoniotinsleyite</t>
  </si>
  <si>
    <t>Anyuiite</t>
  </si>
  <si>
    <t>Ammoniovoltaite</t>
  </si>
  <si>
    <t>Apachite</t>
  </si>
  <si>
    <t>Ammoniozippeite</t>
  </si>
  <si>
    <t>Amphibole</t>
  </si>
  <si>
    <t>Apatite-(CaF)</t>
  </si>
  <si>
    <t>Apatite-(CaOH)</t>
  </si>
  <si>
    <t>Apatite-(SrOH)</t>
  </si>
  <si>
    <t>Anastasenkoite</t>
  </si>
  <si>
    <t>Aphthitalite</t>
  </si>
  <si>
    <t>Apjohnite</t>
  </si>
  <si>
    <t xml:space="preserve">Anatolyite </t>
  </si>
  <si>
    <t>Aplowite</t>
  </si>
  <si>
    <t>Apophyllite</t>
  </si>
  <si>
    <t>Apophyllite-(KF)</t>
  </si>
  <si>
    <t>Apophyllite-(KOH)</t>
  </si>
  <si>
    <t>Apophyllite-(NaF)</t>
  </si>
  <si>
    <t>Andorite IV</t>
  </si>
  <si>
    <t>Apuanite</t>
  </si>
  <si>
    <t>Andorite VI</t>
  </si>
  <si>
    <t>Aqualite</t>
  </si>
  <si>
    <t>Aragonite</t>
  </si>
  <si>
    <t>Andreadiniite</t>
  </si>
  <si>
    <t>Arakiite</t>
  </si>
  <si>
    <t>Andrémeyerite</t>
  </si>
  <si>
    <t>Aramayoite</t>
  </si>
  <si>
    <t>Arapovite</t>
  </si>
  <si>
    <t>Andrianovite</t>
  </si>
  <si>
    <t>Aravaipaite</t>
  </si>
  <si>
    <t>Arcanite</t>
  </si>
  <si>
    <t>Andychristyite</t>
  </si>
  <si>
    <t>Archerite</t>
  </si>
  <si>
    <t>Andymcdonaldite</t>
  </si>
  <si>
    <t>Arctite</t>
  </si>
  <si>
    <t>Arcubisite</t>
  </si>
  <si>
    <t>Angarfite</t>
  </si>
  <si>
    <t>Ardaite</t>
  </si>
  <si>
    <t>Ardealite</t>
  </si>
  <si>
    <t>Ángelaite</t>
  </si>
  <si>
    <t>Ardennite-(As)</t>
  </si>
  <si>
    <t>Ardennite-(V)</t>
  </si>
  <si>
    <t>Arfvedsonite</t>
  </si>
  <si>
    <t>Argentite</t>
  </si>
  <si>
    <t>Anhydrokainite</t>
  </si>
  <si>
    <t>Argentojarosite</t>
  </si>
  <si>
    <t>Argentopentlandite</t>
  </si>
  <si>
    <t>Argentopyrite</t>
  </si>
  <si>
    <t>Argentotennantite</t>
  </si>
  <si>
    <t>Argutite</t>
  </si>
  <si>
    <t>Argyrodite</t>
  </si>
  <si>
    <t>Anorpiment</t>
  </si>
  <si>
    <t>Arhbarite</t>
  </si>
  <si>
    <t>Aristarainite</t>
  </si>
  <si>
    <t>Armalcolite</t>
  </si>
  <si>
    <t>Armangite</t>
  </si>
  <si>
    <t>Armbrusterite</t>
  </si>
  <si>
    <t>Armenite</t>
  </si>
  <si>
    <t>Armstrongite</t>
  </si>
  <si>
    <t>Arnhemite</t>
  </si>
  <si>
    <t>Arrojadite</t>
  </si>
  <si>
    <t>Arrojadite-(BaFe)</t>
  </si>
  <si>
    <t>Arrojadite-(BaNa)</t>
  </si>
  <si>
    <t>Antimony (stibium)*</t>
  </si>
  <si>
    <t>Arrojadite-(KFe)</t>
  </si>
  <si>
    <t>Antipinite</t>
  </si>
  <si>
    <t>Arrojadite-(KNa)</t>
  </si>
  <si>
    <t>Arrojadite-(NaFe)</t>
  </si>
  <si>
    <t xml:space="preserve">Antofagastaite </t>
  </si>
  <si>
    <t>Arrojadite-(PbFe)</t>
  </si>
  <si>
    <t>Arrojadite-(SrFe)</t>
  </si>
  <si>
    <t>Anzaite-(Ce)</t>
  </si>
  <si>
    <t>Arsenbrackebuschite</t>
  </si>
  <si>
    <t>Arsendescloizite</t>
  </si>
  <si>
    <t>Arsenic</t>
  </si>
  <si>
    <t>Apexite</t>
  </si>
  <si>
    <t>Arseniopleite</t>
  </si>
  <si>
    <t>Arseniosiderite</t>
  </si>
  <si>
    <t>Arsenobismite</t>
  </si>
  <si>
    <t>Arsenoclasite</t>
  </si>
  <si>
    <t>Arsenocrandallite</t>
  </si>
  <si>
    <t>Arsenoflorencite-(Ce)</t>
  </si>
  <si>
    <t>Arsenoflorencite-(La)</t>
  </si>
  <si>
    <t>Aradite</t>
  </si>
  <si>
    <t>Arsenoflorencite-(Nd)</t>
  </si>
  <si>
    <t>Arsenogorceixite</t>
  </si>
  <si>
    <t>Arsenogoyazite</t>
  </si>
  <si>
    <t>Arsenohauchecornite</t>
  </si>
  <si>
    <t>Arangasite</t>
  </si>
  <si>
    <t>Arsenolamprite</t>
  </si>
  <si>
    <t>Arsenolite</t>
  </si>
  <si>
    <t>Arsenopalladinite</t>
  </si>
  <si>
    <t>Aravaite</t>
  </si>
  <si>
    <t>Arsenopyrite</t>
  </si>
  <si>
    <t>Arsenosulvanite</t>
  </si>
  <si>
    <t>Arsenovanmeersscheite</t>
  </si>
  <si>
    <t>Arsenowaylandite</t>
  </si>
  <si>
    <t>Arsenpolybasite</t>
  </si>
  <si>
    <t>Arsentsumebite</t>
  </si>
  <si>
    <t>Arsenuranospathite</t>
  </si>
  <si>
    <t>Arsenuranylite</t>
  </si>
  <si>
    <t>Arthurite</t>
  </si>
  <si>
    <t>Artinite</t>
  </si>
  <si>
    <t>Argandite</t>
  </si>
  <si>
    <t>Artroeite</t>
  </si>
  <si>
    <t>Argentobaumhauerite</t>
  </si>
  <si>
    <t>Artsmithite</t>
  </si>
  <si>
    <t>Argentodufrénoysite</t>
  </si>
  <si>
    <t>Arupite</t>
  </si>
  <si>
    <t>Arzakite</t>
  </si>
  <si>
    <t>Argentoliveingite</t>
  </si>
  <si>
    <t>Arzrunite</t>
  </si>
  <si>
    <t>Argentopearceite</t>
  </si>
  <si>
    <t>Asbecasite</t>
  </si>
  <si>
    <t>Asbolane</t>
  </si>
  <si>
    <t>Aschamalmite</t>
  </si>
  <si>
    <t>Argentotennantite-(Zn)</t>
  </si>
  <si>
    <t>Ashanite</t>
  </si>
  <si>
    <t>Argentotetrahedrite-(Fe)</t>
  </si>
  <si>
    <t>Ashburtonite</t>
  </si>
  <si>
    <t>Argentotetrahedrite-(Hg)</t>
  </si>
  <si>
    <t>Ashcroftine-(Ce)</t>
  </si>
  <si>
    <t>Argentotetrahedrite-(Zn)</t>
  </si>
  <si>
    <t>Ashcroftine-(Y)</t>
  </si>
  <si>
    <t>Argesite</t>
  </si>
  <si>
    <t>Ashoverite</t>
  </si>
  <si>
    <t>Asisite</t>
  </si>
  <si>
    <t>Aspidolite</t>
  </si>
  <si>
    <t>Asselbornite</t>
  </si>
  <si>
    <t xml:space="preserve">Ariegilatite </t>
  </si>
  <si>
    <t>Astrocyanite-(Ce)</t>
  </si>
  <si>
    <t>Arisite-(Ce)</t>
  </si>
  <si>
    <t>Astrophyllite</t>
  </si>
  <si>
    <t>Arisite-(La)</t>
  </si>
  <si>
    <t>Atacamite</t>
  </si>
  <si>
    <t>Atelestite</t>
  </si>
  <si>
    <t>Atencioite</t>
  </si>
  <si>
    <t>Athabascaite</t>
  </si>
  <si>
    <t>Atheneite</t>
  </si>
  <si>
    <t>Armellinoite-(Ce)</t>
  </si>
  <si>
    <t>Atlasovite</t>
  </si>
  <si>
    <t>Atokite</t>
  </si>
  <si>
    <t>Attakolite</t>
  </si>
  <si>
    <t xml:space="preserve">Arrheniusite-(Ce) </t>
  </si>
  <si>
    <t>Attikaite</t>
  </si>
  <si>
    <t>Aubertite</t>
  </si>
  <si>
    <t>Augelite</t>
  </si>
  <si>
    <t>Augite</t>
  </si>
  <si>
    <t>Aurichalcite</t>
  </si>
  <si>
    <t>Auricupride</t>
  </si>
  <si>
    <t>Aurivilliusite</t>
  </si>
  <si>
    <t>Arsenatrotitanite</t>
  </si>
  <si>
    <t>Auroantimonate</t>
  </si>
  <si>
    <t>Aurorite</t>
  </si>
  <si>
    <t>Aurostibite</t>
  </si>
  <si>
    <t>Austinite</t>
  </si>
  <si>
    <t>Autunite</t>
  </si>
  <si>
    <t>Avdoninite</t>
  </si>
  <si>
    <t xml:space="preserve">Arsenmarcobaldiite </t>
  </si>
  <si>
    <t>Averievite</t>
  </si>
  <si>
    <t xml:space="preserve">Arsenmedaite </t>
  </si>
  <si>
    <t>Avicennite</t>
  </si>
  <si>
    <t>Avogadrite</t>
  </si>
  <si>
    <t>Awaruite</t>
  </si>
  <si>
    <t>Axinite-(Fe)</t>
  </si>
  <si>
    <t>Axinite-(Mg)</t>
  </si>
  <si>
    <t>Axinite-(Mn)</t>
  </si>
  <si>
    <t>Azoproite</t>
  </si>
  <si>
    <t>Azurite</t>
  </si>
  <si>
    <t>Arsenohopeite</t>
  </si>
  <si>
    <t>Arsenotučekite</t>
  </si>
  <si>
    <t>Arsenowagnerite</t>
  </si>
  <si>
    <t>Arsenquatrandorite</t>
  </si>
  <si>
    <t xml:space="preserve">Arsenudinaite </t>
  </si>
  <si>
    <t>Arsiccioite</t>
  </si>
  <si>
    <t>Arsmirandite</t>
  </si>
  <si>
    <t xml:space="preserve">Asimowite </t>
  </si>
  <si>
    <t>Åskagenite-(Nd)</t>
  </si>
  <si>
    <t>Aspedamite</t>
  </si>
  <si>
    <t>Atelisite-(Y)</t>
  </si>
  <si>
    <t>Auerbakhite</t>
  </si>
  <si>
    <t>Auriacusite</t>
  </si>
  <si>
    <t>Aurihydrargyrumite</t>
  </si>
  <si>
    <t>Avdeevite</t>
  </si>
  <si>
    <t>Axelite</t>
  </si>
  <si>
    <t>cope de la feuille : Abreviation-formules</t>
  </si>
  <si>
    <t>cope de la feuille : BD-minéraux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</si>
</sst>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2" fillId="2" borderId="3" xfId="0" applyFont="1" applyFill="1" applyBorder="1"/>
    <xf numFmtId="0" fontId="2" fillId="2" borderId="2" xfId="0" applyFont="1" applyFill="1" applyBorder="1"/>
    <xf numFmtId="0" fontId="2" fillId="2" borderId="0" xfId="0" applyFont="1" applyFill="1" applyAlignment="1">
      <alignment horizontal="left"/>
    </xf>
    <xf numFmtId="0" fontId="0" fillId="0" borderId="0" xfId="0" applyFont="1"/>
    <xf numFmtId="2" fontId="0" fillId="0" borderId="2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3" xfId="0" applyFont="1" applyFill="1" applyBorder="1"/>
    <xf numFmtId="0" fontId="3" fillId="2" borderId="1" xfId="0" applyFont="1" applyFill="1" applyBorder="1"/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4" xfId="0" applyFont="1" applyFill="1" applyBorder="1"/>
    <xf numFmtId="0" fontId="0" fillId="2" borderId="4" xfId="0" applyFont="1" applyFill="1" applyBorder="1" applyAlignment="1">
      <alignment horizontal="center"/>
    </xf>
    <xf numFmtId="2" fontId="0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2" fontId="0" fillId="0" borderId="6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0" xfId="0" applyFont="1" applyFill="1"/>
    <xf numFmtId="0" fontId="0" fillId="0" borderId="0" xfId="0" applyFont="1" applyFill="1"/>
    <xf numFmtId="2" fontId="0" fillId="3" borderId="2" xfId="0" applyNumberFormat="1" applyFont="1" applyFill="1" applyBorder="1" applyAlignment="1">
      <alignment horizontal="center"/>
    </xf>
    <xf numFmtId="2" fontId="0" fillId="3" borderId="0" xfId="0" applyNumberFormat="1" applyFont="1" applyFill="1" applyAlignment="1">
      <alignment horizontal="center"/>
    </xf>
    <xf numFmtId="0" fontId="1" fillId="0" borderId="1" xfId="0" applyFont="1" applyFill="1" applyBorder="1"/>
    <xf numFmtId="0" fontId="1" fillId="0" borderId="3" xfId="0" applyFont="1" applyFill="1" applyBorder="1"/>
    <xf numFmtId="2" fontId="0" fillId="0" borderId="2" xfId="0" applyNumberFormat="1" applyFont="1" applyFill="1" applyBorder="1" applyAlignment="1">
      <alignment horizontal="center"/>
    </xf>
    <xf numFmtId="2" fontId="0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809625</xdr:colOff>
      <xdr:row>0</xdr:row>
      <xdr:rowOff>114300</xdr:rowOff>
    </xdr:from>
    <xdr:to>
      <xdr:col>2</xdr:col>
      <xdr:colOff>523875</xdr:colOff>
      <xdr:row>0</xdr:row>
      <xdr:rowOff>571500</xdr:rowOff>
    </xdr:to>
    <xdr:sp macro="[0]!Fusion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809625" y="114300"/>
          <a:ext cx="2190750" cy="4572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Fusion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167640</xdr:colOff>
      <xdr:row>2</xdr:row>
      <xdr:rowOff>152400</xdr:rowOff>
    </xdr:from>
    <xdr:to>
      <xdr:col>2</xdr:col>
      <xdr:colOff>2964180</xdr:colOff>
      <xdr:row>7</xdr:row>
      <xdr:rowOff>83820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AA18FE8C-9842-4C50-B36D-AACEA1448D0E}"/>
            </a:ext>
          </a:extLst>
        </xdr:cNvPr>
        <xdr:cNvSpPr/>
      </xdr:nvSpPr>
      <xdr:spPr>
        <a:xfrm>
          <a:off x="2423160" y="518160"/>
          <a:ext cx="2796540" cy="845820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>
              <a:solidFill>
                <a:schemeClr val="tx1"/>
              </a:solidFill>
            </a:rPr>
            <a:t>les cellules colorées en vert</a:t>
          </a:r>
          <a:r>
            <a:rPr lang="fr-BE" sz="1100" baseline="0">
              <a:solidFill>
                <a:schemeClr val="tx1"/>
              </a:solidFill>
            </a:rPr>
            <a:t> sont les minéraux qui sont dans la feuille  "Abréviation-formules" et absent dns la feuille "BD-minéraux"</a:t>
          </a:r>
          <a:endParaRPr lang="fr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1272540</xdr:colOff>
      <xdr:row>2</xdr:row>
      <xdr:rowOff>129540</xdr:rowOff>
    </xdr:from>
    <xdr:to>
      <xdr:col>2</xdr:col>
      <xdr:colOff>167640</xdr:colOff>
      <xdr:row>5</xdr:row>
      <xdr:rowOff>26670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F6C8B055-23F2-4668-A5BF-8BD23C603019}"/>
            </a:ext>
          </a:extLst>
        </xdr:cNvPr>
        <xdr:cNvCxnSpPr>
          <a:stCxn id="2" idx="1"/>
        </xdr:cNvCxnSpPr>
      </xdr:nvCxnSpPr>
      <xdr:spPr>
        <a:xfrm flipH="1" flipV="1">
          <a:off x="1272540" y="495300"/>
          <a:ext cx="1150620" cy="4457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1348740</xdr:colOff>
      <xdr:row>5</xdr:row>
      <xdr:rowOff>26670</xdr:rowOff>
    </xdr:from>
    <xdr:to>
      <xdr:col>2</xdr:col>
      <xdr:colOff>167640</xdr:colOff>
      <xdr:row>9</xdr:row>
      <xdr:rowOff>53340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63818CC1-9730-45E5-ACC2-B2CDCE23AB41}"/>
            </a:ext>
          </a:extLst>
        </xdr:cNvPr>
        <xdr:cNvCxnSpPr>
          <a:stCxn id="2" idx="1"/>
        </xdr:cNvCxnSpPr>
      </xdr:nvCxnSpPr>
      <xdr:spPr>
        <a:xfrm flipH="1">
          <a:off x="1348740" y="941070"/>
          <a:ext cx="1074420" cy="7581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1318260</xdr:colOff>
      <xdr:row>5</xdr:row>
      <xdr:rowOff>26670</xdr:rowOff>
    </xdr:from>
    <xdr:to>
      <xdr:col>2</xdr:col>
      <xdr:colOff>167640</xdr:colOff>
      <xdr:row>12</xdr:row>
      <xdr:rowOff>106680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277D93DF-60D4-47A7-9245-24238844DF05}"/>
            </a:ext>
          </a:extLst>
        </xdr:cNvPr>
        <xdr:cNvCxnSpPr>
          <a:stCxn id="2" idx="1"/>
        </xdr:cNvCxnSpPr>
      </xdr:nvCxnSpPr>
      <xdr:spPr>
        <a:xfrm flipH="1">
          <a:off x="1318260" y="941070"/>
          <a:ext cx="1104900" cy="13601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0"/>
  <sheetViews>
    <sheetView workbookViewId="0">
      <selection activeCell="A12" sqref="A12"/>
    </sheetView>
  </sheetViews>
  <sheetFormatPr baseColWidth="10" defaultColWidth="11.5703125" defaultRowHeight="15"/>
  <cols>
    <col min="1" max="1" width="19.140625" style="7" bestFit="1" customWidth="1"/>
    <col min="2" max="2" width="11.42578125" style="16" bestFit="1" customWidth="1"/>
    <col min="3" max="3" width="38.28515625" style="8" customWidth="1"/>
    <col min="4" max="4" width="14.7109375" style="4" customWidth="1"/>
    <col min="5" max="7" width="11.5703125" style="4"/>
    <col min="8" max="8" width="1.42578125" style="4" bestFit="1" customWidth="1"/>
    <col min="9" max="16384" width="11.5703125" style="4"/>
  </cols>
  <sheetData>
    <row r="1" spans="1:8" s="5" customFormat="1">
      <c r="A1" s="13" t="s">
        <v>484</v>
      </c>
      <c r="B1" s="15" t="s">
        <v>485</v>
      </c>
      <c r="C1" s="14" t="s">
        <v>490</v>
      </c>
    </row>
    <row r="2" spans="1:8">
      <c r="A2" s="7" t="s">
        <v>249</v>
      </c>
      <c r="B2" s="16" t="s">
        <v>250</v>
      </c>
      <c r="C2" s="8" t="s">
        <v>251</v>
      </c>
    </row>
    <row r="3" spans="1:8">
      <c r="A3" s="7" t="s">
        <v>126</v>
      </c>
      <c r="B3" s="16" t="s">
        <v>253</v>
      </c>
      <c r="C3" s="8" t="s">
        <v>254</v>
      </c>
      <c r="E3" s="4" t="s">
        <v>492</v>
      </c>
    </row>
    <row r="4" spans="1:8">
      <c r="A4" s="7" t="s">
        <v>127</v>
      </c>
      <c r="B4" s="16" t="s">
        <v>255</v>
      </c>
      <c r="C4" s="8" t="s">
        <v>256</v>
      </c>
    </row>
    <row r="5" spans="1:8">
      <c r="A5" s="7" t="s">
        <v>128</v>
      </c>
      <c r="B5" s="16" t="s">
        <v>257</v>
      </c>
      <c r="C5" s="8" t="s">
        <v>258</v>
      </c>
      <c r="E5" s="4" t="s">
        <v>493</v>
      </c>
    </row>
    <row r="6" spans="1:8">
      <c r="A6" s="7" t="s">
        <v>129</v>
      </c>
      <c r="B6" s="16" t="s">
        <v>259</v>
      </c>
      <c r="C6" s="8" t="s">
        <v>260</v>
      </c>
      <c r="H6" s="4" t="s">
        <v>252</v>
      </c>
    </row>
    <row r="7" spans="1:8">
      <c r="A7" s="7" t="s">
        <v>130</v>
      </c>
      <c r="B7" s="16" t="s">
        <v>261</v>
      </c>
      <c r="C7" s="8" t="s">
        <v>262</v>
      </c>
    </row>
    <row r="8" spans="1:8">
      <c r="A8" s="7" t="s">
        <v>131</v>
      </c>
      <c r="B8" s="16" t="s">
        <v>263</v>
      </c>
      <c r="C8" s="8" t="s">
        <v>264</v>
      </c>
    </row>
    <row r="9" spans="1:8">
      <c r="A9" s="7" t="s">
        <v>265</v>
      </c>
      <c r="B9" s="16" t="s">
        <v>266</v>
      </c>
      <c r="C9" s="8" t="s">
        <v>267</v>
      </c>
    </row>
    <row r="10" spans="1:8">
      <c r="A10" s="7" t="s">
        <v>132</v>
      </c>
      <c r="B10" s="16" t="s">
        <v>268</v>
      </c>
      <c r="C10" s="8" t="s">
        <v>269</v>
      </c>
    </row>
    <row r="11" spans="1:8">
      <c r="A11" s="7" t="s">
        <v>133</v>
      </c>
      <c r="B11" s="16" t="s">
        <v>270</v>
      </c>
      <c r="C11" s="8" t="s">
        <v>271</v>
      </c>
    </row>
    <row r="12" spans="1:8">
      <c r="A12" s="7" t="s">
        <v>272</v>
      </c>
      <c r="B12" s="16" t="s">
        <v>273</v>
      </c>
      <c r="C12" s="8" t="s">
        <v>274</v>
      </c>
    </row>
    <row r="13" spans="1:8">
      <c r="A13" s="7" t="s">
        <v>134</v>
      </c>
      <c r="B13" s="16" t="s">
        <v>275</v>
      </c>
      <c r="C13" s="8" t="s">
        <v>276</v>
      </c>
    </row>
    <row r="14" spans="1:8">
      <c r="A14" s="7" t="s">
        <v>277</v>
      </c>
      <c r="B14" s="16" t="s">
        <v>278</v>
      </c>
      <c r="C14" s="8" t="s">
        <v>279</v>
      </c>
    </row>
    <row r="15" spans="1:8">
      <c r="A15" s="7" t="s">
        <v>280</v>
      </c>
      <c r="B15" s="16" t="s">
        <v>281</v>
      </c>
      <c r="C15" s="8" t="s">
        <v>282</v>
      </c>
    </row>
    <row r="16" spans="1:8">
      <c r="A16" s="7" t="s">
        <v>135</v>
      </c>
      <c r="B16" s="16" t="s">
        <v>283</v>
      </c>
      <c r="C16" s="8" t="s">
        <v>284</v>
      </c>
    </row>
    <row r="17" spans="1:3">
      <c r="A17" s="7" t="s">
        <v>138</v>
      </c>
      <c r="B17" s="16" t="s">
        <v>285</v>
      </c>
      <c r="C17" s="8" t="s">
        <v>286</v>
      </c>
    </row>
    <row r="18" spans="1:3">
      <c r="A18" s="7" t="s">
        <v>287</v>
      </c>
      <c r="B18" s="16" t="s">
        <v>288</v>
      </c>
      <c r="C18" s="8" t="s">
        <v>289</v>
      </c>
    </row>
    <row r="19" spans="1:3">
      <c r="A19" s="7" t="s">
        <v>139</v>
      </c>
      <c r="B19" s="16" t="s">
        <v>290</v>
      </c>
      <c r="C19" s="8" t="s">
        <v>141</v>
      </c>
    </row>
    <row r="20" spans="1:3">
      <c r="A20" s="7" t="s">
        <v>142</v>
      </c>
      <c r="B20" s="16" t="s">
        <v>291</v>
      </c>
      <c r="C20" s="8" t="s">
        <v>292</v>
      </c>
    </row>
    <row r="21" spans="1:3">
      <c r="A21" s="7" t="s">
        <v>293</v>
      </c>
      <c r="B21" s="16" t="s">
        <v>294</v>
      </c>
      <c r="C21" s="8" t="s">
        <v>295</v>
      </c>
    </row>
    <row r="22" spans="1:3">
      <c r="A22" s="7" t="s">
        <v>296</v>
      </c>
      <c r="B22" s="16" t="s">
        <v>297</v>
      </c>
      <c r="C22" s="8" t="s">
        <v>298</v>
      </c>
    </row>
    <row r="23" spans="1:3">
      <c r="A23" s="7" t="s">
        <v>143</v>
      </c>
      <c r="B23" s="16" t="s">
        <v>299</v>
      </c>
      <c r="C23" s="8" t="s">
        <v>144</v>
      </c>
    </row>
    <row r="24" spans="1:3">
      <c r="A24" s="7" t="s">
        <v>145</v>
      </c>
      <c r="B24" s="16" t="s">
        <v>300</v>
      </c>
      <c r="C24" s="8" t="s">
        <v>301</v>
      </c>
    </row>
    <row r="25" spans="1:3">
      <c r="A25" s="7" t="s">
        <v>302</v>
      </c>
      <c r="B25" s="16" t="s">
        <v>303</v>
      </c>
      <c r="C25" s="8" t="s">
        <v>304</v>
      </c>
    </row>
    <row r="26" spans="1:3">
      <c r="A26" s="7" t="s">
        <v>146</v>
      </c>
      <c r="B26" s="16" t="s">
        <v>305</v>
      </c>
      <c r="C26" s="8" t="s">
        <v>306</v>
      </c>
    </row>
    <row r="27" spans="1:3">
      <c r="A27" s="7" t="s">
        <v>307</v>
      </c>
      <c r="B27" s="16" t="s">
        <v>308</v>
      </c>
      <c r="C27" s="8" t="s">
        <v>309</v>
      </c>
    </row>
    <row r="28" spans="1:3">
      <c r="A28" s="7" t="s">
        <v>310</v>
      </c>
      <c r="B28" s="16" t="s">
        <v>311</v>
      </c>
      <c r="C28" s="8" t="s">
        <v>312</v>
      </c>
    </row>
    <row r="29" spans="1:3">
      <c r="A29" s="7" t="s">
        <v>147</v>
      </c>
      <c r="B29" s="16" t="s">
        <v>313</v>
      </c>
      <c r="C29" s="8" t="s">
        <v>314</v>
      </c>
    </row>
    <row r="30" spans="1:3">
      <c r="A30" s="7" t="s">
        <v>315</v>
      </c>
      <c r="B30" s="16" t="s">
        <v>316</v>
      </c>
      <c r="C30" s="8" t="s">
        <v>317</v>
      </c>
    </row>
    <row r="31" spans="1:3">
      <c r="A31" s="7" t="s">
        <v>152</v>
      </c>
      <c r="B31" s="16" t="s">
        <v>318</v>
      </c>
      <c r="C31" s="8" t="s">
        <v>319</v>
      </c>
    </row>
    <row r="32" spans="1:3">
      <c r="A32" s="7" t="s">
        <v>153</v>
      </c>
      <c r="B32" s="16" t="s">
        <v>320</v>
      </c>
      <c r="C32" s="8" t="s">
        <v>321</v>
      </c>
    </row>
    <row r="33" spans="1:3">
      <c r="A33" s="7" t="s">
        <v>154</v>
      </c>
      <c r="B33" s="16" t="s">
        <v>322</v>
      </c>
      <c r="C33" s="8" t="s">
        <v>323</v>
      </c>
    </row>
    <row r="34" spans="1:3">
      <c r="A34" s="7" t="s">
        <v>156</v>
      </c>
      <c r="B34" s="16" t="s">
        <v>324</v>
      </c>
      <c r="C34" s="8" t="s">
        <v>325</v>
      </c>
    </row>
    <row r="35" spans="1:3">
      <c r="A35" s="7" t="s">
        <v>157</v>
      </c>
      <c r="B35" s="16" t="s">
        <v>326</v>
      </c>
      <c r="C35" s="8" t="s">
        <v>327</v>
      </c>
    </row>
    <row r="36" spans="1:3">
      <c r="A36" s="7" t="s">
        <v>158</v>
      </c>
      <c r="B36" s="16" t="s">
        <v>328</v>
      </c>
      <c r="C36" s="8" t="s">
        <v>329</v>
      </c>
    </row>
    <row r="37" spans="1:3">
      <c r="A37" s="7" t="s">
        <v>159</v>
      </c>
      <c r="B37" s="16" t="s">
        <v>330</v>
      </c>
      <c r="C37" s="8" t="s">
        <v>331</v>
      </c>
    </row>
    <row r="38" spans="1:3">
      <c r="A38" s="7" t="s">
        <v>332</v>
      </c>
      <c r="B38" s="16" t="s">
        <v>333</v>
      </c>
      <c r="C38" s="8" t="s">
        <v>334</v>
      </c>
    </row>
    <row r="39" spans="1:3">
      <c r="A39" s="7" t="s">
        <v>160</v>
      </c>
      <c r="B39" s="16" t="s">
        <v>335</v>
      </c>
      <c r="C39" s="8" t="s">
        <v>336</v>
      </c>
    </row>
    <row r="40" spans="1:3">
      <c r="A40" s="7" t="s">
        <v>337</v>
      </c>
      <c r="B40" s="16" t="s">
        <v>338</v>
      </c>
      <c r="C40" s="8" t="s">
        <v>339</v>
      </c>
    </row>
    <row r="41" spans="1:3">
      <c r="A41" s="7" t="s">
        <v>340</v>
      </c>
      <c r="B41" s="16" t="s">
        <v>341</v>
      </c>
      <c r="C41" s="8" t="s">
        <v>342</v>
      </c>
    </row>
    <row r="42" spans="1:3">
      <c r="A42" s="7" t="s">
        <v>343</v>
      </c>
      <c r="B42" s="16" t="s">
        <v>344</v>
      </c>
      <c r="C42" s="8" t="s">
        <v>345</v>
      </c>
    </row>
    <row r="43" spans="1:3">
      <c r="A43" s="7" t="s">
        <v>346</v>
      </c>
      <c r="B43" s="16" t="s">
        <v>347</v>
      </c>
      <c r="C43" s="8" t="s">
        <v>348</v>
      </c>
    </row>
    <row r="44" spans="1:3">
      <c r="A44" s="7" t="s">
        <v>349</v>
      </c>
      <c r="B44" s="16" t="s">
        <v>350</v>
      </c>
      <c r="C44" s="8" t="s">
        <v>351</v>
      </c>
    </row>
    <row r="45" spans="1:3">
      <c r="A45" s="7" t="s">
        <v>352</v>
      </c>
      <c r="B45" s="16" t="s">
        <v>353</v>
      </c>
      <c r="C45" s="8" t="s">
        <v>354</v>
      </c>
    </row>
    <row r="46" spans="1:3">
      <c r="A46" s="7" t="s">
        <v>355</v>
      </c>
      <c r="B46" s="16" t="s">
        <v>356</v>
      </c>
      <c r="C46" s="8" t="s">
        <v>357</v>
      </c>
    </row>
    <row r="47" spans="1:3">
      <c r="A47" s="7" t="s">
        <v>167</v>
      </c>
      <c r="B47" s="16" t="s">
        <v>358</v>
      </c>
      <c r="C47" s="8" t="s">
        <v>359</v>
      </c>
    </row>
    <row r="48" spans="1:3">
      <c r="A48" s="7" t="s">
        <v>360</v>
      </c>
      <c r="B48" s="16" t="s">
        <v>361</v>
      </c>
      <c r="C48" s="8" t="s">
        <v>362</v>
      </c>
    </row>
    <row r="49" spans="1:3">
      <c r="A49" s="7" t="s">
        <v>168</v>
      </c>
      <c r="B49" s="16" t="s">
        <v>363</v>
      </c>
      <c r="C49" s="8" t="s">
        <v>364</v>
      </c>
    </row>
    <row r="50" spans="1:3">
      <c r="A50" s="7" t="s">
        <v>169</v>
      </c>
      <c r="B50" s="16" t="s">
        <v>365</v>
      </c>
      <c r="C50" s="8" t="s">
        <v>366</v>
      </c>
    </row>
    <row r="51" spans="1:3">
      <c r="A51" s="7" t="s">
        <v>170</v>
      </c>
      <c r="B51" s="16" t="s">
        <v>367</v>
      </c>
      <c r="C51" s="8" t="s">
        <v>368</v>
      </c>
    </row>
    <row r="52" spans="1:3">
      <c r="A52" s="7" t="s">
        <v>171</v>
      </c>
      <c r="B52" s="16" t="s">
        <v>369</v>
      </c>
      <c r="C52" s="8" t="s">
        <v>370</v>
      </c>
    </row>
    <row r="53" spans="1:3">
      <c r="A53" s="7" t="s">
        <v>371</v>
      </c>
      <c r="B53" s="16" t="s">
        <v>372</v>
      </c>
      <c r="C53" s="8" t="s">
        <v>373</v>
      </c>
    </row>
    <row r="54" spans="1:3">
      <c r="A54" s="7" t="s">
        <v>172</v>
      </c>
      <c r="B54" s="16" t="s">
        <v>374</v>
      </c>
      <c r="C54" s="8" t="s">
        <v>375</v>
      </c>
    </row>
    <row r="55" spans="1:3">
      <c r="A55" s="7" t="s">
        <v>173</v>
      </c>
      <c r="B55" s="16" t="s">
        <v>376</v>
      </c>
      <c r="C55" s="8" t="s">
        <v>377</v>
      </c>
    </row>
    <row r="56" spans="1:3">
      <c r="A56" s="7" t="s">
        <v>378</v>
      </c>
      <c r="B56" s="16" t="s">
        <v>379</v>
      </c>
      <c r="C56" s="8" t="s">
        <v>380</v>
      </c>
    </row>
    <row r="57" spans="1:3">
      <c r="A57" s="7" t="s">
        <v>174</v>
      </c>
      <c r="B57" s="16" t="s">
        <v>381</v>
      </c>
      <c r="C57" s="8" t="s">
        <v>382</v>
      </c>
    </row>
    <row r="58" spans="1:3">
      <c r="A58" s="7" t="s">
        <v>175</v>
      </c>
      <c r="B58" s="16" t="s">
        <v>383</v>
      </c>
      <c r="C58" s="8" t="s">
        <v>384</v>
      </c>
    </row>
    <row r="59" spans="1:3">
      <c r="A59" s="7" t="s">
        <v>385</v>
      </c>
      <c r="B59" s="16" t="s">
        <v>386</v>
      </c>
      <c r="C59" s="8" t="s">
        <v>387</v>
      </c>
    </row>
    <row r="60" spans="1:3">
      <c r="A60" s="7" t="s">
        <v>176</v>
      </c>
      <c r="B60" s="16" t="s">
        <v>388</v>
      </c>
      <c r="C60" s="8" t="s">
        <v>389</v>
      </c>
    </row>
    <row r="61" spans="1:3">
      <c r="A61" s="7" t="s">
        <v>177</v>
      </c>
      <c r="B61" s="16" t="s">
        <v>390</v>
      </c>
      <c r="C61" s="8" t="s">
        <v>391</v>
      </c>
    </row>
    <row r="62" spans="1:3">
      <c r="A62" s="7" t="s">
        <v>392</v>
      </c>
      <c r="B62" s="16" t="s">
        <v>393</v>
      </c>
      <c r="C62" s="8" t="s">
        <v>394</v>
      </c>
    </row>
    <row r="63" spans="1:3">
      <c r="A63" s="7" t="s">
        <v>179</v>
      </c>
      <c r="B63" s="16" t="s">
        <v>395</v>
      </c>
      <c r="C63" s="8" t="s">
        <v>396</v>
      </c>
    </row>
    <row r="64" spans="1:3">
      <c r="A64" s="7" t="s">
        <v>180</v>
      </c>
      <c r="B64" s="16" t="s">
        <v>397</v>
      </c>
      <c r="C64" s="8" t="s">
        <v>398</v>
      </c>
    </row>
    <row r="65" spans="1:3">
      <c r="A65" s="7" t="s">
        <v>399</v>
      </c>
      <c r="B65" s="16" t="s">
        <v>400</v>
      </c>
      <c r="C65" s="8" t="s">
        <v>401</v>
      </c>
    </row>
    <row r="66" spans="1:3">
      <c r="A66" s="7" t="s">
        <v>402</v>
      </c>
      <c r="B66" s="16" t="s">
        <v>403</v>
      </c>
      <c r="C66" s="8" t="s">
        <v>404</v>
      </c>
    </row>
    <row r="67" spans="1:3">
      <c r="A67" s="7" t="s">
        <v>182</v>
      </c>
      <c r="B67" s="16" t="s">
        <v>405</v>
      </c>
      <c r="C67" s="8" t="s">
        <v>406</v>
      </c>
    </row>
    <row r="68" spans="1:3">
      <c r="A68" s="7" t="s">
        <v>183</v>
      </c>
      <c r="B68" s="16" t="s">
        <v>407</v>
      </c>
      <c r="C68" s="8" t="s">
        <v>408</v>
      </c>
    </row>
    <row r="69" spans="1:3">
      <c r="A69" s="7" t="s">
        <v>184</v>
      </c>
      <c r="B69" s="16" t="s">
        <v>409</v>
      </c>
      <c r="C69" s="8" t="s">
        <v>410</v>
      </c>
    </row>
    <row r="70" spans="1:3">
      <c r="A70" s="7" t="s">
        <v>185</v>
      </c>
      <c r="B70" s="16" t="s">
        <v>411</v>
      </c>
      <c r="C70" s="8" t="s">
        <v>412</v>
      </c>
    </row>
    <row r="71" spans="1:3">
      <c r="A71" s="7" t="s">
        <v>414</v>
      </c>
      <c r="B71" s="16" t="s">
        <v>415</v>
      </c>
      <c r="C71" s="8" t="s">
        <v>416</v>
      </c>
    </row>
    <row r="72" spans="1:3">
      <c r="A72" s="7" t="s">
        <v>187</v>
      </c>
      <c r="B72" s="16" t="s">
        <v>417</v>
      </c>
      <c r="C72" s="8" t="s">
        <v>418</v>
      </c>
    </row>
    <row r="73" spans="1:3">
      <c r="A73" s="7" t="s">
        <v>188</v>
      </c>
      <c r="B73" s="16" t="s">
        <v>419</v>
      </c>
      <c r="C73" s="8" t="s">
        <v>420</v>
      </c>
    </row>
    <row r="74" spans="1:3">
      <c r="A74" s="7" t="s">
        <v>421</v>
      </c>
      <c r="B74" s="16" t="s">
        <v>422</v>
      </c>
      <c r="C74" s="8" t="s">
        <v>423</v>
      </c>
    </row>
    <row r="75" spans="1:3">
      <c r="A75" s="7" t="s">
        <v>189</v>
      </c>
      <c r="B75" s="16" t="s">
        <v>424</v>
      </c>
      <c r="C75" s="8" t="s">
        <v>425</v>
      </c>
    </row>
    <row r="76" spans="1:3">
      <c r="A76" s="7" t="s">
        <v>192</v>
      </c>
      <c r="B76" s="16" t="s">
        <v>426</v>
      </c>
      <c r="C76" s="8" t="s">
        <v>427</v>
      </c>
    </row>
    <row r="77" spans="1:3">
      <c r="A77" s="7" t="s">
        <v>428</v>
      </c>
      <c r="B77" s="16" t="s">
        <v>429</v>
      </c>
      <c r="C77" s="8" t="s">
        <v>430</v>
      </c>
    </row>
    <row r="78" spans="1:3">
      <c r="A78" s="7" t="s">
        <v>431</v>
      </c>
      <c r="B78" s="16" t="s">
        <v>432</v>
      </c>
      <c r="C78" s="8" t="s">
        <v>433</v>
      </c>
    </row>
    <row r="79" spans="1:3">
      <c r="A79" s="7" t="s">
        <v>434</v>
      </c>
      <c r="B79" s="16" t="s">
        <v>435</v>
      </c>
      <c r="C79" s="8" t="s">
        <v>436</v>
      </c>
    </row>
    <row r="80" spans="1:3">
      <c r="A80" s="7" t="s">
        <v>193</v>
      </c>
      <c r="B80" s="16" t="s">
        <v>437</v>
      </c>
      <c r="C80" s="8" t="s">
        <v>438</v>
      </c>
    </row>
    <row r="81" spans="1:3">
      <c r="A81" s="7" t="s">
        <v>439</v>
      </c>
      <c r="B81" s="16" t="s">
        <v>440</v>
      </c>
      <c r="C81" s="8" t="s">
        <v>441</v>
      </c>
    </row>
    <row r="82" spans="1:3">
      <c r="A82" s="7" t="s">
        <v>442</v>
      </c>
      <c r="B82" s="16" t="s">
        <v>443</v>
      </c>
      <c r="C82" s="8" t="s">
        <v>444</v>
      </c>
    </row>
    <row r="83" spans="1:3">
      <c r="A83" s="7" t="s">
        <v>195</v>
      </c>
      <c r="B83" s="16" t="s">
        <v>445</v>
      </c>
      <c r="C83" s="8" t="s">
        <v>446</v>
      </c>
    </row>
    <row r="84" spans="1:3">
      <c r="A84" s="7" t="s">
        <v>447</v>
      </c>
      <c r="B84" s="16" t="s">
        <v>448</v>
      </c>
      <c r="C84" s="8" t="s">
        <v>449</v>
      </c>
    </row>
    <row r="85" spans="1:3">
      <c r="A85" s="7" t="s">
        <v>450</v>
      </c>
      <c r="B85" s="16" t="s">
        <v>451</v>
      </c>
      <c r="C85" s="8" t="s">
        <v>452</v>
      </c>
    </row>
    <row r="86" spans="1:3">
      <c r="A86" s="7" t="s">
        <v>453</v>
      </c>
      <c r="B86" s="16" t="s">
        <v>454</v>
      </c>
      <c r="C86" s="8" t="s">
        <v>455</v>
      </c>
    </row>
    <row r="87" spans="1:3">
      <c r="A87" s="7" t="s">
        <v>456</v>
      </c>
      <c r="B87" s="16" t="s">
        <v>457</v>
      </c>
      <c r="C87" s="8" t="s">
        <v>458</v>
      </c>
    </row>
    <row r="88" spans="1:3">
      <c r="A88" s="7" t="s">
        <v>196</v>
      </c>
      <c r="B88" s="16" t="s">
        <v>459</v>
      </c>
      <c r="C88" s="8" t="s">
        <v>460</v>
      </c>
    </row>
    <row r="89" spans="1:3">
      <c r="A89" s="7" t="s">
        <v>197</v>
      </c>
      <c r="B89" s="16" t="s">
        <v>461</v>
      </c>
      <c r="C89" s="8" t="s">
        <v>198</v>
      </c>
    </row>
    <row r="90" spans="1:3">
      <c r="A90" s="7" t="s">
        <v>462</v>
      </c>
      <c r="B90" s="16" t="s">
        <v>463</v>
      </c>
      <c r="C90" s="8" t="s">
        <v>464</v>
      </c>
    </row>
    <row r="91" spans="1:3">
      <c r="A91" s="7" t="s">
        <v>199</v>
      </c>
      <c r="B91" s="16" t="s">
        <v>465</v>
      </c>
      <c r="C91" s="8" t="s">
        <v>466</v>
      </c>
    </row>
    <row r="92" spans="1:3">
      <c r="A92" s="7" t="s">
        <v>200</v>
      </c>
      <c r="B92" s="16" t="s">
        <v>467</v>
      </c>
      <c r="C92" s="8" t="s">
        <v>468</v>
      </c>
    </row>
    <row r="93" spans="1:3">
      <c r="A93" s="7" t="s">
        <v>469</v>
      </c>
      <c r="B93" s="16" t="s">
        <v>470</v>
      </c>
      <c r="C93" s="8" t="s">
        <v>471</v>
      </c>
    </row>
    <row r="94" spans="1:3">
      <c r="A94" s="7" t="s">
        <v>201</v>
      </c>
      <c r="B94" s="16" t="s">
        <v>472</v>
      </c>
      <c r="C94" s="8" t="s">
        <v>473</v>
      </c>
    </row>
    <row r="95" spans="1:3">
      <c r="A95" s="7" t="s">
        <v>474</v>
      </c>
      <c r="B95" s="16" t="s">
        <v>475</v>
      </c>
      <c r="C95" s="8" t="s">
        <v>476</v>
      </c>
    </row>
    <row r="96" spans="1:3">
      <c r="A96" s="7" t="s">
        <v>202</v>
      </c>
      <c r="B96" s="16" t="s">
        <v>477</v>
      </c>
      <c r="C96" s="8" t="s">
        <v>478</v>
      </c>
    </row>
    <row r="97" spans="1:3">
      <c r="A97" s="7" t="s">
        <v>203</v>
      </c>
      <c r="B97" s="16" t="s">
        <v>413</v>
      </c>
      <c r="C97" s="8" t="s">
        <v>479</v>
      </c>
    </row>
    <row r="98" spans="1:3">
      <c r="A98" s="7" t="s">
        <v>205</v>
      </c>
      <c r="B98" s="16" t="s">
        <v>480</v>
      </c>
      <c r="C98" s="8" t="s">
        <v>481</v>
      </c>
    </row>
    <row r="99" spans="1:3" s="3" customFormat="1">
      <c r="A99" s="6" t="s">
        <v>206</v>
      </c>
      <c r="B99" s="17" t="s">
        <v>482</v>
      </c>
      <c r="C99" s="12" t="s">
        <v>483</v>
      </c>
    </row>
    <row r="100" spans="1:3">
      <c r="A100" s="7" t="s">
        <v>487</v>
      </c>
      <c r="B100" s="16" t="s">
        <v>488</v>
      </c>
      <c r="C100" s="8" t="s">
        <v>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T141"/>
  <sheetViews>
    <sheetView topLeftCell="A82" workbookViewId="0">
      <selection activeCell="A101" sqref="A101:C141"/>
    </sheetView>
  </sheetViews>
  <sheetFormatPr baseColWidth="10" defaultColWidth="11.5703125" defaultRowHeight="15"/>
  <cols>
    <col min="1" max="1" width="22.5703125" style="29" bestFit="1" customWidth="1"/>
    <col min="2" max="2" width="19.5703125" style="34" customWidth="1"/>
    <col min="3" max="3" width="27.28515625" style="35" bestFit="1" customWidth="1"/>
    <col min="4" max="4" width="13.140625" style="11" bestFit="1" customWidth="1"/>
    <col min="5" max="5" width="5.5703125" style="11" bestFit="1" customWidth="1"/>
    <col min="6" max="6" width="4.5703125" style="11" bestFit="1" customWidth="1"/>
    <col min="7" max="7" width="3.28515625" style="11" bestFit="1" customWidth="1"/>
    <col min="8" max="8" width="2.28515625" style="11" bestFit="1" customWidth="1"/>
    <col min="9" max="9" width="4.5703125" style="11" bestFit="1" customWidth="1"/>
    <col min="10" max="14" width="5.5703125" style="11" bestFit="1" customWidth="1"/>
    <col min="15" max="15" width="3.28515625" style="11" bestFit="1" customWidth="1"/>
    <col min="16" max="22" width="5.5703125" style="11" bestFit="1" customWidth="1"/>
    <col min="23" max="23" width="2.85546875" style="11" bestFit="1" customWidth="1"/>
    <col min="24" max="28" width="5.5703125" style="11" bestFit="1" customWidth="1"/>
    <col min="29" max="29" width="2.7109375" style="11" bestFit="1" customWidth="1"/>
    <col min="30" max="35" width="5.5703125" style="11" bestFit="1" customWidth="1"/>
    <col min="36" max="37" width="3.28515625" style="11" bestFit="1" customWidth="1"/>
    <col min="38" max="39" width="5.5703125" style="11" bestFit="1" customWidth="1"/>
    <col min="40" max="41" width="2.7109375" style="11" bestFit="1" customWidth="1"/>
    <col min="42" max="42" width="3.28515625" style="11" bestFit="1" customWidth="1"/>
    <col min="43" max="45" width="5.5703125" style="11" bestFit="1" customWidth="1"/>
    <col min="46" max="46" width="4.5703125" style="11" bestFit="1" customWidth="1"/>
    <col min="47" max="47" width="4.140625" style="11" bestFit="1" customWidth="1"/>
    <col min="48" max="48" width="2.85546875" style="11" bestFit="1" customWidth="1"/>
    <col min="49" max="51" width="3.28515625" style="11" bestFit="1" customWidth="1"/>
    <col min="52" max="52" width="5.5703125" style="11" bestFit="1" customWidth="1"/>
    <col min="53" max="53" width="3.28515625" style="11" bestFit="1" customWidth="1"/>
    <col min="54" max="55" width="5.5703125" style="11" bestFit="1" customWidth="1"/>
    <col min="56" max="56" width="4.5703125" style="11" bestFit="1" customWidth="1"/>
    <col min="57" max="57" width="5.5703125" style="11" bestFit="1" customWidth="1"/>
    <col min="58" max="58" width="1.5703125" style="11" bestFit="1" customWidth="1"/>
    <col min="59" max="59" width="3.140625" style="11" bestFit="1" customWidth="1"/>
    <col min="60" max="60" width="2.85546875" style="11" bestFit="1" customWidth="1"/>
    <col min="61" max="61" width="5.5703125" style="11" bestFit="1" customWidth="1"/>
    <col min="62" max="62" width="4.5703125" style="11" bestFit="1" customWidth="1"/>
    <col min="63" max="63" width="3" style="11" bestFit="1" customWidth="1"/>
    <col min="64" max="64" width="2.7109375" style="11" bestFit="1" customWidth="1"/>
    <col min="65" max="66" width="3.140625" style="11" bestFit="1" customWidth="1"/>
    <col min="67" max="67" width="2.28515625" style="11" bestFit="1" customWidth="1"/>
    <col min="68" max="68" width="2.7109375" style="11" bestFit="1" customWidth="1"/>
    <col min="69" max="69" width="3.28515625" style="11" bestFit="1" customWidth="1"/>
    <col min="70" max="70" width="5.5703125" style="11" bestFit="1" customWidth="1"/>
    <col min="71" max="71" width="2.5703125" style="11" bestFit="1" customWidth="1"/>
    <col min="72" max="73" width="5.5703125" style="11" bestFit="1" customWidth="1"/>
    <col min="74" max="74" width="3.28515625" style="11" bestFit="1" customWidth="1"/>
    <col min="75" max="75" width="2.85546875" style="11" bestFit="1" customWidth="1"/>
    <col min="76" max="76" width="3.28515625" style="11" bestFit="1" customWidth="1"/>
    <col min="77" max="77" width="2.5703125" style="11" bestFit="1" customWidth="1"/>
    <col min="78" max="78" width="3.140625" style="11" bestFit="1" customWidth="1"/>
    <col min="79" max="79" width="2.7109375" style="11" bestFit="1" customWidth="1"/>
    <col min="80" max="80" width="3.28515625" style="11" bestFit="1" customWidth="1"/>
    <col min="81" max="81" width="3" style="11" bestFit="1" customWidth="1"/>
    <col min="82" max="82" width="3.28515625" style="11" bestFit="1" customWidth="1"/>
    <col min="83" max="83" width="3" style="11" bestFit="1" customWidth="1"/>
    <col min="84" max="84" width="3.42578125" style="11" bestFit="1" customWidth="1"/>
    <col min="85" max="85" width="3" style="11" bestFit="1" customWidth="1"/>
    <col min="86" max="86" width="3.140625" style="11" bestFit="1" customWidth="1"/>
    <col min="87" max="87" width="3.28515625" style="11" bestFit="1" customWidth="1"/>
    <col min="88" max="88" width="4.140625" style="11" bestFit="1" customWidth="1"/>
    <col min="89" max="89" width="2.28515625" style="11" bestFit="1" customWidth="1"/>
    <col min="90" max="90" width="4.5703125" style="11" bestFit="1" customWidth="1"/>
    <col min="91" max="91" width="2.85546875" style="11" bestFit="1" customWidth="1"/>
    <col min="92" max="92" width="4.28515625" style="11" bestFit="1" customWidth="1"/>
    <col min="93" max="94" width="4.5703125" style="11" bestFit="1" customWidth="1"/>
    <col min="95" max="95" width="5.5703125" style="11" bestFit="1" customWidth="1"/>
    <col min="96" max="96" width="4.5703125" style="11" bestFit="1" customWidth="1"/>
    <col min="97" max="97" width="5.5703125" style="11" bestFit="1" customWidth="1"/>
    <col min="98" max="98" width="3.7109375" style="11" bestFit="1" customWidth="1"/>
    <col min="99" max="101" width="4.5703125" style="11" bestFit="1" customWidth="1"/>
    <col min="102" max="102" width="3.140625" style="11" bestFit="1" customWidth="1"/>
    <col min="103" max="103" width="4.5703125" style="11" bestFit="1" customWidth="1"/>
    <col min="104" max="104" width="3.28515625" style="11" bestFit="1" customWidth="1"/>
    <col min="105" max="105" width="4.5703125" style="11" bestFit="1" customWidth="1"/>
    <col min="106" max="106" width="3.7109375" style="11" bestFit="1" customWidth="1"/>
    <col min="107" max="107" width="4.5703125" style="11" bestFit="1" customWidth="1"/>
    <col min="108" max="108" width="3" style="11" bestFit="1" customWidth="1"/>
    <col min="109" max="109" width="3.140625" style="11" bestFit="1" customWidth="1"/>
    <col min="110" max="110" width="4.5703125" style="11" bestFit="1" customWidth="1"/>
    <col min="111" max="111" width="3.140625" style="11" bestFit="1" customWidth="1"/>
    <col min="112" max="112" width="5.5703125" style="11" bestFit="1" customWidth="1"/>
    <col min="113" max="113" width="3.42578125" style="11" bestFit="1" customWidth="1"/>
    <col min="114" max="114" width="3.28515625" style="11" bestFit="1" customWidth="1"/>
    <col min="115" max="115" width="3.85546875" style="11" bestFit="1" customWidth="1"/>
    <col min="116" max="116" width="3.7109375" style="11" bestFit="1" customWidth="1"/>
    <col min="117" max="117" width="3.140625" style="11" bestFit="1" customWidth="1"/>
    <col min="118" max="119" width="2.7109375" style="11" bestFit="1" customWidth="1"/>
    <col min="120" max="120" width="3.5703125" style="11" bestFit="1" customWidth="1"/>
    <col min="121" max="121" width="3.85546875" style="11" bestFit="1" customWidth="1"/>
    <col min="122" max="122" width="3.42578125" style="11" bestFit="1" customWidth="1"/>
    <col min="123" max="123" width="2.5703125" style="11" bestFit="1" customWidth="1"/>
    <col min="124" max="124" width="4.140625" style="11" bestFit="1" customWidth="1"/>
    <col min="125" max="198" width="11.5703125" style="11"/>
    <col min="199" max="199" width="12.140625" style="11" bestFit="1" customWidth="1"/>
    <col min="200" max="16384" width="11.5703125" style="11"/>
  </cols>
  <sheetData>
    <row r="1" spans="1:124" s="1" customFormat="1">
      <c r="A1" s="32" t="s">
        <v>0</v>
      </c>
      <c r="B1" s="33" t="s">
        <v>1</v>
      </c>
      <c r="C1" s="32" t="s">
        <v>491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</row>
    <row r="2" spans="1:124">
      <c r="A2" s="29" t="s">
        <v>123</v>
      </c>
      <c r="B2" s="34" t="s">
        <v>124</v>
      </c>
      <c r="C2" s="35" t="s">
        <v>125</v>
      </c>
    </row>
    <row r="3" spans="1:124">
      <c r="A3" s="29" t="s">
        <v>126</v>
      </c>
      <c r="D3" s="11">
        <v>519.31204000000002</v>
      </c>
      <c r="E3" s="11">
        <v>1.45</v>
      </c>
      <c r="F3" s="11">
        <v>6.2109247457463104</v>
      </c>
      <c r="K3" s="11">
        <v>71.698896101080095</v>
      </c>
      <c r="L3" s="11">
        <v>10.788688819924101</v>
      </c>
      <c r="AG3" s="11">
        <v>11.3014903332493</v>
      </c>
    </row>
    <row r="4" spans="1:124">
      <c r="A4" s="29" t="s">
        <v>127</v>
      </c>
      <c r="D4" s="11">
        <v>2928.1837399999899</v>
      </c>
      <c r="E4" s="11">
        <v>3.21</v>
      </c>
      <c r="K4" s="11">
        <v>2.4611160500467699</v>
      </c>
      <c r="M4" s="11">
        <v>34.422778401194101</v>
      </c>
      <c r="P4" s="11">
        <v>20.413130495697601</v>
      </c>
      <c r="S4" s="11">
        <v>5.7548642763790498</v>
      </c>
      <c r="T4" s="11">
        <v>6.3466841052809002</v>
      </c>
      <c r="U4" s="11">
        <v>1.09508155386451</v>
      </c>
    </row>
    <row r="5" spans="1:124">
      <c r="A5" s="29" t="s">
        <v>128</v>
      </c>
      <c r="D5" s="11">
        <v>520.10631999999998</v>
      </c>
      <c r="E5" s="11">
        <v>3.44</v>
      </c>
      <c r="F5" s="11">
        <v>1.5503599340996199</v>
      </c>
      <c r="M5" s="11">
        <v>30.761787320715499</v>
      </c>
      <c r="X5" s="11">
        <v>7.5173668337658297</v>
      </c>
      <c r="AL5" s="11">
        <v>14.405054720350201</v>
      </c>
      <c r="DH5" s="11">
        <v>45.7654311910687</v>
      </c>
    </row>
    <row r="6" spans="1:124">
      <c r="A6" s="29" t="s">
        <v>129</v>
      </c>
      <c r="D6" s="11">
        <v>477.04947999999899</v>
      </c>
      <c r="E6" s="11">
        <v>4.32</v>
      </c>
      <c r="F6" s="11">
        <v>0.42257251805410201</v>
      </c>
      <c r="M6" s="11">
        <v>10.0614720301131</v>
      </c>
      <c r="V6" s="11">
        <v>14.863321934655501</v>
      </c>
      <c r="BC6" s="11">
        <v>74.652633517177307</v>
      </c>
    </row>
    <row r="7" spans="1:124">
      <c r="A7" s="29" t="s">
        <v>130</v>
      </c>
      <c r="D7" s="11">
        <v>1066.439856</v>
      </c>
      <c r="U7" s="11">
        <v>20.747105310737702</v>
      </c>
      <c r="AM7" s="11">
        <v>0.96252966749584801</v>
      </c>
      <c r="BB7" s="11">
        <v>11.4126642318589</v>
      </c>
      <c r="BC7" s="11">
        <v>12.133258080331901</v>
      </c>
      <c r="BT7" s="11">
        <v>37.3039321216066</v>
      </c>
      <c r="BU7" s="11">
        <v>17.440510587968799</v>
      </c>
    </row>
    <row r="8" spans="1:124">
      <c r="A8" s="29" t="s">
        <v>131</v>
      </c>
      <c r="D8" s="11">
        <v>615.45353899999998</v>
      </c>
      <c r="E8" s="11">
        <v>4.96</v>
      </c>
      <c r="M8" s="11">
        <v>31.1953360950614</v>
      </c>
      <c r="R8" s="11">
        <v>0.43840092371294298</v>
      </c>
      <c r="S8" s="11">
        <v>4.5633826471505596</v>
      </c>
      <c r="AD8" s="11">
        <v>50.8806701329245</v>
      </c>
      <c r="AE8" s="11">
        <v>3.6296484761947201</v>
      </c>
      <c r="AH8" s="11">
        <v>9.2925617249558101</v>
      </c>
    </row>
    <row r="9" spans="1:124">
      <c r="A9" s="29" t="s">
        <v>132</v>
      </c>
      <c r="D9" s="11">
        <v>247.80240000000001</v>
      </c>
      <c r="E9" s="11">
        <v>7.3</v>
      </c>
      <c r="U9" s="11">
        <v>12.9401490865302</v>
      </c>
      <c r="AZ9" s="11">
        <v>87.059850913469703</v>
      </c>
    </row>
    <row r="10" spans="1:124">
      <c r="A10" s="29" t="s">
        <v>133</v>
      </c>
      <c r="D10" s="11">
        <v>59.067839999999997</v>
      </c>
      <c r="F10" s="11">
        <v>8.5320539908010797</v>
      </c>
      <c r="K10" s="11">
        <v>40.6684923640343</v>
      </c>
      <c r="L10" s="11">
        <v>23.712971390184499</v>
      </c>
      <c r="M10" s="11">
        <v>27.086482254980002</v>
      </c>
    </row>
    <row r="11" spans="1:124">
      <c r="A11" s="29" t="s">
        <v>134</v>
      </c>
      <c r="D11" s="11">
        <v>134.80699999999999</v>
      </c>
      <c r="E11" s="11">
        <v>6.53</v>
      </c>
      <c r="AE11" s="11">
        <v>41.427373949423902</v>
      </c>
      <c r="AM11" s="11">
        <v>58.572626050575998</v>
      </c>
    </row>
    <row r="12" spans="1:124">
      <c r="A12" s="29" t="s">
        <v>135</v>
      </c>
      <c r="B12" s="34" t="s">
        <v>136</v>
      </c>
      <c r="C12" s="35" t="s">
        <v>137</v>
      </c>
      <c r="D12" s="11">
        <v>853.15587255999901</v>
      </c>
      <c r="E12" s="11">
        <v>3.04</v>
      </c>
      <c r="F12" s="11">
        <v>0.23628507578000901</v>
      </c>
      <c r="M12" s="11">
        <v>45.0076723785307</v>
      </c>
      <c r="P12" s="11">
        <v>0.59282824190421302</v>
      </c>
      <c r="Q12" s="11">
        <v>9.7145261101360205</v>
      </c>
      <c r="R12" s="11">
        <v>1.3915250403630099</v>
      </c>
      <c r="S12" s="11">
        <v>25.6443226890656</v>
      </c>
      <c r="Y12" s="11">
        <v>8.5966401168787598</v>
      </c>
      <c r="AA12" s="11">
        <v>0.11224209207241299</v>
      </c>
      <c r="AD12" s="11">
        <v>0.128787837643668</v>
      </c>
      <c r="AE12" s="11">
        <v>8.5751704176255199</v>
      </c>
    </row>
    <row r="13" spans="1:124">
      <c r="A13" s="29" t="s">
        <v>138</v>
      </c>
      <c r="D13" s="11">
        <v>225.61777279999899</v>
      </c>
      <c r="E13" s="11">
        <v>3.3</v>
      </c>
      <c r="F13" s="11">
        <v>1.34024016037091</v>
      </c>
      <c r="M13" s="11">
        <v>14.182747929333299</v>
      </c>
      <c r="N13" s="11">
        <v>33.682458547875498</v>
      </c>
      <c r="R13" s="11">
        <v>11.958960353676501</v>
      </c>
      <c r="AQ13" s="11">
        <v>38.835593008743601</v>
      </c>
    </row>
    <row r="14" spans="1:124">
      <c r="A14" s="29" t="s">
        <v>139</v>
      </c>
      <c r="B14" s="34" t="s">
        <v>140</v>
      </c>
      <c r="C14" s="35" t="s">
        <v>141</v>
      </c>
      <c r="D14" s="11">
        <v>286.70654000000002</v>
      </c>
      <c r="E14" s="11">
        <v>4.4000000000000004</v>
      </c>
      <c r="F14" s="11">
        <v>0.351558077468341</v>
      </c>
      <c r="M14" s="11">
        <v>27.902049252172599</v>
      </c>
      <c r="AI14" s="11">
        <v>45.614585561947699</v>
      </c>
      <c r="AL14" s="11">
        <v>26.131807108411198</v>
      </c>
    </row>
    <row r="15" spans="1:124">
      <c r="A15" s="29" t="s">
        <v>142</v>
      </c>
      <c r="D15" s="11">
        <v>344.236943</v>
      </c>
      <c r="F15" s="11">
        <v>3.51364960849074</v>
      </c>
      <c r="K15" s="11">
        <v>6.9783329443522204</v>
      </c>
      <c r="M15" s="11">
        <v>55.773444397570003</v>
      </c>
      <c r="P15" s="11">
        <v>6.6784720430195001</v>
      </c>
      <c r="AR15" s="11">
        <v>18.078854192009199</v>
      </c>
      <c r="CW15" s="11">
        <v>1.8272297985170001</v>
      </c>
      <c r="CY15" s="11">
        <v>4.7205857274882899</v>
      </c>
      <c r="DA15" s="11">
        <v>2.4294312885528901</v>
      </c>
    </row>
    <row r="16" spans="1:124">
      <c r="A16" s="29" t="s">
        <v>143</v>
      </c>
      <c r="B16" s="34" t="s">
        <v>140</v>
      </c>
      <c r="C16" s="35" t="s">
        <v>144</v>
      </c>
      <c r="D16" s="11">
        <v>220.30954</v>
      </c>
      <c r="E16" s="11">
        <v>3.76</v>
      </c>
      <c r="F16" s="11">
        <v>0.457510827719943</v>
      </c>
      <c r="M16" s="11">
        <v>36.311182892942298</v>
      </c>
      <c r="Q16" s="11">
        <v>11.032204960348</v>
      </c>
      <c r="Y16" s="11">
        <v>18.191677037680702</v>
      </c>
      <c r="AL16" s="11">
        <v>34.0074242813089</v>
      </c>
    </row>
    <row r="17" spans="1:103">
      <c r="A17" s="29" t="s">
        <v>145</v>
      </c>
      <c r="D17" s="11">
        <v>375.26596000000001</v>
      </c>
      <c r="F17" s="11">
        <v>3.7603090885195098</v>
      </c>
      <c r="J17" s="11">
        <v>17.283741909338101</v>
      </c>
      <c r="M17" s="11">
        <v>72.479209145428399</v>
      </c>
      <c r="Q17" s="11">
        <v>6.4767398567138796</v>
      </c>
    </row>
    <row r="18" spans="1:103">
      <c r="A18" s="29" t="s">
        <v>146</v>
      </c>
      <c r="D18" s="11">
        <v>602.82862799999998</v>
      </c>
      <c r="F18" s="11">
        <v>3.00963145366745</v>
      </c>
      <c r="L18" s="11">
        <v>9.2940111663044593</v>
      </c>
      <c r="M18" s="11">
        <v>47.772980018460501</v>
      </c>
      <c r="P18" s="11">
        <v>3.8136490093831399</v>
      </c>
      <c r="R18" s="11">
        <v>8.9516452095237895</v>
      </c>
      <c r="U18" s="11">
        <v>21.2770253505611</v>
      </c>
      <c r="V18" s="11">
        <v>5.8810577920994103</v>
      </c>
    </row>
    <row r="19" spans="1:103">
      <c r="A19" s="29" t="s">
        <v>147</v>
      </c>
      <c r="B19" s="34" t="s">
        <v>148</v>
      </c>
      <c r="C19" s="35" t="s">
        <v>149</v>
      </c>
      <c r="D19" s="11">
        <v>231.00416799999999</v>
      </c>
      <c r="E19" s="11">
        <v>3.52</v>
      </c>
      <c r="M19" s="11">
        <v>41.556133307516703</v>
      </c>
      <c r="P19" s="11">
        <v>9.9521009508365204</v>
      </c>
      <c r="S19" s="11">
        <v>24.316011475602402</v>
      </c>
      <c r="AE19" s="11">
        <v>24.175754266044201</v>
      </c>
    </row>
    <row r="20" spans="1:103">
      <c r="A20" s="29" t="s">
        <v>150</v>
      </c>
      <c r="B20" s="34" t="s">
        <v>148</v>
      </c>
      <c r="C20" s="35" t="s">
        <v>151</v>
      </c>
      <c r="D20" s="11">
        <v>228.049342</v>
      </c>
      <c r="E20" s="11">
        <v>3.5</v>
      </c>
      <c r="M20" s="11">
        <v>42.094574427669201</v>
      </c>
      <c r="P20" s="11">
        <v>2.5202624789857899</v>
      </c>
      <c r="Q20" s="11">
        <v>5.3288906222759396</v>
      </c>
      <c r="S20" s="11">
        <v>24.6310730420787</v>
      </c>
      <c r="Y20" s="11">
        <v>13.180700166194701</v>
      </c>
      <c r="AE20" s="11">
        <v>12.2444992627955</v>
      </c>
    </row>
    <row r="21" spans="1:103">
      <c r="A21" s="29" t="s">
        <v>152</v>
      </c>
      <c r="D21" s="11">
        <v>1717.5913402399999</v>
      </c>
      <c r="E21" s="11">
        <v>3.8</v>
      </c>
      <c r="M21" s="11">
        <v>37.260085388563702</v>
      </c>
      <c r="P21" s="11">
        <v>4.9925632850488002</v>
      </c>
      <c r="Q21" s="11">
        <v>0.65092899213370303</v>
      </c>
      <c r="R21" s="11">
        <v>1.00537218577191</v>
      </c>
      <c r="S21" s="11">
        <v>18.1503622367145</v>
      </c>
      <c r="Y21" s="11">
        <v>0.77001669082425395</v>
      </c>
      <c r="AA21" s="11">
        <v>5.8540118155201197</v>
      </c>
      <c r="AD21" s="11">
        <v>1.2794207495788401</v>
      </c>
      <c r="AE21" s="11">
        <v>29.946056314427398</v>
      </c>
      <c r="AI21" s="11">
        <v>3.8070755521428599E-2</v>
      </c>
      <c r="AS21" s="11">
        <v>5.3111585895194997E-2</v>
      </c>
    </row>
    <row r="22" spans="1:103">
      <c r="A22" s="29" t="s">
        <v>153</v>
      </c>
      <c r="D22" s="11">
        <v>1944.1047579999899</v>
      </c>
      <c r="E22" s="11">
        <v>2.48</v>
      </c>
      <c r="F22" s="11">
        <v>1.8664549762909399</v>
      </c>
      <c r="K22" s="11">
        <v>0.74137980171539697</v>
      </c>
      <c r="M22" s="11">
        <v>52.340895510528803</v>
      </c>
      <c r="P22" s="11">
        <v>0.59126875507600596</v>
      </c>
      <c r="Q22" s="11">
        <v>1.25018983159136</v>
      </c>
      <c r="R22" s="11">
        <v>8.4659735193138204</v>
      </c>
      <c r="S22" s="11">
        <v>17.335794206209101</v>
      </c>
      <c r="Y22" s="11">
        <v>10.513723561392499</v>
      </c>
      <c r="AE22" s="11">
        <v>6.8943198378819002</v>
      </c>
    </row>
    <row r="23" spans="1:103">
      <c r="A23" s="29" t="s">
        <v>154</v>
      </c>
      <c r="B23" s="34" t="s">
        <v>140</v>
      </c>
      <c r="C23" s="35" t="s">
        <v>155</v>
      </c>
      <c r="D23" s="11">
        <v>976.96640000000002</v>
      </c>
      <c r="M23" s="11">
        <v>22.927257273126202</v>
      </c>
      <c r="AG23" s="11">
        <v>54.066342506763696</v>
      </c>
      <c r="AL23" s="11">
        <v>23.006400220109899</v>
      </c>
    </row>
    <row r="24" spans="1:103">
      <c r="A24" s="29" t="s">
        <v>156</v>
      </c>
      <c r="D24" s="11">
        <v>305.69803499999898</v>
      </c>
      <c r="E24" s="11">
        <v>5.19</v>
      </c>
      <c r="F24" s="11">
        <v>0.32971752664357101</v>
      </c>
      <c r="M24" s="11">
        <v>31.402360829699099</v>
      </c>
      <c r="Y24" s="11">
        <v>3.9330969202991399</v>
      </c>
      <c r="AA24" s="11">
        <v>27.409400914206</v>
      </c>
      <c r="AE24" s="11">
        <v>1.8268681380303899</v>
      </c>
      <c r="AT24" s="11">
        <v>7.5978882232592699</v>
      </c>
      <c r="CQ24" s="11">
        <v>27.500667447862401</v>
      </c>
    </row>
    <row r="25" spans="1:103">
      <c r="A25" s="29" t="s">
        <v>157</v>
      </c>
      <c r="D25" s="11">
        <v>346.61093499999998</v>
      </c>
      <c r="E25" s="11">
        <v>4.82</v>
      </c>
      <c r="F25" s="11">
        <v>0.29079867315784402</v>
      </c>
      <c r="M25" s="11">
        <v>27.695721717492798</v>
      </c>
      <c r="AA25" s="11">
        <v>24.174078639498202</v>
      </c>
      <c r="AT25" s="11">
        <v>6.7010566184243396</v>
      </c>
      <c r="CQ25" s="11">
        <v>16.169714899502502</v>
      </c>
      <c r="CS25" s="11">
        <v>24.968629451924201</v>
      </c>
    </row>
    <row r="26" spans="1:103">
      <c r="A26" s="29" t="s">
        <v>158</v>
      </c>
      <c r="D26" s="11">
        <v>274.972544999999</v>
      </c>
      <c r="E26" s="11">
        <v>4.99</v>
      </c>
      <c r="F26" s="11">
        <v>0.36656023240429297</v>
      </c>
      <c r="M26" s="11">
        <v>34.911267232152198</v>
      </c>
      <c r="Y26" s="11">
        <v>4.3725819972317597</v>
      </c>
      <c r="AA26" s="11">
        <v>30.472133136055401</v>
      </c>
      <c r="AE26" s="11">
        <v>2.0310027679308802</v>
      </c>
      <c r="AR26" s="11">
        <v>19.3995767832021</v>
      </c>
      <c r="AT26" s="11">
        <v>8.4468778510232703</v>
      </c>
    </row>
    <row r="27" spans="1:103">
      <c r="A27" s="29" t="s">
        <v>159</v>
      </c>
      <c r="D27" s="11">
        <v>1200.4513494</v>
      </c>
      <c r="E27" s="11">
        <v>2.6</v>
      </c>
      <c r="F27" s="11">
        <v>8.3963419300897096E-2</v>
      </c>
      <c r="K27" s="11">
        <v>0.100054033893195</v>
      </c>
      <c r="M27" s="11">
        <v>41.156309437024397</v>
      </c>
      <c r="P27" s="11">
        <v>9.1924496944548899</v>
      </c>
      <c r="R27" s="11">
        <v>13.2609360703843</v>
      </c>
      <c r="S27" s="11">
        <v>14.2714279996126</v>
      </c>
      <c r="U27" s="11">
        <v>3.3923757110485302</v>
      </c>
      <c r="V27" s="11">
        <v>4.5775853413356096</v>
      </c>
      <c r="X27" s="11">
        <v>2.27987664920192</v>
      </c>
      <c r="Y27" s="11">
        <v>11.685021643743401</v>
      </c>
    </row>
    <row r="28" spans="1:103">
      <c r="A28" s="29" t="s">
        <v>160</v>
      </c>
      <c r="D28" s="11">
        <v>342.44664</v>
      </c>
      <c r="E28" s="11">
        <v>2.62</v>
      </c>
      <c r="F28" s="11">
        <v>1.7660094431062301</v>
      </c>
      <c r="M28" s="11">
        <v>46.720855547013102</v>
      </c>
      <c r="S28" s="11">
        <v>16.402847462600299</v>
      </c>
      <c r="Y28" s="11">
        <v>35.110287547280301</v>
      </c>
    </row>
    <row r="29" spans="1:103">
      <c r="A29" s="29" t="s">
        <v>161</v>
      </c>
      <c r="D29" s="11">
        <v>994.20147999999995</v>
      </c>
      <c r="E29" s="11">
        <v>3.72</v>
      </c>
      <c r="F29" s="11">
        <v>1.2165823772461</v>
      </c>
      <c r="M29" s="11">
        <v>33.794699239433797</v>
      </c>
      <c r="Y29" s="11">
        <v>4.0311748479795</v>
      </c>
      <c r="AH29" s="11">
        <v>38.349973085938203</v>
      </c>
      <c r="AL29" s="11">
        <v>22.6075704494022</v>
      </c>
    </row>
    <row r="30" spans="1:103">
      <c r="A30" s="29" t="s">
        <v>162</v>
      </c>
      <c r="D30" s="11">
        <v>1070.9539625</v>
      </c>
      <c r="E30" s="11">
        <v>3.72</v>
      </c>
      <c r="F30" s="11">
        <v>1.24233239390997</v>
      </c>
      <c r="M30" s="11">
        <v>32.269084582615697</v>
      </c>
      <c r="S30" s="11">
        <v>0.445820751141765</v>
      </c>
      <c r="U30" s="11">
        <v>0.14970764908113399</v>
      </c>
      <c r="Y30" s="11">
        <v>0.86072233940681597</v>
      </c>
      <c r="AE30" s="11">
        <v>0.26073483060668901</v>
      </c>
      <c r="AH30" s="11">
        <v>34.296140904376102</v>
      </c>
      <c r="AL30" s="11">
        <v>20.147850939951098</v>
      </c>
      <c r="AR30" s="11">
        <v>0.74714009940459902</v>
      </c>
      <c r="CP30" s="11">
        <v>1.9455388120850201</v>
      </c>
      <c r="CQ30" s="11">
        <v>4.3174544956221599</v>
      </c>
      <c r="CS30" s="11">
        <v>2.0202549089499202</v>
      </c>
      <c r="CU30" s="11">
        <v>0.421194575859277</v>
      </c>
      <c r="CV30" s="11">
        <v>0.28379371162744998</v>
      </c>
      <c r="CW30" s="11">
        <v>0.44049512539153601</v>
      </c>
      <c r="CY30" s="11">
        <v>0.15173387997058699</v>
      </c>
    </row>
    <row r="31" spans="1:103">
      <c r="A31" s="29" t="s">
        <v>163</v>
      </c>
      <c r="D31" s="11">
        <v>1083.41238</v>
      </c>
      <c r="E31" s="11">
        <v>3.72</v>
      </c>
      <c r="F31" s="11">
        <v>1.11640592476892</v>
      </c>
      <c r="M31" s="11">
        <v>31.011958715110801</v>
      </c>
      <c r="Y31" s="11">
        <v>0.36992377731552201</v>
      </c>
      <c r="AH31" s="11">
        <v>35.192139857216603</v>
      </c>
      <c r="AL31" s="11">
        <v>20.7460062437167</v>
      </c>
      <c r="CP31" s="11">
        <v>2.56422212934284</v>
      </c>
      <c r="CY31" s="11">
        <v>8.9993433525284203</v>
      </c>
    </row>
    <row r="32" spans="1:103">
      <c r="A32" s="29" t="s">
        <v>164</v>
      </c>
      <c r="D32" s="11">
        <v>1068.322105</v>
      </c>
      <c r="E32" s="11">
        <v>3.72</v>
      </c>
      <c r="F32" s="11">
        <v>1.13217539386213</v>
      </c>
      <c r="M32" s="11">
        <v>31.450009171157198</v>
      </c>
      <c r="Y32" s="11">
        <v>0.93787257168099103</v>
      </c>
      <c r="AH32" s="11">
        <v>35.689236253330101</v>
      </c>
      <c r="AL32" s="11">
        <v>21.0390479564213</v>
      </c>
      <c r="CP32" s="11">
        <v>9.7516586535481196</v>
      </c>
    </row>
    <row r="33" spans="1:112">
      <c r="A33" s="29" t="s">
        <v>165</v>
      </c>
      <c r="D33" s="11">
        <v>1063.174577</v>
      </c>
      <c r="E33" s="11">
        <v>3.72</v>
      </c>
      <c r="F33" s="11">
        <v>1.3557079252845901</v>
      </c>
      <c r="M33" s="11">
        <v>32.354714591712799</v>
      </c>
      <c r="Y33" s="11">
        <v>0.37696537207548297</v>
      </c>
      <c r="AH33" s="11">
        <v>34.0689297727629</v>
      </c>
      <c r="AL33" s="11">
        <v>21.140911837285199</v>
      </c>
      <c r="AR33" s="11">
        <v>0.836230022080371</v>
      </c>
      <c r="BT33" s="11">
        <v>5.8466409322351502</v>
      </c>
      <c r="CP33" s="11">
        <v>1.30651638032913</v>
      </c>
      <c r="CS33" s="11">
        <v>2.7133831662342298</v>
      </c>
    </row>
    <row r="34" spans="1:112">
      <c r="A34" s="29" t="s">
        <v>166</v>
      </c>
      <c r="D34" s="11">
        <v>1030.8223674999999</v>
      </c>
      <c r="E34" s="11">
        <v>3.69</v>
      </c>
      <c r="F34" s="11">
        <v>1.1733621990890599</v>
      </c>
      <c r="M34" s="11">
        <v>32.594112292581698</v>
      </c>
      <c r="Y34" s="11">
        <v>0.97199093809923498</v>
      </c>
      <c r="AH34" s="11">
        <v>36.987555957355497</v>
      </c>
      <c r="AL34" s="11">
        <v>21.8044162686448</v>
      </c>
      <c r="AR34" s="11">
        <v>6.4685623442294897</v>
      </c>
    </row>
    <row r="35" spans="1:112">
      <c r="A35" s="29" t="s">
        <v>167</v>
      </c>
      <c r="D35" s="11">
        <v>394.48017119999997</v>
      </c>
      <c r="E35" s="11">
        <v>2.89</v>
      </c>
      <c r="M35" s="11">
        <v>40.5581856024098</v>
      </c>
      <c r="N35" s="11">
        <v>4.8160603718577901</v>
      </c>
      <c r="P35" s="11">
        <v>5.8278640292782304</v>
      </c>
      <c r="S35" s="11">
        <v>28.478490986823999</v>
      </c>
      <c r="Y35" s="11">
        <v>20.3193990096301</v>
      </c>
    </row>
    <row r="36" spans="1:112">
      <c r="A36" s="29" t="s">
        <v>168</v>
      </c>
      <c r="D36" s="11">
        <v>998.93939599999999</v>
      </c>
      <c r="E36" s="11">
        <v>5.66</v>
      </c>
      <c r="F36" s="11">
        <v>0.84756853457804704</v>
      </c>
      <c r="M36" s="11">
        <v>22.743269602713699</v>
      </c>
      <c r="X36" s="11">
        <v>1.5655924736399101</v>
      </c>
      <c r="Y36" s="11">
        <v>1.60482208071809</v>
      </c>
      <c r="AQ36" s="11">
        <v>1.75426057578371</v>
      </c>
      <c r="DH36" s="11">
        <v>71.484486732566495</v>
      </c>
    </row>
    <row r="37" spans="1:112">
      <c r="A37" s="29" t="s">
        <v>169</v>
      </c>
      <c r="D37" s="11">
        <v>542.49879999999996</v>
      </c>
      <c r="E37" s="11">
        <v>7.48</v>
      </c>
      <c r="U37" s="11">
        <v>5.9107964847111196</v>
      </c>
      <c r="AM37" s="11">
        <v>14.554870904783501</v>
      </c>
      <c r="AZ37" s="11">
        <v>79.534332610505302</v>
      </c>
    </row>
    <row r="38" spans="1:112">
      <c r="A38" s="29" t="s">
        <v>170</v>
      </c>
      <c r="D38" s="11">
        <v>806.07793799999899</v>
      </c>
      <c r="E38" s="11">
        <v>2.85</v>
      </c>
      <c r="F38" s="11">
        <v>2.06320123848867</v>
      </c>
      <c r="M38" s="11">
        <v>55.774152697378497</v>
      </c>
      <c r="R38" s="11">
        <v>20.0835716210856</v>
      </c>
      <c r="T38" s="11">
        <v>15.3701077971941</v>
      </c>
      <c r="AE38" s="11">
        <v>3.4641191234289801</v>
      </c>
      <c r="AI38" s="11">
        <v>3.24484752242406</v>
      </c>
    </row>
    <row r="39" spans="1:112">
      <c r="A39" s="29" t="s">
        <v>171</v>
      </c>
      <c r="D39" s="11">
        <v>221.73955999999899</v>
      </c>
      <c r="E39" s="11">
        <v>3.37</v>
      </c>
      <c r="F39" s="11">
        <v>1.8182411834857</v>
      </c>
      <c r="M39" s="11">
        <v>36.077008541010898</v>
      </c>
      <c r="AF39" s="11">
        <v>6.6444165398361896</v>
      </c>
      <c r="AG39" s="11">
        <v>19.850990955335099</v>
      </c>
      <c r="AM39" s="11">
        <v>35.609342780332</v>
      </c>
    </row>
    <row r="40" spans="1:112">
      <c r="A40" s="29" t="s">
        <v>172</v>
      </c>
      <c r="D40" s="11">
        <v>575.92439999999999</v>
      </c>
      <c r="E40" s="11">
        <v>6.45</v>
      </c>
      <c r="U40" s="11">
        <v>16.703233966124699</v>
      </c>
      <c r="AH40" s="11">
        <v>11.0337398450213</v>
      </c>
      <c r="BT40" s="11">
        <v>35.976944196147898</v>
      </c>
      <c r="BU40" s="11">
        <v>36.286081992705903</v>
      </c>
    </row>
    <row r="41" spans="1:112">
      <c r="A41" s="29" t="s">
        <v>173</v>
      </c>
      <c r="D41" s="11">
        <v>624.58297200000004</v>
      </c>
      <c r="E41" s="11">
        <v>2.96</v>
      </c>
      <c r="M41" s="11">
        <v>30.739358677232701</v>
      </c>
      <c r="P41" s="11">
        <v>14.723275549048999</v>
      </c>
      <c r="U41" s="11">
        <v>15.401956875634999</v>
      </c>
      <c r="V41" s="11">
        <v>5.6762194278969202</v>
      </c>
      <c r="BU41" s="11">
        <v>33.459189470186097</v>
      </c>
    </row>
    <row r="42" spans="1:112">
      <c r="A42" s="29" t="s">
        <v>174</v>
      </c>
      <c r="D42" s="11">
        <v>3926.7414690000001</v>
      </c>
      <c r="F42" s="11">
        <v>0.82139555798701303</v>
      </c>
      <c r="M42" s="11">
        <v>40.744724668809098</v>
      </c>
      <c r="P42" s="11">
        <v>1.02456691680915</v>
      </c>
      <c r="R42" s="11">
        <v>2.0613687109025198</v>
      </c>
      <c r="S42" s="11">
        <v>20.741867179949999</v>
      </c>
      <c r="X42" s="11">
        <v>2.24030982672264</v>
      </c>
      <c r="AH42" s="11">
        <v>32.3657671388194</v>
      </c>
    </row>
    <row r="43" spans="1:112">
      <c r="A43" s="29" t="s">
        <v>175</v>
      </c>
      <c r="D43" s="11">
        <v>761.36906799999997</v>
      </c>
      <c r="E43" s="11">
        <v>3</v>
      </c>
      <c r="F43" s="11">
        <v>1.2841364866164999</v>
      </c>
      <c r="M43" s="11">
        <v>33.832519710401399</v>
      </c>
      <c r="V43" s="11">
        <v>6.0533730535005104</v>
      </c>
      <c r="AE43" s="11">
        <v>55.7465778213096</v>
      </c>
      <c r="AG43" s="11">
        <v>3.08339292817185</v>
      </c>
    </row>
    <row r="44" spans="1:112">
      <c r="A44" s="29" t="s">
        <v>176</v>
      </c>
      <c r="D44" s="11">
        <v>1282.7538442999901</v>
      </c>
      <c r="E44" s="11">
        <v>3.48</v>
      </c>
      <c r="F44" s="11">
        <v>0.69382837865177405</v>
      </c>
      <c r="M44" s="11">
        <v>39.912630336289297</v>
      </c>
      <c r="Q44" s="11">
        <v>0.17052765109378301</v>
      </c>
      <c r="R44" s="11">
        <v>4.3961215825295596</v>
      </c>
      <c r="S44" s="11">
        <v>16.968386098953999</v>
      </c>
      <c r="Y44" s="11">
        <v>0.15621859243723599</v>
      </c>
      <c r="AD44" s="11">
        <v>36.875088124029404</v>
      </c>
      <c r="AE44" s="11">
        <v>0.82719923601479395</v>
      </c>
    </row>
    <row r="45" spans="1:112">
      <c r="A45" s="29" t="s">
        <v>177</v>
      </c>
      <c r="D45" s="11">
        <v>527.82168000000001</v>
      </c>
      <c r="E45" s="11">
        <v>3.68</v>
      </c>
      <c r="F45" s="11">
        <v>0.38192444084524901</v>
      </c>
      <c r="M45" s="11">
        <v>48.499409876456703</v>
      </c>
      <c r="R45" s="11">
        <v>51.118665682697902</v>
      </c>
    </row>
    <row r="46" spans="1:112">
      <c r="A46" s="29" t="s">
        <v>178</v>
      </c>
      <c r="D46" s="11">
        <v>272.62779999999998</v>
      </c>
      <c r="E46" s="11">
        <v>2.94</v>
      </c>
      <c r="M46" s="11">
        <v>41.080109952103101</v>
      </c>
      <c r="Q46" s="11">
        <v>8.9150849619884607</v>
      </c>
      <c r="S46" s="11">
        <v>20.6035481341227</v>
      </c>
      <c r="Y46" s="11">
        <v>29.401256951785498</v>
      </c>
    </row>
    <row r="47" spans="1:112">
      <c r="A47" s="29" t="s">
        <v>179</v>
      </c>
      <c r="D47" s="11">
        <v>86.936849999999893</v>
      </c>
      <c r="M47" s="11">
        <v>36.806946651506202</v>
      </c>
      <c r="AD47" s="11">
        <v>63.193053348493699</v>
      </c>
    </row>
    <row r="48" spans="1:112">
      <c r="A48" s="29" t="s">
        <v>180</v>
      </c>
      <c r="B48" s="34" t="s">
        <v>148</v>
      </c>
      <c r="C48" s="35" t="s">
        <v>181</v>
      </c>
      <c r="D48" s="11">
        <v>108.274199999999</v>
      </c>
      <c r="M48" s="11">
        <v>44.330228253822199</v>
      </c>
      <c r="Q48" s="11">
        <v>16.835728179012101</v>
      </c>
      <c r="S48" s="11">
        <v>25.9392357551475</v>
      </c>
      <c r="AE48" s="11">
        <v>12.894807812018</v>
      </c>
    </row>
    <row r="49" spans="1:112">
      <c r="A49" s="29" t="s">
        <v>182</v>
      </c>
      <c r="D49" s="11">
        <v>661.98608000000002</v>
      </c>
      <c r="F49" s="11">
        <v>1.8271199901967701</v>
      </c>
      <c r="M49" s="11">
        <v>38.670057835657197</v>
      </c>
      <c r="Q49" s="11">
        <v>3.6715273529618599</v>
      </c>
      <c r="AD49" s="11">
        <v>33.195894391011898</v>
      </c>
      <c r="AL49" s="11">
        <v>22.635400430172101</v>
      </c>
    </row>
    <row r="50" spans="1:112">
      <c r="A50" s="29" t="s">
        <v>183</v>
      </c>
      <c r="D50" s="11">
        <v>339.23540000000003</v>
      </c>
      <c r="F50" s="11">
        <v>2.9712111412900799</v>
      </c>
      <c r="J50" s="11">
        <v>19.119466895259102</v>
      </c>
      <c r="M50" s="11">
        <v>70.744680537467403</v>
      </c>
      <c r="Q50" s="11">
        <v>7.16464142598325</v>
      </c>
    </row>
    <row r="51" spans="1:112">
      <c r="A51" s="29" t="s">
        <v>184</v>
      </c>
      <c r="D51" s="11">
        <v>1667.5244</v>
      </c>
      <c r="E51" s="11">
        <v>5.5</v>
      </c>
      <c r="U51" s="11">
        <v>23.075644350391499</v>
      </c>
      <c r="AH51" s="11">
        <v>22.864792863000901</v>
      </c>
      <c r="AL51" s="11">
        <v>17.971934923410998</v>
      </c>
      <c r="BR51" s="11">
        <v>36.087627863196403</v>
      </c>
    </row>
    <row r="52" spans="1:112">
      <c r="A52" s="29" t="s">
        <v>185</v>
      </c>
      <c r="D52" s="11">
        <v>87.004050000000007</v>
      </c>
      <c r="E52" s="11">
        <v>4</v>
      </c>
      <c r="U52" s="11">
        <v>36.8557555654018</v>
      </c>
      <c r="AD52" s="11">
        <v>63.1442444345981</v>
      </c>
    </row>
    <row r="53" spans="1:112">
      <c r="A53" s="29" t="s">
        <v>186</v>
      </c>
      <c r="D53" s="11">
        <v>887.96680000000003</v>
      </c>
      <c r="E53" s="11">
        <v>3.43</v>
      </c>
      <c r="U53" s="11">
        <v>32.5005394345824</v>
      </c>
      <c r="AL53" s="11">
        <v>67.499460565417493</v>
      </c>
    </row>
    <row r="54" spans="1:112">
      <c r="A54" s="29" t="s">
        <v>187</v>
      </c>
      <c r="D54" s="11">
        <v>283.28369999999899</v>
      </c>
      <c r="E54" s="11">
        <v>6.49</v>
      </c>
      <c r="M54" s="11">
        <v>16.943509280625701</v>
      </c>
      <c r="S54" s="11">
        <v>9.9142661579187195</v>
      </c>
      <c r="BT54" s="11">
        <v>73.142224561455507</v>
      </c>
    </row>
    <row r="55" spans="1:112">
      <c r="A55" s="29" t="s">
        <v>188</v>
      </c>
      <c r="D55" s="11">
        <v>165.90073999999899</v>
      </c>
      <c r="E55" s="11">
        <v>3.34</v>
      </c>
      <c r="M55" s="11">
        <v>38.575837576131299</v>
      </c>
      <c r="R55" s="11">
        <v>16.263664646703798</v>
      </c>
      <c r="AL55" s="11">
        <v>45.1604977771648</v>
      </c>
    </row>
    <row r="56" spans="1:112">
      <c r="A56" s="29" t="s">
        <v>189</v>
      </c>
      <c r="B56" s="34" t="s">
        <v>190</v>
      </c>
      <c r="C56" s="35" t="s">
        <v>191</v>
      </c>
      <c r="D56" s="11">
        <v>263.022221599999</v>
      </c>
      <c r="E56" s="11">
        <v>2.62</v>
      </c>
      <c r="M56" s="11">
        <v>48.663264731545397</v>
      </c>
      <c r="P56" s="11">
        <v>8.3035872281598895</v>
      </c>
      <c r="R56" s="11">
        <v>10.771187631090999</v>
      </c>
      <c r="S56" s="11">
        <v>31.500085618621299</v>
      </c>
      <c r="Y56" s="11">
        <v>0.76187479058233298</v>
      </c>
    </row>
    <row r="57" spans="1:112">
      <c r="A57" s="29" t="s">
        <v>192</v>
      </c>
      <c r="D57" s="11">
        <v>1428.9841664</v>
      </c>
      <c r="E57" s="11">
        <v>2.6</v>
      </c>
      <c r="F57" s="11">
        <v>2.3982043192497602</v>
      </c>
      <c r="K57" s="11">
        <v>5.0431629471132497</v>
      </c>
      <c r="M57" s="11">
        <v>43.6657462462979</v>
      </c>
      <c r="N57" s="11">
        <v>2.6590082167057298</v>
      </c>
      <c r="Q57" s="11">
        <v>1.70085859392206</v>
      </c>
      <c r="Y57" s="11">
        <v>11.2185987619351</v>
      </c>
      <c r="DH57" s="11">
        <v>33.314420914776001</v>
      </c>
    </row>
    <row r="58" spans="1:112">
      <c r="A58" s="29" t="s">
        <v>193</v>
      </c>
      <c r="D58" s="11">
        <v>2155.7248159999999</v>
      </c>
      <c r="F58" s="11">
        <v>4.0210531212811302</v>
      </c>
      <c r="M58" s="11">
        <v>63.827645800965698</v>
      </c>
      <c r="Q58" s="11">
        <v>5.6373150737065103</v>
      </c>
      <c r="R58" s="11">
        <v>15.0194717617427</v>
      </c>
      <c r="T58" s="11">
        <v>11.4945142423039</v>
      </c>
    </row>
    <row r="59" spans="1:112">
      <c r="A59" s="29" t="s">
        <v>194</v>
      </c>
      <c r="D59" s="11">
        <v>311.560259999999</v>
      </c>
      <c r="F59" s="11">
        <v>4.5291912389596796</v>
      </c>
      <c r="J59" s="11">
        <v>6.9392675432996498</v>
      </c>
      <c r="M59" s="11">
        <v>56.487756172754501</v>
      </c>
      <c r="Q59" s="11">
        <v>7.8010590952774201</v>
      </c>
      <c r="V59" s="11">
        <v>11.379082813706701</v>
      </c>
      <c r="Y59" s="11">
        <v>12.863643136002</v>
      </c>
    </row>
    <row r="60" spans="1:112">
      <c r="A60" s="29" t="s">
        <v>195</v>
      </c>
      <c r="D60" s="11">
        <v>944.49279999999999</v>
      </c>
      <c r="U60" s="11">
        <v>6.7900994057339501</v>
      </c>
      <c r="BE60" s="11">
        <v>27.019793057183701</v>
      </c>
      <c r="BT60" s="11">
        <v>21.9377003191554</v>
      </c>
      <c r="BU60" s="11">
        <v>44.252407217926901</v>
      </c>
    </row>
    <row r="61" spans="1:112">
      <c r="A61" s="29" t="s">
        <v>196</v>
      </c>
      <c r="D61" s="11">
        <v>503.554407999999</v>
      </c>
      <c r="F61" s="11">
        <v>1.00082531697349</v>
      </c>
      <c r="I61" s="11">
        <v>5.3691397732735098</v>
      </c>
      <c r="M61" s="11">
        <v>50.836691315389999</v>
      </c>
      <c r="P61" s="11">
        <v>4.5654983125477804</v>
      </c>
      <c r="S61" s="11">
        <v>22.309803710426401</v>
      </c>
      <c r="Y61" s="11">
        <v>15.918041571388599</v>
      </c>
    </row>
    <row r="62" spans="1:112">
      <c r="A62" s="29" t="s">
        <v>197</v>
      </c>
      <c r="B62" s="34" t="s">
        <v>140</v>
      </c>
      <c r="C62" s="35" t="s">
        <v>198</v>
      </c>
      <c r="D62" s="11">
        <v>1007.001786</v>
      </c>
      <c r="E62" s="11">
        <v>4.7300000000000004</v>
      </c>
      <c r="M62" s="11">
        <v>19.065785450354699</v>
      </c>
      <c r="T62" s="11">
        <v>9.2275194832673293</v>
      </c>
      <c r="V62" s="11">
        <v>3.5206193765380198</v>
      </c>
      <c r="BI62" s="11">
        <v>68.186075689839896</v>
      </c>
    </row>
    <row r="63" spans="1:112">
      <c r="A63" s="29" t="s">
        <v>199</v>
      </c>
      <c r="D63" s="11">
        <v>1339.7288799999999</v>
      </c>
      <c r="F63" s="11">
        <v>4.6645467551613802</v>
      </c>
      <c r="J63" s="11">
        <v>12.9100747607978</v>
      </c>
      <c r="M63" s="11">
        <v>70.459375332716505</v>
      </c>
      <c r="Y63" s="11">
        <v>11.966003151324101</v>
      </c>
    </row>
    <row r="64" spans="1:112">
      <c r="A64" s="29" t="s">
        <v>200</v>
      </c>
      <c r="D64" s="11">
        <v>456.19760000000002</v>
      </c>
      <c r="E64" s="11">
        <v>8.5500000000000007</v>
      </c>
      <c r="AH64" s="11">
        <v>83.576941220207999</v>
      </c>
      <c r="AL64" s="11">
        <v>16.423058779791901</v>
      </c>
    </row>
    <row r="65" spans="1:110">
      <c r="A65" s="29" t="s">
        <v>201</v>
      </c>
      <c r="D65" s="11">
        <v>604.40071360000002</v>
      </c>
      <c r="F65" s="11">
        <v>1.3341347583743099</v>
      </c>
      <c r="M65" s="11">
        <v>39.7072661563449</v>
      </c>
      <c r="P65" s="11">
        <v>0.76074589201146803</v>
      </c>
      <c r="Q65" s="11">
        <v>14.074685566354001</v>
      </c>
      <c r="R65" s="11">
        <v>4.4641806988098098</v>
      </c>
      <c r="S65" s="11">
        <v>32.527840483343802</v>
      </c>
      <c r="Y65" s="11">
        <v>0.66310312178956299</v>
      </c>
      <c r="AE65" s="11">
        <v>6.4680433229720098</v>
      </c>
    </row>
    <row r="66" spans="1:110">
      <c r="A66" s="29" t="s">
        <v>202</v>
      </c>
      <c r="D66" s="11">
        <v>145.20520751999999</v>
      </c>
      <c r="T66" s="11">
        <v>20.4777859057874</v>
      </c>
      <c r="AE66" s="11">
        <v>57.691112757413798</v>
      </c>
      <c r="AF66" s="11">
        <v>1.2175844311620001</v>
      </c>
      <c r="AG66" s="11">
        <v>20.613516905636601</v>
      </c>
    </row>
    <row r="67" spans="1:110">
      <c r="A67" s="29" t="s">
        <v>203</v>
      </c>
      <c r="B67" s="34" t="s">
        <v>140</v>
      </c>
      <c r="C67" s="35" t="s">
        <v>204</v>
      </c>
      <c r="D67" s="11">
        <v>798.46346999999901</v>
      </c>
      <c r="E67" s="11">
        <v>3.83</v>
      </c>
      <c r="F67" s="11">
        <v>1.00987963795012</v>
      </c>
      <c r="M67" s="11">
        <v>32.060377164155</v>
      </c>
      <c r="AD67" s="11">
        <v>48.163299192635499</v>
      </c>
      <c r="AL67" s="11">
        <v>18.766444005259199</v>
      </c>
    </row>
    <row r="68" spans="1:110">
      <c r="A68" s="29" t="s">
        <v>205</v>
      </c>
      <c r="D68" s="11">
        <v>614.70690999999999</v>
      </c>
      <c r="E68" s="11">
        <v>3.75</v>
      </c>
      <c r="F68" s="11">
        <v>0.16397082635690499</v>
      </c>
      <c r="M68" s="11">
        <v>33.835995108628197</v>
      </c>
      <c r="R68" s="11">
        <v>9.87600171925836</v>
      </c>
      <c r="S68" s="11">
        <v>13.706776128480399</v>
      </c>
      <c r="Y68" s="11">
        <v>3.9119130774046398</v>
      </c>
      <c r="AE68" s="11">
        <v>6.8138570298485801</v>
      </c>
      <c r="AR68" s="11">
        <v>4.3389385357649504</v>
      </c>
      <c r="CQ68" s="11">
        <v>27.352547574257699</v>
      </c>
    </row>
    <row r="69" spans="1:110">
      <c r="A69" s="29" t="s">
        <v>206</v>
      </c>
      <c r="D69" s="11">
        <v>557.73580169000002</v>
      </c>
      <c r="E69" s="11">
        <v>3.93</v>
      </c>
      <c r="F69" s="11">
        <v>0.18071997475253199</v>
      </c>
      <c r="M69" s="11">
        <v>37.292244709728301</v>
      </c>
      <c r="Q69" s="11">
        <v>0.19174311506622599</v>
      </c>
      <c r="R69" s="11">
        <v>9.2932062426232598</v>
      </c>
      <c r="S69" s="11">
        <v>14.9961000793863</v>
      </c>
      <c r="Y69" s="11">
        <v>9.1906888251888006</v>
      </c>
      <c r="AA69" s="11">
        <v>6.0092968567631598E-2</v>
      </c>
      <c r="AE69" s="11">
        <v>10.503808940090501</v>
      </c>
      <c r="AR69" s="11">
        <v>1.5940495433609501E-2</v>
      </c>
      <c r="CP69" s="11">
        <v>7.1727122194381501</v>
      </c>
      <c r="CQ69" s="11">
        <v>5.1751546005366498</v>
      </c>
      <c r="CR69" s="11">
        <v>2.6780082710741602</v>
      </c>
      <c r="CS69" s="11">
        <v>2.99995803556105</v>
      </c>
      <c r="DF69" s="11">
        <v>0.24962152255268399</v>
      </c>
    </row>
    <row r="70" spans="1:110">
      <c r="A70" s="29" t="s">
        <v>207</v>
      </c>
      <c r="D70" s="11">
        <v>598.629775</v>
      </c>
      <c r="E70" s="11">
        <v>3.75</v>
      </c>
      <c r="F70" s="11">
        <v>0.16837451829054101</v>
      </c>
      <c r="M70" s="11">
        <v>34.7447134583307</v>
      </c>
      <c r="R70" s="11">
        <v>10.141237127738901</v>
      </c>
      <c r="S70" s="11">
        <v>14.0748929503214</v>
      </c>
      <c r="Y70" s="11">
        <v>2.0084867980380601</v>
      </c>
      <c r="AE70" s="11">
        <v>6.9968537732691196</v>
      </c>
      <c r="AR70" s="11">
        <v>17.821869952926999</v>
      </c>
      <c r="CQ70" s="11">
        <v>14.043571421084</v>
      </c>
    </row>
    <row r="71" spans="1:110">
      <c r="A71" s="29" t="s">
        <v>208</v>
      </c>
      <c r="D71" s="11">
        <v>498.07433859999998</v>
      </c>
      <c r="E71" s="11">
        <v>2.54</v>
      </c>
      <c r="F71" s="11">
        <v>2.6226812721806798</v>
      </c>
      <c r="M71" s="11">
        <v>51.363900159782297</v>
      </c>
      <c r="R71" s="11">
        <v>0.16251513825731501</v>
      </c>
      <c r="T71" s="11">
        <v>12.4374052624601</v>
      </c>
      <c r="AE71" s="11">
        <v>33.413498167319503</v>
      </c>
    </row>
    <row r="72" spans="1:110">
      <c r="A72" s="29" t="s">
        <v>209</v>
      </c>
      <c r="D72" s="11">
        <v>108.007018</v>
      </c>
      <c r="E72" s="11">
        <v>10</v>
      </c>
      <c r="AZ72" s="11">
        <v>98.872758435012003</v>
      </c>
      <c r="BD72" s="11">
        <v>1.1272415649879299</v>
      </c>
    </row>
    <row r="73" spans="1:110">
      <c r="A73" s="29" t="s">
        <v>210</v>
      </c>
      <c r="D73" s="11">
        <v>492.87112999999999</v>
      </c>
      <c r="E73" s="11">
        <v>4</v>
      </c>
      <c r="F73" s="11">
        <v>0.409007522919835</v>
      </c>
      <c r="M73" s="11">
        <v>32.461629473002397</v>
      </c>
      <c r="S73" s="11">
        <v>11.3966910579647</v>
      </c>
      <c r="AD73" s="11">
        <v>55.732671946112902</v>
      </c>
    </row>
    <row r="74" spans="1:110">
      <c r="A74" s="29" t="s">
        <v>211</v>
      </c>
      <c r="D74" s="11">
        <v>648.47397669999998</v>
      </c>
      <c r="E74" s="11">
        <v>6.17</v>
      </c>
      <c r="M74" s="11">
        <v>29.606862711288102</v>
      </c>
      <c r="R74" s="11">
        <v>0.37446970691985199</v>
      </c>
      <c r="Y74" s="11">
        <v>1.9159103443479699</v>
      </c>
      <c r="Z74" s="11">
        <v>20.8670346015444</v>
      </c>
      <c r="AA74" s="11">
        <v>3.2487348385525401</v>
      </c>
      <c r="AB74" s="11">
        <v>0.23566789954733999</v>
      </c>
      <c r="AE74" s="11">
        <v>0.60284454588198999</v>
      </c>
      <c r="AR74" s="11">
        <v>0.54840041817826102</v>
      </c>
      <c r="AS74" s="11">
        <v>41.499090120696899</v>
      </c>
      <c r="BJ74" s="11">
        <v>1.1009848130425299</v>
      </c>
    </row>
    <row r="75" spans="1:110">
      <c r="A75" s="29" t="s">
        <v>212</v>
      </c>
      <c r="D75" s="11">
        <v>1060.479953</v>
      </c>
      <c r="M75" s="11">
        <v>12.054467002262999</v>
      </c>
      <c r="V75" s="11">
        <v>16.748834006483001</v>
      </c>
      <c r="AH75" s="11">
        <v>35.473779484071002</v>
      </c>
      <c r="AM75" s="11">
        <v>14.8169137526355</v>
      </c>
      <c r="BT75" s="11">
        <v>20.906005754547198</v>
      </c>
    </row>
    <row r="76" spans="1:110">
      <c r="A76" s="29" t="s">
        <v>213</v>
      </c>
      <c r="D76" s="11">
        <v>165.14924999999999</v>
      </c>
      <c r="U76" s="11">
        <v>19.416376398924001</v>
      </c>
      <c r="AE76" s="11">
        <v>8.4540196216452692</v>
      </c>
      <c r="AF76" s="11">
        <v>26.763609280695999</v>
      </c>
      <c r="AL76" s="11">
        <v>45.365994698734603</v>
      </c>
    </row>
    <row r="77" spans="1:110">
      <c r="A77" s="29" t="s">
        <v>214</v>
      </c>
      <c r="D77" s="11">
        <v>225.10907</v>
      </c>
      <c r="E77" s="11">
        <v>1.9</v>
      </c>
      <c r="F77" s="11">
        <v>2.23878140494294</v>
      </c>
      <c r="M77" s="11">
        <v>57.5699326553123</v>
      </c>
      <c r="R77" s="11">
        <v>23.971970565202</v>
      </c>
      <c r="S77" s="11">
        <v>16.2193153745426</v>
      </c>
    </row>
    <row r="78" spans="1:110">
      <c r="A78" s="29" t="s">
        <v>215</v>
      </c>
      <c r="D78" s="11">
        <v>4362.64951028</v>
      </c>
      <c r="E78" s="11">
        <v>2.35</v>
      </c>
      <c r="F78" s="11">
        <v>0.23612134726217901</v>
      </c>
      <c r="K78" s="11">
        <v>0.192720042721478</v>
      </c>
      <c r="M78" s="11">
        <v>45.148851159340097</v>
      </c>
      <c r="P78" s="11">
        <v>10.096707375691199</v>
      </c>
      <c r="R78" s="11">
        <v>14.0639356463137</v>
      </c>
      <c r="S78" s="11">
        <v>16.2616714528247</v>
      </c>
      <c r="U78" s="11">
        <v>3.5868588487631401</v>
      </c>
      <c r="V78" s="11">
        <v>0.37381508557063298</v>
      </c>
      <c r="X78" s="11">
        <v>5.5654354636528298</v>
      </c>
      <c r="Y78" s="11">
        <v>4.4738835778598398</v>
      </c>
    </row>
    <row r="79" spans="1:110">
      <c r="A79" s="29" t="s">
        <v>216</v>
      </c>
      <c r="D79" s="11">
        <v>2169.24981199999</v>
      </c>
      <c r="E79" s="11">
        <v>2.76</v>
      </c>
      <c r="F79" s="11">
        <v>0.185859645011692</v>
      </c>
      <c r="M79" s="11">
        <v>35.402616874814697</v>
      </c>
      <c r="P79" s="11">
        <v>20.136251232276202</v>
      </c>
      <c r="S79" s="11">
        <v>20.715364247776101</v>
      </c>
      <c r="V79" s="11">
        <v>3.2686599582842302</v>
      </c>
      <c r="Y79" s="11">
        <v>8.31398020653603</v>
      </c>
      <c r="AA79" s="11">
        <v>4.9662329992632497</v>
      </c>
      <c r="AD79" s="11">
        <v>3.79887436403751</v>
      </c>
      <c r="AT79" s="11">
        <v>3.21216047200007</v>
      </c>
    </row>
    <row r="80" spans="1:110">
      <c r="A80" s="29" t="s">
        <v>217</v>
      </c>
      <c r="D80" s="11">
        <v>482.76590679999998</v>
      </c>
      <c r="M80" s="11">
        <v>39.7693369178902</v>
      </c>
      <c r="P80" s="11">
        <v>2.8572566135484201</v>
      </c>
      <c r="Q80" s="11">
        <v>0.50345311584044905</v>
      </c>
      <c r="T80" s="11">
        <v>19.247690172639999</v>
      </c>
      <c r="Y80" s="11">
        <v>0.83017461331633502</v>
      </c>
      <c r="AD80" s="11">
        <v>13.655823468766901</v>
      </c>
      <c r="AE80" s="11">
        <v>23.136265097997502</v>
      </c>
    </row>
    <row r="81" spans="1:112">
      <c r="A81" s="29" t="s">
        <v>218</v>
      </c>
      <c r="D81" s="11">
        <v>497.75337999999999</v>
      </c>
      <c r="E81" s="11">
        <v>4.2</v>
      </c>
      <c r="M81" s="11">
        <v>38.571872681206102</v>
      </c>
      <c r="R81" s="11">
        <v>10.8413286917308</v>
      </c>
      <c r="S81" s="11">
        <v>16.927358685138401</v>
      </c>
      <c r="AE81" s="11">
        <v>33.659439941924603</v>
      </c>
    </row>
    <row r="82" spans="1:112">
      <c r="A82" s="29" t="s">
        <v>219</v>
      </c>
      <c r="D82" s="11">
        <v>1000.31560038</v>
      </c>
      <c r="I82" s="11">
        <v>1.8649326865354501</v>
      </c>
      <c r="M82" s="11">
        <v>47.983056529125797</v>
      </c>
      <c r="P82" s="11">
        <v>0.48263280890210902</v>
      </c>
      <c r="Q82" s="11">
        <v>0.92329860660889995</v>
      </c>
      <c r="R82" s="11">
        <v>2.1578421841866899</v>
      </c>
      <c r="S82" s="11">
        <v>33.832349997484499</v>
      </c>
      <c r="X82" s="11">
        <v>3.36139294310982</v>
      </c>
      <c r="Y82" s="11">
        <v>8.0130710717247894E-2</v>
      </c>
      <c r="AD82" s="11">
        <v>5.6568338510869998</v>
      </c>
      <c r="AE82" s="11">
        <v>3.46142157403589</v>
      </c>
      <c r="AI82" s="11">
        <v>0.19610810820652799</v>
      </c>
    </row>
    <row r="83" spans="1:112">
      <c r="A83" s="29" t="s">
        <v>220</v>
      </c>
      <c r="D83" s="11">
        <v>1222.6293000000001</v>
      </c>
      <c r="M83" s="11">
        <v>35.332361166217702</v>
      </c>
      <c r="S83" s="11">
        <v>6.8914183555064401</v>
      </c>
      <c r="AB83" s="11">
        <v>16.666212726948299</v>
      </c>
      <c r="AE83" s="11">
        <v>41.110007751327402</v>
      </c>
    </row>
    <row r="84" spans="1:112">
      <c r="A84" s="29" t="s">
        <v>221</v>
      </c>
      <c r="B84" s="34" t="s">
        <v>222</v>
      </c>
      <c r="C84" s="35" t="s">
        <v>223</v>
      </c>
      <c r="D84" s="11">
        <v>262.74451099999999</v>
      </c>
      <c r="F84" s="11">
        <v>5.3706773725902801</v>
      </c>
      <c r="M84" s="11">
        <v>66.982712342942094</v>
      </c>
      <c r="Q84" s="11">
        <v>5.3652500470314202</v>
      </c>
      <c r="U84" s="11">
        <v>12.2042511479906</v>
      </c>
      <c r="AD84" s="11">
        <v>0.41818609105025201</v>
      </c>
      <c r="AE84" s="11">
        <v>0.21255248982156599</v>
      </c>
      <c r="AH84" s="11">
        <v>8.9486246203636099</v>
      </c>
      <c r="AI84" s="11">
        <v>0.49774588821001098</v>
      </c>
    </row>
    <row r="85" spans="1:112">
      <c r="A85" s="29" t="s">
        <v>224</v>
      </c>
      <c r="D85" s="11">
        <v>1240.77860588</v>
      </c>
      <c r="E85" s="11">
        <v>2.9</v>
      </c>
      <c r="F85" s="11">
        <v>1.2266405890521901</v>
      </c>
      <c r="M85" s="11">
        <v>45.131258497388799</v>
      </c>
      <c r="P85" s="11">
        <v>1.50080860451271</v>
      </c>
      <c r="S85" s="11">
        <v>18.108307069063802</v>
      </c>
      <c r="X85" s="11">
        <v>1.98519936459818</v>
      </c>
      <c r="Y85" s="11">
        <v>1.03362194828497</v>
      </c>
      <c r="AA85" s="11">
        <v>11.1907151962474</v>
      </c>
      <c r="AE85" s="11">
        <v>0.18003856525360201</v>
      </c>
      <c r="AI85" s="11">
        <v>4.0052592593465697</v>
      </c>
      <c r="AQ85" s="11">
        <v>3.7426983170026702</v>
      </c>
      <c r="AT85" s="11">
        <v>8.6857881244305499</v>
      </c>
      <c r="BI85" s="11">
        <v>3.20966446481843</v>
      </c>
    </row>
    <row r="86" spans="1:112">
      <c r="A86" s="29" t="s">
        <v>225</v>
      </c>
      <c r="B86" s="34" t="s">
        <v>226</v>
      </c>
      <c r="C86" s="35" t="s">
        <v>227</v>
      </c>
      <c r="D86" s="11">
        <v>297.42340000000002</v>
      </c>
      <c r="E86" s="11">
        <v>3.7</v>
      </c>
      <c r="K86" s="11">
        <v>8.07670142967903</v>
      </c>
      <c r="M86" s="11">
        <v>32.276007872951403</v>
      </c>
      <c r="Y86" s="11">
        <v>13.475066185108499</v>
      </c>
      <c r="BI86" s="11">
        <v>46.172224512260897</v>
      </c>
    </row>
    <row r="87" spans="1:112">
      <c r="A87" s="29" t="s">
        <v>228</v>
      </c>
      <c r="D87" s="11">
        <v>334.79999999999899</v>
      </c>
      <c r="E87" s="11">
        <v>8.15</v>
      </c>
      <c r="BE87" s="11">
        <v>38.112305854241299</v>
      </c>
      <c r="BT87" s="11">
        <v>61.887694145758601</v>
      </c>
    </row>
    <row r="88" spans="1:112">
      <c r="A88" s="29" t="s">
        <v>229</v>
      </c>
      <c r="B88" s="34" t="s">
        <v>140</v>
      </c>
      <c r="C88" s="35" t="s">
        <v>230</v>
      </c>
      <c r="D88" s="11">
        <v>161.08522696</v>
      </c>
      <c r="E88" s="11">
        <v>2.97</v>
      </c>
      <c r="F88" s="11">
        <v>0.37543107547048499</v>
      </c>
      <c r="M88" s="11">
        <v>46.681611603447998</v>
      </c>
      <c r="N88" s="11">
        <v>3.5382021477458498</v>
      </c>
      <c r="Q88" s="11">
        <v>30.176572313531</v>
      </c>
      <c r="T88" s="11">
        <v>19.228182859804502</v>
      </c>
    </row>
    <row r="89" spans="1:112">
      <c r="A89" s="29" t="s">
        <v>231</v>
      </c>
      <c r="D89" s="11">
        <v>2884.3648880000001</v>
      </c>
      <c r="E89" s="11">
        <v>3.9</v>
      </c>
      <c r="F89" s="11">
        <v>1.2230734102598699</v>
      </c>
      <c r="M89" s="11">
        <v>27.734701782294</v>
      </c>
      <c r="R89" s="11">
        <v>0.93544128595702103</v>
      </c>
      <c r="T89" s="11">
        <v>4.29540133827894</v>
      </c>
      <c r="DF89" s="11">
        <v>8.0446860577648192</v>
      </c>
      <c r="DH89" s="11">
        <v>57.7666961254452</v>
      </c>
    </row>
    <row r="90" spans="1:112">
      <c r="A90" s="29" t="s">
        <v>232</v>
      </c>
      <c r="D90" s="11">
        <v>1200.3086839999901</v>
      </c>
      <c r="E90" s="11">
        <v>2.66</v>
      </c>
      <c r="M90" s="11">
        <v>34.656451756538303</v>
      </c>
      <c r="P90" s="11">
        <v>5.7459639273925296</v>
      </c>
      <c r="R90" s="11">
        <v>4.4957668572528604</v>
      </c>
      <c r="S90" s="11">
        <v>18.718851491705099</v>
      </c>
      <c r="V90" s="11">
        <v>8.8608956527386091</v>
      </c>
      <c r="X90" s="11">
        <v>19.544122535066101</v>
      </c>
      <c r="AA90" s="11">
        <v>7.97794777930641</v>
      </c>
    </row>
    <row r="91" spans="1:112">
      <c r="A91" s="29" t="s">
        <v>233</v>
      </c>
      <c r="B91" s="34" t="s">
        <v>222</v>
      </c>
      <c r="C91" s="35" t="s">
        <v>234</v>
      </c>
      <c r="D91" s="11">
        <v>474.3904</v>
      </c>
      <c r="E91" s="11">
        <v>1.76</v>
      </c>
      <c r="F91" s="11">
        <v>5.0992937462478096</v>
      </c>
      <c r="M91" s="11">
        <v>67.452461095334101</v>
      </c>
      <c r="R91" s="11">
        <v>5.68762352695164</v>
      </c>
      <c r="U91" s="11">
        <v>13.5188233151429</v>
      </c>
      <c r="X91" s="11">
        <v>8.2417983163234307</v>
      </c>
    </row>
    <row r="92" spans="1:112">
      <c r="A92" s="29" t="s">
        <v>235</v>
      </c>
      <c r="B92" s="34" t="s">
        <v>222</v>
      </c>
      <c r="C92" s="35" t="s">
        <v>236</v>
      </c>
      <c r="D92" s="11">
        <v>458.28186799999997</v>
      </c>
      <c r="E92" s="11">
        <v>1.67</v>
      </c>
      <c r="F92" s="11">
        <v>5.2785330795587999</v>
      </c>
      <c r="M92" s="11">
        <v>69.823403966748202</v>
      </c>
      <c r="P92" s="11">
        <v>5.0165126759935399</v>
      </c>
      <c r="R92" s="11">
        <v>5.8875425549238596</v>
      </c>
      <c r="U92" s="11">
        <v>13.9940077227755</v>
      </c>
    </row>
    <row r="93" spans="1:112">
      <c r="A93" s="29" t="s">
        <v>237</v>
      </c>
      <c r="D93" s="11">
        <v>344.16300000000001</v>
      </c>
      <c r="E93" s="11">
        <v>1.68</v>
      </c>
      <c r="F93" s="11">
        <v>5.27160676772343</v>
      </c>
      <c r="M93" s="11">
        <v>69.731784067433097</v>
      </c>
      <c r="R93" s="11">
        <v>15.6795123241022</v>
      </c>
      <c r="U93" s="11">
        <v>9.3170968407411596</v>
      </c>
    </row>
    <row r="94" spans="1:112">
      <c r="A94" s="29" t="s">
        <v>238</v>
      </c>
      <c r="B94" s="34" t="s">
        <v>136</v>
      </c>
      <c r="C94" s="35" t="s">
        <v>239</v>
      </c>
      <c r="D94" s="11">
        <v>799.52736800000002</v>
      </c>
      <c r="E94" s="11">
        <v>2.94</v>
      </c>
      <c r="F94" s="11">
        <v>0.25213395822117701</v>
      </c>
      <c r="M94" s="11">
        <v>48.026573619428603</v>
      </c>
      <c r="P94" s="11">
        <v>2.8754197692454699</v>
      </c>
      <c r="Q94" s="11">
        <v>9.1197628647028299</v>
      </c>
      <c r="R94" s="11">
        <v>10.124058692635</v>
      </c>
      <c r="S94" s="11">
        <v>24.589339635963501</v>
      </c>
      <c r="Y94" s="11">
        <v>5.01271145980333</v>
      </c>
    </row>
    <row r="95" spans="1:112">
      <c r="A95" s="29" t="s">
        <v>240</v>
      </c>
      <c r="B95" s="34" t="s">
        <v>241</v>
      </c>
      <c r="C95" s="35" t="s">
        <v>242</v>
      </c>
      <c r="D95" s="11">
        <v>404.62101999999999</v>
      </c>
      <c r="F95" s="11">
        <v>0.49821435376738399</v>
      </c>
      <c r="M95" s="11">
        <v>47.450031142722104</v>
      </c>
      <c r="Q95" s="11">
        <v>4.5051416261073101</v>
      </c>
      <c r="R95" s="11">
        <v>6.6683485697307496</v>
      </c>
      <c r="S95" s="11">
        <v>27.7647463792167</v>
      </c>
      <c r="X95" s="11">
        <v>9.6629433636443292</v>
      </c>
      <c r="AE95" s="11">
        <v>3.45057456481128</v>
      </c>
    </row>
    <row r="96" spans="1:112">
      <c r="A96" s="29" t="s">
        <v>243</v>
      </c>
      <c r="D96" s="11">
        <v>1725.28150739999</v>
      </c>
      <c r="F96" s="11">
        <v>0.41245769861197301</v>
      </c>
      <c r="M96" s="11">
        <v>28.803494494581901</v>
      </c>
      <c r="R96" s="11">
        <v>1.32930822602753</v>
      </c>
      <c r="S96" s="11">
        <v>11.3951548867102</v>
      </c>
      <c r="Y96" s="11">
        <v>6.03975638485998</v>
      </c>
      <c r="AE96" s="11">
        <v>0.32369789950488398</v>
      </c>
      <c r="AR96" s="11">
        <v>1.3398115554391501</v>
      </c>
      <c r="CP96" s="11">
        <v>6.4409430880334702</v>
      </c>
      <c r="CQ96" s="11">
        <v>20.221995570205301</v>
      </c>
      <c r="CR96" s="11">
        <v>3.1035461036554</v>
      </c>
      <c r="CS96" s="11">
        <v>13.5438071409076</v>
      </c>
      <c r="CU96" s="11">
        <v>3.8346437793621702</v>
      </c>
      <c r="CW96" s="11">
        <v>2.7343363849701601</v>
      </c>
      <c r="CY96" s="11">
        <v>0.37675011133664199</v>
      </c>
      <c r="DC96" s="11">
        <v>0.10029667579337299</v>
      </c>
    </row>
    <row r="97" spans="1:31">
      <c r="A97" s="29" t="s">
        <v>244</v>
      </c>
      <c r="D97" s="11">
        <v>1212.0757745640001</v>
      </c>
      <c r="F97" s="11">
        <v>3.4926430251629998</v>
      </c>
      <c r="M97" s="11">
        <v>60.719999148958998</v>
      </c>
      <c r="R97" s="11">
        <v>1.4838919266800501</v>
      </c>
      <c r="U97" s="11">
        <v>15.8732650249698</v>
      </c>
      <c r="AE97" s="11">
        <v>18.4302008742279</v>
      </c>
    </row>
    <row r="98" spans="1:31">
      <c r="A98" s="29" t="s">
        <v>245</v>
      </c>
      <c r="B98" s="34" t="s">
        <v>136</v>
      </c>
      <c r="C98" s="35" t="s">
        <v>246</v>
      </c>
      <c r="D98" s="11">
        <v>894.153368</v>
      </c>
      <c r="F98" s="11">
        <v>0.22545125614289399</v>
      </c>
      <c r="M98" s="11">
        <v>42.944042235045302</v>
      </c>
      <c r="P98" s="11">
        <v>2.57112133362785</v>
      </c>
      <c r="R98" s="11">
        <v>9.0526550474280594</v>
      </c>
      <c r="S98" s="11">
        <v>21.987111723321199</v>
      </c>
      <c r="Y98" s="11">
        <v>4.48222882497714</v>
      </c>
      <c r="AE98" s="11">
        <v>18.7373895794574</v>
      </c>
    </row>
    <row r="99" spans="1:31">
      <c r="A99" s="29" t="s">
        <v>247</v>
      </c>
      <c r="B99" s="34" t="s">
        <v>136</v>
      </c>
      <c r="C99" s="35" t="s">
        <v>248</v>
      </c>
      <c r="D99" s="11">
        <v>910.13764000000003</v>
      </c>
      <c r="F99" s="11">
        <v>0.22149177348604099</v>
      </c>
      <c r="M99" s="11">
        <v>42.189838451247802</v>
      </c>
      <c r="R99" s="11">
        <v>11.858223993460999</v>
      </c>
      <c r="S99" s="11">
        <v>18.515111626412899</v>
      </c>
      <c r="Y99" s="11">
        <v>8.8070195624477101</v>
      </c>
      <c r="AE99" s="11">
        <v>18.4083145929444</v>
      </c>
    </row>
    <row r="100" spans="1:31">
      <c r="A100" s="29" t="s">
        <v>487</v>
      </c>
      <c r="B100" s="34" t="s">
        <v>489</v>
      </c>
      <c r="C100" s="35" t="s">
        <v>486</v>
      </c>
      <c r="D100" s="11">
        <v>119.979</v>
      </c>
      <c r="E100" s="11">
        <v>5.01</v>
      </c>
      <c r="U100" s="11">
        <v>53.452687553655203</v>
      </c>
      <c r="AE100" s="11">
        <v>46.547312446344698</v>
      </c>
    </row>
    <row r="101" spans="1:31">
      <c r="A101" s="28" t="s">
        <v>249</v>
      </c>
      <c r="B101" s="30" t="s">
        <v>250</v>
      </c>
      <c r="C101" s="31" t="s">
        <v>251</v>
      </c>
    </row>
    <row r="102" spans="1:31">
      <c r="A102" s="28" t="s">
        <v>265</v>
      </c>
      <c r="B102" s="30" t="s">
        <v>266</v>
      </c>
      <c r="C102" s="31" t="s">
        <v>267</v>
      </c>
    </row>
    <row r="103" spans="1:31">
      <c r="A103" s="28" t="s">
        <v>272</v>
      </c>
      <c r="B103" s="30" t="s">
        <v>273</v>
      </c>
      <c r="C103" s="31" t="s">
        <v>274</v>
      </c>
    </row>
    <row r="104" spans="1:31">
      <c r="A104" s="28" t="s">
        <v>277</v>
      </c>
      <c r="B104" s="30" t="s">
        <v>278</v>
      </c>
      <c r="C104" s="31" t="s">
        <v>279</v>
      </c>
    </row>
    <row r="105" spans="1:31">
      <c r="A105" s="28" t="s">
        <v>280</v>
      </c>
      <c r="B105" s="30" t="s">
        <v>281</v>
      </c>
      <c r="C105" s="31" t="s">
        <v>282</v>
      </c>
    </row>
    <row r="106" spans="1:31">
      <c r="A106" s="28" t="s">
        <v>287</v>
      </c>
      <c r="B106" s="30" t="s">
        <v>288</v>
      </c>
      <c r="C106" s="31" t="s">
        <v>289</v>
      </c>
    </row>
    <row r="107" spans="1:31">
      <c r="A107" s="28" t="s">
        <v>293</v>
      </c>
      <c r="B107" s="30" t="s">
        <v>294</v>
      </c>
      <c r="C107" s="31" t="s">
        <v>295</v>
      </c>
    </row>
    <row r="108" spans="1:31">
      <c r="A108" s="28" t="s">
        <v>296</v>
      </c>
      <c r="B108" s="30" t="s">
        <v>297</v>
      </c>
      <c r="C108" s="31" t="s">
        <v>298</v>
      </c>
    </row>
    <row r="109" spans="1:31">
      <c r="A109" s="28" t="s">
        <v>302</v>
      </c>
      <c r="B109" s="30" t="s">
        <v>303</v>
      </c>
      <c r="C109" s="31" t="s">
        <v>304</v>
      </c>
    </row>
    <row r="110" spans="1:31">
      <c r="A110" s="28" t="s">
        <v>307</v>
      </c>
      <c r="B110" s="30" t="s">
        <v>308</v>
      </c>
      <c r="C110" s="31" t="s">
        <v>309</v>
      </c>
    </row>
    <row r="111" spans="1:31">
      <c r="A111" s="28" t="s">
        <v>310</v>
      </c>
      <c r="B111" s="30" t="s">
        <v>311</v>
      </c>
      <c r="C111" s="31" t="s">
        <v>312</v>
      </c>
    </row>
    <row r="112" spans="1:31">
      <c r="A112" s="28" t="s">
        <v>315</v>
      </c>
      <c r="B112" s="30" t="s">
        <v>316</v>
      </c>
      <c r="C112" s="31" t="s">
        <v>317</v>
      </c>
    </row>
    <row r="113" spans="1:3">
      <c r="A113" s="28" t="s">
        <v>332</v>
      </c>
      <c r="B113" s="30" t="s">
        <v>333</v>
      </c>
      <c r="C113" s="31" t="s">
        <v>334</v>
      </c>
    </row>
    <row r="114" spans="1:3">
      <c r="A114" s="28" t="s">
        <v>337</v>
      </c>
      <c r="B114" s="30" t="s">
        <v>338</v>
      </c>
      <c r="C114" s="31" t="s">
        <v>339</v>
      </c>
    </row>
    <row r="115" spans="1:3">
      <c r="A115" s="28" t="s">
        <v>340</v>
      </c>
      <c r="B115" s="30" t="s">
        <v>341</v>
      </c>
      <c r="C115" s="31" t="s">
        <v>342</v>
      </c>
    </row>
    <row r="116" spans="1:3">
      <c r="A116" s="28" t="s">
        <v>343</v>
      </c>
      <c r="B116" s="30" t="s">
        <v>344</v>
      </c>
      <c r="C116" s="31" t="s">
        <v>345</v>
      </c>
    </row>
    <row r="117" spans="1:3">
      <c r="A117" s="28" t="s">
        <v>346</v>
      </c>
      <c r="B117" s="30" t="s">
        <v>347</v>
      </c>
      <c r="C117" s="31" t="s">
        <v>348</v>
      </c>
    </row>
    <row r="118" spans="1:3">
      <c r="A118" s="28" t="s">
        <v>349</v>
      </c>
      <c r="B118" s="30" t="s">
        <v>350</v>
      </c>
      <c r="C118" s="31" t="s">
        <v>351</v>
      </c>
    </row>
    <row r="119" spans="1:3">
      <c r="A119" s="28" t="s">
        <v>352</v>
      </c>
      <c r="B119" s="30" t="s">
        <v>353</v>
      </c>
      <c r="C119" s="31" t="s">
        <v>354</v>
      </c>
    </row>
    <row r="120" spans="1:3">
      <c r="A120" s="28" t="s">
        <v>355</v>
      </c>
      <c r="B120" s="30" t="s">
        <v>356</v>
      </c>
      <c r="C120" s="31" t="s">
        <v>357</v>
      </c>
    </row>
    <row r="121" spans="1:3">
      <c r="A121" s="28" t="s">
        <v>360</v>
      </c>
      <c r="B121" s="30" t="s">
        <v>361</v>
      </c>
      <c r="C121" s="31" t="s">
        <v>362</v>
      </c>
    </row>
    <row r="122" spans="1:3">
      <c r="A122" s="28" t="s">
        <v>371</v>
      </c>
      <c r="B122" s="30" t="s">
        <v>372</v>
      </c>
      <c r="C122" s="31" t="s">
        <v>373</v>
      </c>
    </row>
    <row r="123" spans="1:3">
      <c r="A123" s="28" t="s">
        <v>378</v>
      </c>
      <c r="B123" s="30" t="s">
        <v>379</v>
      </c>
      <c r="C123" s="31" t="s">
        <v>380</v>
      </c>
    </row>
    <row r="124" spans="1:3">
      <c r="A124" s="28" t="s">
        <v>385</v>
      </c>
      <c r="B124" s="30" t="s">
        <v>386</v>
      </c>
      <c r="C124" s="31" t="s">
        <v>387</v>
      </c>
    </row>
    <row r="125" spans="1:3">
      <c r="A125" s="28" t="s">
        <v>392</v>
      </c>
      <c r="B125" s="30" t="s">
        <v>393</v>
      </c>
      <c r="C125" s="31" t="s">
        <v>394</v>
      </c>
    </row>
    <row r="126" spans="1:3">
      <c r="A126" s="28" t="s">
        <v>399</v>
      </c>
      <c r="B126" s="30" t="s">
        <v>400</v>
      </c>
      <c r="C126" s="31" t="s">
        <v>401</v>
      </c>
    </row>
    <row r="127" spans="1:3">
      <c r="A127" s="28" t="s">
        <v>402</v>
      </c>
      <c r="B127" s="30" t="s">
        <v>403</v>
      </c>
      <c r="C127" s="31" t="s">
        <v>404</v>
      </c>
    </row>
    <row r="128" spans="1:3">
      <c r="A128" s="28" t="s">
        <v>414</v>
      </c>
      <c r="B128" s="30" t="s">
        <v>415</v>
      </c>
      <c r="C128" s="31" t="s">
        <v>416</v>
      </c>
    </row>
    <row r="129" spans="1:3">
      <c r="A129" s="28" t="s">
        <v>421</v>
      </c>
      <c r="B129" s="30" t="s">
        <v>422</v>
      </c>
      <c r="C129" s="31" t="s">
        <v>423</v>
      </c>
    </row>
    <row r="130" spans="1:3">
      <c r="A130" s="28" t="s">
        <v>428</v>
      </c>
      <c r="B130" s="30" t="s">
        <v>429</v>
      </c>
      <c r="C130" s="31" t="s">
        <v>430</v>
      </c>
    </row>
    <row r="131" spans="1:3">
      <c r="A131" s="28" t="s">
        <v>431</v>
      </c>
      <c r="B131" s="30" t="s">
        <v>432</v>
      </c>
      <c r="C131" s="31" t="s">
        <v>433</v>
      </c>
    </row>
    <row r="132" spans="1:3">
      <c r="A132" s="28" t="s">
        <v>434</v>
      </c>
      <c r="B132" s="30" t="s">
        <v>435</v>
      </c>
      <c r="C132" s="31" t="s">
        <v>436</v>
      </c>
    </row>
    <row r="133" spans="1:3">
      <c r="A133" s="28" t="s">
        <v>439</v>
      </c>
      <c r="B133" s="30" t="s">
        <v>440</v>
      </c>
      <c r="C133" s="31" t="s">
        <v>441</v>
      </c>
    </row>
    <row r="134" spans="1:3">
      <c r="A134" s="28" t="s">
        <v>442</v>
      </c>
      <c r="B134" s="30" t="s">
        <v>443</v>
      </c>
      <c r="C134" s="31" t="s">
        <v>444</v>
      </c>
    </row>
    <row r="135" spans="1:3">
      <c r="A135" s="28" t="s">
        <v>447</v>
      </c>
      <c r="B135" s="30" t="s">
        <v>448</v>
      </c>
      <c r="C135" s="31" t="s">
        <v>449</v>
      </c>
    </row>
    <row r="136" spans="1:3">
      <c r="A136" s="28" t="s">
        <v>450</v>
      </c>
      <c r="B136" s="30" t="s">
        <v>451</v>
      </c>
      <c r="C136" s="31" t="s">
        <v>452</v>
      </c>
    </row>
    <row r="137" spans="1:3">
      <c r="A137" s="28" t="s">
        <v>453</v>
      </c>
      <c r="B137" s="30" t="s">
        <v>454</v>
      </c>
      <c r="C137" s="31" t="s">
        <v>455</v>
      </c>
    </row>
    <row r="138" spans="1:3">
      <c r="A138" s="28" t="s">
        <v>456</v>
      </c>
      <c r="B138" s="30" t="s">
        <v>457</v>
      </c>
      <c r="C138" s="31" t="s">
        <v>458</v>
      </c>
    </row>
    <row r="139" spans="1:3">
      <c r="A139" s="28" t="s">
        <v>462</v>
      </c>
      <c r="B139" s="30" t="s">
        <v>463</v>
      </c>
      <c r="C139" s="31" t="s">
        <v>464</v>
      </c>
    </row>
    <row r="140" spans="1:3">
      <c r="A140" s="28" t="s">
        <v>469</v>
      </c>
      <c r="B140" s="30" t="s">
        <v>470</v>
      </c>
      <c r="C140" s="31" t="s">
        <v>471</v>
      </c>
    </row>
    <row r="141" spans="1:3">
      <c r="A141" s="28" t="s">
        <v>474</v>
      </c>
      <c r="B141" s="30" t="s">
        <v>475</v>
      </c>
      <c r="C141" s="31" t="s">
        <v>476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X141"/>
  <sheetViews>
    <sheetView tabSelected="1" workbookViewId="0">
      <selection activeCell="C7" sqref="C7"/>
    </sheetView>
  </sheetViews>
  <sheetFormatPr baseColWidth="10" defaultRowHeight="15"/>
  <cols>
    <col min="1" max="1" width="24.85546875" bestFit="1" customWidth="1"/>
    <col min="2" max="2" width="12.28515625" bestFit="1" customWidth="1"/>
    <col min="3" max="3" width="59.7109375" bestFit="1" customWidth="1"/>
    <col min="4" max="4" width="14" bestFit="1" customWidth="1"/>
    <col min="5" max="5" width="5.5703125" bestFit="1" customWidth="1"/>
    <col min="6" max="6" width="4.5703125" bestFit="1" customWidth="1"/>
    <col min="7" max="7" width="3.42578125" bestFit="1" customWidth="1"/>
    <col min="8" max="8" width="2.42578125" bestFit="1" customWidth="1"/>
    <col min="9" max="9" width="4.5703125" bestFit="1" customWidth="1"/>
    <col min="10" max="14" width="5.5703125" bestFit="1" customWidth="1"/>
    <col min="15" max="15" width="3.5703125" bestFit="1" customWidth="1"/>
    <col min="16" max="22" width="5.5703125" bestFit="1" customWidth="1"/>
    <col min="23" max="23" width="3" bestFit="1" customWidth="1"/>
    <col min="24" max="28" width="5.5703125" bestFit="1" customWidth="1"/>
    <col min="29" max="29" width="2.85546875" bestFit="1" customWidth="1"/>
    <col min="30" max="35" width="5.5703125" bestFit="1" customWidth="1"/>
    <col min="36" max="36" width="3.42578125" bestFit="1" customWidth="1"/>
    <col min="37" max="37" width="3.5703125" bestFit="1" customWidth="1"/>
    <col min="38" max="39" width="5.5703125" bestFit="1" customWidth="1"/>
    <col min="40" max="41" width="2.85546875" bestFit="1" customWidth="1"/>
    <col min="42" max="42" width="3.28515625" bestFit="1" customWidth="1"/>
    <col min="43" max="45" width="5.5703125" bestFit="1" customWidth="1"/>
    <col min="46" max="46" width="4.5703125" bestFit="1" customWidth="1"/>
    <col min="47" max="47" width="4.28515625" bestFit="1" customWidth="1"/>
    <col min="48" max="48" width="2.85546875" bestFit="1" customWidth="1"/>
    <col min="49" max="51" width="3.28515625" bestFit="1" customWidth="1"/>
    <col min="52" max="52" width="5.5703125" bestFit="1" customWidth="1"/>
    <col min="53" max="53" width="3.28515625" bestFit="1" customWidth="1"/>
    <col min="54" max="55" width="5.5703125" bestFit="1" customWidth="1"/>
    <col min="56" max="56" width="4.5703125" bestFit="1" customWidth="1"/>
    <col min="57" max="57" width="5.5703125" bestFit="1" customWidth="1"/>
    <col min="58" max="58" width="1.5703125" bestFit="1" customWidth="1"/>
    <col min="59" max="59" width="3.28515625" bestFit="1" customWidth="1"/>
    <col min="60" max="60" width="3" bestFit="1" customWidth="1"/>
    <col min="61" max="61" width="5.5703125" bestFit="1" customWidth="1"/>
    <col min="62" max="62" width="4.5703125" bestFit="1" customWidth="1"/>
    <col min="63" max="64" width="3" bestFit="1" customWidth="1"/>
    <col min="65" max="66" width="3.28515625" bestFit="1" customWidth="1"/>
    <col min="67" max="67" width="2.28515625" style="24" bestFit="1" customWidth="1"/>
    <col min="68" max="68" width="2.85546875" bestFit="1" customWidth="1"/>
    <col min="69" max="69" width="3.42578125" bestFit="1" customWidth="1"/>
    <col min="70" max="70" width="5.5703125" bestFit="1" customWidth="1"/>
    <col min="71" max="71" width="2.5703125" bestFit="1" customWidth="1"/>
    <col min="72" max="73" width="5.5703125" bestFit="1" customWidth="1"/>
    <col min="74" max="74" width="3.28515625" bestFit="1" customWidth="1"/>
    <col min="75" max="75" width="3" bestFit="1" customWidth="1"/>
    <col min="76" max="76" width="3.28515625" bestFit="1" customWidth="1"/>
    <col min="77" max="77" width="2.7109375" bestFit="1" customWidth="1"/>
    <col min="78" max="78" width="3.140625" bestFit="1" customWidth="1"/>
    <col min="79" max="79" width="2.85546875" bestFit="1" customWidth="1"/>
    <col min="80" max="80" width="3.42578125" bestFit="1" customWidth="1"/>
    <col min="81" max="81" width="3" bestFit="1" customWidth="1"/>
    <col min="82" max="82" width="3.28515625" bestFit="1" customWidth="1"/>
    <col min="83" max="83" width="3.140625" bestFit="1" customWidth="1"/>
    <col min="84" max="84" width="3.5703125" bestFit="1" customWidth="1"/>
    <col min="85" max="86" width="3.140625" bestFit="1" customWidth="1"/>
    <col min="87" max="87" width="3.28515625" bestFit="1" customWidth="1"/>
    <col min="88" max="88" width="4.28515625" bestFit="1" customWidth="1"/>
    <col min="89" max="89" width="2.5703125" bestFit="1" customWidth="1"/>
    <col min="90" max="90" width="4.7109375" bestFit="1" customWidth="1"/>
    <col min="91" max="91" width="2.85546875" bestFit="1" customWidth="1"/>
    <col min="92" max="92" width="4.42578125" bestFit="1" customWidth="1"/>
    <col min="93" max="93" width="4.7109375" bestFit="1" customWidth="1"/>
    <col min="94" max="94" width="4.5703125" bestFit="1" customWidth="1"/>
    <col min="95" max="95" width="5.5703125" bestFit="1" customWidth="1"/>
    <col min="96" max="96" width="4.5703125" bestFit="1" customWidth="1"/>
    <col min="97" max="97" width="5.5703125" bestFit="1" customWidth="1"/>
    <col min="98" max="98" width="3.85546875" bestFit="1" customWidth="1"/>
    <col min="99" max="101" width="4.5703125" bestFit="1" customWidth="1"/>
    <col min="102" max="102" width="3.140625" bestFit="1" customWidth="1"/>
    <col min="103" max="103" width="4.5703125" bestFit="1" customWidth="1"/>
    <col min="104" max="104" width="3.42578125" bestFit="1" customWidth="1"/>
    <col min="105" max="105" width="4.5703125" bestFit="1" customWidth="1"/>
    <col min="106" max="106" width="3.7109375" bestFit="1" customWidth="1"/>
    <col min="107" max="107" width="4.5703125" bestFit="1" customWidth="1"/>
    <col min="108" max="108" width="3" bestFit="1" customWidth="1"/>
    <col min="109" max="109" width="3.140625" bestFit="1" customWidth="1"/>
    <col min="110" max="110" width="4.5703125" bestFit="1" customWidth="1"/>
    <col min="111" max="111" width="3.140625" bestFit="1" customWidth="1"/>
    <col min="112" max="112" width="5.5703125" bestFit="1" customWidth="1"/>
    <col min="113" max="113" width="3.5703125" bestFit="1" customWidth="1"/>
    <col min="114" max="114" width="3.28515625" bestFit="1" customWidth="1"/>
    <col min="115" max="115" width="4" bestFit="1" customWidth="1"/>
    <col min="116" max="116" width="3.85546875" bestFit="1" customWidth="1"/>
    <col min="117" max="117" width="3.140625" bestFit="1" customWidth="1"/>
    <col min="118" max="119" width="2.85546875" bestFit="1" customWidth="1"/>
    <col min="120" max="120" width="3.7109375" bestFit="1" customWidth="1"/>
    <col min="121" max="121" width="4" bestFit="1" customWidth="1"/>
    <col min="122" max="122" width="3.5703125" bestFit="1" customWidth="1"/>
    <col min="123" max="123" width="2.5703125" bestFit="1" customWidth="1"/>
    <col min="124" max="124" width="4.140625" bestFit="1" customWidth="1"/>
    <col min="125" max="125" width="2.5703125" bestFit="1" customWidth="1"/>
    <col min="126" max="126" width="4.140625" bestFit="1" customWidth="1"/>
    <col min="127" max="127" width="2.5703125" bestFit="1" customWidth="1"/>
    <col min="128" max="128" width="4.140625" bestFit="1" customWidth="1"/>
    <col min="129" max="129" width="2.5703125" bestFit="1" customWidth="1"/>
    <col min="130" max="130" width="4.140625" bestFit="1" customWidth="1"/>
    <col min="131" max="131" width="2.5703125" bestFit="1" customWidth="1"/>
    <col min="132" max="132" width="4.140625" bestFit="1" customWidth="1"/>
    <col min="133" max="133" width="2.5703125" bestFit="1" customWidth="1"/>
    <col min="134" max="134" width="4.140625" bestFit="1" customWidth="1"/>
    <col min="135" max="135" width="2.5703125" bestFit="1" customWidth="1"/>
    <col min="136" max="136" width="4.140625" bestFit="1" customWidth="1"/>
    <col min="137" max="137" width="2.5703125" bestFit="1" customWidth="1"/>
    <col min="138" max="138" width="4.140625" bestFit="1" customWidth="1"/>
    <col min="139" max="139" width="2.5703125" bestFit="1" customWidth="1"/>
    <col min="140" max="140" width="4.140625" bestFit="1" customWidth="1"/>
    <col min="141" max="141" width="2.5703125" bestFit="1" customWidth="1"/>
    <col min="142" max="142" width="4.140625" bestFit="1" customWidth="1"/>
    <col min="143" max="143" width="2.5703125" bestFit="1" customWidth="1"/>
    <col min="144" max="144" width="4.140625" bestFit="1" customWidth="1"/>
    <col min="145" max="145" width="2.5703125" bestFit="1" customWidth="1"/>
    <col min="146" max="146" width="4.140625" bestFit="1" customWidth="1"/>
    <col min="147" max="147" width="2.5703125" bestFit="1" customWidth="1"/>
    <col min="148" max="148" width="4.140625" bestFit="1" customWidth="1"/>
    <col min="149" max="149" width="2.5703125" bestFit="1" customWidth="1"/>
    <col min="150" max="150" width="4.140625" bestFit="1" customWidth="1"/>
    <col min="151" max="151" width="2.5703125" bestFit="1" customWidth="1"/>
    <col min="152" max="152" width="4.140625" bestFit="1" customWidth="1"/>
    <col min="153" max="153" width="2.5703125" bestFit="1" customWidth="1"/>
    <col min="154" max="154" width="4.140625" bestFit="1" customWidth="1"/>
    <col min="155" max="155" width="2.5703125" bestFit="1" customWidth="1"/>
    <col min="156" max="156" width="4.140625" bestFit="1" customWidth="1"/>
    <col min="157" max="157" width="2.5703125" bestFit="1" customWidth="1"/>
    <col min="158" max="158" width="4.140625" bestFit="1" customWidth="1"/>
    <col min="159" max="159" width="2.5703125" bestFit="1" customWidth="1"/>
    <col min="160" max="160" width="4.140625" bestFit="1" customWidth="1"/>
    <col min="161" max="161" width="2.5703125" bestFit="1" customWidth="1"/>
    <col min="162" max="162" width="4.140625" bestFit="1" customWidth="1"/>
    <col min="163" max="163" width="2.5703125" bestFit="1" customWidth="1"/>
    <col min="164" max="164" width="4.140625" bestFit="1" customWidth="1"/>
    <col min="165" max="165" width="2.5703125" bestFit="1" customWidth="1"/>
    <col min="166" max="166" width="4.140625" bestFit="1" customWidth="1"/>
    <col min="167" max="167" width="2.5703125" bestFit="1" customWidth="1"/>
    <col min="168" max="168" width="4.140625" bestFit="1" customWidth="1"/>
    <col min="169" max="169" width="2.5703125" bestFit="1" customWidth="1"/>
    <col min="170" max="170" width="4.140625" bestFit="1" customWidth="1"/>
    <col min="171" max="171" width="2.5703125" bestFit="1" customWidth="1"/>
    <col min="172" max="172" width="4.140625" bestFit="1" customWidth="1"/>
    <col min="173" max="173" width="2.5703125" bestFit="1" customWidth="1"/>
    <col min="174" max="174" width="4.140625" bestFit="1" customWidth="1"/>
    <col min="175" max="175" width="2.5703125" bestFit="1" customWidth="1"/>
    <col min="176" max="176" width="4.140625" bestFit="1" customWidth="1"/>
    <col min="177" max="177" width="2.5703125" bestFit="1" customWidth="1"/>
    <col min="178" max="178" width="4.140625" bestFit="1" customWidth="1"/>
    <col min="179" max="179" width="2.5703125" bestFit="1" customWidth="1"/>
    <col min="180" max="180" width="4.140625" bestFit="1" customWidth="1"/>
    <col min="181" max="181" width="2.5703125" bestFit="1" customWidth="1"/>
    <col min="182" max="182" width="4.140625" bestFit="1" customWidth="1"/>
    <col min="183" max="183" width="2.5703125" bestFit="1" customWidth="1"/>
    <col min="184" max="184" width="4.140625" bestFit="1" customWidth="1"/>
    <col min="185" max="185" width="2.5703125" bestFit="1" customWidth="1"/>
    <col min="186" max="186" width="4.140625" bestFit="1" customWidth="1"/>
    <col min="187" max="187" width="2.5703125" bestFit="1" customWidth="1"/>
    <col min="188" max="188" width="4.140625" bestFit="1" customWidth="1"/>
    <col min="189" max="189" width="2.5703125" bestFit="1" customWidth="1"/>
    <col min="190" max="190" width="4.140625" bestFit="1" customWidth="1"/>
  </cols>
  <sheetData>
    <row r="1" spans="1:206" ht="71.25" customHeight="1">
      <c r="A1" s="32" t="s">
        <v>0</v>
      </c>
      <c r="B1" s="33" t="s">
        <v>494</v>
      </c>
      <c r="C1" s="32" t="s">
        <v>490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</row>
    <row r="2" spans="1:206">
      <c r="A2" s="28" t="s">
        <v>249</v>
      </c>
      <c r="B2" s="30" t="str">
        <f>IFERROR(INDEX('Abreviations-formules'!$A$1:$C$100,MATCH($A2,'Abreviations-formules'!$A$1:$A$100,0),2),"")</f>
        <v>Abe</v>
      </c>
      <c r="C2" s="31" t="str">
        <f>IFERROR(INDEX('Abreviations-formules'!$A$1:$C$100,MATCH($A2,'Abreviations-formules'!$A$1:$A$100,0),3),"")</f>
        <v>NaPb2(CO3)2(OH)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</row>
    <row r="3" spans="1:206">
      <c r="A3" s="29" t="s">
        <v>126</v>
      </c>
      <c r="B3" s="34" t="str">
        <f>IFERROR(INDEX('Abreviations-formules'!$A$1:$C$100,MATCH($A3,'Abreviations-formules'!$A$1:$A$100,0),2),"")</f>
        <v>Abl</v>
      </c>
      <c r="C3" s="35" t="str">
        <f>IFERROR(INDEX('Abreviations-formules'!$A$1:$C$100,MATCH($A3,'Abreviations-formules'!$A$1:$A$100,0),3),"")</f>
        <v>NiC31H32N4</v>
      </c>
      <c r="D3" s="11">
        <v>519.31204000000002</v>
      </c>
      <c r="E3" s="11">
        <v>1.45</v>
      </c>
      <c r="F3" s="11">
        <v>6.2109247457463104</v>
      </c>
      <c r="G3" s="11"/>
      <c r="H3" s="11"/>
      <c r="I3" s="11"/>
      <c r="J3" s="11"/>
      <c r="K3" s="11">
        <v>71.698896101080095</v>
      </c>
      <c r="L3" s="11">
        <v>10.788688819924101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>
        <v>11.3014903332493</v>
      </c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</row>
    <row r="4" spans="1:206">
      <c r="A4" s="29" t="s">
        <v>127</v>
      </c>
      <c r="B4" s="34" t="str">
        <f>IFERROR(INDEX('Abreviations-formules'!$A$1:$C$100,MATCH($A4,'Abreviations-formules'!$A$1:$A$100,0),2),"")</f>
        <v>Abk-Ce</v>
      </c>
      <c r="C4" s="35" t="str">
        <f>IFERROR(INDEX('Abreviations-formules'!$A$1:$C$100,MATCH($A4,'Abreviations-formules'!$A$1:$A$100,0),3),"")</f>
        <v>Na26Ce6(Si6O18)(PO4)6(CO3)6(SO2)O</v>
      </c>
      <c r="D4" s="11">
        <v>2928.1837399999899</v>
      </c>
      <c r="E4" s="11">
        <v>3.21</v>
      </c>
      <c r="F4" s="11"/>
      <c r="G4" s="11"/>
      <c r="H4" s="11"/>
      <c r="I4" s="11"/>
      <c r="J4" s="11"/>
      <c r="K4" s="11">
        <v>2.4611160500467699</v>
      </c>
      <c r="L4" s="11"/>
      <c r="M4" s="11">
        <v>34.422778401194101</v>
      </c>
      <c r="N4" s="11"/>
      <c r="O4" s="11"/>
      <c r="P4" s="11">
        <v>20.413130495697601</v>
      </c>
      <c r="Q4" s="11"/>
      <c r="R4" s="11"/>
      <c r="S4" s="11">
        <v>5.7548642763790498</v>
      </c>
      <c r="T4" s="11">
        <v>6.3466841052809002</v>
      </c>
      <c r="U4" s="11">
        <v>1.09508155386451</v>
      </c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</row>
    <row r="5" spans="1:206">
      <c r="A5" s="29" t="s">
        <v>128</v>
      </c>
      <c r="B5" s="34" t="str">
        <f>IFERROR(INDEX('Abreviations-formules'!$A$1:$C$100,MATCH($A5,'Abreviations-formules'!$A$1:$A$100,0),2),"")</f>
        <v>Abn</v>
      </c>
      <c r="C5" s="35" t="str">
        <f>IFERROR(INDEX('Abreviations-formules'!$A$1:$C$100,MATCH($A5,'Abreviations-formules'!$A$1:$A$100,0),3),"")</f>
        <v>K(UO2)(AsO4)·3H2O</v>
      </c>
      <c r="D5" s="11">
        <v>520.10631999999998</v>
      </c>
      <c r="E5" s="11">
        <v>3.44</v>
      </c>
      <c r="F5" s="11">
        <v>1.5503599340996199</v>
      </c>
      <c r="G5" s="11"/>
      <c r="H5" s="11"/>
      <c r="I5" s="11"/>
      <c r="J5" s="11"/>
      <c r="K5" s="11"/>
      <c r="L5" s="11"/>
      <c r="M5" s="11">
        <v>30.761787320715499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>
        <v>7.5173668337658297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>
        <v>14.405054720350201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>
        <v>45.7654311910687</v>
      </c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</row>
    <row r="6" spans="1:206">
      <c r="A6" s="29" t="s">
        <v>129</v>
      </c>
      <c r="B6" s="34" t="str">
        <f>IFERROR(INDEX('Abreviations-formules'!$A$1:$C$100,MATCH($A6,'Abreviations-formules'!$A$1:$A$100,0),2),"")</f>
        <v>Abh</v>
      </c>
      <c r="C6" s="35" t="str">
        <f>IFERROR(INDEX('Abreviations-formules'!$A$1:$C$100,MATCH($A6,'Abreviations-formules'!$A$1:$A$100,0),3),"")</f>
        <v>Sn2+21O6(OH)14Cl16</v>
      </c>
      <c r="D6" s="11">
        <v>477.04947999999899</v>
      </c>
      <c r="E6" s="11">
        <v>4.32</v>
      </c>
      <c r="F6" s="11">
        <v>0.42257251805410201</v>
      </c>
      <c r="G6" s="11"/>
      <c r="H6" s="11"/>
      <c r="I6" s="11"/>
      <c r="J6" s="11"/>
      <c r="K6" s="11"/>
      <c r="L6" s="11"/>
      <c r="M6" s="11">
        <v>10.0614720301131</v>
      </c>
      <c r="N6" s="11"/>
      <c r="O6" s="11"/>
      <c r="P6" s="11"/>
      <c r="Q6" s="11"/>
      <c r="R6" s="11"/>
      <c r="S6" s="11"/>
      <c r="T6" s="11"/>
      <c r="U6" s="11"/>
      <c r="V6" s="11">
        <v>14.863321934655501</v>
      </c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>
        <v>74.652633517177307</v>
      </c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</row>
    <row r="7" spans="1:206">
      <c r="A7" s="29" t="s">
        <v>130</v>
      </c>
      <c r="B7" s="34" t="str">
        <f>IFERROR(INDEX('Abreviations-formules'!$A$1:$C$100,MATCH($A7,'Abreviations-formules'!$A$1:$A$100,0),2),"")</f>
        <v>Abm</v>
      </c>
      <c r="C7" s="35" t="str">
        <f>IFERROR(INDEX('Abreviations-formules'!$A$1:$C$100,MATCH($A7,'Abreviations-formules'!$A$1:$A$100,0),3),"")</f>
        <v>Pb2SnInBiS7</v>
      </c>
      <c r="D7" s="11">
        <v>1066.439856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>
        <v>20.747105310737702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>
        <v>0.96252966749584801</v>
      </c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>
        <v>11.4126642318589</v>
      </c>
      <c r="BC7" s="11">
        <v>12.133258080331901</v>
      </c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>
        <v>37.3039321216066</v>
      </c>
      <c r="BU7" s="11">
        <v>17.440510587968799</v>
      </c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</row>
    <row r="8" spans="1:206">
      <c r="A8" s="29" t="s">
        <v>131</v>
      </c>
      <c r="B8" s="34" t="str">
        <f>IFERROR(INDEX('Abreviations-formules'!$A$1:$C$100,MATCH($A8,'Abreviations-formules'!$A$1:$A$100,0),2),"")</f>
        <v>Abs</v>
      </c>
      <c r="C8" s="35" t="str">
        <f>IFERROR(INDEX('Abreviations-formules'!$A$1:$C$100,MATCH($A8,'Abreviations-formules'!$A$1:$A$100,0),3),"")</f>
        <v>Cu2+Mn3+6O8(SiO4)</v>
      </c>
      <c r="D8" s="11">
        <v>615.45353899999998</v>
      </c>
      <c r="E8" s="11">
        <v>4.96</v>
      </c>
      <c r="F8" s="11"/>
      <c r="G8" s="11"/>
      <c r="H8" s="11"/>
      <c r="I8" s="11"/>
      <c r="J8" s="11"/>
      <c r="K8" s="11"/>
      <c r="L8" s="11"/>
      <c r="M8" s="11">
        <v>31.1953360950614</v>
      </c>
      <c r="N8" s="11"/>
      <c r="O8" s="11"/>
      <c r="P8" s="11"/>
      <c r="Q8" s="11"/>
      <c r="R8" s="11">
        <v>0.43840092371294298</v>
      </c>
      <c r="S8" s="11">
        <v>4.5633826471505596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>
        <v>50.8806701329245</v>
      </c>
      <c r="AE8" s="11">
        <v>3.6296484761947201</v>
      </c>
      <c r="AF8" s="11"/>
      <c r="AG8" s="11"/>
      <c r="AH8" s="11">
        <v>9.2925617249558101</v>
      </c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</row>
    <row r="9" spans="1:206">
      <c r="A9" s="28" t="s">
        <v>265</v>
      </c>
      <c r="B9" s="30" t="str">
        <f>IFERROR(INDEX('Abreviations-formules'!$A$1:$C$100,MATCH($A9,'Abreviations-formules'!$A$1:$A$100,0),2),"")</f>
        <v>Abu</v>
      </c>
      <c r="C9" s="31" t="str">
        <f>IFERROR(INDEX('Abreviations-formules'!$A$1:$C$100,MATCH($A9,'Abreviations-formules'!$A$1:$A$100,0),3),"")</f>
        <v>CaAl2(PO4)2F2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</row>
    <row r="10" spans="1:206">
      <c r="A10" s="29" t="s">
        <v>132</v>
      </c>
      <c r="B10" s="34" t="str">
        <f>IFERROR(INDEX('Abreviations-formules'!$A$1:$C$100,MATCH($A10,'Abreviations-formules'!$A$1:$A$100,0),2),"")</f>
        <v>Aca</v>
      </c>
      <c r="C10" s="35" t="str">
        <f>IFERROR(INDEX('Abreviations-formules'!$A$1:$C$100,MATCH($A10,'Abreviations-formules'!$A$1:$A$100,0),3),"")</f>
        <v>Ag2S</v>
      </c>
      <c r="D10" s="11">
        <v>247.80240000000001</v>
      </c>
      <c r="E10" s="11">
        <v>7.3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>
        <v>12.9401490865302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>
        <v>87.059850913469703</v>
      </c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</row>
    <row r="11" spans="1:206">
      <c r="A11" s="29" t="s">
        <v>133</v>
      </c>
      <c r="B11" s="34" t="str">
        <f>IFERROR(INDEX('Abreviations-formules'!$A$1:$C$100,MATCH($A11,'Abreviations-formules'!$A$1:$A$100,0),2),"")</f>
        <v>Ace</v>
      </c>
      <c r="C11" s="35" t="str">
        <f>IFERROR(INDEX('Abreviations-formules'!$A$1:$C$100,MATCH($A11,'Abreviations-formules'!$A$1:$A$100,0),3),"")</f>
        <v>CH3CONH2</v>
      </c>
      <c r="D11" s="11">
        <v>59.067839999999997</v>
      </c>
      <c r="E11" s="11"/>
      <c r="F11" s="11">
        <v>8.5320539908010797</v>
      </c>
      <c r="G11" s="11"/>
      <c r="H11" s="11"/>
      <c r="I11" s="11"/>
      <c r="J11" s="11"/>
      <c r="K11" s="11">
        <v>40.6684923640343</v>
      </c>
      <c r="L11" s="11">
        <v>23.712971390184499</v>
      </c>
      <c r="M11" s="11">
        <v>27.086482254980002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</row>
    <row r="12" spans="1:206">
      <c r="A12" s="28" t="s">
        <v>272</v>
      </c>
      <c r="B12" s="30" t="str">
        <f>IFERROR(INDEX('Abreviations-formules'!$A$1:$C$100,MATCH($A12,'Abreviations-formules'!$A$1:$A$100,0),2),"")</f>
        <v>Ahl</v>
      </c>
      <c r="C12" s="31" t="str">
        <f>IFERROR(INDEX('Abreviations-formules'!$A$1:$C$100,MATCH($A12,'Abreviations-formules'!$A$1:$A$100,0),3),"")</f>
        <v>Fe2+TiNb2O8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</row>
    <row r="13" spans="1:206">
      <c r="A13" s="29" t="s">
        <v>134</v>
      </c>
      <c r="B13" s="34" t="str">
        <f>IFERROR(INDEX('Abreviations-formules'!$A$1:$C$100,MATCH($A13,'Abreviations-formules'!$A$1:$A$100,0),2),"")</f>
        <v>Ahv</v>
      </c>
      <c r="C13" s="35" t="str">
        <f>IFERROR(INDEX('Abreviations-formules'!$A$1:$C$100,MATCH($A13,'Abreviations-formules'!$A$1:$A$100,0),3),"")</f>
        <v>FeSe</v>
      </c>
      <c r="D13" s="11">
        <v>134.80699999999999</v>
      </c>
      <c r="E13" s="11">
        <v>6.53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>
        <v>41.427373949423902</v>
      </c>
      <c r="AF13" s="11"/>
      <c r="AG13" s="11"/>
      <c r="AH13" s="11"/>
      <c r="AI13" s="11"/>
      <c r="AJ13" s="11"/>
      <c r="AK13" s="11"/>
      <c r="AL13" s="11"/>
      <c r="AM13" s="11">
        <v>58.572626050575998</v>
      </c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</row>
    <row r="14" spans="1:206">
      <c r="A14" s="28" t="s">
        <v>277</v>
      </c>
      <c r="B14" s="30" t="str">
        <f>IFERROR(INDEX('Abreviations-formules'!$A$1:$C$100,MATCH($A14,'Abreviations-formules'!$A$1:$A$100,0),2),"")</f>
        <v>Aph</v>
      </c>
      <c r="C14" s="31" t="str">
        <f>IFERROR(INDEX('Abreviations-formules'!$A$1:$C$100,MATCH($A14,'Abreviations-formules'!$A$1:$A$100,0),3),"")</f>
        <v>(K,Na)3(Fe3+,Ti,Al,Mg)5O2(AsO4)5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</row>
    <row r="15" spans="1:206">
      <c r="A15" s="28" t="s">
        <v>280</v>
      </c>
      <c r="B15" s="30" t="str">
        <f>IFERROR(INDEX('Abreviations-formules'!$A$1:$C$100,MATCH($A15,'Abreviations-formules'!$A$1:$A$100,0),2),"")</f>
        <v>Acm</v>
      </c>
      <c r="C15" s="31" t="str">
        <f>IFERROR(INDEX('Abreviations-formules'!$A$1:$C$100,MATCH($A15,'Abreviations-formules'!$A$1:$A$100,0),3),"")</f>
        <v>(NH4,K,Pb,Na)9Fe2+4(SO4)5Cl8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</row>
    <row r="16" spans="1:206">
      <c r="A16" s="29" t="s">
        <v>135</v>
      </c>
      <c r="B16" s="34" t="str">
        <f>IFERROR(INDEX('Abreviations-formules'!$A$1:$C$100,MATCH($A16,'Abreviations-formules'!$A$1:$A$100,0),2),"")</f>
        <v>Act</v>
      </c>
      <c r="C16" s="35" t="str">
        <f>IFERROR(INDEX('Abreviations-formules'!$A$1:$C$100,MATCH($A16,'Abreviations-formules'!$A$1:$A$100,0),3),"")</f>
        <v>܆Ca2(Mg4.5-2.5Fe2+0.5-2.5)Si8O22(OH)2</v>
      </c>
      <c r="D16" s="11">
        <v>853.15587255999901</v>
      </c>
      <c r="E16" s="11">
        <v>3.04</v>
      </c>
      <c r="F16" s="11">
        <v>0.23628507578000901</v>
      </c>
      <c r="G16" s="11"/>
      <c r="H16" s="11"/>
      <c r="I16" s="11"/>
      <c r="J16" s="11"/>
      <c r="K16" s="11"/>
      <c r="L16" s="11"/>
      <c r="M16" s="11">
        <v>45.0076723785307</v>
      </c>
      <c r="N16" s="11"/>
      <c r="O16" s="11"/>
      <c r="P16" s="11">
        <v>0.59282824190421302</v>
      </c>
      <c r="Q16" s="11">
        <v>9.7145261101360205</v>
      </c>
      <c r="R16" s="11">
        <v>1.3915250403630099</v>
      </c>
      <c r="S16" s="11">
        <v>25.6443226890656</v>
      </c>
      <c r="T16" s="11"/>
      <c r="U16" s="11"/>
      <c r="V16" s="11"/>
      <c r="W16" s="11"/>
      <c r="X16" s="11"/>
      <c r="Y16" s="11">
        <v>8.5966401168787598</v>
      </c>
      <c r="Z16" s="11"/>
      <c r="AA16" s="11">
        <v>0.11224209207241299</v>
      </c>
      <c r="AB16" s="11"/>
      <c r="AC16" s="11"/>
      <c r="AD16" s="11">
        <v>0.128787837643668</v>
      </c>
      <c r="AE16" s="11">
        <v>8.5751704176255199</v>
      </c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</row>
    <row r="17" spans="1:206">
      <c r="A17" s="29" t="s">
        <v>138</v>
      </c>
      <c r="B17" s="34" t="str">
        <f>IFERROR(INDEX('Abreviations-formules'!$A$1:$C$100,MATCH($A17,'Abreviations-formules'!$A$1:$A$100,0),2),"")</f>
        <v>Acu</v>
      </c>
      <c r="C17" s="35" t="str">
        <f>IFERROR(INDEX('Abreviations-formules'!$A$1:$C$100,MATCH($A17,'Abreviations-formules'!$A$1:$A$100,0),3),"")</f>
        <v>SrAlF4(OH)·H2O</v>
      </c>
      <c r="D17" s="11">
        <v>225.61777279999899</v>
      </c>
      <c r="E17" s="11">
        <v>3.3</v>
      </c>
      <c r="F17" s="11">
        <v>1.34024016037091</v>
      </c>
      <c r="G17" s="11"/>
      <c r="H17" s="11"/>
      <c r="I17" s="11"/>
      <c r="J17" s="11"/>
      <c r="K17" s="11"/>
      <c r="L17" s="11"/>
      <c r="M17" s="11">
        <v>14.182747929333299</v>
      </c>
      <c r="N17" s="11">
        <v>33.682458547875498</v>
      </c>
      <c r="O17" s="11"/>
      <c r="P17" s="11"/>
      <c r="Q17" s="11"/>
      <c r="R17" s="11">
        <v>11.958960353676501</v>
      </c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>
        <v>38.835593008743601</v>
      </c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</row>
    <row r="18" spans="1:206">
      <c r="A18" s="28" t="s">
        <v>287</v>
      </c>
      <c r="B18" s="30" t="str">
        <f>IFERROR(INDEX('Abreviations-formules'!$A$1:$C$100,MATCH($A18,'Abreviations-formules'!$A$1:$A$100,0),2),"")</f>
        <v>Adc</v>
      </c>
      <c r="C18" s="31" t="str">
        <f>IFERROR(INDEX('Abreviations-formules'!$A$1:$C$100,MATCH($A18,'Abreviations-formules'!$A$1:$A$100,0),3),"")</f>
        <v>CaFe2+3Al6(Si5AlO18)(BO3)3(OH)3(OH)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</row>
    <row r="19" spans="1:206">
      <c r="A19" s="29" t="s">
        <v>139</v>
      </c>
      <c r="B19" s="34" t="str">
        <f>IFERROR(INDEX('Abreviations-formules'!$A$1:$C$100,MATCH($A19,'Abreviations-formules'!$A$1:$A$100,0),2),"")</f>
        <v>Ad</v>
      </c>
      <c r="C19" s="35" t="str">
        <f>IFERROR(INDEX('Abreviations-formules'!$A$1:$C$100,MATCH($A19,'Abreviations-formules'!$A$1:$A$100,0),3),"")</f>
        <v>Zn2(AsO4)(OH)</v>
      </c>
      <c r="D19" s="11">
        <v>286.70654000000002</v>
      </c>
      <c r="E19" s="11">
        <v>4.4000000000000004</v>
      </c>
      <c r="F19" s="11">
        <v>0.351558077468341</v>
      </c>
      <c r="G19" s="11"/>
      <c r="H19" s="11"/>
      <c r="I19" s="11"/>
      <c r="J19" s="11"/>
      <c r="K19" s="11"/>
      <c r="L19" s="11"/>
      <c r="M19" s="11">
        <v>27.902049252172599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>
        <v>45.614585561947699</v>
      </c>
      <c r="AJ19" s="11"/>
      <c r="AK19" s="11"/>
      <c r="AL19" s="11">
        <v>26.131807108411198</v>
      </c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</row>
    <row r="20" spans="1:206">
      <c r="A20" s="29" t="s">
        <v>142</v>
      </c>
      <c r="B20" s="34" t="str">
        <f>IFERROR(INDEX('Abreviations-formules'!$A$1:$C$100,MATCH($A20,'Abreviations-formules'!$A$1:$A$100,0),2),"")</f>
        <v>Ads-Y</v>
      </c>
      <c r="C20" s="35" t="str">
        <f>IFERROR(INDEX('Abreviations-formules'!$A$1:$C$100,MATCH($A20,'Abreviations-formules'!$A$1:$A$100,0),3),"")</f>
        <v>NaY(CO3)2·6H2O</v>
      </c>
      <c r="D20" s="11">
        <v>344.236943</v>
      </c>
      <c r="E20" s="11"/>
      <c r="F20" s="11">
        <v>3.51364960849074</v>
      </c>
      <c r="G20" s="11"/>
      <c r="H20" s="11"/>
      <c r="I20" s="11"/>
      <c r="J20" s="11"/>
      <c r="K20" s="11">
        <v>6.9783329443522204</v>
      </c>
      <c r="L20" s="11"/>
      <c r="M20" s="11">
        <v>55.773444397570003</v>
      </c>
      <c r="N20" s="11"/>
      <c r="O20" s="11"/>
      <c r="P20" s="11">
        <v>6.6784720430195001</v>
      </c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>
        <v>18.078854192009199</v>
      </c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>
        <v>1.8272297985170001</v>
      </c>
      <c r="CX20" s="11"/>
      <c r="CY20" s="11">
        <v>4.7205857274882899</v>
      </c>
      <c r="CZ20" s="11"/>
      <c r="DA20" s="11">
        <v>2.4294312885528901</v>
      </c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</row>
    <row r="21" spans="1:206">
      <c r="A21" s="28" t="s">
        <v>293</v>
      </c>
      <c r="B21" s="30" t="str">
        <f>IFERROR(INDEX('Abreviations-formules'!$A$1:$C$100,MATCH($A21,'Abreviations-formules'!$A$1:$A$100,0),2),"")</f>
        <v>Adn</v>
      </c>
      <c r="C21" s="31" t="str">
        <f>IFERROR(INDEX('Abreviations-formules'!$A$1:$C$100,MATCH($A21,'Abreviations-formules'!$A$1:$A$100,0),3),"")</f>
        <v>Pb2(Te4+O3)(SO4)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</row>
    <row r="22" spans="1:206">
      <c r="A22" s="28" t="s">
        <v>296</v>
      </c>
      <c r="B22" s="30" t="str">
        <f>IFERROR(INDEX('Abreviations-formules'!$A$1:$C$100,MATCH($A22,'Abreviations-formules'!$A$1:$A$100,0),2),"")</f>
        <v>Add</v>
      </c>
      <c r="C22" s="31" t="str">
        <f>IFERROR(INDEX('Abreviations-formules'!$A$1:$C$100,MATCH($A22,'Abreviations-formules'!$A$1:$A$100,0),3),"")</f>
        <v>Ca2Al6Al6O20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</row>
    <row r="23" spans="1:206">
      <c r="A23" s="29" t="s">
        <v>143</v>
      </c>
      <c r="B23" s="34" t="str">
        <f>IFERROR(INDEX('Abreviations-formules'!$A$1:$C$100,MATCH($A23,'Abreviations-formules'!$A$1:$A$100,0),2),"")</f>
        <v>Ade</v>
      </c>
      <c r="C23" s="35" t="str">
        <f>IFERROR(INDEX('Abreviations-formules'!$A$1:$C$100,MATCH($A23,'Abreviations-formules'!$A$1:$A$100,0),3),"")</f>
        <v>CaMg(AsO4)(OH)</v>
      </c>
      <c r="D23" s="11">
        <v>220.30954</v>
      </c>
      <c r="E23" s="11">
        <v>3.76</v>
      </c>
      <c r="F23" s="11">
        <v>0.457510827719943</v>
      </c>
      <c r="G23" s="11"/>
      <c r="H23" s="11"/>
      <c r="I23" s="11"/>
      <c r="J23" s="11"/>
      <c r="K23" s="11"/>
      <c r="L23" s="11"/>
      <c r="M23" s="11">
        <v>36.311182892942298</v>
      </c>
      <c r="N23" s="11"/>
      <c r="O23" s="11"/>
      <c r="P23" s="11"/>
      <c r="Q23" s="11">
        <v>11.032204960348</v>
      </c>
      <c r="R23" s="11"/>
      <c r="S23" s="11"/>
      <c r="T23" s="11"/>
      <c r="U23" s="11"/>
      <c r="V23" s="11"/>
      <c r="W23" s="11"/>
      <c r="X23" s="11"/>
      <c r="Y23" s="11">
        <v>18.191677037680702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>
        <v>34.0074242813089</v>
      </c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</row>
    <row r="24" spans="1:206">
      <c r="A24" s="29" t="s">
        <v>145</v>
      </c>
      <c r="B24" s="34" t="str">
        <f>IFERROR(INDEX('Abreviations-formules'!$A$1:$C$100,MATCH($A24,'Abreviations-formules'!$A$1:$A$100,0),2),"")</f>
        <v>Amt</v>
      </c>
      <c r="C24" s="35" t="str">
        <f>IFERROR(INDEX('Abreviations-formules'!$A$1:$C$100,MATCH($A24,'Abreviations-formules'!$A$1:$A$100,0),3),"")</f>
        <v>MgB6O10·7H2O</v>
      </c>
      <c r="D24" s="11">
        <v>375.26596000000001</v>
      </c>
      <c r="E24" s="11"/>
      <c r="F24" s="11">
        <v>3.7603090885195098</v>
      </c>
      <c r="G24" s="11"/>
      <c r="H24" s="11"/>
      <c r="I24" s="11"/>
      <c r="J24" s="11">
        <v>17.283741909338101</v>
      </c>
      <c r="K24" s="11"/>
      <c r="L24" s="11"/>
      <c r="M24" s="11">
        <v>72.479209145428399</v>
      </c>
      <c r="N24" s="11"/>
      <c r="O24" s="11"/>
      <c r="P24" s="11"/>
      <c r="Q24" s="11">
        <v>6.4767398567138796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</row>
    <row r="25" spans="1:206">
      <c r="A25" s="28" t="s">
        <v>302</v>
      </c>
      <c r="B25" s="30" t="str">
        <f>IFERROR(INDEX('Abreviations-formules'!$A$1:$C$100,MATCH($A25,'Abreviations-formules'!$A$1:$A$100,0),2),"")</f>
        <v>Adp</v>
      </c>
      <c r="C25" s="31" t="str">
        <f>IFERROR(INDEX('Abreviations-formules'!$A$1:$C$100,MATCH($A25,'Abreviations-formules'!$A$1:$A$100,0),3),"")</f>
        <v>K(UO2)(SO4)(OH)(H2O)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</row>
    <row r="26" spans="1:206">
      <c r="A26" s="29" t="s">
        <v>146</v>
      </c>
      <c r="B26" s="34" t="str">
        <f>IFERROR(INDEX('Abreviations-formules'!$A$1:$C$100,MATCH($A26,'Abreviations-formules'!$A$1:$A$100,0),2),"")</f>
        <v>Arn</v>
      </c>
      <c r="C26" s="35" t="str">
        <f>IFERROR(INDEX('Abreviations-formules'!$A$1:$C$100,MATCH($A26,'Abreviations-formules'!$A$1:$A$100,0),3),"")</f>
        <v>(NH4)4NaAl2(SO4)4Cl(OH)2</v>
      </c>
      <c r="D26" s="11">
        <v>602.82862799999998</v>
      </c>
      <c r="E26" s="11"/>
      <c r="F26" s="11">
        <v>3.00963145366745</v>
      </c>
      <c r="G26" s="11"/>
      <c r="H26" s="11"/>
      <c r="I26" s="11"/>
      <c r="J26" s="11"/>
      <c r="K26" s="11"/>
      <c r="L26" s="11">
        <v>9.2940111663044593</v>
      </c>
      <c r="M26" s="11">
        <v>47.772980018460501</v>
      </c>
      <c r="N26" s="11"/>
      <c r="O26" s="11"/>
      <c r="P26" s="11">
        <v>3.8136490093831399</v>
      </c>
      <c r="Q26" s="11"/>
      <c r="R26" s="11">
        <v>8.9516452095237895</v>
      </c>
      <c r="S26" s="11"/>
      <c r="T26" s="11"/>
      <c r="U26" s="11">
        <v>21.2770253505611</v>
      </c>
      <c r="V26" s="11">
        <v>5.8810577920994103</v>
      </c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</row>
    <row r="27" spans="1:206">
      <c r="A27" s="28" t="s">
        <v>307</v>
      </c>
      <c r="B27" s="30" t="str">
        <f>IFERROR(INDEX('Abreviations-formules'!$A$1:$C$100,MATCH($A27,'Abreviations-formules'!$A$1:$A$100,0),2),"")</f>
        <v>Arn-Fe</v>
      </c>
      <c r="C27" s="31" t="str">
        <f>IFERROR(INDEX('Abreviations-formules'!$A$1:$C$100,MATCH($A27,'Abreviations-formules'!$A$1:$A$100,0),3),"")</f>
        <v>(NH4)4NaFe2(SO4)4Cl(OH)2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</row>
    <row r="28" spans="1:206">
      <c r="A28" s="28" t="s">
        <v>310</v>
      </c>
      <c r="B28" s="30" t="str">
        <f>IFERROR(INDEX('Abreviations-formules'!$A$1:$C$100,MATCH($A28,'Abreviations-formules'!$A$1:$A$100,0),2),"")</f>
        <v>Adt</v>
      </c>
      <c r="C28" s="31" t="str">
        <f>IFERROR(INDEX('Abreviations-formules'!$A$1:$C$100,MATCH($A28,'Abreviations-formules'!$A$1:$A$100,0),3),"")</f>
        <v>Ca12(Al4Mg3Si7)O32Cl6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</row>
    <row r="29" spans="1:206">
      <c r="A29" s="29" t="s">
        <v>147</v>
      </c>
      <c r="B29" s="34" t="str">
        <f>IFERROR(INDEX('Abreviations-formules'!$A$1:$C$100,MATCH($A29,'Abreviations-formules'!$A$1:$A$100,0),2),"")</f>
        <v>Aeg</v>
      </c>
      <c r="C29" s="35" t="str">
        <f>IFERROR(INDEX('Abreviations-formules'!$A$1:$C$100,MATCH($A29,'Abreviations-formules'!$A$1:$A$100,0),3),"")</f>
        <v>NaFe3+Si2O6</v>
      </c>
      <c r="D29" s="11">
        <v>231.00416799999999</v>
      </c>
      <c r="E29" s="11">
        <v>3.52</v>
      </c>
      <c r="F29" s="11"/>
      <c r="G29" s="11"/>
      <c r="H29" s="11"/>
      <c r="I29" s="11"/>
      <c r="J29" s="11"/>
      <c r="K29" s="11"/>
      <c r="L29" s="11"/>
      <c r="M29" s="11">
        <v>41.556133307516703</v>
      </c>
      <c r="N29" s="11"/>
      <c r="O29" s="11"/>
      <c r="P29" s="11">
        <v>9.9521009508365204</v>
      </c>
      <c r="Q29" s="11"/>
      <c r="R29" s="11"/>
      <c r="S29" s="11">
        <v>24.316011475602402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>
        <v>24.175754266044201</v>
      </c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</row>
    <row r="30" spans="1:206">
      <c r="A30" s="29" t="s">
        <v>150</v>
      </c>
      <c r="B30" s="34" t="str">
        <f>IFERROR(INDEX('Abreviations-formules'!$A$1:$C$100,MATCH($A30,'Abreviations-formules'!$A$1:$A$100,0),2),"")</f>
        <v>Aeg-Aug</v>
      </c>
      <c r="C30" s="35" t="str">
        <f>IFERROR(INDEX('Abreviations-formules'!$A$1:$C$100,MATCH($A30,'Abreviations-formules'!$A$1:$A$100,0),3),"")</f>
        <v>(Ca,Na)(Fe3+,Mg,Fe2+)Si2O6</v>
      </c>
      <c r="D30" s="11">
        <v>228.049342</v>
      </c>
      <c r="E30" s="11">
        <v>3.5</v>
      </c>
      <c r="F30" s="11"/>
      <c r="G30" s="11"/>
      <c r="H30" s="11"/>
      <c r="I30" s="11"/>
      <c r="J30" s="11"/>
      <c r="K30" s="11"/>
      <c r="L30" s="11"/>
      <c r="M30" s="11">
        <v>42.094574427669201</v>
      </c>
      <c r="N30" s="11"/>
      <c r="O30" s="11"/>
      <c r="P30" s="11">
        <v>2.5202624789857899</v>
      </c>
      <c r="Q30" s="11">
        <v>5.3288906222759396</v>
      </c>
      <c r="R30" s="11"/>
      <c r="S30" s="11">
        <v>24.6310730420787</v>
      </c>
      <c r="T30" s="11"/>
      <c r="U30" s="11"/>
      <c r="V30" s="11"/>
      <c r="W30" s="11"/>
      <c r="X30" s="11"/>
      <c r="Y30" s="11">
        <v>13.180700166194701</v>
      </c>
      <c r="Z30" s="11"/>
      <c r="AA30" s="11"/>
      <c r="AB30" s="11"/>
      <c r="AC30" s="11"/>
      <c r="AD30" s="11"/>
      <c r="AE30" s="11">
        <v>12.2444992627955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</row>
    <row r="31" spans="1:206">
      <c r="A31" s="28" t="s">
        <v>315</v>
      </c>
      <c r="B31" s="30" t="str">
        <f>IFERROR(INDEX('Abreviations-formules'!$A$1:$C$100,MATCH($A31,'Abreviations-formules'!$A$1:$A$100,0),2),"")</f>
        <v>Aeg-Aug</v>
      </c>
      <c r="C31" s="31" t="str">
        <f>IFERROR(INDEX('Abreviations-formules'!$A$1:$C$100,MATCH($A31,'Abreviations-formules'!$A$1:$A$100,0),3),"")</f>
        <v>(Ca,Na)(Fe3+,Mg,Fe2+)Si2O6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</row>
    <row r="32" spans="1:206">
      <c r="A32" s="29" t="s">
        <v>152</v>
      </c>
      <c r="B32" s="34" t="str">
        <f>IFERROR(INDEX('Abreviations-formules'!$A$1:$C$100,MATCH($A32,'Abreviations-formules'!$A$1:$A$100,0),2),"")</f>
        <v>Aen</v>
      </c>
      <c r="C32" s="35" t="str">
        <f>IFERROR(INDEX('Abreviations-formules'!$A$1:$C$100,MATCH($A32,'Abreviations-formules'!$A$1:$A$100,0),3),"")</f>
        <v>Na4[Fe2+10Ti2]O4[Si12O36]</v>
      </c>
      <c r="D32" s="11">
        <v>1717.5913402399999</v>
      </c>
      <c r="E32" s="11">
        <v>3.8</v>
      </c>
      <c r="F32" s="11"/>
      <c r="G32" s="11"/>
      <c r="H32" s="11"/>
      <c r="I32" s="11"/>
      <c r="J32" s="11"/>
      <c r="K32" s="11"/>
      <c r="L32" s="11"/>
      <c r="M32" s="11">
        <v>37.260085388563702</v>
      </c>
      <c r="N32" s="11"/>
      <c r="O32" s="11"/>
      <c r="P32" s="11">
        <v>4.9925632850488002</v>
      </c>
      <c r="Q32" s="11">
        <v>0.65092899213370303</v>
      </c>
      <c r="R32" s="11">
        <v>1.00537218577191</v>
      </c>
      <c r="S32" s="11">
        <v>18.1503622367145</v>
      </c>
      <c r="T32" s="11"/>
      <c r="U32" s="11"/>
      <c r="V32" s="11"/>
      <c r="W32" s="11"/>
      <c r="X32" s="11"/>
      <c r="Y32" s="11">
        <v>0.77001669082425395</v>
      </c>
      <c r="Z32" s="11"/>
      <c r="AA32" s="11">
        <v>5.8540118155201197</v>
      </c>
      <c r="AB32" s="11"/>
      <c r="AC32" s="11"/>
      <c r="AD32" s="11">
        <v>1.2794207495788401</v>
      </c>
      <c r="AE32" s="11">
        <v>29.946056314427398</v>
      </c>
      <c r="AF32" s="11"/>
      <c r="AG32" s="11"/>
      <c r="AH32" s="11"/>
      <c r="AI32" s="11">
        <v>3.8070755521428599E-2</v>
      </c>
      <c r="AJ32" s="11"/>
      <c r="AK32" s="11"/>
      <c r="AL32" s="11"/>
      <c r="AM32" s="11"/>
      <c r="AN32" s="11"/>
      <c r="AO32" s="11"/>
      <c r="AP32" s="11"/>
      <c r="AQ32" s="11"/>
      <c r="AR32" s="11"/>
      <c r="AS32" s="11">
        <v>5.3111585895194997E-2</v>
      </c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</row>
    <row r="33" spans="1:204">
      <c r="A33" s="29" t="s">
        <v>153</v>
      </c>
      <c r="B33" s="34" t="str">
        <f>IFERROR(INDEX('Abreviations-formules'!$A$1:$C$100,MATCH($A33,'Abreviations-formules'!$A$1:$A$100,0),2),"")</f>
        <v>Aer</v>
      </c>
      <c r="C33" s="35" t="str">
        <f>IFERROR(INDEX('Abreviations-formules'!$A$1:$C$100,MATCH($A33,'Abreviations-formules'!$A$1:$A$100,0),3),"")</f>
        <v>(Ca,Na)6(Fe3+,Fe2+,Mg,Al)4(Al,Mg)6Si12O36  (OH)12(CO3)·12H2O</v>
      </c>
      <c r="D33" s="11">
        <v>1944.1047579999899</v>
      </c>
      <c r="E33" s="11">
        <v>2.48</v>
      </c>
      <c r="F33" s="11">
        <v>1.8664549762909399</v>
      </c>
      <c r="G33" s="11"/>
      <c r="H33" s="11"/>
      <c r="I33" s="11"/>
      <c r="J33" s="11"/>
      <c r="K33" s="11">
        <v>0.74137980171539697</v>
      </c>
      <c r="L33" s="11"/>
      <c r="M33" s="11">
        <v>52.340895510528803</v>
      </c>
      <c r="N33" s="11"/>
      <c r="O33" s="11"/>
      <c r="P33" s="11">
        <v>0.59126875507600596</v>
      </c>
      <c r="Q33" s="11">
        <v>1.25018983159136</v>
      </c>
      <c r="R33" s="11">
        <v>8.4659735193138204</v>
      </c>
      <c r="S33" s="11">
        <v>17.335794206209101</v>
      </c>
      <c r="T33" s="11"/>
      <c r="U33" s="11"/>
      <c r="V33" s="11"/>
      <c r="W33" s="11"/>
      <c r="X33" s="11"/>
      <c r="Y33" s="11">
        <v>10.513723561392499</v>
      </c>
      <c r="Z33" s="11"/>
      <c r="AA33" s="11"/>
      <c r="AB33" s="11"/>
      <c r="AC33" s="11"/>
      <c r="AD33" s="11"/>
      <c r="AE33" s="11">
        <v>6.8943198378819002</v>
      </c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</row>
    <row r="34" spans="1:204">
      <c r="A34" s="29" t="s">
        <v>154</v>
      </c>
      <c r="B34" s="34" t="str">
        <f>IFERROR(INDEX('Abreviations-formules'!$A$1:$C$100,MATCH($A34,'Abreviations-formules'!$A$1:$A$100,0),2),"")</f>
        <v>Aru</v>
      </c>
      <c r="C34" s="35" t="str">
        <f>IFERROR(INDEX('Abreviations-formules'!$A$1:$C$100,MATCH($A34,'Abreviations-formules'!$A$1:$A$100,0),3),"")</f>
        <v>Ni8.5(AsO4)2As5+O8</v>
      </c>
      <c r="D34" s="11">
        <v>976.96640000000002</v>
      </c>
      <c r="E34" s="11"/>
      <c r="F34" s="11"/>
      <c r="G34" s="11"/>
      <c r="H34" s="11"/>
      <c r="I34" s="11"/>
      <c r="J34" s="11"/>
      <c r="K34" s="11"/>
      <c r="L34" s="11"/>
      <c r="M34" s="11">
        <v>22.927257273126202</v>
      </c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>
        <v>54.066342506763696</v>
      </c>
      <c r="AH34" s="11"/>
      <c r="AI34" s="11"/>
      <c r="AJ34" s="11"/>
      <c r="AK34" s="11"/>
      <c r="AL34" s="11">
        <v>23.006400220109899</v>
      </c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</row>
    <row r="35" spans="1:204">
      <c r="A35" s="29" t="s">
        <v>156</v>
      </c>
      <c r="B35" s="34" t="str">
        <f>IFERROR(INDEX('Abreviations-formules'!$A$1:$C$100,MATCH($A35,'Abreviations-formules'!$A$1:$A$100,0),2),"")</f>
        <v>Aes-Ce</v>
      </c>
      <c r="C35" s="35" t="str">
        <f>IFERROR(INDEX('Abreviations-formules'!$A$1:$C$100,MATCH($A35,'Abreviations-formules'!$A$1:$A$100,0),3),"")</f>
        <v>(Ce,Ca,Fe,Th)(Ti,Nb)2(O,OH)6</v>
      </c>
      <c r="D35" s="11">
        <v>305.69803499999898</v>
      </c>
      <c r="E35" s="11">
        <v>5.19</v>
      </c>
      <c r="F35" s="11">
        <v>0.32971752664357101</v>
      </c>
      <c r="G35" s="11"/>
      <c r="H35" s="11"/>
      <c r="I35" s="11"/>
      <c r="J35" s="11"/>
      <c r="K35" s="11"/>
      <c r="L35" s="11"/>
      <c r="M35" s="11">
        <v>31.402360829699099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>
        <v>3.9330969202991399</v>
      </c>
      <c r="Z35" s="11"/>
      <c r="AA35" s="11">
        <v>27.409400914206</v>
      </c>
      <c r="AB35" s="11"/>
      <c r="AC35" s="11"/>
      <c r="AD35" s="11"/>
      <c r="AE35" s="11">
        <v>1.8268681380303899</v>
      </c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>
        <v>7.5978882232592699</v>
      </c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>
        <v>27.500667447862401</v>
      </c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</row>
    <row r="36" spans="1:204">
      <c r="A36" s="29" t="s">
        <v>157</v>
      </c>
      <c r="B36" s="34" t="str">
        <f>IFERROR(INDEX('Abreviations-formules'!$A$1:$C$100,MATCH($A36,'Abreviations-formules'!$A$1:$A$100,0),2),"")</f>
        <v>Aes-Nd</v>
      </c>
      <c r="C36" s="35" t="str">
        <f>IFERROR(INDEX('Abreviations-formules'!$A$1:$C$100,MATCH($A36,'Abreviations-formules'!$A$1:$A$100,0),3),"")</f>
        <v>(Nd,Ln,Ca)(Ti,Nb)2(O,OH)6</v>
      </c>
      <c r="D36" s="11">
        <v>346.61093499999998</v>
      </c>
      <c r="E36" s="11">
        <v>4.82</v>
      </c>
      <c r="F36" s="11">
        <v>0.29079867315784402</v>
      </c>
      <c r="G36" s="11"/>
      <c r="H36" s="11"/>
      <c r="I36" s="11"/>
      <c r="J36" s="11"/>
      <c r="K36" s="11"/>
      <c r="L36" s="11"/>
      <c r="M36" s="11">
        <v>27.695721717492798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>
        <v>24.174078639498202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>
        <v>6.7010566184243396</v>
      </c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>
        <v>16.169714899502502</v>
      </c>
      <c r="CR36" s="11"/>
      <c r="CS36" s="11">
        <v>24.968629451924201</v>
      </c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</row>
    <row r="37" spans="1:204">
      <c r="A37" s="29" t="s">
        <v>158</v>
      </c>
      <c r="B37" s="34" t="str">
        <f>IFERROR(INDEX('Abreviations-formules'!$A$1:$C$100,MATCH($A37,'Abreviations-formules'!$A$1:$A$100,0),2),"")</f>
        <v>Aes-Y</v>
      </c>
      <c r="C37" s="35" t="str">
        <f>IFERROR(INDEX('Abreviations-formules'!$A$1:$C$100,MATCH($A37,'Abreviations-formules'!$A$1:$A$100,0),3),"")</f>
        <v>(Y,Ln,Ca,Th)(Ti,Nb)2(O,OH)6</v>
      </c>
      <c r="D37" s="11">
        <v>274.972544999999</v>
      </c>
      <c r="E37" s="11">
        <v>4.99</v>
      </c>
      <c r="F37" s="11">
        <v>0.36656023240429297</v>
      </c>
      <c r="G37" s="11"/>
      <c r="H37" s="11"/>
      <c r="I37" s="11"/>
      <c r="J37" s="11"/>
      <c r="K37" s="11"/>
      <c r="L37" s="11"/>
      <c r="M37" s="11">
        <v>34.911267232152198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>
        <v>4.3725819972317597</v>
      </c>
      <c r="Z37" s="11"/>
      <c r="AA37" s="11">
        <v>30.472133136055401</v>
      </c>
      <c r="AB37" s="11"/>
      <c r="AC37" s="11"/>
      <c r="AD37" s="11"/>
      <c r="AE37" s="11">
        <v>2.0310027679308802</v>
      </c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>
        <v>19.3995767832021</v>
      </c>
      <c r="AS37" s="11"/>
      <c r="AT37" s="11">
        <v>8.4468778510232703</v>
      </c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</row>
    <row r="38" spans="1:204">
      <c r="A38" s="29" t="s">
        <v>159</v>
      </c>
      <c r="B38" s="34" t="str">
        <f>IFERROR(INDEX('Abreviations-formules'!$A$1:$C$100,MATCH($A38,'Abreviations-formules'!$A$1:$A$100,0),2),"")</f>
        <v>Afg</v>
      </c>
      <c r="C38" s="35" t="str">
        <f>IFERROR(INDEX('Abreviations-formules'!$A$1:$C$100,MATCH($A38,'Abreviations-formules'!$A$1:$A$100,0),3),"")</f>
        <v>(Na,K)22Ca10(Si24Al24)O96(SO4)6Cl6</v>
      </c>
      <c r="D38" s="11">
        <v>1200.4513494</v>
      </c>
      <c r="E38" s="11">
        <v>2.6</v>
      </c>
      <c r="F38" s="11">
        <v>8.3963419300897096E-2</v>
      </c>
      <c r="G38" s="11"/>
      <c r="H38" s="11"/>
      <c r="I38" s="11"/>
      <c r="J38" s="11"/>
      <c r="K38" s="11">
        <v>0.100054033893195</v>
      </c>
      <c r="L38" s="11"/>
      <c r="M38" s="11">
        <v>41.156309437024397</v>
      </c>
      <c r="N38" s="11"/>
      <c r="O38" s="11"/>
      <c r="P38" s="11">
        <v>9.1924496944548899</v>
      </c>
      <c r="Q38" s="11"/>
      <c r="R38" s="11">
        <v>13.2609360703843</v>
      </c>
      <c r="S38" s="11">
        <v>14.2714279996126</v>
      </c>
      <c r="T38" s="11"/>
      <c r="U38" s="11">
        <v>3.3923757110485302</v>
      </c>
      <c r="V38" s="11">
        <v>4.5775853413356096</v>
      </c>
      <c r="W38" s="11"/>
      <c r="X38" s="11">
        <v>2.27987664920192</v>
      </c>
      <c r="Y38" s="11">
        <v>11.685021643743401</v>
      </c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</row>
    <row r="39" spans="1:204">
      <c r="A39" s="28" t="s">
        <v>332</v>
      </c>
      <c r="B39" s="30" t="str">
        <f>IFERROR(INDEX('Abreviations-formules'!$A$1:$C$100,MATCH($A39,'Abreviations-formules'!$A$1:$A$100,0),2),"")</f>
        <v>Afm</v>
      </c>
      <c r="C39" s="31" t="str">
        <f>IFERROR(INDEX('Abreviations-formules'!$A$1:$C$100,MATCH($A39,'Abreviations-formules'!$A$1:$A$100,0),3),"")</f>
        <v>Al3(OH)4(H2O)3(PO4)(PO3OH)·H2O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</row>
    <row r="40" spans="1:204">
      <c r="A40" s="29" t="s">
        <v>160</v>
      </c>
      <c r="B40" s="34" t="str">
        <f>IFERROR(INDEX('Abreviations-formules'!$A$1:$C$100,MATCH($A40,'Abreviations-formules'!$A$1:$A$100,0),2),"")</f>
        <v>Afw</v>
      </c>
      <c r="C40" s="35" t="str">
        <f>IFERROR(INDEX('Abreviations-formules'!$A$1:$C$100,MATCH($A40,'Abreviations-formules'!$A$1:$A$100,0),3),"")</f>
        <v>Ca3[SiO3(OH)]2·2H2O</v>
      </c>
      <c r="D40" s="11">
        <v>342.44664</v>
      </c>
      <c r="E40" s="11">
        <v>2.62</v>
      </c>
      <c r="F40" s="11">
        <v>1.7660094431062301</v>
      </c>
      <c r="G40" s="11"/>
      <c r="H40" s="11"/>
      <c r="I40" s="11"/>
      <c r="J40" s="11"/>
      <c r="K40" s="11"/>
      <c r="L40" s="11"/>
      <c r="M40" s="11">
        <v>46.720855547013102</v>
      </c>
      <c r="N40" s="11"/>
      <c r="O40" s="11"/>
      <c r="P40" s="11"/>
      <c r="Q40" s="11"/>
      <c r="R40" s="11"/>
      <c r="S40" s="11">
        <v>16.402847462600299</v>
      </c>
      <c r="T40" s="11"/>
      <c r="U40" s="11"/>
      <c r="V40" s="11"/>
      <c r="W40" s="11"/>
      <c r="X40" s="11"/>
      <c r="Y40" s="11">
        <v>35.110287547280301</v>
      </c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</row>
    <row r="41" spans="1:204">
      <c r="A41" s="28" t="s">
        <v>337</v>
      </c>
      <c r="B41" s="30" t="str">
        <f>IFERROR(INDEX('Abreviations-formules'!$A$1:$C$100,MATCH($A41,'Abreviations-formules'!$A$1:$A$100,0),2),"")</f>
        <v>Aga</v>
      </c>
      <c r="C41" s="31" t="str">
        <f>IFERROR(INDEX('Abreviations-formules'!$A$1:$C$100,MATCH($A41,'Abreviations-formules'!$A$1:$A$100,0),3),"")</f>
        <v>Pb3Cu2+Te6+O5(OH)2(CO3)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</row>
    <row r="42" spans="1:204">
      <c r="A42" s="28" t="s">
        <v>340</v>
      </c>
      <c r="B42" s="30" t="str">
        <f>IFERROR(INDEX('Abreviations-formules'!$A$1:$C$100,MATCH($A42,'Abreviations-formules'!$A$1:$A$100,0),2),"")</f>
        <v>Agk-Y</v>
      </c>
      <c r="C42" s="31" t="str">
        <f>IFERROR(INDEX('Abreviations-formules'!$A$1:$C$100,MATCH($A42,'Abreviations-formules'!$A$1:$A$100,0),3),"")</f>
        <v>YCa܆2KBe3Si12O30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</row>
    <row r="43" spans="1:204">
      <c r="A43" s="29" t="s">
        <v>161</v>
      </c>
      <c r="B43" s="34" t="str">
        <f>IFERROR(INDEX('Abreviations-formules'!$A$1:$C$100,MATCH($A43,'Abreviations-formules'!$A$1:$A$100,0),2),"")</f>
        <v/>
      </c>
      <c r="C43" s="35" t="str">
        <f>IFERROR(INDEX('Abreviations-formules'!$A$1:$C$100,MATCH($A43,'Abreviations-formules'!$A$1:$A$100,0),3),"")</f>
        <v/>
      </c>
      <c r="D43" s="11">
        <v>994.20147999999995</v>
      </c>
      <c r="E43" s="11">
        <v>3.72</v>
      </c>
      <c r="F43" s="11">
        <v>1.2165823772461</v>
      </c>
      <c r="G43" s="11"/>
      <c r="H43" s="11"/>
      <c r="I43" s="11"/>
      <c r="J43" s="11"/>
      <c r="K43" s="11"/>
      <c r="L43" s="11"/>
      <c r="M43" s="11">
        <v>33.794699239433797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>
        <v>4.0311748479795</v>
      </c>
      <c r="Z43" s="11"/>
      <c r="AA43" s="11"/>
      <c r="AB43" s="11"/>
      <c r="AC43" s="11"/>
      <c r="AD43" s="11"/>
      <c r="AE43" s="11"/>
      <c r="AF43" s="11"/>
      <c r="AG43" s="11"/>
      <c r="AH43" s="11">
        <v>38.349973085938203</v>
      </c>
      <c r="AI43" s="11"/>
      <c r="AJ43" s="11"/>
      <c r="AK43" s="11"/>
      <c r="AL43" s="11">
        <v>22.6075704494022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</row>
    <row r="44" spans="1:204">
      <c r="A44" s="29" t="s">
        <v>162</v>
      </c>
      <c r="B44" s="34" t="str">
        <f>IFERROR(INDEX('Abreviations-formules'!$A$1:$C$100,MATCH($A44,'Abreviations-formules'!$A$1:$A$100,0),2),"")</f>
        <v/>
      </c>
      <c r="C44" s="35" t="str">
        <f>IFERROR(INDEX('Abreviations-formules'!$A$1:$C$100,MATCH($A44,'Abreviations-formules'!$A$1:$A$100,0),3),"")</f>
        <v/>
      </c>
      <c r="D44" s="11">
        <v>1070.9539625</v>
      </c>
      <c r="E44" s="11">
        <v>3.72</v>
      </c>
      <c r="F44" s="11">
        <v>1.24233239390997</v>
      </c>
      <c r="G44" s="11"/>
      <c r="H44" s="11"/>
      <c r="I44" s="11"/>
      <c r="J44" s="11"/>
      <c r="K44" s="11"/>
      <c r="L44" s="11"/>
      <c r="M44" s="11">
        <v>32.269084582615697</v>
      </c>
      <c r="N44" s="11"/>
      <c r="O44" s="11"/>
      <c r="P44" s="11"/>
      <c r="Q44" s="11"/>
      <c r="R44" s="11"/>
      <c r="S44" s="11">
        <v>0.445820751141765</v>
      </c>
      <c r="T44" s="11"/>
      <c r="U44" s="11">
        <v>0.14970764908113399</v>
      </c>
      <c r="V44" s="11"/>
      <c r="W44" s="11"/>
      <c r="X44" s="11"/>
      <c r="Y44" s="11">
        <v>0.86072233940681597</v>
      </c>
      <c r="Z44" s="11"/>
      <c r="AA44" s="11"/>
      <c r="AB44" s="11"/>
      <c r="AC44" s="11"/>
      <c r="AD44" s="11"/>
      <c r="AE44" s="11">
        <v>0.26073483060668901</v>
      </c>
      <c r="AF44" s="11"/>
      <c r="AG44" s="11"/>
      <c r="AH44" s="11">
        <v>34.296140904376102</v>
      </c>
      <c r="AI44" s="11"/>
      <c r="AJ44" s="11"/>
      <c r="AK44" s="11"/>
      <c r="AL44" s="11">
        <v>20.147850939951098</v>
      </c>
      <c r="AM44" s="11"/>
      <c r="AN44" s="11"/>
      <c r="AO44" s="11"/>
      <c r="AP44" s="11"/>
      <c r="AQ44" s="11"/>
      <c r="AR44" s="11">
        <v>0.74714009940459902</v>
      </c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>
        <v>1.9455388120850201</v>
      </c>
      <c r="CQ44" s="11">
        <v>4.3174544956221599</v>
      </c>
      <c r="CR44" s="11"/>
      <c r="CS44" s="11">
        <v>2.0202549089499202</v>
      </c>
      <c r="CT44" s="11"/>
      <c r="CU44" s="11">
        <v>0.421194575859277</v>
      </c>
      <c r="CV44" s="11">
        <v>0.28379371162744998</v>
      </c>
      <c r="CW44" s="11">
        <v>0.44049512539153601</v>
      </c>
      <c r="CX44" s="11"/>
      <c r="CY44" s="11">
        <v>0.15173387997058699</v>
      </c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</row>
    <row r="45" spans="1:204">
      <c r="A45" s="29" t="s">
        <v>163</v>
      </c>
      <c r="B45" s="34" t="str">
        <f>IFERROR(INDEX('Abreviations-formules'!$A$1:$C$100,MATCH($A45,'Abreviations-formules'!$A$1:$A$100,0),2),"")</f>
        <v/>
      </c>
      <c r="C45" s="35" t="str">
        <f>IFERROR(INDEX('Abreviations-formules'!$A$1:$C$100,MATCH($A45,'Abreviations-formules'!$A$1:$A$100,0),3),"")</f>
        <v/>
      </c>
      <c r="D45" s="11">
        <v>1083.41238</v>
      </c>
      <c r="E45" s="11">
        <v>3.72</v>
      </c>
      <c r="F45" s="11">
        <v>1.11640592476892</v>
      </c>
      <c r="G45" s="11"/>
      <c r="H45" s="11"/>
      <c r="I45" s="11"/>
      <c r="J45" s="11"/>
      <c r="K45" s="11"/>
      <c r="L45" s="11"/>
      <c r="M45" s="11">
        <v>31.011958715110801</v>
      </c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>
        <v>0.36992377731552201</v>
      </c>
      <c r="Z45" s="11"/>
      <c r="AA45" s="11"/>
      <c r="AB45" s="11"/>
      <c r="AC45" s="11"/>
      <c r="AD45" s="11"/>
      <c r="AE45" s="11"/>
      <c r="AF45" s="11"/>
      <c r="AG45" s="11"/>
      <c r="AH45" s="11">
        <v>35.192139857216603</v>
      </c>
      <c r="AI45" s="11"/>
      <c r="AJ45" s="11"/>
      <c r="AK45" s="11"/>
      <c r="AL45" s="11">
        <v>20.7460062437167</v>
      </c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>
        <v>2.56422212934284</v>
      </c>
      <c r="CQ45" s="11"/>
      <c r="CR45" s="11"/>
      <c r="CS45" s="11"/>
      <c r="CT45" s="11"/>
      <c r="CU45" s="11"/>
      <c r="CV45" s="11"/>
      <c r="CW45" s="11"/>
      <c r="CX45" s="11"/>
      <c r="CY45" s="11">
        <v>8.9993433525284203</v>
      </c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</row>
    <row r="46" spans="1:204">
      <c r="A46" s="29" t="s">
        <v>164</v>
      </c>
      <c r="B46" s="34" t="str">
        <f>IFERROR(INDEX('Abreviations-formules'!$A$1:$C$100,MATCH($A46,'Abreviations-formules'!$A$1:$A$100,0),2),"")</f>
        <v/>
      </c>
      <c r="C46" s="35" t="str">
        <f>IFERROR(INDEX('Abreviations-formules'!$A$1:$C$100,MATCH($A46,'Abreviations-formules'!$A$1:$A$100,0),3),"")</f>
        <v/>
      </c>
      <c r="D46" s="11">
        <v>1068.322105</v>
      </c>
      <c r="E46" s="11">
        <v>3.72</v>
      </c>
      <c r="F46" s="11">
        <v>1.13217539386213</v>
      </c>
      <c r="G46" s="11"/>
      <c r="H46" s="11"/>
      <c r="I46" s="11"/>
      <c r="J46" s="11"/>
      <c r="K46" s="11"/>
      <c r="L46" s="11"/>
      <c r="M46" s="11">
        <v>31.450009171157198</v>
      </c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>
        <v>0.93787257168099103</v>
      </c>
      <c r="Z46" s="11"/>
      <c r="AA46" s="11"/>
      <c r="AB46" s="11"/>
      <c r="AC46" s="11"/>
      <c r="AD46" s="11"/>
      <c r="AE46" s="11"/>
      <c r="AF46" s="11"/>
      <c r="AG46" s="11"/>
      <c r="AH46" s="11">
        <v>35.689236253330101</v>
      </c>
      <c r="AI46" s="11"/>
      <c r="AJ46" s="11"/>
      <c r="AK46" s="11"/>
      <c r="AL46" s="11">
        <v>21.0390479564213</v>
      </c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>
        <v>9.7516586535481196</v>
      </c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</row>
    <row r="47" spans="1:204">
      <c r="A47" s="29" t="s">
        <v>165</v>
      </c>
      <c r="B47" s="34" t="str">
        <f>IFERROR(INDEX('Abreviations-formules'!$A$1:$C$100,MATCH($A47,'Abreviations-formules'!$A$1:$A$100,0),2),"")</f>
        <v/>
      </c>
      <c r="C47" s="35" t="str">
        <f>IFERROR(INDEX('Abreviations-formules'!$A$1:$C$100,MATCH($A47,'Abreviations-formules'!$A$1:$A$100,0),3),"")</f>
        <v/>
      </c>
      <c r="D47" s="11">
        <v>1063.174577</v>
      </c>
      <c r="E47" s="11">
        <v>3.72</v>
      </c>
      <c r="F47" s="11">
        <v>1.3557079252845901</v>
      </c>
      <c r="G47" s="11"/>
      <c r="H47" s="11"/>
      <c r="I47" s="11"/>
      <c r="J47" s="11"/>
      <c r="K47" s="11"/>
      <c r="L47" s="11"/>
      <c r="M47" s="11">
        <v>32.354714591712799</v>
      </c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>
        <v>0.37696537207548297</v>
      </c>
      <c r="Z47" s="11"/>
      <c r="AA47" s="11"/>
      <c r="AB47" s="11"/>
      <c r="AC47" s="11"/>
      <c r="AD47" s="11"/>
      <c r="AE47" s="11"/>
      <c r="AF47" s="11"/>
      <c r="AG47" s="11"/>
      <c r="AH47" s="11">
        <v>34.0689297727629</v>
      </c>
      <c r="AI47" s="11"/>
      <c r="AJ47" s="11"/>
      <c r="AK47" s="11"/>
      <c r="AL47" s="11">
        <v>21.140911837285199</v>
      </c>
      <c r="AM47" s="11"/>
      <c r="AN47" s="11"/>
      <c r="AO47" s="11"/>
      <c r="AP47" s="11"/>
      <c r="AQ47" s="11"/>
      <c r="AR47" s="11">
        <v>0.836230022080371</v>
      </c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>
        <v>5.8466409322351502</v>
      </c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>
        <v>1.30651638032913</v>
      </c>
      <c r="CQ47" s="11"/>
      <c r="CR47" s="11"/>
      <c r="CS47" s="11">
        <v>2.7133831662342298</v>
      </c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</row>
    <row r="48" spans="1:204">
      <c r="A48" s="29" t="s">
        <v>166</v>
      </c>
      <c r="B48" s="34" t="str">
        <f>IFERROR(INDEX('Abreviations-formules'!$A$1:$C$100,MATCH($A48,'Abreviations-formules'!$A$1:$A$100,0),2),"")</f>
        <v/>
      </c>
      <c r="C48" s="35" t="str">
        <f>IFERROR(INDEX('Abreviations-formules'!$A$1:$C$100,MATCH($A48,'Abreviations-formules'!$A$1:$A$100,0),3),"")</f>
        <v/>
      </c>
      <c r="D48" s="11">
        <v>1030.8223674999999</v>
      </c>
      <c r="E48" s="11">
        <v>3.69</v>
      </c>
      <c r="F48" s="11">
        <v>1.1733621990890599</v>
      </c>
      <c r="G48" s="11"/>
      <c r="H48" s="11"/>
      <c r="I48" s="11"/>
      <c r="J48" s="11"/>
      <c r="K48" s="11"/>
      <c r="L48" s="11"/>
      <c r="M48" s="11">
        <v>32.594112292581698</v>
      </c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>
        <v>0.97199093809923498</v>
      </c>
      <c r="Z48" s="11"/>
      <c r="AA48" s="11"/>
      <c r="AB48" s="11"/>
      <c r="AC48" s="11"/>
      <c r="AD48" s="11"/>
      <c r="AE48" s="11"/>
      <c r="AF48" s="11"/>
      <c r="AG48" s="11"/>
      <c r="AH48" s="11">
        <v>36.987555957355497</v>
      </c>
      <c r="AI48" s="11"/>
      <c r="AJ48" s="11"/>
      <c r="AK48" s="11"/>
      <c r="AL48" s="11">
        <v>21.8044162686448</v>
      </c>
      <c r="AM48" s="11"/>
      <c r="AN48" s="11"/>
      <c r="AO48" s="11"/>
      <c r="AP48" s="11"/>
      <c r="AQ48" s="11"/>
      <c r="AR48" s="11">
        <v>6.4685623442294897</v>
      </c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</row>
    <row r="49" spans="1:204">
      <c r="A49" s="28" t="s">
        <v>343</v>
      </c>
      <c r="B49" s="30" t="str">
        <f>IFERROR(INDEX('Abreviations-formules'!$A$1:$C$100,MATCH($A49,'Abreviations-formules'!$A$1:$A$100,0),2),"")</f>
        <v>Agr-Ce</v>
      </c>
      <c r="C49" s="31" t="str">
        <f>IFERROR(INDEX('Abreviations-formules'!$A$1:$C$100,MATCH($A49,'Abreviations-formules'!$A$1:$A$100,0),3),"")</f>
        <v>CeCu2+6(AsO4)3(OH)6·3H2O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</row>
    <row r="50" spans="1:204">
      <c r="A50" s="28" t="s">
        <v>346</v>
      </c>
      <c r="B50" s="30" t="str">
        <f>IFERROR(INDEX('Abreviations-formules'!$A$1:$C$100,MATCH($A50,'Abreviations-formules'!$A$1:$A$100,0),2),"")</f>
        <v>Agr-La</v>
      </c>
      <c r="C50" s="31" t="str">
        <f>IFERROR(INDEX('Abreviations-formules'!$A$1:$C$100,MATCH($A50,'Abreviations-formules'!$A$1:$A$100,0),3),"")</f>
        <v>LaCu2+6(AsO4)3(OH)6·3H2O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</row>
    <row r="51" spans="1:204">
      <c r="A51" s="28" t="s">
        <v>349</v>
      </c>
      <c r="B51" s="30" t="str">
        <f>IFERROR(INDEX('Abreviations-formules'!$A$1:$C$100,MATCH($A51,'Abreviations-formules'!$A$1:$A$100,0),2),"")</f>
        <v>Agr-Nd</v>
      </c>
      <c r="C51" s="31" t="str">
        <f>IFERROR(INDEX('Abreviations-formules'!$A$1:$C$100,MATCH($A51,'Abreviations-formules'!$A$1:$A$100,0),3),"")</f>
        <v>NdCu2+6(AsO4)3(OH)6·3H2O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</row>
    <row r="52" spans="1:204">
      <c r="A52" s="28" t="s">
        <v>352</v>
      </c>
      <c r="B52" s="30" t="str">
        <f>IFERROR(INDEX('Abreviations-formules'!$A$1:$C$100,MATCH($A52,'Abreviations-formules'!$A$1:$A$100,0),2),"")</f>
        <v>Agr-Y</v>
      </c>
      <c r="C52" s="31" t="str">
        <f>IFERROR(INDEX('Abreviations-formules'!$A$1:$C$100,MATCH($A52,'Abreviations-formules'!$A$1:$A$100,0),3),"")</f>
        <v>YCu2+6(AsO4)3(OH)6·3H2O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</row>
    <row r="53" spans="1:204">
      <c r="A53" s="28" t="s">
        <v>355</v>
      </c>
      <c r="B53" s="30" t="str">
        <f>IFERROR(INDEX('Abreviations-formules'!$A$1:$C$100,MATCH($A53,'Abreviations-formules'!$A$1:$A$100,0),2),"")</f>
        <v>Agm</v>
      </c>
      <c r="C53" s="31" t="str">
        <f>IFERROR(INDEX('Abreviations-formules'!$A$1:$C$100,MATCH($A53,'Abreviations-formules'!$A$1:$A$100,0),3),"")</f>
        <v>Ag2MnSnS4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</row>
    <row r="54" spans="1:204">
      <c r="A54" s="29" t="s">
        <v>167</v>
      </c>
      <c r="B54" s="34" t="str">
        <f>IFERROR(INDEX('Abreviations-formules'!$A$1:$C$100,MATCH($A54,'Abreviations-formules'!$A$1:$A$100,0),2),"")</f>
        <v>Are</v>
      </c>
      <c r="C54" s="35" t="str">
        <f>IFERROR(INDEX('Abreviations-formules'!$A$1:$C$100,MATCH($A54,'Abreviations-formules'!$A$1:$A$100,0),3),"")</f>
        <v>NaCa2Si4O10F</v>
      </c>
      <c r="D54" s="11">
        <v>394.48017119999997</v>
      </c>
      <c r="E54" s="11">
        <v>2.89</v>
      </c>
      <c r="F54" s="11"/>
      <c r="G54" s="11"/>
      <c r="H54" s="11"/>
      <c r="I54" s="11"/>
      <c r="J54" s="11"/>
      <c r="K54" s="11"/>
      <c r="L54" s="11"/>
      <c r="M54" s="11">
        <v>40.5581856024098</v>
      </c>
      <c r="N54" s="11">
        <v>4.8160603718577901</v>
      </c>
      <c r="O54" s="11"/>
      <c r="P54" s="11">
        <v>5.8278640292782304</v>
      </c>
      <c r="Q54" s="11"/>
      <c r="R54" s="11"/>
      <c r="S54" s="11">
        <v>28.478490986823999</v>
      </c>
      <c r="T54" s="11"/>
      <c r="U54" s="11"/>
      <c r="V54" s="11"/>
      <c r="W54" s="11"/>
      <c r="X54" s="11"/>
      <c r="Y54" s="11">
        <v>20.3193990096301</v>
      </c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</row>
    <row r="55" spans="1:204">
      <c r="A55" s="28" t="s">
        <v>360</v>
      </c>
      <c r="B55" s="30" t="str">
        <f>IFERROR(INDEX('Abreviations-formules'!$A$1:$C$100,MATCH($A55,'Abreviations-formules'!$A$1:$A$100,0),2),"")</f>
        <v>Agc</v>
      </c>
      <c r="C55" s="31" t="str">
        <f>IFERROR(INDEX('Abreviations-formules'!$A$1:$C$100,MATCH($A55,'Abreviations-formules'!$A$1:$A$100,0),3),"")</f>
        <v>K4(UO2)(CO3)3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</row>
    <row r="56" spans="1:204">
      <c r="A56" s="29" t="s">
        <v>168</v>
      </c>
      <c r="B56" s="34" t="str">
        <f>IFERROR(INDEX('Abreviations-formules'!$A$1:$C$100,MATCH($A56,'Abreviations-formules'!$A$1:$A$100,0),2),"")</f>
        <v>Agn</v>
      </c>
      <c r="C56" s="35" t="str">
        <f>IFERROR(INDEX('Abreviations-formules'!$A$1:$C$100,MATCH($A56,'Abreviations-formules'!$A$1:$A$100,0),3),"")</f>
        <v>K2Ca[(UO2)3O3(OH)2]2·5H2O</v>
      </c>
      <c r="D56" s="11">
        <v>998.93939599999999</v>
      </c>
      <c r="E56" s="11">
        <v>5.66</v>
      </c>
      <c r="F56" s="11">
        <v>0.84756853457804704</v>
      </c>
      <c r="G56" s="11"/>
      <c r="H56" s="11"/>
      <c r="I56" s="11"/>
      <c r="J56" s="11"/>
      <c r="K56" s="11"/>
      <c r="L56" s="11"/>
      <c r="M56" s="11">
        <v>22.743269602713699</v>
      </c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>
        <v>1.5655924736399101</v>
      </c>
      <c r="Y56" s="11">
        <v>1.60482208071809</v>
      </c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>
        <v>1.75426057578371</v>
      </c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>
        <v>71.484486732566495</v>
      </c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</row>
    <row r="57" spans="1:204">
      <c r="A57" s="29" t="s">
        <v>169</v>
      </c>
      <c r="B57" s="34" t="str">
        <f>IFERROR(INDEX('Abreviations-formules'!$A$1:$C$100,MATCH($A57,'Abreviations-formules'!$A$1:$A$100,0),2),"")</f>
        <v>Agu</v>
      </c>
      <c r="C57" s="35" t="str">
        <f>IFERROR(INDEX('Abreviations-formules'!$A$1:$C$100,MATCH($A57,'Abreviations-formules'!$A$1:$A$100,0),3),"")</f>
        <v>Ag4SeS</v>
      </c>
      <c r="D57" s="11">
        <v>542.49879999999996</v>
      </c>
      <c r="E57" s="11">
        <v>7.48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>
        <v>5.9107964847111196</v>
      </c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>
        <v>14.554870904783501</v>
      </c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>
        <v>79.534332610505302</v>
      </c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</row>
    <row r="58" spans="1:204">
      <c r="A58" s="29" t="s">
        <v>170</v>
      </c>
      <c r="B58" s="34" t="str">
        <f>IFERROR(INDEX('Abreviations-formules'!$A$1:$C$100,MATCH($A58,'Abreviations-formules'!$A$1:$A$100,0),2),"")</f>
        <v>Ahe</v>
      </c>
      <c r="C58" s="35" t="str">
        <f>IFERROR(INDEX('Abreviations-formules'!$A$1:$C$100,MATCH($A58,'Abreviations-formules'!$A$1:$A$100,0),3),"")</f>
        <v>Fe2+Al6(PO4)4(OH)8·4H2O</v>
      </c>
      <c r="D58" s="11">
        <v>806.07793799999899</v>
      </c>
      <c r="E58" s="11">
        <v>2.85</v>
      </c>
      <c r="F58" s="11">
        <v>2.06320123848867</v>
      </c>
      <c r="G58" s="11"/>
      <c r="H58" s="11"/>
      <c r="I58" s="11"/>
      <c r="J58" s="11"/>
      <c r="K58" s="11"/>
      <c r="L58" s="11"/>
      <c r="M58" s="11">
        <v>55.774152697378497</v>
      </c>
      <c r="N58" s="11"/>
      <c r="O58" s="11"/>
      <c r="P58" s="11"/>
      <c r="Q58" s="11"/>
      <c r="R58" s="11">
        <v>20.0835716210856</v>
      </c>
      <c r="S58" s="11"/>
      <c r="T58" s="11">
        <v>15.3701077971941</v>
      </c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>
        <v>3.4641191234289801</v>
      </c>
      <c r="AF58" s="11"/>
      <c r="AG58" s="11"/>
      <c r="AH58" s="11"/>
      <c r="AI58" s="11">
        <v>3.24484752242406</v>
      </c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</row>
    <row r="59" spans="1:204">
      <c r="A59" s="29" t="s">
        <v>171</v>
      </c>
      <c r="B59" s="34" t="str">
        <f>IFERROR(INDEX('Abreviations-formules'!$A$1:$C$100,MATCH($A59,'Abreviations-formules'!$A$1:$A$100,0),2),"")</f>
        <v>Afe</v>
      </c>
      <c r="C59" s="35" t="str">
        <f>IFERROR(INDEX('Abreviations-formules'!$A$1:$C$100,MATCH($A59,'Abreviations-formules'!$A$1:$A$100,0),3),"")</f>
        <v>Ni(SeO3)·2H2O</v>
      </c>
      <c r="D59" s="11">
        <v>221.73955999999899</v>
      </c>
      <c r="E59" s="11">
        <v>3.37</v>
      </c>
      <c r="F59" s="11">
        <v>1.8182411834857</v>
      </c>
      <c r="G59" s="11"/>
      <c r="H59" s="11"/>
      <c r="I59" s="11"/>
      <c r="J59" s="11"/>
      <c r="K59" s="11"/>
      <c r="L59" s="11"/>
      <c r="M59" s="11">
        <v>36.077008541010898</v>
      </c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>
        <v>6.6444165398361896</v>
      </c>
      <c r="AG59" s="11">
        <v>19.850990955335099</v>
      </c>
      <c r="AH59" s="11"/>
      <c r="AI59" s="11"/>
      <c r="AJ59" s="11"/>
      <c r="AK59" s="11"/>
      <c r="AL59" s="11"/>
      <c r="AM59" s="11">
        <v>35.609342780332</v>
      </c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</row>
    <row r="60" spans="1:204">
      <c r="A60" s="28" t="s">
        <v>371</v>
      </c>
      <c r="B60" s="30" t="str">
        <f>IFERROR(INDEX('Abreviations-formules'!$A$1:$C$100,MATCH($A60,'Abreviations-formules'!$A$1:$A$100,0),2),"")</f>
        <v>Ahr</v>
      </c>
      <c r="C60" s="31" t="str">
        <f>IFERROR(INDEX('Abreviations-formules'!$A$1:$C$100,MATCH($A60,'Abreviations-formules'!$A$1:$A$100,0),3),"")</f>
        <v>SiFe2O4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</row>
    <row r="61" spans="1:204">
      <c r="A61" s="29" t="s">
        <v>172</v>
      </c>
      <c r="B61" s="34" t="str">
        <f>IFERROR(INDEX('Abreviations-formules'!$A$1:$C$100,MATCH($A61,'Abreviations-formules'!$A$1:$A$100,0),2),"")</f>
        <v>Aik</v>
      </c>
      <c r="C61" s="35" t="str">
        <f>IFERROR(INDEX('Abreviations-formules'!$A$1:$C$100,MATCH($A61,'Abreviations-formules'!$A$1:$A$100,0),3),"")</f>
        <v>CuPbBiS3</v>
      </c>
      <c r="D61" s="11">
        <v>575.92439999999999</v>
      </c>
      <c r="E61" s="11">
        <v>6.45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>
        <v>16.703233966124699</v>
      </c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>
        <v>11.0337398450213</v>
      </c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>
        <v>35.976944196147898</v>
      </c>
      <c r="BU61" s="11">
        <v>36.286081992705903</v>
      </c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</row>
    <row r="62" spans="1:204">
      <c r="A62" s="29" t="s">
        <v>173</v>
      </c>
      <c r="B62" s="34" t="str">
        <f>IFERROR(INDEX('Abreviations-formules'!$A$1:$C$100,MATCH($A62,'Abreviations-formules'!$A$1:$A$100,0),2),"")</f>
        <v>Aio</v>
      </c>
      <c r="C62" s="35" t="str">
        <f>IFERROR(INDEX('Abreviations-formules'!$A$1:$C$100,MATCH($A62,'Abreviations-formules'!$A$1:$A$100,0),3),"")</f>
        <v>Na2(Na2Bi)(SO4)3Cl</v>
      </c>
      <c r="D62" s="11">
        <v>624.58297200000004</v>
      </c>
      <c r="E62" s="11">
        <v>2.96</v>
      </c>
      <c r="F62" s="11"/>
      <c r="G62" s="11"/>
      <c r="H62" s="11"/>
      <c r="I62" s="11"/>
      <c r="J62" s="11"/>
      <c r="K62" s="11"/>
      <c r="L62" s="11"/>
      <c r="M62" s="11">
        <v>30.739358677232701</v>
      </c>
      <c r="N62" s="11"/>
      <c r="O62" s="11"/>
      <c r="P62" s="11">
        <v>14.723275549048999</v>
      </c>
      <c r="Q62" s="11"/>
      <c r="R62" s="11"/>
      <c r="S62" s="11"/>
      <c r="T62" s="11"/>
      <c r="U62" s="11">
        <v>15.401956875634999</v>
      </c>
      <c r="V62" s="11">
        <v>5.6762194278969202</v>
      </c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>
        <v>33.459189470186097</v>
      </c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</row>
    <row r="63" spans="1:204">
      <c r="A63" s="28" t="s">
        <v>378</v>
      </c>
      <c r="B63" s="30" t="str">
        <f>IFERROR(INDEX('Abreviations-formules'!$A$1:$C$100,MATCH($A63,'Abreviations-formules'!$A$1:$A$100,0),2),"")</f>
        <v>Air</v>
      </c>
      <c r="C63" s="31" t="str">
        <f>IFERROR(INDEX('Abreviations-formules'!$A$1:$C$100,MATCH($A63,'Abreviations-formules'!$A$1:$A$100,0),3),"")</f>
        <v>Sr(V4+O)2(PO4)2·4H2O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</row>
    <row r="64" spans="1:204">
      <c r="A64" s="29" t="s">
        <v>174</v>
      </c>
      <c r="B64" s="34" t="str">
        <f>IFERROR(INDEX('Abreviations-formules'!$A$1:$C$100,MATCH($A64,'Abreviations-formules'!$A$1:$A$100,0),2),"")</f>
        <v>Aj</v>
      </c>
      <c r="C64" s="35" t="str">
        <f>IFERROR(INDEX('Abreviations-formules'!$A$1:$C$100,MATCH($A64,'Abreviations-formules'!$A$1:$A$100,0),3),"")</f>
        <v>K3Cu2+20Al3Si29O76(OH)16·8H2O</v>
      </c>
      <c r="D64" s="11">
        <v>3926.7414690000001</v>
      </c>
      <c r="E64" s="11"/>
      <c r="F64" s="11">
        <v>0.82139555798701303</v>
      </c>
      <c r="G64" s="11"/>
      <c r="H64" s="11"/>
      <c r="I64" s="11"/>
      <c r="J64" s="11"/>
      <c r="K64" s="11"/>
      <c r="L64" s="11"/>
      <c r="M64" s="11">
        <v>40.744724668809098</v>
      </c>
      <c r="N64" s="11"/>
      <c r="O64" s="11"/>
      <c r="P64" s="11">
        <v>1.02456691680915</v>
      </c>
      <c r="Q64" s="11"/>
      <c r="R64" s="11">
        <v>2.0613687109025198</v>
      </c>
      <c r="S64" s="11">
        <v>20.741867179949999</v>
      </c>
      <c r="T64" s="11"/>
      <c r="U64" s="11"/>
      <c r="V64" s="11"/>
      <c r="W64" s="11"/>
      <c r="X64" s="11">
        <v>2.24030982672264</v>
      </c>
      <c r="Y64" s="11"/>
      <c r="Z64" s="11"/>
      <c r="AA64" s="11"/>
      <c r="AB64" s="11"/>
      <c r="AC64" s="11"/>
      <c r="AD64" s="11"/>
      <c r="AE64" s="11"/>
      <c r="AF64" s="11"/>
      <c r="AG64" s="11"/>
      <c r="AH64" s="11">
        <v>32.3657671388194</v>
      </c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</row>
    <row r="65" spans="1:204">
      <c r="A65" s="29" t="s">
        <v>175</v>
      </c>
      <c r="B65" s="34" t="str">
        <f>IFERROR(INDEX('Abreviations-formules'!$A$1:$C$100,MATCH($A65,'Abreviations-formules'!$A$1:$A$100,0),2),"")</f>
        <v>Akg</v>
      </c>
      <c r="C65" s="35" t="str">
        <f>IFERROR(INDEX('Abreviations-formules'!$A$1:$C$100,MATCH($A65,'Abreviations-formules'!$A$1:$A$100,0),3),"")</f>
        <v>(Fe3+,Ni2+)8(OH,O)16Cl1.25·nH2O</v>
      </c>
      <c r="D65" s="11">
        <v>761.36906799999997</v>
      </c>
      <c r="E65" s="11">
        <v>3</v>
      </c>
      <c r="F65" s="11">
        <v>1.2841364866164999</v>
      </c>
      <c r="G65" s="11"/>
      <c r="H65" s="11"/>
      <c r="I65" s="11"/>
      <c r="J65" s="11"/>
      <c r="K65" s="11"/>
      <c r="L65" s="11"/>
      <c r="M65" s="11">
        <v>33.832519710401399</v>
      </c>
      <c r="N65" s="11"/>
      <c r="O65" s="11"/>
      <c r="P65" s="11"/>
      <c r="Q65" s="11"/>
      <c r="R65" s="11"/>
      <c r="S65" s="11"/>
      <c r="T65" s="11"/>
      <c r="U65" s="11"/>
      <c r="V65" s="11">
        <v>6.0533730535005104</v>
      </c>
      <c r="W65" s="11"/>
      <c r="X65" s="11"/>
      <c r="Y65" s="11"/>
      <c r="Z65" s="11"/>
      <c r="AA65" s="11"/>
      <c r="AB65" s="11"/>
      <c r="AC65" s="11"/>
      <c r="AD65" s="11"/>
      <c r="AE65" s="11">
        <v>55.7465778213096</v>
      </c>
      <c r="AF65" s="11"/>
      <c r="AG65" s="11">
        <v>3.08339292817185</v>
      </c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</row>
    <row r="66" spans="1:204">
      <c r="A66" s="28" t="s">
        <v>385</v>
      </c>
      <c r="B66" s="30" t="str">
        <f>IFERROR(INDEX('Abreviations-formules'!$A$1:$C$100,MATCH($A66,'Abreviations-formules'!$A$1:$A$100,0),2),"")</f>
        <v>Aka</v>
      </c>
      <c r="C66" s="31" t="str">
        <f>IFERROR(INDEX('Abreviations-formules'!$A$1:$C$100,MATCH($A66,'Abreviations-formules'!$A$1:$A$100,0),3),"")</f>
        <v>TiO2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</row>
    <row r="67" spans="1:204">
      <c r="A67" s="29" t="s">
        <v>176</v>
      </c>
      <c r="B67" s="34" t="str">
        <f>IFERROR(INDEX('Abreviations-formules'!$A$1:$C$100,MATCH($A67,'Abreviations-formules'!$A$1:$A$100,0),2),"")</f>
        <v>Akt</v>
      </c>
      <c r="C67" s="35" t="str">
        <f>IFERROR(INDEX('Abreviations-formules'!$A$1:$C$100,MATCH($A67,'Abreviations-formules'!$A$1:$A$100,0),3),"")</f>
        <v>Mn2+9Al2Si8O24(OH)8</v>
      </c>
      <c r="D67" s="11">
        <v>1282.7538442999901</v>
      </c>
      <c r="E67" s="11">
        <v>3.48</v>
      </c>
      <c r="F67" s="11">
        <v>0.69382837865177405</v>
      </c>
      <c r="G67" s="11"/>
      <c r="H67" s="11"/>
      <c r="I67" s="11"/>
      <c r="J67" s="11"/>
      <c r="K67" s="11"/>
      <c r="L67" s="11"/>
      <c r="M67" s="11">
        <v>39.912630336289297</v>
      </c>
      <c r="N67" s="11"/>
      <c r="O67" s="11"/>
      <c r="P67" s="11"/>
      <c r="Q67" s="11">
        <v>0.17052765109378301</v>
      </c>
      <c r="R67" s="11">
        <v>4.3961215825295596</v>
      </c>
      <c r="S67" s="11">
        <v>16.968386098953999</v>
      </c>
      <c r="T67" s="11"/>
      <c r="U67" s="11"/>
      <c r="V67" s="11"/>
      <c r="W67" s="11"/>
      <c r="X67" s="11"/>
      <c r="Y67" s="11">
        <v>0.15621859243723599</v>
      </c>
      <c r="Z67" s="11"/>
      <c r="AA67" s="11"/>
      <c r="AB67" s="11"/>
      <c r="AC67" s="11"/>
      <c r="AD67" s="11">
        <v>36.875088124029404</v>
      </c>
      <c r="AE67" s="11">
        <v>0.82719923601479395</v>
      </c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</row>
    <row r="68" spans="1:204">
      <c r="A68" s="29" t="s">
        <v>177</v>
      </c>
      <c r="B68" s="34" t="str">
        <f>IFERROR(INDEX('Abreviations-formules'!$A$1:$C$100,MATCH($A68,'Abreviations-formules'!$A$1:$A$100,0),2),"")</f>
        <v>Akd</v>
      </c>
      <c r="C68" s="35" t="str">
        <f>IFERROR(INDEX('Abreviations-formules'!$A$1:$C$100,MATCH($A68,'Abreviations-formules'!$A$1:$A$100,0),3),"")</f>
        <v>Al10O14(OH)2</v>
      </c>
      <c r="D68" s="11">
        <v>527.82168000000001</v>
      </c>
      <c r="E68" s="11">
        <v>3.68</v>
      </c>
      <c r="F68" s="11">
        <v>0.38192444084524901</v>
      </c>
      <c r="G68" s="11"/>
      <c r="H68" s="11"/>
      <c r="I68" s="11"/>
      <c r="J68" s="11"/>
      <c r="K68" s="11"/>
      <c r="L68" s="11"/>
      <c r="M68" s="11">
        <v>48.499409876456703</v>
      </c>
      <c r="N68" s="11"/>
      <c r="O68" s="11"/>
      <c r="P68" s="11"/>
      <c r="Q68" s="11"/>
      <c r="R68" s="11">
        <v>51.118665682697902</v>
      </c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</row>
    <row r="69" spans="1:204">
      <c r="A69" s="29" t="s">
        <v>178</v>
      </c>
      <c r="B69" s="34" t="str">
        <f>IFERROR(INDEX('Abreviations-formules'!$A$1:$C$100,MATCH($A69,'Abreviations-formules'!$A$1:$A$100,0),2),"")</f>
        <v/>
      </c>
      <c r="C69" s="35" t="str">
        <f>IFERROR(INDEX('Abreviations-formules'!$A$1:$C$100,MATCH($A69,'Abreviations-formules'!$A$1:$A$100,0),3),"")</f>
        <v/>
      </c>
      <c r="D69" s="11">
        <v>272.62779999999998</v>
      </c>
      <c r="E69" s="11">
        <v>2.94</v>
      </c>
      <c r="F69" s="11"/>
      <c r="G69" s="11"/>
      <c r="H69" s="11"/>
      <c r="I69" s="11"/>
      <c r="J69" s="11"/>
      <c r="K69" s="11"/>
      <c r="L69" s="11"/>
      <c r="M69" s="11">
        <v>41.080109952103101</v>
      </c>
      <c r="N69" s="11"/>
      <c r="O69" s="11"/>
      <c r="P69" s="11"/>
      <c r="Q69" s="11">
        <v>8.9150849619884607</v>
      </c>
      <c r="R69" s="11"/>
      <c r="S69" s="11">
        <v>20.6035481341227</v>
      </c>
      <c r="T69" s="11"/>
      <c r="U69" s="11"/>
      <c r="V69" s="11"/>
      <c r="W69" s="11"/>
      <c r="X69" s="11"/>
      <c r="Y69" s="11">
        <v>29.401256951785498</v>
      </c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</row>
    <row r="70" spans="1:204">
      <c r="A70" s="28" t="s">
        <v>392</v>
      </c>
      <c r="B70" s="30" t="str">
        <f>IFERROR(INDEX('Abreviations-formules'!$A$1:$C$100,MATCH($A70,'Abreviations-formules'!$A$1:$A$100,0),2),"")</f>
        <v>Åk</v>
      </c>
      <c r="C70" s="31" t="str">
        <f>IFERROR(INDEX('Abreviations-formules'!$A$1:$C$100,MATCH($A70,'Abreviations-formules'!$A$1:$A$100,0),3),"")</f>
        <v>Ca2MgSi2O7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</row>
    <row r="71" spans="1:204">
      <c r="A71" s="29" t="s">
        <v>179</v>
      </c>
      <c r="B71" s="34" t="str">
        <f>IFERROR(INDEX('Abreviations-formules'!$A$1:$C$100,MATCH($A71,'Abreviations-formules'!$A$1:$A$100,0),2),"")</f>
        <v>Akh</v>
      </c>
      <c r="C71" s="35" t="str">
        <f>IFERROR(INDEX('Abreviations-formules'!$A$1:$C$100,MATCH($A71,'Abreviations-formules'!$A$1:$A$100,0),3),"")</f>
        <v>MnO2</v>
      </c>
      <c r="D71" s="11">
        <v>86.936849999999893</v>
      </c>
      <c r="E71" s="11"/>
      <c r="F71" s="11"/>
      <c r="G71" s="11"/>
      <c r="H71" s="11"/>
      <c r="I71" s="11"/>
      <c r="J71" s="11"/>
      <c r="K71" s="11"/>
      <c r="L71" s="11"/>
      <c r="M71" s="11">
        <v>36.806946651506202</v>
      </c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>
        <v>63.193053348493699</v>
      </c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</row>
    <row r="72" spans="1:204">
      <c r="A72" s="29" t="s">
        <v>180</v>
      </c>
      <c r="B72" s="34" t="str">
        <f>IFERROR(INDEX('Abreviations-formules'!$A$1:$C$100,MATCH($A72,'Abreviations-formules'!$A$1:$A$100,0),2),"")</f>
        <v>Aki</v>
      </c>
      <c r="C72" s="35" t="str">
        <f>IFERROR(INDEX('Abreviations-formules'!$A$1:$C$100,MATCH($A72,'Abreviations-formules'!$A$1:$A$100,0),3),"")</f>
        <v>MgSiO3</v>
      </c>
      <c r="D72" s="11">
        <v>108.274199999999</v>
      </c>
      <c r="E72" s="11"/>
      <c r="F72" s="11"/>
      <c r="G72" s="11"/>
      <c r="H72" s="11"/>
      <c r="I72" s="11"/>
      <c r="J72" s="11"/>
      <c r="K72" s="11"/>
      <c r="L72" s="11"/>
      <c r="M72" s="11">
        <v>44.330228253822199</v>
      </c>
      <c r="N72" s="11"/>
      <c r="O72" s="11"/>
      <c r="P72" s="11"/>
      <c r="Q72" s="11">
        <v>16.835728179012101</v>
      </c>
      <c r="R72" s="11"/>
      <c r="S72" s="11">
        <v>25.9392357551475</v>
      </c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>
        <v>12.894807812018</v>
      </c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</row>
    <row r="73" spans="1:204">
      <c r="A73" s="28" t="s">
        <v>399</v>
      </c>
      <c r="B73" s="30" t="str">
        <f>IFERROR(INDEX('Abreviations-formules'!$A$1:$C$100,MATCH($A73,'Abreviations-formules'!$A$1:$A$100,0),2),"")</f>
        <v>Akm</v>
      </c>
      <c r="C73" s="31" t="str">
        <f>IFERROR(INDEX('Abreviations-formules'!$A$1:$C$100,MATCH($A73,'Abreviations-formules'!$A$1:$A$100,0),3),"")</f>
        <v>Ca4[Si2O5(OH)2](OH)4·5H2O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</row>
    <row r="74" spans="1:204">
      <c r="A74" s="28" t="s">
        <v>402</v>
      </c>
      <c r="B74" s="30" t="str">
        <f>IFERROR(INDEX('Abreviations-formules'!$A$1:$C$100,MATCH($A74,'Abreviations-formules'!$A$1:$A$100,0),2),"")</f>
        <v>Av</v>
      </c>
      <c r="C74" s="31" t="str">
        <f>IFERROR(INDEX('Abreviations-formules'!$A$1:$C$100,MATCH($A74,'Abreviations-formules'!$A$1:$A$100,0),3),"")</f>
        <v>Li2Al4(OH)12(CO3)(H2O)3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</row>
    <row r="75" spans="1:204">
      <c r="A75" s="29" t="s">
        <v>182</v>
      </c>
      <c r="B75" s="34" t="str">
        <f>IFERROR(INDEX('Abreviations-formules'!$A$1:$C$100,MATCH($A75,'Abreviations-formules'!$A$1:$A$100,0),2),"")</f>
        <v>Akr</v>
      </c>
      <c r="C75" s="35" t="str">
        <f>IFERROR(INDEX('Abreviations-formules'!$A$1:$C$100,MATCH($A75,'Abreviations-formules'!$A$1:$A$100,0),3),"")</f>
        <v>Mn2+5(AsO4)2(OH)4·4H2O</v>
      </c>
      <c r="D75" s="11">
        <v>661.98608000000002</v>
      </c>
      <c r="E75" s="11"/>
      <c r="F75" s="11">
        <v>1.8271199901967701</v>
      </c>
      <c r="G75" s="11"/>
      <c r="H75" s="11"/>
      <c r="I75" s="11"/>
      <c r="J75" s="11"/>
      <c r="K75" s="11"/>
      <c r="L75" s="11"/>
      <c r="M75" s="11">
        <v>38.670057835657197</v>
      </c>
      <c r="N75" s="11"/>
      <c r="O75" s="11"/>
      <c r="P75" s="11"/>
      <c r="Q75" s="11">
        <v>3.6715273529618599</v>
      </c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>
        <v>33.195894391011898</v>
      </c>
      <c r="AE75" s="11"/>
      <c r="AF75" s="11"/>
      <c r="AG75" s="11"/>
      <c r="AH75" s="11"/>
      <c r="AI75" s="11"/>
      <c r="AJ75" s="11"/>
      <c r="AK75" s="11"/>
      <c r="AL75" s="11">
        <v>22.635400430172101</v>
      </c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</row>
    <row r="76" spans="1:204">
      <c r="A76" s="29" t="s">
        <v>183</v>
      </c>
      <c r="B76" s="34" t="str">
        <f>IFERROR(INDEX('Abreviations-formules'!$A$1:$C$100,MATCH($A76,'Abreviations-formules'!$A$1:$A$100,0),2),"")</f>
        <v>Aks</v>
      </c>
      <c r="C76" s="35" t="str">
        <f>IFERROR(INDEX('Abreviations-formules'!$A$1:$C$100,MATCH($A76,'Abreviations-formules'!$A$1:$A$100,0),3),"")</f>
        <v>MgB6O7(OH)6·2H2O</v>
      </c>
      <c r="D76" s="11">
        <v>339.23540000000003</v>
      </c>
      <c r="E76" s="11"/>
      <c r="F76" s="11">
        <v>2.9712111412900799</v>
      </c>
      <c r="G76" s="11"/>
      <c r="H76" s="11"/>
      <c r="I76" s="11"/>
      <c r="J76" s="11">
        <v>19.119466895259102</v>
      </c>
      <c r="K76" s="11"/>
      <c r="L76" s="11"/>
      <c r="M76" s="11">
        <v>70.744680537467403</v>
      </c>
      <c r="N76" s="11"/>
      <c r="O76" s="11"/>
      <c r="P76" s="11"/>
      <c r="Q76" s="11">
        <v>7.16464142598325</v>
      </c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</row>
    <row r="77" spans="1:204">
      <c r="A77" s="29" t="s">
        <v>184</v>
      </c>
      <c r="B77" s="34" t="str">
        <f>IFERROR(INDEX('Abreviations-formules'!$A$1:$C$100,MATCH($A77,'Abreviations-formules'!$A$1:$A$100,0),2),"")</f>
        <v>Ats</v>
      </c>
      <c r="C77" s="35" t="str">
        <f>IFERROR(INDEX('Abreviations-formules'!$A$1:$C$100,MATCH($A77,'Abreviations-formules'!$A$1:$A$100,0),3),"")</f>
        <v>Cu6Hg3As4S12</v>
      </c>
      <c r="D77" s="11">
        <v>1667.5244</v>
      </c>
      <c r="E77" s="11">
        <v>5.5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>
        <v>23.075644350391499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>
        <v>22.864792863000901</v>
      </c>
      <c r="AI77" s="11"/>
      <c r="AJ77" s="11"/>
      <c r="AK77" s="11"/>
      <c r="AL77" s="11">
        <v>17.971934923410998</v>
      </c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>
        <v>36.087627863196403</v>
      </c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</row>
    <row r="78" spans="1:204">
      <c r="A78" s="29" t="s">
        <v>185</v>
      </c>
      <c r="B78" s="34" t="str">
        <f>IFERROR(INDEX('Abreviations-formules'!$A$1:$C$100,MATCH($A78,'Abreviations-formules'!$A$1:$A$100,0),2),"")</f>
        <v>Abd</v>
      </c>
      <c r="C78" s="35" t="str">
        <f>IFERROR(INDEX('Abreviations-formules'!$A$1:$C$100,MATCH($A78,'Abreviations-formules'!$A$1:$A$100,0),3),"")</f>
        <v>MnS</v>
      </c>
      <c r="D78" s="11">
        <v>87.004050000000007</v>
      </c>
      <c r="E78" s="11">
        <v>4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>
        <v>36.8557555654018</v>
      </c>
      <c r="V78" s="11"/>
      <c r="W78" s="11"/>
      <c r="X78" s="11"/>
      <c r="Y78" s="11"/>
      <c r="Z78" s="11"/>
      <c r="AA78" s="11"/>
      <c r="AB78" s="11"/>
      <c r="AC78" s="11"/>
      <c r="AD78" s="11">
        <v>63.1442444345981</v>
      </c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</row>
    <row r="79" spans="1:204">
      <c r="A79" s="29" t="s">
        <v>186</v>
      </c>
      <c r="B79" s="34" t="str">
        <f>IFERROR(INDEX('Abreviations-formules'!$A$1:$C$100,MATCH($A79,'Abreviations-formules'!$A$1:$A$100,0),2),"")</f>
        <v/>
      </c>
      <c r="C79" s="35" t="str">
        <f>IFERROR(INDEX('Abreviations-formules'!$A$1:$C$100,MATCH($A79,'Abreviations-formules'!$A$1:$A$100,0),3),"")</f>
        <v/>
      </c>
      <c r="D79" s="11">
        <v>887.96680000000003</v>
      </c>
      <c r="E79" s="11">
        <v>3.43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>
        <v>32.5005394345824</v>
      </c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>
        <v>67.499460565417493</v>
      </c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</row>
    <row r="80" spans="1:204">
      <c r="A80" s="28" t="s">
        <v>414</v>
      </c>
      <c r="B80" s="30" t="str">
        <f>IFERROR(INDEX('Abreviations-formules'!$A$1:$C$100,MATCH($A80,'Abreviations-formules'!$A$1:$A$100,0),2),"")</f>
        <v>Acr</v>
      </c>
      <c r="C80" s="31" t="str">
        <f>IFERROR(INDEX('Abreviations-formules'!$A$1:$C$100,MATCH($A80,'Abreviations-formules'!$A$1:$A$100,0),3),"")</f>
        <v>As8S9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</row>
    <row r="81" spans="1:204">
      <c r="A81" s="29" t="s">
        <v>187</v>
      </c>
      <c r="B81" s="34" t="str">
        <f>IFERROR(INDEX('Abreviations-formules'!$A$1:$C$100,MATCH($A81,'Abreviations-formules'!$A$1:$A$100,0),2),"")</f>
        <v>Aam</v>
      </c>
      <c r="C81" s="35" t="str">
        <f>IFERROR(INDEX('Abreviations-formules'!$A$1:$C$100,MATCH($A81,'Abreviations-formules'!$A$1:$A$100,0),3),"")</f>
        <v>PbSiO3</v>
      </c>
      <c r="D81" s="11">
        <v>283.28369999999899</v>
      </c>
      <c r="E81" s="11">
        <v>6.49</v>
      </c>
      <c r="F81" s="11"/>
      <c r="G81" s="11"/>
      <c r="H81" s="11"/>
      <c r="I81" s="11"/>
      <c r="J81" s="11"/>
      <c r="K81" s="11"/>
      <c r="L81" s="11"/>
      <c r="M81" s="11">
        <v>16.943509280625701</v>
      </c>
      <c r="N81" s="11"/>
      <c r="O81" s="11"/>
      <c r="P81" s="11"/>
      <c r="Q81" s="11"/>
      <c r="R81" s="11"/>
      <c r="S81" s="11">
        <v>9.9142661579187195</v>
      </c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>
        <v>73.142224561455507</v>
      </c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</row>
    <row r="82" spans="1:204">
      <c r="A82" s="29" t="s">
        <v>188</v>
      </c>
      <c r="B82" s="34" t="str">
        <f>IFERROR(INDEX('Abreviations-formules'!$A$1:$C$100,MATCH($A82,'Abreviations-formules'!$A$1:$A$100,0),2),"")</f>
        <v>Ars</v>
      </c>
      <c r="C82" s="35" t="str">
        <f>IFERROR(INDEX('Abreviations-formules'!$A$1:$C$100,MATCH($A82,'Abreviations-formules'!$A$1:$A$100,0),3),"")</f>
        <v>Al(AsO4)</v>
      </c>
      <c r="D82" s="11">
        <v>165.90073999999899</v>
      </c>
      <c r="E82" s="11">
        <v>3.34</v>
      </c>
      <c r="F82" s="11"/>
      <c r="G82" s="11"/>
      <c r="H82" s="11"/>
      <c r="I82" s="11"/>
      <c r="J82" s="11"/>
      <c r="K82" s="11"/>
      <c r="L82" s="11"/>
      <c r="M82" s="11">
        <v>38.575837576131299</v>
      </c>
      <c r="N82" s="11"/>
      <c r="O82" s="11"/>
      <c r="P82" s="11"/>
      <c r="Q82" s="11"/>
      <c r="R82" s="11">
        <v>16.263664646703798</v>
      </c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>
        <v>45.1604977771648</v>
      </c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</row>
    <row r="83" spans="1:204">
      <c r="A83" s="28" t="s">
        <v>421</v>
      </c>
      <c r="B83" s="30" t="str">
        <f>IFERROR(INDEX('Abreviations-formules'!$A$1:$C$100,MATCH($A83,'Abreviations-formules'!$A$1:$A$100,0),2),"")</f>
        <v>Abt</v>
      </c>
      <c r="C83" s="31" t="str">
        <f>IFERROR(INDEX('Abreviations-formules'!$A$1:$C$100,MATCH($A83,'Abreviations-formules'!$A$1:$A$100,0),3),"")</f>
        <v>Fe2+(SO3)·3H2O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</row>
    <row r="84" spans="1:204">
      <c r="A84" s="29" t="s">
        <v>189</v>
      </c>
      <c r="B84" s="34" t="str">
        <f>IFERROR(INDEX('Abreviations-formules'!$A$1:$C$100,MATCH($A84,'Abreviations-formules'!$A$1:$A$100,0),2),"")</f>
        <v>Ab</v>
      </c>
      <c r="C84" s="35" t="str">
        <f>IFERROR(INDEX('Abreviations-formules'!$A$1:$C$100,MATCH($A84,'Abreviations-formules'!$A$1:$A$100,0),3),"")</f>
        <v>Na(AlSi3O8)</v>
      </c>
      <c r="D84" s="11">
        <v>263.022221599999</v>
      </c>
      <c r="E84" s="11">
        <v>2.62</v>
      </c>
      <c r="F84" s="11"/>
      <c r="G84" s="11"/>
      <c r="H84" s="11"/>
      <c r="I84" s="11"/>
      <c r="J84" s="11"/>
      <c r="K84" s="11"/>
      <c r="L84" s="11"/>
      <c r="M84" s="11">
        <v>48.663264731545397</v>
      </c>
      <c r="N84" s="11"/>
      <c r="O84" s="11"/>
      <c r="P84" s="11">
        <v>8.3035872281598895</v>
      </c>
      <c r="Q84" s="11"/>
      <c r="R84" s="11">
        <v>10.771187631090999</v>
      </c>
      <c r="S84" s="11">
        <v>31.500085618621299</v>
      </c>
      <c r="T84" s="11"/>
      <c r="U84" s="11"/>
      <c r="V84" s="11"/>
      <c r="W84" s="11"/>
      <c r="X84" s="11"/>
      <c r="Y84" s="11">
        <v>0.76187479058233298</v>
      </c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</row>
    <row r="85" spans="1:204">
      <c r="A85" s="29" t="s">
        <v>192</v>
      </c>
      <c r="B85" s="34" t="str">
        <f>IFERROR(INDEX('Abreviations-formules'!$A$1:$C$100,MATCH($A85,'Abreviations-formules'!$A$1:$A$100,0),2),"")</f>
        <v>Asf</v>
      </c>
      <c r="C85" s="35" t="str">
        <f>IFERROR(INDEX('Abreviations-formules'!$A$1:$C$100,MATCH($A85,'Abreviations-formules'!$A$1:$A$100,0),3),"")</f>
        <v>MgCa4F2[UO2(CO3)3]2·17-18H2O</v>
      </c>
      <c r="D85" s="11">
        <v>1428.9841664</v>
      </c>
      <c r="E85" s="11">
        <v>2.6</v>
      </c>
      <c r="F85" s="11">
        <v>2.3982043192497602</v>
      </c>
      <c r="G85" s="11"/>
      <c r="H85" s="11"/>
      <c r="I85" s="11"/>
      <c r="J85" s="11"/>
      <c r="K85" s="11">
        <v>5.0431629471132497</v>
      </c>
      <c r="L85" s="11"/>
      <c r="M85" s="11">
        <v>43.6657462462979</v>
      </c>
      <c r="N85" s="11">
        <v>2.6590082167057298</v>
      </c>
      <c r="O85" s="11"/>
      <c r="P85" s="11"/>
      <c r="Q85" s="11">
        <v>1.70085859392206</v>
      </c>
      <c r="R85" s="11"/>
      <c r="S85" s="11"/>
      <c r="T85" s="11"/>
      <c r="U85" s="11"/>
      <c r="V85" s="11"/>
      <c r="W85" s="11"/>
      <c r="X85" s="11"/>
      <c r="Y85" s="11">
        <v>11.2185987619351</v>
      </c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>
        <v>33.314420914776001</v>
      </c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</row>
    <row r="86" spans="1:204">
      <c r="A86" s="28" t="s">
        <v>428</v>
      </c>
      <c r="B86" s="30" t="str">
        <f>IFERROR(INDEX('Abreviations-formules'!$A$1:$C$100,MATCH($A86,'Abreviations-formules'!$A$1:$A$100,0),2),"")</f>
        <v>Alb</v>
      </c>
      <c r="C86" s="31" t="str">
        <f>IFERROR(INDEX('Abreviations-formules'!$A$1:$C$100,MATCH($A86,'Abreviations-formules'!$A$1:$A$100,0),3),"")</f>
        <v>Ag8GeTe2S4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</row>
    <row r="87" spans="1:204">
      <c r="A87" s="28" t="s">
        <v>431</v>
      </c>
      <c r="B87" s="30" t="str">
        <f>IFERROR(INDEX('Abreviations-formules'!$A$1:$C$100,MATCH($A87,'Abreviations-formules'!$A$1:$A$100,0),2),"")</f>
        <v>Alc</v>
      </c>
      <c r="C87" s="31" t="str">
        <f>IFERROR(INDEX('Abreviations-formules'!$A$1:$C$100,MATCH($A87,'Abreviations-formules'!$A$1:$A$100,0),3),"")</f>
        <v>[Fe3+0.5܆0.5(H2O)4][CaAs3+2(Fe3+2.5W6+0.5)(AsO4)2  O7]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</row>
    <row r="88" spans="1:204">
      <c r="A88" s="28" t="s">
        <v>434</v>
      </c>
      <c r="B88" s="30" t="str">
        <f>IFERROR(INDEX('Abreviations-formules'!$A$1:$C$100,MATCH($A88,'Abreviations-formules'!$A$1:$A$100,0),2),"")</f>
        <v>Apr</v>
      </c>
      <c r="C88" s="31" t="str">
        <f>IFERROR(INDEX('Abreviations-formules'!$A$1:$C$100,MATCH($A88,'Abreviations-formules'!$A$1:$A$100,0),3),"")</f>
        <v>K3Ti4+Fe3+(SO4)4O(H2O)2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</row>
    <row r="89" spans="1:204">
      <c r="A89" s="29" t="s">
        <v>193</v>
      </c>
      <c r="B89" s="34" t="str">
        <f>IFERROR(INDEX('Abreviations-formules'!$A$1:$C$100,MATCH($A89,'Abreviations-formules'!$A$1:$A$100,0),2),"")</f>
        <v>Adm</v>
      </c>
      <c r="C89" s="35" t="str">
        <f>IFERROR(INDEX('Abreviations-formules'!$A$1:$C$100,MATCH($A89,'Abreviations-formules'!$A$1:$A$100,0),3),"")</f>
        <v>Mg5Al12(PO4)8(OH)22·32H2O</v>
      </c>
      <c r="D89" s="11">
        <v>2155.7248159999999</v>
      </c>
      <c r="E89" s="11"/>
      <c r="F89" s="11">
        <v>4.0210531212811302</v>
      </c>
      <c r="G89" s="11"/>
      <c r="H89" s="11"/>
      <c r="I89" s="11"/>
      <c r="J89" s="11"/>
      <c r="K89" s="11"/>
      <c r="L89" s="11"/>
      <c r="M89" s="11">
        <v>63.827645800965698</v>
      </c>
      <c r="N89" s="11"/>
      <c r="O89" s="11"/>
      <c r="P89" s="11"/>
      <c r="Q89" s="11">
        <v>5.6373150737065103</v>
      </c>
      <c r="R89" s="11">
        <v>15.0194717617427</v>
      </c>
      <c r="S89" s="11"/>
      <c r="T89" s="11">
        <v>11.4945142423039</v>
      </c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</row>
    <row r="90" spans="1:204">
      <c r="A90" s="28" t="s">
        <v>439</v>
      </c>
      <c r="B90" s="30" t="str">
        <f>IFERROR(INDEX('Abreviations-formules'!$A$1:$C$100,MATCH($A90,'Abreviations-formules'!$A$1:$A$100,0),2),"")</f>
        <v>Adg</v>
      </c>
      <c r="C90" s="31" t="str">
        <f>IFERROR(INDEX('Abreviations-formules'!$A$1:$C$100,MATCH($A90,'Abreviations-formules'!$A$1:$A$100,0),3),"")</f>
        <v>(Cd,Ca)(Cu,Zn)4(SO4)2(OH)6·3H2O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</row>
    <row r="91" spans="1:204">
      <c r="A91" s="29" t="s">
        <v>194</v>
      </c>
      <c r="B91" s="34" t="str">
        <f>IFERROR(INDEX('Abreviations-formules'!$A$1:$C$100,MATCH($A91,'Abreviations-formules'!$A$1:$A$100,0),2),"")</f>
        <v/>
      </c>
      <c r="C91" s="35" t="str">
        <f>IFERROR(INDEX('Abreviations-formules'!$A$1:$C$100,MATCH($A91,'Abreviations-formules'!$A$1:$A$100,0),3),"")</f>
        <v/>
      </c>
      <c r="D91" s="11">
        <v>311.560259999999</v>
      </c>
      <c r="E91" s="11"/>
      <c r="F91" s="11">
        <v>4.5291912389596796</v>
      </c>
      <c r="G91" s="11"/>
      <c r="H91" s="11"/>
      <c r="I91" s="11"/>
      <c r="J91" s="11">
        <v>6.9392675432996498</v>
      </c>
      <c r="K91" s="11"/>
      <c r="L91" s="11"/>
      <c r="M91" s="11">
        <v>56.487756172754501</v>
      </c>
      <c r="N91" s="11"/>
      <c r="O91" s="11"/>
      <c r="P91" s="11"/>
      <c r="Q91" s="11">
        <v>7.8010590952774201</v>
      </c>
      <c r="R91" s="11"/>
      <c r="S91" s="11"/>
      <c r="T91" s="11"/>
      <c r="U91" s="11"/>
      <c r="V91" s="11">
        <v>11.379082813706701</v>
      </c>
      <c r="W91" s="11"/>
      <c r="X91" s="11"/>
      <c r="Y91" s="11">
        <v>12.863643136002</v>
      </c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</row>
    <row r="92" spans="1:204">
      <c r="A92" s="28" t="s">
        <v>442</v>
      </c>
      <c r="B92" s="30" t="str">
        <f>IFERROR(INDEX('Abreviations-formules'!$A$1:$C$100,MATCH($A92,'Abreviations-formules'!$A$1:$A$100,0),2),"")</f>
        <v>Asd</v>
      </c>
      <c r="C92" s="31" t="str">
        <f>IFERROR(INDEX('Abreviations-formules'!$A$1:$C$100,MATCH($A92,'Abreviations-formules'!$A$1:$A$100,0),3),"")</f>
        <v>KCa7Sn2Li3Si12O36F2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</row>
    <row r="93" spans="1:204">
      <c r="A93" s="29" t="s">
        <v>195</v>
      </c>
      <c r="B93" s="34" t="str">
        <f>IFERROR(INDEX('Abreviations-formules'!$A$1:$C$100,MATCH($A93,'Abreviations-formules'!$A$1:$A$100,0),2),"")</f>
        <v>Alk</v>
      </c>
      <c r="C93" s="35" t="str">
        <f>IFERROR(INDEX('Abreviations-formules'!$A$1:$C$100,MATCH($A93,'Abreviations-formules'!$A$1:$A$100,0),3),"")</f>
        <v>PbBi2Te2S2</v>
      </c>
      <c r="D93" s="11">
        <v>944.49279999999999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>
        <v>6.7900994057339501</v>
      </c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>
        <v>27.019793057183701</v>
      </c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>
        <v>21.9377003191554</v>
      </c>
      <c r="BU93" s="11">
        <v>44.252407217926901</v>
      </c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</row>
    <row r="94" spans="1:204">
      <c r="A94" s="28" t="s">
        <v>447</v>
      </c>
      <c r="B94" s="30" t="str">
        <f>IFERROR(INDEX('Abreviations-formules'!$A$1:$C$100,MATCH($A94,'Abreviations-formules'!$A$1:$A$100,0),2),"")</f>
        <v>Aeu</v>
      </c>
      <c r="C94" s="31" t="str">
        <f>IFERROR(INDEX('Abreviations-formules'!$A$1:$C$100,MATCH($A94,'Abreviations-formules'!$A$1:$A$100,0),3),"")</f>
        <v>[Cu5O2](AsO4)(VO4)·(Cu0.5܆0.5)Cl</v>
      </c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</row>
    <row r="95" spans="1:204">
      <c r="A95" s="28" t="s">
        <v>450</v>
      </c>
      <c r="B95" s="30" t="str">
        <f>IFERROR(INDEX('Abreviations-formules'!$A$1:$C$100,MATCH($A95,'Abreviations-formules'!$A$1:$A$100,0),2),"")</f>
        <v>Akmy</v>
      </c>
      <c r="C95" s="31" t="str">
        <f>IFERROR(INDEX('Abreviations-formules'!$A$1:$C$100,MATCH($A95,'Abreviations-formules'!$A$1:$A$100,0),3),"")</f>
        <v>K6(Ca2Na)(CO3)5Cl·6H2O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</row>
    <row r="96" spans="1:204">
      <c r="A96" s="28" t="s">
        <v>453</v>
      </c>
      <c r="B96" s="30" t="str">
        <f>IFERROR(INDEX('Abreviations-formules'!$A$1:$C$100,MATCH($A96,'Abreviations-formules'!$A$1:$A$100,0),2),"")</f>
        <v>Axk-Ce</v>
      </c>
      <c r="C96" s="31" t="str">
        <f>IFERROR(INDEX('Abreviations-formules'!$A$1:$C$100,MATCH($A96,'Abreviations-formules'!$A$1:$A$100,0),3),"")</f>
        <v>Ce2Mn(CO3)(Si2O7)</v>
      </c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</row>
    <row r="97" spans="1:204">
      <c r="A97" s="28" t="s">
        <v>456</v>
      </c>
      <c r="B97" s="30" t="str">
        <f>IFERROR(INDEX('Abreviations-formules'!$A$1:$C$100,MATCH($A97,'Abreviations-formules'!$A$1:$A$100,0),2),"")</f>
        <v>Axk-La</v>
      </c>
      <c r="C97" s="31" t="str">
        <f>IFERROR(INDEX('Abreviations-formules'!$A$1:$C$100,MATCH($A97,'Abreviations-formules'!$A$1:$A$100,0),3),"")</f>
        <v>La2Mn(CO3)(Si2O7)</v>
      </c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</row>
    <row r="98" spans="1:204">
      <c r="A98" s="29" t="s">
        <v>196</v>
      </c>
      <c r="B98" s="34" t="str">
        <f>IFERROR(INDEX('Abreviations-formules'!$A$1:$C$100,MATCH($A98,'Abreviations-formules'!$A$1:$A$100,0),2),"")</f>
        <v>Alf</v>
      </c>
      <c r="C98" s="35" t="str">
        <f>IFERROR(INDEX('Abreviations-formules'!$A$1:$C$100,MATCH($A98,'Abreviations-formules'!$A$1:$A$100,0),3),"")</f>
        <v>NaCa2Be3Si4O13(OH)·2H2O</v>
      </c>
      <c r="D98" s="11">
        <v>503.554407999999</v>
      </c>
      <c r="E98" s="11"/>
      <c r="F98" s="11">
        <v>1.00082531697349</v>
      </c>
      <c r="G98" s="11"/>
      <c r="H98" s="11"/>
      <c r="I98" s="11">
        <v>5.3691397732735098</v>
      </c>
      <c r="J98" s="11"/>
      <c r="K98" s="11"/>
      <c r="L98" s="11"/>
      <c r="M98" s="11">
        <v>50.836691315389999</v>
      </c>
      <c r="N98" s="11"/>
      <c r="O98" s="11"/>
      <c r="P98" s="11">
        <v>4.5654983125477804</v>
      </c>
      <c r="Q98" s="11"/>
      <c r="R98" s="11"/>
      <c r="S98" s="11">
        <v>22.309803710426401</v>
      </c>
      <c r="T98" s="11"/>
      <c r="U98" s="11"/>
      <c r="V98" s="11"/>
      <c r="W98" s="11"/>
      <c r="X98" s="11"/>
      <c r="Y98" s="11">
        <v>15.918041571388599</v>
      </c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</row>
    <row r="99" spans="1:204">
      <c r="A99" s="29" t="s">
        <v>197</v>
      </c>
      <c r="B99" s="34" t="str">
        <f>IFERROR(INDEX('Abreviations-formules'!$A$1:$C$100,MATCH($A99,'Abreviations-formules'!$A$1:$A$100,0),2),"")</f>
        <v>Afr</v>
      </c>
      <c r="C99" s="35" t="str">
        <f>IFERROR(INDEX('Abreviations-formules'!$A$1:$C$100,MATCH($A99,'Abreviations-formules'!$A$1:$A$100,0),3),"")</f>
        <v>Ba5(PO4)3Cl</v>
      </c>
      <c r="D99" s="11">
        <v>1007.001786</v>
      </c>
      <c r="E99" s="11">
        <v>4.7300000000000004</v>
      </c>
      <c r="F99" s="11"/>
      <c r="G99" s="11"/>
      <c r="H99" s="11"/>
      <c r="I99" s="11"/>
      <c r="J99" s="11"/>
      <c r="K99" s="11"/>
      <c r="L99" s="11"/>
      <c r="M99" s="11">
        <v>19.065785450354699</v>
      </c>
      <c r="N99" s="11"/>
      <c r="O99" s="11"/>
      <c r="P99" s="11"/>
      <c r="Q99" s="11"/>
      <c r="R99" s="11"/>
      <c r="S99" s="11"/>
      <c r="T99" s="11">
        <v>9.2275194832673293</v>
      </c>
      <c r="U99" s="11"/>
      <c r="V99" s="11">
        <v>3.5206193765380198</v>
      </c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>
        <v>68.186075689839896</v>
      </c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</row>
    <row r="100" spans="1:204">
      <c r="A100" s="28" t="s">
        <v>462</v>
      </c>
      <c r="B100" s="30" t="str">
        <f>IFERROR(INDEX('Abreviations-formules'!$A$1:$C$100,MATCH($A100,'Abreviations-formules'!$A$1:$A$100,0),2),"")</f>
        <v>Afd</v>
      </c>
      <c r="C100" s="31" t="str">
        <f>IFERROR(INDEX('Abreviations-formules'!$A$1:$C$100,MATCH($A100,'Abreviations-formules'!$A$1:$A$100,0),3),"")</f>
        <v>Al2(Se4+O3)3·6H2O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</row>
    <row r="101" spans="1:204">
      <c r="A101" s="29" t="s">
        <v>199</v>
      </c>
      <c r="B101" s="34" t="str">
        <f>IFERROR(INDEX('Abreviations-formules'!$A$1:$C$100,MATCH($A101,'Abreviations-formules'!$A$1:$A$100,0),2),"")</f>
        <v>Asz</v>
      </c>
      <c r="C101" s="35" t="str">
        <f>IFERROR(INDEX('Abreviations-formules'!$A$1:$C$100,MATCH($A101,'Abreviations-formules'!$A$1:$A$100,0),3),"")</f>
        <v>Ca4(H2O)4[B4O4(OH)6]4(H2O)15</v>
      </c>
      <c r="D101" s="11">
        <v>1339.7288799999999</v>
      </c>
      <c r="E101" s="11"/>
      <c r="F101" s="11">
        <v>4.6645467551613802</v>
      </c>
      <c r="G101" s="11"/>
      <c r="H101" s="11"/>
      <c r="I101" s="11"/>
      <c r="J101" s="11">
        <v>12.9100747607978</v>
      </c>
      <c r="K101" s="11"/>
      <c r="L101" s="11"/>
      <c r="M101" s="11">
        <v>70.459375332716505</v>
      </c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>
        <v>11.966003151324101</v>
      </c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</row>
    <row r="102" spans="1:204">
      <c r="A102" s="29" t="s">
        <v>200</v>
      </c>
      <c r="B102" s="34" t="str">
        <f>IFERROR(INDEX('Abreviations-formules'!$A$1:$C$100,MATCH($A102,'Abreviations-formules'!$A$1:$A$100,0),2),"")</f>
        <v>Ago</v>
      </c>
      <c r="C102" s="35" t="str">
        <f>IFERROR(INDEX('Abreviations-formules'!$A$1:$C$100,MATCH($A102,'Abreviations-formules'!$A$1:$A$100,0),3),"")</f>
        <v>Cu1-xAsx (x ≈ 0.15)</v>
      </c>
      <c r="D102" s="11">
        <v>456.19760000000002</v>
      </c>
      <c r="E102" s="11">
        <v>8.5500000000000007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>
        <v>83.576941220207999</v>
      </c>
      <c r="AI102" s="11"/>
      <c r="AJ102" s="11"/>
      <c r="AK102" s="11"/>
      <c r="AL102" s="11">
        <v>16.423058779791901</v>
      </c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</row>
    <row r="103" spans="1:204">
      <c r="A103" s="28" t="s">
        <v>469</v>
      </c>
      <c r="B103" s="30" t="str">
        <f>IFERROR(INDEX('Abreviations-formules'!$A$1:$C$100,MATCH($A103,'Abreviations-formules'!$A$1:$A$100,0),2),"")</f>
        <v>Aws-YCe</v>
      </c>
      <c r="C103" s="31" t="str">
        <f>IFERROR(INDEX('Abreviations-formules'!$A$1:$C$100,MATCH($A103,'Abreviations-formules'!$A$1:$A$100,0),3),"")</f>
        <v>Na2Sr2YCe(CO3)6·3H2O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</row>
    <row r="104" spans="1:204">
      <c r="A104" s="29" t="s">
        <v>201</v>
      </c>
      <c r="B104" s="34" t="str">
        <f>IFERROR(INDEX('Abreviations-formules'!$A$1:$C$100,MATCH($A104,'Abreviations-formules'!$A$1:$A$100,0),2),"")</f>
        <v>Ali</v>
      </c>
      <c r="C104" s="35" t="str">
        <f>IFERROR(INDEX('Abreviations-formules'!$A$1:$C$100,MATCH($A104,'Abreviations-formules'!$A$1:$A$100,0),3),"")</f>
        <v>Ca0.2Mg6(Si,Al)8O20(OH)4·4H2O</v>
      </c>
      <c r="D104" s="11">
        <v>604.40071360000002</v>
      </c>
      <c r="E104" s="11"/>
      <c r="F104" s="11">
        <v>1.3341347583743099</v>
      </c>
      <c r="G104" s="11"/>
      <c r="H104" s="11"/>
      <c r="I104" s="11"/>
      <c r="J104" s="11"/>
      <c r="K104" s="11"/>
      <c r="L104" s="11"/>
      <c r="M104" s="11">
        <v>39.7072661563449</v>
      </c>
      <c r="N104" s="11"/>
      <c r="O104" s="11"/>
      <c r="P104" s="11">
        <v>0.76074589201146803</v>
      </c>
      <c r="Q104" s="11">
        <v>14.074685566354001</v>
      </c>
      <c r="R104" s="11">
        <v>4.4641806988098098</v>
      </c>
      <c r="S104" s="11">
        <v>32.527840483343802</v>
      </c>
      <c r="T104" s="11"/>
      <c r="U104" s="11"/>
      <c r="V104" s="11"/>
      <c r="W104" s="11"/>
      <c r="X104" s="11"/>
      <c r="Y104" s="11">
        <v>0.66310312178956299</v>
      </c>
      <c r="Z104" s="11"/>
      <c r="AA104" s="11"/>
      <c r="AB104" s="11"/>
      <c r="AC104" s="11"/>
      <c r="AD104" s="11"/>
      <c r="AE104" s="11">
        <v>6.4680433229720098</v>
      </c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</row>
    <row r="105" spans="1:204">
      <c r="A105" s="28" t="s">
        <v>474</v>
      </c>
      <c r="B105" s="30" t="str">
        <f>IFERROR(INDEX('Abreviations-formules'!$A$1:$C$100,MATCH($A105,'Abreviations-formules'!$A$1:$A$100,0),2),"")</f>
        <v>Afs</v>
      </c>
      <c r="C105" s="31" t="str">
        <f>IFERROR(INDEX('Abreviations-formules'!$A$1:$C$100,MATCH($A105,'Abreviations-formules'!$A$1:$A$100,0),3),"")</f>
        <v>XAl(1-2) Si(3-2) O8 . X is Na or K (1)</v>
      </c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</row>
    <row r="106" spans="1:204">
      <c r="A106" s="29" t="s">
        <v>202</v>
      </c>
      <c r="B106" s="34" t="str">
        <f>IFERROR(INDEX('Abreviations-formules'!$A$1:$C$100,MATCH($A106,'Abreviations-formules'!$A$1:$A$100,0),2),"")</f>
        <v>Abg</v>
      </c>
      <c r="C106" s="35" t="str">
        <f>IFERROR(INDEX('Abreviations-formules'!$A$1:$C$100,MATCH($A106,'Abreviations-formules'!$A$1:$A$100,0),3),"")</f>
        <v>(Fe,Ni)2P</v>
      </c>
      <c r="D106" s="11">
        <v>145.20520751999999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>
        <v>20.4777859057874</v>
      </c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>
        <v>57.691112757413798</v>
      </c>
      <c r="AF106" s="11">
        <v>1.2175844311620001</v>
      </c>
      <c r="AG106" s="11">
        <v>20.613516905636601</v>
      </c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</row>
    <row r="107" spans="1:204">
      <c r="A107" s="29" t="s">
        <v>203</v>
      </c>
      <c r="B107" s="34" t="str">
        <f>IFERROR(INDEX('Abreviations-formules'!$A$1:$C$100,MATCH($A107,'Abreviations-formules'!$A$1:$A$100,0),2),"")</f>
        <v>Ala</v>
      </c>
      <c r="C107" s="35" t="str">
        <f>IFERROR(INDEX('Abreviations-formules'!$A$1:$C$100,MATCH($A107,'Abreviations-formules'!$A$1:$A$100,0),3),"")</f>
        <v>Mn2+7(AsO4)2(OH)8</v>
      </c>
      <c r="D107" s="11">
        <v>798.46346999999901</v>
      </c>
      <c r="E107" s="11">
        <v>3.83</v>
      </c>
      <c r="F107" s="11">
        <v>1.00987963795012</v>
      </c>
      <c r="G107" s="11"/>
      <c r="H107" s="11"/>
      <c r="I107" s="11"/>
      <c r="J107" s="11"/>
      <c r="K107" s="11"/>
      <c r="L107" s="11"/>
      <c r="M107" s="11">
        <v>32.060377164155</v>
      </c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>
        <v>48.163299192635499</v>
      </c>
      <c r="AE107" s="11"/>
      <c r="AF107" s="11"/>
      <c r="AG107" s="11"/>
      <c r="AH107" s="11"/>
      <c r="AI107" s="11"/>
      <c r="AJ107" s="11"/>
      <c r="AK107" s="11"/>
      <c r="AL107" s="11">
        <v>18.766444005259199</v>
      </c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</row>
    <row r="108" spans="1:204">
      <c r="A108" s="29" t="s">
        <v>205</v>
      </c>
      <c r="B108" s="34" t="str">
        <f>IFERROR(INDEX('Abreviations-formules'!$A$1:$C$100,MATCH($A108,'Abreviations-formules'!$A$1:$A$100,0),2),"")</f>
        <v>Aln-Ce</v>
      </c>
      <c r="C108" s="35" t="str">
        <f>IFERROR(INDEX('Abreviations-formules'!$A$1:$C$100,MATCH($A108,'Abreviations-formules'!$A$1:$A$100,0),3),"")</f>
        <v>CaCe(Al2Fe2+)[Si2O7][SiO4]O(OH)</v>
      </c>
      <c r="D108" s="11">
        <v>614.70690999999999</v>
      </c>
      <c r="E108" s="11">
        <v>3.75</v>
      </c>
      <c r="F108" s="11">
        <v>0.16397082635690499</v>
      </c>
      <c r="G108" s="11"/>
      <c r="H108" s="11"/>
      <c r="I108" s="11"/>
      <c r="J108" s="11"/>
      <c r="K108" s="11"/>
      <c r="L108" s="11"/>
      <c r="M108" s="11">
        <v>33.835995108628197</v>
      </c>
      <c r="N108" s="11"/>
      <c r="O108" s="11"/>
      <c r="P108" s="11"/>
      <c r="Q108" s="11"/>
      <c r="R108" s="11">
        <v>9.87600171925836</v>
      </c>
      <c r="S108" s="11">
        <v>13.706776128480399</v>
      </c>
      <c r="T108" s="11"/>
      <c r="U108" s="11"/>
      <c r="V108" s="11"/>
      <c r="W108" s="11"/>
      <c r="X108" s="11"/>
      <c r="Y108" s="11">
        <v>3.9119130774046398</v>
      </c>
      <c r="Z108" s="11"/>
      <c r="AA108" s="11"/>
      <c r="AB108" s="11"/>
      <c r="AC108" s="11"/>
      <c r="AD108" s="11"/>
      <c r="AE108" s="11">
        <v>6.8138570298485801</v>
      </c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>
        <v>4.3389385357649504</v>
      </c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>
        <v>27.352547574257699</v>
      </c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</row>
    <row r="109" spans="1:204">
      <c r="A109" s="29" t="s">
        <v>206</v>
      </c>
      <c r="B109" s="34" t="str">
        <f>IFERROR(INDEX('Abreviations-formules'!$A$1:$C$100,MATCH($A109,'Abreviations-formules'!$A$1:$A$100,0),2),"")</f>
        <v>Aln-La</v>
      </c>
      <c r="C109" s="35" t="str">
        <f>IFERROR(INDEX('Abreviations-formules'!$A$1:$C$100,MATCH($A109,'Abreviations-formules'!$A$1:$A$100,0),3),"")</f>
        <v>CaLa(Al2Fe2+)[Si2O7][SiO4]O(OH)</v>
      </c>
      <c r="D109" s="11">
        <v>557.73580169000002</v>
      </c>
      <c r="E109" s="11">
        <v>3.93</v>
      </c>
      <c r="F109" s="11">
        <v>0.18071997475253199</v>
      </c>
      <c r="G109" s="11"/>
      <c r="H109" s="11"/>
      <c r="I109" s="11"/>
      <c r="J109" s="11"/>
      <c r="K109" s="11"/>
      <c r="L109" s="11"/>
      <c r="M109" s="11">
        <v>37.292244709728301</v>
      </c>
      <c r="N109" s="11"/>
      <c r="O109" s="11"/>
      <c r="P109" s="11"/>
      <c r="Q109" s="11">
        <v>0.19174311506622599</v>
      </c>
      <c r="R109" s="11">
        <v>9.2932062426232598</v>
      </c>
      <c r="S109" s="11">
        <v>14.9961000793863</v>
      </c>
      <c r="T109" s="11"/>
      <c r="U109" s="11"/>
      <c r="V109" s="11"/>
      <c r="W109" s="11"/>
      <c r="X109" s="11"/>
      <c r="Y109" s="11">
        <v>9.1906888251888006</v>
      </c>
      <c r="Z109" s="11"/>
      <c r="AA109" s="11">
        <v>6.0092968567631598E-2</v>
      </c>
      <c r="AB109" s="11"/>
      <c r="AC109" s="11"/>
      <c r="AD109" s="11"/>
      <c r="AE109" s="11">
        <v>10.503808940090501</v>
      </c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>
        <v>1.5940495433609501E-2</v>
      </c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>
        <v>7.1727122194381501</v>
      </c>
      <c r="CQ109" s="11">
        <v>5.1751546005366498</v>
      </c>
      <c r="CR109" s="11">
        <v>2.6780082710741602</v>
      </c>
      <c r="CS109" s="11">
        <v>2.99995803556105</v>
      </c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>
        <v>0.24962152255268399</v>
      </c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</row>
    <row r="110" spans="1:204">
      <c r="A110" s="29" t="s">
        <v>207</v>
      </c>
      <c r="B110" s="34" t="str">
        <f>IFERROR(INDEX('Abreviations-formules'!$A$1:$C$100,MATCH($A110,'Abreviations-formules'!$A$1:$A$100,0),2),"")</f>
        <v/>
      </c>
      <c r="C110" s="35" t="str">
        <f>IFERROR(INDEX('Abreviations-formules'!$A$1:$C$100,MATCH($A110,'Abreviations-formules'!$A$1:$A$100,0),3),"")</f>
        <v/>
      </c>
      <c r="D110" s="11">
        <v>598.629775</v>
      </c>
      <c r="E110" s="11">
        <v>3.75</v>
      </c>
      <c r="F110" s="11">
        <v>0.16837451829054101</v>
      </c>
      <c r="G110" s="11"/>
      <c r="H110" s="11"/>
      <c r="I110" s="11"/>
      <c r="J110" s="11"/>
      <c r="K110" s="11"/>
      <c r="L110" s="11"/>
      <c r="M110" s="11">
        <v>34.7447134583307</v>
      </c>
      <c r="N110" s="11"/>
      <c r="O110" s="11"/>
      <c r="P110" s="11"/>
      <c r="Q110" s="11"/>
      <c r="R110" s="11">
        <v>10.141237127738901</v>
      </c>
      <c r="S110" s="11">
        <v>14.0748929503214</v>
      </c>
      <c r="T110" s="11"/>
      <c r="U110" s="11"/>
      <c r="V110" s="11"/>
      <c r="W110" s="11"/>
      <c r="X110" s="11"/>
      <c r="Y110" s="11">
        <v>2.0084867980380601</v>
      </c>
      <c r="Z110" s="11"/>
      <c r="AA110" s="11"/>
      <c r="AB110" s="11"/>
      <c r="AC110" s="11"/>
      <c r="AD110" s="11"/>
      <c r="AE110" s="11">
        <v>6.9968537732691196</v>
      </c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>
        <v>17.821869952926999</v>
      </c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>
        <v>14.043571421084</v>
      </c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</row>
    <row r="111" spans="1:204">
      <c r="A111" s="29" t="s">
        <v>208</v>
      </c>
      <c r="B111" s="34" t="str">
        <f>IFERROR(INDEX('Abreviations-formules'!$A$1:$C$100,MATCH($A111,'Abreviations-formules'!$A$1:$A$100,0),2),"")</f>
        <v/>
      </c>
      <c r="C111" s="35" t="str">
        <f>IFERROR(INDEX('Abreviations-formules'!$A$1:$C$100,MATCH($A111,'Abreviations-formules'!$A$1:$A$100,0),3),"")</f>
        <v/>
      </c>
      <c r="D111" s="11">
        <v>498.07433859999998</v>
      </c>
      <c r="E111" s="11">
        <v>2.54</v>
      </c>
      <c r="F111" s="11">
        <v>2.6226812721806798</v>
      </c>
      <c r="G111" s="11"/>
      <c r="H111" s="11"/>
      <c r="I111" s="11"/>
      <c r="J111" s="11"/>
      <c r="K111" s="11"/>
      <c r="L111" s="11"/>
      <c r="M111" s="11">
        <v>51.363900159782297</v>
      </c>
      <c r="N111" s="11"/>
      <c r="O111" s="11"/>
      <c r="P111" s="11"/>
      <c r="Q111" s="11"/>
      <c r="R111" s="11">
        <v>0.16251513825731501</v>
      </c>
      <c r="S111" s="11"/>
      <c r="T111" s="11">
        <v>12.4374052624601</v>
      </c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>
        <v>33.413498167319503</v>
      </c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</row>
    <row r="112" spans="1:204">
      <c r="A112" s="29" t="s">
        <v>209</v>
      </c>
      <c r="B112" s="34" t="str">
        <f>IFERROR(INDEX('Abreviations-formules'!$A$1:$C$100,MATCH($A112,'Abreviations-formules'!$A$1:$A$100,0),2),"")</f>
        <v/>
      </c>
      <c r="C112" s="35" t="str">
        <f>IFERROR(INDEX('Abreviations-formules'!$A$1:$C$100,MATCH($A112,'Abreviations-formules'!$A$1:$A$100,0),3),"")</f>
        <v/>
      </c>
      <c r="D112" s="11">
        <v>108.007018</v>
      </c>
      <c r="E112" s="11">
        <v>10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>
        <v>98.872758435012003</v>
      </c>
      <c r="BA112" s="11"/>
      <c r="BB112" s="11"/>
      <c r="BC112" s="11"/>
      <c r="BD112" s="11">
        <v>1.1272415649879299</v>
      </c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</row>
    <row r="113" spans="1:128">
      <c r="A113" s="29" t="s">
        <v>210</v>
      </c>
      <c r="B113" s="34" t="str">
        <f>IFERROR(INDEX('Abreviations-formules'!$A$1:$C$100,MATCH($A113,'Abreviations-formules'!$A$1:$A$100,0),2),"")</f>
        <v/>
      </c>
      <c r="C113" s="35" t="str">
        <f>IFERROR(INDEX('Abreviations-formules'!$A$1:$C$100,MATCH($A113,'Abreviations-formules'!$A$1:$A$100,0),3),"")</f>
        <v/>
      </c>
      <c r="D113" s="11">
        <v>492.87112999999999</v>
      </c>
      <c r="E113" s="11">
        <v>4</v>
      </c>
      <c r="F113" s="11">
        <v>0.409007522919835</v>
      </c>
      <c r="G113" s="11"/>
      <c r="H113" s="11"/>
      <c r="I113" s="11"/>
      <c r="J113" s="11"/>
      <c r="K113" s="11"/>
      <c r="L113" s="11"/>
      <c r="M113" s="11">
        <v>32.461629473002397</v>
      </c>
      <c r="N113" s="11"/>
      <c r="O113" s="11"/>
      <c r="P113" s="11"/>
      <c r="Q113" s="11"/>
      <c r="R113" s="11"/>
      <c r="S113" s="11">
        <v>11.3966910579647</v>
      </c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>
        <v>55.732671946112902</v>
      </c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</row>
    <row r="114" spans="1:128">
      <c r="A114" s="29" t="s">
        <v>211</v>
      </c>
      <c r="B114" s="34" t="str">
        <f>IFERROR(INDEX('Abreviations-formules'!$A$1:$C$100,MATCH($A114,'Abreviations-formules'!$A$1:$A$100,0),2),"")</f>
        <v/>
      </c>
      <c r="C114" s="35" t="str">
        <f>IFERROR(INDEX('Abreviations-formules'!$A$1:$C$100,MATCH($A114,'Abreviations-formules'!$A$1:$A$100,0),3),"")</f>
        <v/>
      </c>
      <c r="D114" s="11">
        <v>648.47397669999998</v>
      </c>
      <c r="E114" s="11">
        <v>6.17</v>
      </c>
      <c r="F114" s="11"/>
      <c r="G114" s="11"/>
      <c r="H114" s="11"/>
      <c r="I114" s="11"/>
      <c r="J114" s="11"/>
      <c r="K114" s="11"/>
      <c r="L114" s="11"/>
      <c r="M114" s="11">
        <v>29.606862711288102</v>
      </c>
      <c r="N114" s="11"/>
      <c r="O114" s="11"/>
      <c r="P114" s="11"/>
      <c r="Q114" s="11"/>
      <c r="R114" s="11">
        <v>0.37446970691985199</v>
      </c>
      <c r="S114" s="11"/>
      <c r="T114" s="11"/>
      <c r="U114" s="11"/>
      <c r="V114" s="11"/>
      <c r="W114" s="11"/>
      <c r="X114" s="11"/>
      <c r="Y114" s="11">
        <v>1.9159103443479699</v>
      </c>
      <c r="Z114" s="11">
        <v>20.8670346015444</v>
      </c>
      <c r="AA114" s="11">
        <v>3.2487348385525401</v>
      </c>
      <c r="AB114" s="11">
        <v>0.23566789954733999</v>
      </c>
      <c r="AC114" s="11"/>
      <c r="AD114" s="11"/>
      <c r="AE114" s="11">
        <v>0.60284454588198999</v>
      </c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>
        <v>0.54840041817826102</v>
      </c>
      <c r="AS114" s="11">
        <v>41.499090120696899</v>
      </c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>
        <v>1.1009848130425299</v>
      </c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</row>
    <row r="115" spans="1:128">
      <c r="A115" s="29" t="s">
        <v>212</v>
      </c>
      <c r="B115" s="34" t="str">
        <f>IFERROR(INDEX('Abreviations-formules'!$A$1:$C$100,MATCH($A115,'Abreviations-formules'!$A$1:$A$100,0),2),"")</f>
        <v/>
      </c>
      <c r="C115" s="35" t="str">
        <f>IFERROR(INDEX('Abreviations-formules'!$A$1:$C$100,MATCH($A115,'Abreviations-formules'!$A$1:$A$100,0),3),"")</f>
        <v/>
      </c>
      <c r="D115" s="11">
        <v>1060.479953</v>
      </c>
      <c r="E115" s="11"/>
      <c r="F115" s="11"/>
      <c r="G115" s="11"/>
      <c r="H115" s="11"/>
      <c r="I115" s="11"/>
      <c r="J115" s="11"/>
      <c r="K115" s="11"/>
      <c r="L115" s="11"/>
      <c r="M115" s="11">
        <v>12.054467002262999</v>
      </c>
      <c r="N115" s="11"/>
      <c r="O115" s="11"/>
      <c r="P115" s="11"/>
      <c r="Q115" s="11"/>
      <c r="R115" s="11"/>
      <c r="S115" s="11"/>
      <c r="T115" s="11"/>
      <c r="U115" s="11"/>
      <c r="V115" s="11">
        <v>16.748834006483001</v>
      </c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>
        <v>35.473779484071002</v>
      </c>
      <c r="AI115" s="11"/>
      <c r="AJ115" s="11"/>
      <c r="AK115" s="11"/>
      <c r="AL115" s="11"/>
      <c r="AM115" s="11">
        <v>14.8169137526355</v>
      </c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>
        <v>20.906005754547198</v>
      </c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</row>
    <row r="116" spans="1:128">
      <c r="A116" s="29" t="s">
        <v>213</v>
      </c>
      <c r="B116" s="34" t="str">
        <f>IFERROR(INDEX('Abreviations-formules'!$A$1:$C$100,MATCH($A116,'Abreviations-formules'!$A$1:$A$100,0),2),"")</f>
        <v/>
      </c>
      <c r="C116" s="35" t="str">
        <f>IFERROR(INDEX('Abreviations-formules'!$A$1:$C$100,MATCH($A116,'Abreviations-formules'!$A$1:$A$100,0),3),"")</f>
        <v/>
      </c>
      <c r="D116" s="11">
        <v>165.14924999999999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>
        <v>19.416376398924001</v>
      </c>
      <c r="V116" s="11"/>
      <c r="W116" s="11"/>
      <c r="X116" s="11"/>
      <c r="Y116" s="11"/>
      <c r="Z116" s="11"/>
      <c r="AA116" s="11"/>
      <c r="AB116" s="11"/>
      <c r="AC116" s="11"/>
      <c r="AD116" s="11"/>
      <c r="AE116" s="11">
        <v>8.4540196216452692</v>
      </c>
      <c r="AF116" s="11">
        <v>26.763609280695999</v>
      </c>
      <c r="AG116" s="11"/>
      <c r="AH116" s="11"/>
      <c r="AI116" s="11"/>
      <c r="AJ116" s="11"/>
      <c r="AK116" s="11"/>
      <c r="AL116" s="11">
        <v>45.365994698734603</v>
      </c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</row>
    <row r="117" spans="1:128">
      <c r="A117" s="29" t="s">
        <v>214</v>
      </c>
      <c r="B117" s="34" t="str">
        <f>IFERROR(INDEX('Abreviations-formules'!$A$1:$C$100,MATCH($A117,'Abreviations-formules'!$A$1:$A$100,0),2),"")</f>
        <v/>
      </c>
      <c r="C117" s="35" t="str">
        <f>IFERROR(INDEX('Abreviations-formules'!$A$1:$C$100,MATCH($A117,'Abreviations-formules'!$A$1:$A$100,0),3),"")</f>
        <v/>
      </c>
      <c r="D117" s="11">
        <v>225.10907</v>
      </c>
      <c r="E117" s="11">
        <v>1.9</v>
      </c>
      <c r="F117" s="11">
        <v>2.23878140494294</v>
      </c>
      <c r="G117" s="11"/>
      <c r="H117" s="11"/>
      <c r="I117" s="11"/>
      <c r="J117" s="11"/>
      <c r="K117" s="11"/>
      <c r="L117" s="11"/>
      <c r="M117" s="11">
        <v>57.5699326553123</v>
      </c>
      <c r="N117" s="11"/>
      <c r="O117" s="11"/>
      <c r="P117" s="11"/>
      <c r="Q117" s="11"/>
      <c r="R117" s="11">
        <v>23.971970565202</v>
      </c>
      <c r="S117" s="11">
        <v>16.2193153745426</v>
      </c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</row>
    <row r="118" spans="1:128">
      <c r="A118" s="29" t="s">
        <v>215</v>
      </c>
      <c r="B118" s="34" t="str">
        <f>IFERROR(INDEX('Abreviations-formules'!$A$1:$C$100,MATCH($A118,'Abreviations-formules'!$A$1:$A$100,0),2),"")</f>
        <v/>
      </c>
      <c r="C118" s="35" t="str">
        <f>IFERROR(INDEX('Abreviations-formules'!$A$1:$C$100,MATCH($A118,'Abreviations-formules'!$A$1:$A$100,0),3),"")</f>
        <v/>
      </c>
      <c r="D118" s="11">
        <v>4362.64951028</v>
      </c>
      <c r="E118" s="11">
        <v>2.35</v>
      </c>
      <c r="F118" s="11">
        <v>0.23612134726217901</v>
      </c>
      <c r="G118" s="11"/>
      <c r="H118" s="11"/>
      <c r="I118" s="11"/>
      <c r="J118" s="11"/>
      <c r="K118" s="11">
        <v>0.192720042721478</v>
      </c>
      <c r="L118" s="11"/>
      <c r="M118" s="11">
        <v>45.148851159340097</v>
      </c>
      <c r="N118" s="11"/>
      <c r="O118" s="11"/>
      <c r="P118" s="11">
        <v>10.096707375691199</v>
      </c>
      <c r="Q118" s="11"/>
      <c r="R118" s="11">
        <v>14.0639356463137</v>
      </c>
      <c r="S118" s="11">
        <v>16.2616714528247</v>
      </c>
      <c r="T118" s="11"/>
      <c r="U118" s="11">
        <v>3.5868588487631401</v>
      </c>
      <c r="V118" s="11">
        <v>0.37381508557063298</v>
      </c>
      <c r="W118" s="11"/>
      <c r="X118" s="11">
        <v>5.5654354636528298</v>
      </c>
      <c r="Y118" s="11">
        <v>4.4738835778598398</v>
      </c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</row>
    <row r="119" spans="1:128">
      <c r="A119" s="29" t="s">
        <v>216</v>
      </c>
      <c r="B119" s="34" t="str">
        <f>IFERROR(INDEX('Abreviations-formules'!$A$1:$C$100,MATCH($A119,'Abreviations-formules'!$A$1:$A$100,0),2),"")</f>
        <v/>
      </c>
      <c r="C119" s="35" t="str">
        <f>IFERROR(INDEX('Abreviations-formules'!$A$1:$C$100,MATCH($A119,'Abreviations-formules'!$A$1:$A$100,0),3),"")</f>
        <v/>
      </c>
      <c r="D119" s="11">
        <v>2169.24981199999</v>
      </c>
      <c r="E119" s="11">
        <v>2.76</v>
      </c>
      <c r="F119" s="11">
        <v>0.185859645011692</v>
      </c>
      <c r="G119" s="11"/>
      <c r="H119" s="11"/>
      <c r="I119" s="11"/>
      <c r="J119" s="11"/>
      <c r="K119" s="11"/>
      <c r="L119" s="11"/>
      <c r="M119" s="11">
        <v>35.402616874814697</v>
      </c>
      <c r="N119" s="11"/>
      <c r="O119" s="11"/>
      <c r="P119" s="11">
        <v>20.136251232276202</v>
      </c>
      <c r="Q119" s="11"/>
      <c r="R119" s="11"/>
      <c r="S119" s="11">
        <v>20.715364247776101</v>
      </c>
      <c r="T119" s="11"/>
      <c r="U119" s="11"/>
      <c r="V119" s="11">
        <v>3.2686599582842302</v>
      </c>
      <c r="W119" s="11"/>
      <c r="X119" s="11"/>
      <c r="Y119" s="11">
        <v>8.31398020653603</v>
      </c>
      <c r="Z119" s="11"/>
      <c r="AA119" s="11">
        <v>4.9662329992632497</v>
      </c>
      <c r="AB119" s="11"/>
      <c r="AC119" s="11"/>
      <c r="AD119" s="11">
        <v>3.79887436403751</v>
      </c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>
        <v>3.21216047200007</v>
      </c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</row>
    <row r="120" spans="1:128">
      <c r="A120" s="29" t="s">
        <v>217</v>
      </c>
      <c r="B120" s="34" t="str">
        <f>IFERROR(INDEX('Abreviations-formules'!$A$1:$C$100,MATCH($A120,'Abreviations-formules'!$A$1:$A$100,0),2),"")</f>
        <v/>
      </c>
      <c r="C120" s="35" t="str">
        <f>IFERROR(INDEX('Abreviations-formules'!$A$1:$C$100,MATCH($A120,'Abreviations-formules'!$A$1:$A$100,0),3),"")</f>
        <v/>
      </c>
      <c r="D120" s="11">
        <v>482.76590679999998</v>
      </c>
      <c r="E120" s="11"/>
      <c r="F120" s="11"/>
      <c r="G120" s="11"/>
      <c r="H120" s="11"/>
      <c r="I120" s="11"/>
      <c r="J120" s="11"/>
      <c r="K120" s="11"/>
      <c r="L120" s="11"/>
      <c r="M120" s="11">
        <v>39.7693369178902</v>
      </c>
      <c r="N120" s="11"/>
      <c r="O120" s="11"/>
      <c r="P120" s="11">
        <v>2.8572566135484201</v>
      </c>
      <c r="Q120" s="11">
        <v>0.50345311584044905</v>
      </c>
      <c r="R120" s="11"/>
      <c r="S120" s="11"/>
      <c r="T120" s="11">
        <v>19.247690172639999</v>
      </c>
      <c r="U120" s="11"/>
      <c r="V120" s="11"/>
      <c r="W120" s="11"/>
      <c r="X120" s="11"/>
      <c r="Y120" s="11">
        <v>0.83017461331633502</v>
      </c>
      <c r="Z120" s="11"/>
      <c r="AA120" s="11"/>
      <c r="AB120" s="11"/>
      <c r="AC120" s="11"/>
      <c r="AD120" s="11">
        <v>13.655823468766901</v>
      </c>
      <c r="AE120" s="11">
        <v>23.136265097997502</v>
      </c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</row>
    <row r="121" spans="1:128">
      <c r="A121" s="29" t="s">
        <v>218</v>
      </c>
      <c r="B121" s="34" t="str">
        <f>IFERROR(INDEX('Abreviations-formules'!$A$1:$C$100,MATCH($A121,'Abreviations-formules'!$A$1:$A$100,0),2),"")</f>
        <v/>
      </c>
      <c r="C121" s="35" t="str">
        <f>IFERROR(INDEX('Abreviations-formules'!$A$1:$C$100,MATCH($A121,'Abreviations-formules'!$A$1:$A$100,0),3),"")</f>
        <v/>
      </c>
      <c r="D121" s="11">
        <v>497.75337999999999</v>
      </c>
      <c r="E121" s="11">
        <v>4.2</v>
      </c>
      <c r="F121" s="11"/>
      <c r="G121" s="11"/>
      <c r="H121" s="11"/>
      <c r="I121" s="11"/>
      <c r="J121" s="11"/>
      <c r="K121" s="11"/>
      <c r="L121" s="11"/>
      <c r="M121" s="11">
        <v>38.571872681206102</v>
      </c>
      <c r="N121" s="11"/>
      <c r="O121" s="11"/>
      <c r="P121" s="11"/>
      <c r="Q121" s="11"/>
      <c r="R121" s="11">
        <v>10.8413286917308</v>
      </c>
      <c r="S121" s="11">
        <v>16.927358685138401</v>
      </c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>
        <v>33.659439941924603</v>
      </c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</row>
    <row r="122" spans="1:128">
      <c r="A122" s="29" t="s">
        <v>219</v>
      </c>
      <c r="B122" s="34" t="str">
        <f>IFERROR(INDEX('Abreviations-formules'!$A$1:$C$100,MATCH($A122,'Abreviations-formules'!$A$1:$A$100,0),2),"")</f>
        <v/>
      </c>
      <c r="C122" s="35" t="str">
        <f>IFERROR(INDEX('Abreviations-formules'!$A$1:$C$100,MATCH($A122,'Abreviations-formules'!$A$1:$A$100,0),3),"")</f>
        <v/>
      </c>
      <c r="D122" s="11">
        <v>1000.31560038</v>
      </c>
      <c r="E122" s="11"/>
      <c r="F122" s="11"/>
      <c r="G122" s="11"/>
      <c r="H122" s="11"/>
      <c r="I122" s="11">
        <v>1.8649326865354501</v>
      </c>
      <c r="J122" s="11"/>
      <c r="K122" s="11"/>
      <c r="L122" s="11"/>
      <c r="M122" s="11">
        <v>47.983056529125797</v>
      </c>
      <c r="N122" s="11"/>
      <c r="O122" s="11"/>
      <c r="P122" s="11">
        <v>0.48263280890210902</v>
      </c>
      <c r="Q122" s="11">
        <v>0.92329860660889995</v>
      </c>
      <c r="R122" s="11">
        <v>2.1578421841866899</v>
      </c>
      <c r="S122" s="11">
        <v>33.832349997484499</v>
      </c>
      <c r="T122" s="11"/>
      <c r="U122" s="11"/>
      <c r="V122" s="11"/>
      <c r="W122" s="11"/>
      <c r="X122" s="11">
        <v>3.36139294310982</v>
      </c>
      <c r="Y122" s="11">
        <v>8.0130710717247894E-2</v>
      </c>
      <c r="Z122" s="11"/>
      <c r="AA122" s="11"/>
      <c r="AB122" s="11"/>
      <c r="AC122" s="11"/>
      <c r="AD122" s="11">
        <v>5.6568338510869998</v>
      </c>
      <c r="AE122" s="11">
        <v>3.46142157403589</v>
      </c>
      <c r="AF122" s="11"/>
      <c r="AG122" s="11"/>
      <c r="AH122" s="11"/>
      <c r="AI122" s="11">
        <v>0.19610810820652799</v>
      </c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</row>
    <row r="123" spans="1:128">
      <c r="A123" s="29" t="s">
        <v>220</v>
      </c>
      <c r="B123" s="34" t="str">
        <f>IFERROR(INDEX('Abreviations-formules'!$A$1:$C$100,MATCH($A123,'Abreviations-formules'!$A$1:$A$100,0),2),"")</f>
        <v/>
      </c>
      <c r="C123" s="35" t="str">
        <f>IFERROR(INDEX('Abreviations-formules'!$A$1:$C$100,MATCH($A123,'Abreviations-formules'!$A$1:$A$100,0),3),"")</f>
        <v/>
      </c>
      <c r="D123" s="11">
        <v>1222.6293000000001</v>
      </c>
      <c r="E123" s="11"/>
      <c r="F123" s="11"/>
      <c r="G123" s="11"/>
      <c r="H123" s="11"/>
      <c r="I123" s="11"/>
      <c r="J123" s="11"/>
      <c r="K123" s="11"/>
      <c r="L123" s="11"/>
      <c r="M123" s="11">
        <v>35.332361166217702</v>
      </c>
      <c r="N123" s="11"/>
      <c r="O123" s="11"/>
      <c r="P123" s="11"/>
      <c r="Q123" s="11"/>
      <c r="R123" s="11"/>
      <c r="S123" s="11">
        <v>6.8914183555064401</v>
      </c>
      <c r="T123" s="11"/>
      <c r="U123" s="11"/>
      <c r="V123" s="11"/>
      <c r="W123" s="11"/>
      <c r="X123" s="11"/>
      <c r="Y123" s="11"/>
      <c r="Z123" s="11"/>
      <c r="AA123" s="11"/>
      <c r="AB123" s="11">
        <v>16.666212726948299</v>
      </c>
      <c r="AC123" s="11"/>
      <c r="AD123" s="11"/>
      <c r="AE123" s="11">
        <v>41.110007751327402</v>
      </c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</row>
    <row r="124" spans="1:128">
      <c r="A124" s="29" t="s">
        <v>221</v>
      </c>
      <c r="B124" s="34" t="str">
        <f>IFERROR(INDEX('Abreviations-formules'!$A$1:$C$100,MATCH($A124,'Abreviations-formules'!$A$1:$A$100,0),2),"")</f>
        <v/>
      </c>
      <c r="C124" s="35" t="str">
        <f>IFERROR(INDEX('Abreviations-formules'!$A$1:$C$100,MATCH($A124,'Abreviations-formules'!$A$1:$A$100,0),3),"")</f>
        <v/>
      </c>
      <c r="D124" s="11">
        <v>262.74451099999999</v>
      </c>
      <c r="E124" s="11"/>
      <c r="F124" s="11">
        <v>5.3706773725902801</v>
      </c>
      <c r="G124" s="11"/>
      <c r="H124" s="11"/>
      <c r="I124" s="11"/>
      <c r="J124" s="11"/>
      <c r="K124" s="11"/>
      <c r="L124" s="11"/>
      <c r="M124" s="11">
        <v>66.982712342942094</v>
      </c>
      <c r="N124" s="11"/>
      <c r="O124" s="11"/>
      <c r="P124" s="11"/>
      <c r="Q124" s="11">
        <v>5.3652500470314202</v>
      </c>
      <c r="R124" s="11"/>
      <c r="S124" s="11"/>
      <c r="T124" s="11"/>
      <c r="U124" s="11">
        <v>12.2042511479906</v>
      </c>
      <c r="V124" s="11"/>
      <c r="W124" s="11"/>
      <c r="X124" s="11"/>
      <c r="Y124" s="11"/>
      <c r="Z124" s="11"/>
      <c r="AA124" s="11"/>
      <c r="AB124" s="11"/>
      <c r="AC124" s="11"/>
      <c r="AD124" s="11">
        <v>0.41818609105025201</v>
      </c>
      <c r="AE124" s="11">
        <v>0.21255248982156599</v>
      </c>
      <c r="AF124" s="11"/>
      <c r="AG124" s="11"/>
      <c r="AH124" s="11">
        <v>8.9486246203636099</v>
      </c>
      <c r="AI124" s="11">
        <v>0.49774588821001098</v>
      </c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</row>
    <row r="125" spans="1:128">
      <c r="A125" s="29" t="s">
        <v>224</v>
      </c>
      <c r="B125" s="34" t="str">
        <f>IFERROR(INDEX('Abreviations-formules'!$A$1:$C$100,MATCH($A125,'Abreviations-formules'!$A$1:$A$100,0),2),"")</f>
        <v/>
      </c>
      <c r="C125" s="35" t="str">
        <f>IFERROR(INDEX('Abreviations-formules'!$A$1:$C$100,MATCH($A125,'Abreviations-formules'!$A$1:$A$100,0),3),"")</f>
        <v/>
      </c>
      <c r="D125" s="11">
        <v>1240.77860588</v>
      </c>
      <c r="E125" s="11">
        <v>2.9</v>
      </c>
      <c r="F125" s="11">
        <v>1.2266405890521901</v>
      </c>
      <c r="G125" s="11"/>
      <c r="H125" s="11"/>
      <c r="I125" s="11"/>
      <c r="J125" s="11"/>
      <c r="K125" s="11"/>
      <c r="L125" s="11"/>
      <c r="M125" s="11">
        <v>45.131258497388799</v>
      </c>
      <c r="N125" s="11"/>
      <c r="O125" s="11"/>
      <c r="P125" s="11">
        <v>1.50080860451271</v>
      </c>
      <c r="Q125" s="11"/>
      <c r="R125" s="11"/>
      <c r="S125" s="11">
        <v>18.108307069063802</v>
      </c>
      <c r="T125" s="11"/>
      <c r="U125" s="11"/>
      <c r="V125" s="11"/>
      <c r="W125" s="11"/>
      <c r="X125" s="11">
        <v>1.98519936459818</v>
      </c>
      <c r="Y125" s="11">
        <v>1.03362194828497</v>
      </c>
      <c r="Z125" s="11"/>
      <c r="AA125" s="11">
        <v>11.1907151962474</v>
      </c>
      <c r="AB125" s="11"/>
      <c r="AC125" s="11"/>
      <c r="AD125" s="11"/>
      <c r="AE125" s="11">
        <v>0.18003856525360201</v>
      </c>
      <c r="AF125" s="11"/>
      <c r="AG125" s="11"/>
      <c r="AH125" s="11"/>
      <c r="AI125" s="11">
        <v>4.0052592593465697</v>
      </c>
      <c r="AJ125" s="11"/>
      <c r="AK125" s="11"/>
      <c r="AL125" s="11"/>
      <c r="AM125" s="11"/>
      <c r="AN125" s="11"/>
      <c r="AO125" s="11"/>
      <c r="AP125" s="11"/>
      <c r="AQ125" s="11">
        <v>3.7426983170026702</v>
      </c>
      <c r="AR125" s="11"/>
      <c r="AS125" s="11"/>
      <c r="AT125" s="11">
        <v>8.6857881244305499</v>
      </c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>
        <v>3.20966446481843</v>
      </c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</row>
    <row r="126" spans="1:128">
      <c r="A126" s="29" t="s">
        <v>225</v>
      </c>
      <c r="B126" s="34" t="str">
        <f>IFERROR(INDEX('Abreviations-formules'!$A$1:$C$100,MATCH($A126,'Abreviations-formules'!$A$1:$A$100,0),2),"")</f>
        <v/>
      </c>
      <c r="C126" s="35" t="str">
        <f>IFERROR(INDEX('Abreviations-formules'!$A$1:$C$100,MATCH($A126,'Abreviations-formules'!$A$1:$A$100,0),3),"")</f>
        <v/>
      </c>
      <c r="D126" s="11">
        <v>297.42340000000002</v>
      </c>
      <c r="E126" s="11">
        <v>3.7</v>
      </c>
      <c r="F126" s="11"/>
      <c r="G126" s="11"/>
      <c r="H126" s="11"/>
      <c r="I126" s="11"/>
      <c r="J126" s="11"/>
      <c r="K126" s="11">
        <v>8.07670142967903</v>
      </c>
      <c r="L126" s="11"/>
      <c r="M126" s="11">
        <v>32.276007872951403</v>
      </c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>
        <v>13.475066185108499</v>
      </c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>
        <v>46.172224512260897</v>
      </c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</row>
    <row r="127" spans="1:128">
      <c r="A127" s="29" t="s">
        <v>228</v>
      </c>
      <c r="B127" s="34" t="str">
        <f>IFERROR(INDEX('Abreviations-formules'!$A$1:$C$100,MATCH($A127,'Abreviations-formules'!$A$1:$A$100,0),2),"")</f>
        <v/>
      </c>
      <c r="C127" s="35" t="str">
        <f>IFERROR(INDEX('Abreviations-formules'!$A$1:$C$100,MATCH($A127,'Abreviations-formules'!$A$1:$A$100,0),3),"")</f>
        <v/>
      </c>
      <c r="D127" s="11">
        <v>334.79999999999899</v>
      </c>
      <c r="E127" s="11">
        <v>8.15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>
        <v>38.112305854241299</v>
      </c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>
        <v>61.887694145758601</v>
      </c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</row>
    <row r="128" spans="1:128">
      <c r="A128" s="29" t="s">
        <v>229</v>
      </c>
      <c r="B128" s="34" t="str">
        <f>IFERROR(INDEX('Abreviations-formules'!$A$1:$C$100,MATCH($A128,'Abreviations-formules'!$A$1:$A$100,0),2),"")</f>
        <v/>
      </c>
      <c r="C128" s="35" t="str">
        <f>IFERROR(INDEX('Abreviations-formules'!$A$1:$C$100,MATCH($A128,'Abreviations-formules'!$A$1:$A$100,0),3),"")</f>
        <v/>
      </c>
      <c r="D128" s="11">
        <v>161.08522696</v>
      </c>
      <c r="E128" s="11">
        <v>2.97</v>
      </c>
      <c r="F128" s="11">
        <v>0.37543107547048499</v>
      </c>
      <c r="G128" s="11"/>
      <c r="H128" s="11"/>
      <c r="I128" s="11"/>
      <c r="J128" s="11"/>
      <c r="K128" s="11"/>
      <c r="L128" s="11"/>
      <c r="M128" s="11">
        <v>46.681611603447998</v>
      </c>
      <c r="N128" s="11">
        <v>3.5382021477458498</v>
      </c>
      <c r="O128" s="11"/>
      <c r="P128" s="11"/>
      <c r="Q128" s="11">
        <v>30.176572313531</v>
      </c>
      <c r="R128" s="11"/>
      <c r="S128" s="11"/>
      <c r="T128" s="11">
        <v>19.228182859804502</v>
      </c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</row>
    <row r="129" spans="1:128">
      <c r="A129" s="29" t="s">
        <v>231</v>
      </c>
      <c r="B129" s="34" t="str">
        <f>IFERROR(INDEX('Abreviations-formules'!$A$1:$C$100,MATCH($A129,'Abreviations-formules'!$A$1:$A$100,0),2),"")</f>
        <v/>
      </c>
      <c r="C129" s="35" t="str">
        <f>IFERROR(INDEX('Abreviations-formules'!$A$1:$C$100,MATCH($A129,'Abreviations-formules'!$A$1:$A$100,0),3),"")</f>
        <v/>
      </c>
      <c r="D129" s="11">
        <v>2884.3648880000001</v>
      </c>
      <c r="E129" s="11">
        <v>3.9</v>
      </c>
      <c r="F129" s="11">
        <v>1.2230734102598699</v>
      </c>
      <c r="G129" s="11"/>
      <c r="H129" s="11"/>
      <c r="I129" s="11"/>
      <c r="J129" s="11"/>
      <c r="K129" s="11"/>
      <c r="L129" s="11"/>
      <c r="M129" s="11">
        <v>27.734701782294</v>
      </c>
      <c r="N129" s="11"/>
      <c r="O129" s="11"/>
      <c r="P129" s="11"/>
      <c r="Q129" s="11"/>
      <c r="R129" s="11">
        <v>0.93544128595702103</v>
      </c>
      <c r="S129" s="11"/>
      <c r="T129" s="11">
        <v>4.29540133827894</v>
      </c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>
        <v>8.0446860577648192</v>
      </c>
      <c r="DG129" s="11"/>
      <c r="DH129" s="11">
        <v>57.7666961254452</v>
      </c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</row>
    <row r="130" spans="1:128">
      <c r="A130" s="29" t="s">
        <v>232</v>
      </c>
      <c r="B130" s="34" t="str">
        <f>IFERROR(INDEX('Abreviations-formules'!$A$1:$C$100,MATCH($A130,'Abreviations-formules'!$A$1:$A$100,0),2),"")</f>
        <v/>
      </c>
      <c r="C130" s="35" t="str">
        <f>IFERROR(INDEX('Abreviations-formules'!$A$1:$C$100,MATCH($A130,'Abreviations-formules'!$A$1:$A$100,0),3),"")</f>
        <v/>
      </c>
      <c r="D130" s="11">
        <v>1200.3086839999901</v>
      </c>
      <c r="E130" s="11">
        <v>2.66</v>
      </c>
      <c r="F130" s="11"/>
      <c r="G130" s="11"/>
      <c r="H130" s="11"/>
      <c r="I130" s="11"/>
      <c r="J130" s="11"/>
      <c r="K130" s="11"/>
      <c r="L130" s="11"/>
      <c r="M130" s="11">
        <v>34.656451756538303</v>
      </c>
      <c r="N130" s="11"/>
      <c r="O130" s="11"/>
      <c r="P130" s="11">
        <v>5.7459639273925296</v>
      </c>
      <c r="Q130" s="11"/>
      <c r="R130" s="11">
        <v>4.4957668572528604</v>
      </c>
      <c r="S130" s="11">
        <v>18.718851491705099</v>
      </c>
      <c r="T130" s="11"/>
      <c r="U130" s="11"/>
      <c r="V130" s="11">
        <v>8.8608956527386091</v>
      </c>
      <c r="W130" s="11"/>
      <c r="X130" s="11">
        <v>19.544122535066101</v>
      </c>
      <c r="Y130" s="11"/>
      <c r="Z130" s="11"/>
      <c r="AA130" s="11">
        <v>7.97794777930641</v>
      </c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</row>
    <row r="131" spans="1:128">
      <c r="A131" s="29" t="s">
        <v>233</v>
      </c>
      <c r="B131" s="34" t="str">
        <f>IFERROR(INDEX('Abreviations-formules'!$A$1:$C$100,MATCH($A131,'Abreviations-formules'!$A$1:$A$100,0),2),"")</f>
        <v/>
      </c>
      <c r="C131" s="35" t="str">
        <f>IFERROR(INDEX('Abreviations-formules'!$A$1:$C$100,MATCH($A131,'Abreviations-formules'!$A$1:$A$100,0),3),"")</f>
        <v/>
      </c>
      <c r="D131" s="11">
        <v>474.3904</v>
      </c>
      <c r="E131" s="11">
        <v>1.76</v>
      </c>
      <c r="F131" s="11">
        <v>5.0992937462478096</v>
      </c>
      <c r="G131" s="11"/>
      <c r="H131" s="11"/>
      <c r="I131" s="11"/>
      <c r="J131" s="11"/>
      <c r="K131" s="11"/>
      <c r="L131" s="11"/>
      <c r="M131" s="11">
        <v>67.452461095334101</v>
      </c>
      <c r="N131" s="11"/>
      <c r="O131" s="11"/>
      <c r="P131" s="11"/>
      <c r="Q131" s="11"/>
      <c r="R131" s="11">
        <v>5.68762352695164</v>
      </c>
      <c r="S131" s="11"/>
      <c r="T131" s="11"/>
      <c r="U131" s="11">
        <v>13.5188233151429</v>
      </c>
      <c r="V131" s="11"/>
      <c r="W131" s="11"/>
      <c r="X131" s="11">
        <v>8.2417983163234307</v>
      </c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</row>
    <row r="132" spans="1:128">
      <c r="A132" s="29" t="s">
        <v>235</v>
      </c>
      <c r="B132" s="34" t="str">
        <f>IFERROR(INDEX('Abreviations-formules'!$A$1:$C$100,MATCH($A132,'Abreviations-formules'!$A$1:$A$100,0),2),"")</f>
        <v/>
      </c>
      <c r="C132" s="35" t="str">
        <f>IFERROR(INDEX('Abreviations-formules'!$A$1:$C$100,MATCH($A132,'Abreviations-formules'!$A$1:$A$100,0),3),"")</f>
        <v/>
      </c>
      <c r="D132" s="11">
        <v>458.28186799999997</v>
      </c>
      <c r="E132" s="11">
        <v>1.67</v>
      </c>
      <c r="F132" s="11">
        <v>5.2785330795587999</v>
      </c>
      <c r="G132" s="11"/>
      <c r="H132" s="11"/>
      <c r="I132" s="11"/>
      <c r="J132" s="11"/>
      <c r="K132" s="11"/>
      <c r="L132" s="11"/>
      <c r="M132" s="11">
        <v>69.823403966748202</v>
      </c>
      <c r="N132" s="11"/>
      <c r="O132" s="11"/>
      <c r="P132" s="11">
        <v>5.0165126759935399</v>
      </c>
      <c r="Q132" s="11"/>
      <c r="R132" s="11">
        <v>5.8875425549238596</v>
      </c>
      <c r="S132" s="11"/>
      <c r="T132" s="11"/>
      <c r="U132" s="11">
        <v>13.9940077227755</v>
      </c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</row>
    <row r="133" spans="1:128">
      <c r="A133" s="29" t="s">
        <v>237</v>
      </c>
      <c r="B133" s="34" t="str">
        <f>IFERROR(INDEX('Abreviations-formules'!$A$1:$C$100,MATCH($A133,'Abreviations-formules'!$A$1:$A$100,0),2),"")</f>
        <v/>
      </c>
      <c r="C133" s="35" t="str">
        <f>IFERROR(INDEX('Abreviations-formules'!$A$1:$C$100,MATCH($A133,'Abreviations-formules'!$A$1:$A$100,0),3),"")</f>
        <v/>
      </c>
      <c r="D133" s="11">
        <v>344.16300000000001</v>
      </c>
      <c r="E133" s="11">
        <v>1.68</v>
      </c>
      <c r="F133" s="11">
        <v>5.27160676772343</v>
      </c>
      <c r="G133" s="11"/>
      <c r="H133" s="11"/>
      <c r="I133" s="11"/>
      <c r="J133" s="11"/>
      <c r="K133" s="11"/>
      <c r="L133" s="11"/>
      <c r="M133" s="11">
        <v>69.731784067433097</v>
      </c>
      <c r="N133" s="11"/>
      <c r="O133" s="11"/>
      <c r="P133" s="11"/>
      <c r="Q133" s="11"/>
      <c r="R133" s="11">
        <v>15.6795123241022</v>
      </c>
      <c r="S133" s="11"/>
      <c r="T133" s="11"/>
      <c r="U133" s="11">
        <v>9.3170968407411596</v>
      </c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</row>
    <row r="134" spans="1:128">
      <c r="A134" s="29" t="s">
        <v>238</v>
      </c>
      <c r="B134" s="34" t="str">
        <f>IFERROR(INDEX('Abreviations-formules'!$A$1:$C$100,MATCH($A134,'Abreviations-formules'!$A$1:$A$100,0),2),"")</f>
        <v/>
      </c>
      <c r="C134" s="35" t="str">
        <f>IFERROR(INDEX('Abreviations-formules'!$A$1:$C$100,MATCH($A134,'Abreviations-formules'!$A$1:$A$100,0),3),"")</f>
        <v/>
      </c>
      <c r="D134" s="11">
        <v>799.52736800000002</v>
      </c>
      <c r="E134" s="11">
        <v>2.94</v>
      </c>
      <c r="F134" s="11">
        <v>0.25213395822117701</v>
      </c>
      <c r="G134" s="11"/>
      <c r="H134" s="11"/>
      <c r="I134" s="11"/>
      <c r="J134" s="11"/>
      <c r="K134" s="11"/>
      <c r="L134" s="11"/>
      <c r="M134" s="11">
        <v>48.026573619428603</v>
      </c>
      <c r="N134" s="11"/>
      <c r="O134" s="11"/>
      <c r="P134" s="11">
        <v>2.8754197692454699</v>
      </c>
      <c r="Q134" s="11">
        <v>9.1197628647028299</v>
      </c>
      <c r="R134" s="11">
        <v>10.124058692635</v>
      </c>
      <c r="S134" s="11">
        <v>24.589339635963501</v>
      </c>
      <c r="T134" s="11"/>
      <c r="U134" s="11"/>
      <c r="V134" s="11"/>
      <c r="W134" s="11"/>
      <c r="X134" s="11"/>
      <c r="Y134" s="11">
        <v>5.01271145980333</v>
      </c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</row>
    <row r="135" spans="1:128">
      <c r="A135" s="29" t="s">
        <v>240</v>
      </c>
      <c r="B135" s="34" t="str">
        <f>IFERROR(INDEX('Abreviations-formules'!$A$1:$C$100,MATCH($A135,'Abreviations-formules'!$A$1:$A$100,0),2),"")</f>
        <v/>
      </c>
      <c r="C135" s="35" t="str">
        <f>IFERROR(INDEX('Abreviations-formules'!$A$1:$C$100,MATCH($A135,'Abreviations-formules'!$A$1:$A$100,0),3),"")</f>
        <v/>
      </c>
      <c r="D135" s="11">
        <v>404.62101999999999</v>
      </c>
      <c r="E135" s="11"/>
      <c r="F135" s="11">
        <v>0.49821435376738399</v>
      </c>
      <c r="G135" s="11"/>
      <c r="H135" s="11"/>
      <c r="I135" s="11"/>
      <c r="J135" s="11"/>
      <c r="K135" s="11"/>
      <c r="L135" s="11"/>
      <c r="M135" s="11">
        <v>47.450031142722104</v>
      </c>
      <c r="N135" s="11"/>
      <c r="O135" s="11"/>
      <c r="P135" s="11"/>
      <c r="Q135" s="11">
        <v>4.5051416261073101</v>
      </c>
      <c r="R135" s="11">
        <v>6.6683485697307496</v>
      </c>
      <c r="S135" s="11">
        <v>27.7647463792167</v>
      </c>
      <c r="T135" s="11"/>
      <c r="U135" s="11"/>
      <c r="V135" s="11"/>
      <c r="W135" s="11"/>
      <c r="X135" s="11">
        <v>9.6629433636443292</v>
      </c>
      <c r="Y135" s="11"/>
      <c r="Z135" s="11"/>
      <c r="AA135" s="11"/>
      <c r="AB135" s="11"/>
      <c r="AC135" s="11"/>
      <c r="AD135" s="11"/>
      <c r="AE135" s="11">
        <v>3.45057456481128</v>
      </c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</row>
    <row r="136" spans="1:128">
      <c r="A136" s="29" t="s">
        <v>243</v>
      </c>
      <c r="B136" s="34" t="str">
        <f>IFERROR(INDEX('Abreviations-formules'!$A$1:$C$100,MATCH($A136,'Abreviations-formules'!$A$1:$A$100,0),2),"")</f>
        <v/>
      </c>
      <c r="C136" s="35" t="str">
        <f>IFERROR(INDEX('Abreviations-formules'!$A$1:$C$100,MATCH($A136,'Abreviations-formules'!$A$1:$A$100,0),3),"")</f>
        <v/>
      </c>
      <c r="D136" s="11">
        <v>1725.28150739999</v>
      </c>
      <c r="E136" s="11"/>
      <c r="F136" s="11">
        <v>0.41245769861197301</v>
      </c>
      <c r="G136" s="11"/>
      <c r="H136" s="11"/>
      <c r="I136" s="11"/>
      <c r="J136" s="11"/>
      <c r="K136" s="11"/>
      <c r="L136" s="11"/>
      <c r="M136" s="11">
        <v>28.803494494581901</v>
      </c>
      <c r="N136" s="11"/>
      <c r="O136" s="11"/>
      <c r="P136" s="11"/>
      <c r="Q136" s="11"/>
      <c r="R136" s="11">
        <v>1.32930822602753</v>
      </c>
      <c r="S136" s="11">
        <v>11.3951548867102</v>
      </c>
      <c r="T136" s="11"/>
      <c r="U136" s="11"/>
      <c r="V136" s="11"/>
      <c r="W136" s="11"/>
      <c r="X136" s="11"/>
      <c r="Y136" s="11">
        <v>6.03975638485998</v>
      </c>
      <c r="Z136" s="11"/>
      <c r="AA136" s="11"/>
      <c r="AB136" s="11"/>
      <c r="AC136" s="11"/>
      <c r="AD136" s="11"/>
      <c r="AE136" s="11">
        <v>0.32369789950488398</v>
      </c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>
        <v>1.3398115554391501</v>
      </c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>
        <v>6.4409430880334702</v>
      </c>
      <c r="CQ136" s="11">
        <v>20.221995570205301</v>
      </c>
      <c r="CR136" s="11">
        <v>3.1035461036554</v>
      </c>
      <c r="CS136" s="11">
        <v>13.5438071409076</v>
      </c>
      <c r="CT136" s="11"/>
      <c r="CU136" s="11">
        <v>3.8346437793621702</v>
      </c>
      <c r="CV136" s="11"/>
      <c r="CW136" s="11">
        <v>2.7343363849701601</v>
      </c>
      <c r="CX136" s="11"/>
      <c r="CY136" s="11">
        <v>0.37675011133664199</v>
      </c>
      <c r="CZ136" s="11"/>
      <c r="DA136" s="11"/>
      <c r="DB136" s="11"/>
      <c r="DC136" s="11">
        <v>0.10029667579337299</v>
      </c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</row>
    <row r="137" spans="1:128">
      <c r="A137" s="29" t="s">
        <v>244</v>
      </c>
      <c r="B137" s="34" t="str">
        <f>IFERROR(INDEX('Abreviations-formules'!$A$1:$C$100,MATCH($A137,'Abreviations-formules'!$A$1:$A$100,0),2),"")</f>
        <v/>
      </c>
      <c r="C137" s="35" t="str">
        <f>IFERROR(INDEX('Abreviations-formules'!$A$1:$C$100,MATCH($A137,'Abreviations-formules'!$A$1:$A$100,0),3),"")</f>
        <v/>
      </c>
      <c r="D137" s="11">
        <v>1212.0757745640001</v>
      </c>
      <c r="E137" s="11"/>
      <c r="F137" s="11">
        <v>3.4926430251629998</v>
      </c>
      <c r="G137" s="11"/>
      <c r="H137" s="11"/>
      <c r="I137" s="11"/>
      <c r="J137" s="11"/>
      <c r="K137" s="11"/>
      <c r="L137" s="11"/>
      <c r="M137" s="11">
        <v>60.719999148958998</v>
      </c>
      <c r="N137" s="11"/>
      <c r="O137" s="11"/>
      <c r="P137" s="11"/>
      <c r="Q137" s="11"/>
      <c r="R137" s="11">
        <v>1.4838919266800501</v>
      </c>
      <c r="S137" s="11"/>
      <c r="T137" s="11"/>
      <c r="U137" s="11">
        <v>15.8732650249698</v>
      </c>
      <c r="V137" s="11"/>
      <c r="W137" s="11"/>
      <c r="X137" s="11"/>
      <c r="Y137" s="11"/>
      <c r="Z137" s="11"/>
      <c r="AA137" s="11"/>
      <c r="AB137" s="11"/>
      <c r="AC137" s="11"/>
      <c r="AD137" s="11"/>
      <c r="AE137" s="11">
        <v>18.4302008742279</v>
      </c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</row>
    <row r="138" spans="1:128">
      <c r="A138" s="29" t="s">
        <v>245</v>
      </c>
      <c r="B138" s="34" t="str">
        <f>IFERROR(INDEX('Abreviations-formules'!$A$1:$C$100,MATCH($A138,'Abreviations-formules'!$A$1:$A$100,0),2),"")</f>
        <v/>
      </c>
      <c r="C138" s="35" t="str">
        <f>IFERROR(INDEX('Abreviations-formules'!$A$1:$C$100,MATCH($A138,'Abreviations-formules'!$A$1:$A$100,0),3),"")</f>
        <v/>
      </c>
      <c r="D138" s="11">
        <v>894.153368</v>
      </c>
      <c r="E138" s="11"/>
      <c r="F138" s="11">
        <v>0.22545125614289399</v>
      </c>
      <c r="G138" s="11"/>
      <c r="H138" s="11"/>
      <c r="I138" s="11"/>
      <c r="J138" s="11"/>
      <c r="K138" s="11"/>
      <c r="L138" s="11"/>
      <c r="M138" s="11">
        <v>42.944042235045302</v>
      </c>
      <c r="N138" s="11"/>
      <c r="O138" s="11"/>
      <c r="P138" s="11">
        <v>2.57112133362785</v>
      </c>
      <c r="Q138" s="11"/>
      <c r="R138" s="11">
        <v>9.0526550474280594</v>
      </c>
      <c r="S138" s="11">
        <v>21.987111723321199</v>
      </c>
      <c r="T138" s="11"/>
      <c r="U138" s="11"/>
      <c r="V138" s="11"/>
      <c r="W138" s="11"/>
      <c r="X138" s="11"/>
      <c r="Y138" s="11">
        <v>4.48222882497714</v>
      </c>
      <c r="Z138" s="11"/>
      <c r="AA138" s="11"/>
      <c r="AB138" s="11"/>
      <c r="AC138" s="11"/>
      <c r="AD138" s="11"/>
      <c r="AE138" s="11">
        <v>18.7373895794574</v>
      </c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</row>
    <row r="139" spans="1:128">
      <c r="A139" s="29" t="s">
        <v>247</v>
      </c>
      <c r="B139" s="34" t="str">
        <f>IFERROR(INDEX('Abreviations-formules'!$A$1:$C$100,MATCH($A139,'Abreviations-formules'!$A$1:$A$100,0),2),"")</f>
        <v/>
      </c>
      <c r="C139" s="35" t="str">
        <f>IFERROR(INDEX('Abreviations-formules'!$A$1:$C$100,MATCH($A139,'Abreviations-formules'!$A$1:$A$100,0),3),"")</f>
        <v/>
      </c>
      <c r="D139" s="11">
        <v>910.13764000000003</v>
      </c>
      <c r="E139" s="11"/>
      <c r="F139" s="11">
        <v>0.22149177348604099</v>
      </c>
      <c r="G139" s="11"/>
      <c r="H139" s="11"/>
      <c r="I139" s="11"/>
      <c r="J139" s="11"/>
      <c r="K139" s="11"/>
      <c r="L139" s="11"/>
      <c r="M139" s="11">
        <v>42.189838451247802</v>
      </c>
      <c r="N139" s="11"/>
      <c r="O139" s="11"/>
      <c r="P139" s="11"/>
      <c r="Q139" s="11"/>
      <c r="R139" s="11">
        <v>11.858223993460999</v>
      </c>
      <c r="S139" s="11">
        <v>18.515111626412899</v>
      </c>
      <c r="T139" s="11"/>
      <c r="U139" s="11"/>
      <c r="V139" s="11"/>
      <c r="W139" s="11"/>
      <c r="X139" s="11"/>
      <c r="Y139" s="11">
        <v>8.8070195624477101</v>
      </c>
      <c r="Z139" s="11"/>
      <c r="AA139" s="11"/>
      <c r="AB139" s="11"/>
      <c r="AC139" s="11"/>
      <c r="AD139" s="11"/>
      <c r="AE139" s="11">
        <v>18.4083145929444</v>
      </c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</row>
    <row r="140" spans="1:128">
      <c r="A140" s="29" t="s">
        <v>123</v>
      </c>
      <c r="B140" s="34" t="str">
        <f>IFERROR(INDEX('Abreviations-formules'!$A$1:$C$100,MATCH($A140,'Abreviations-formules'!$A$1:$A$100,0),2),"")</f>
        <v/>
      </c>
      <c r="C140" s="35" t="str">
        <f>IFERROR(INDEX('Abreviations-formules'!$A$1:$C$100,MATCH($A140,'Abreviations-formules'!$A$1:$A$100,0),3),"")</f>
        <v/>
      </c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</row>
    <row r="141" spans="1:128">
      <c r="A141" s="29" t="s">
        <v>487</v>
      </c>
      <c r="B141" s="34" t="str">
        <f>IFERROR(INDEX('Abreviations-formules'!$A$1:$C$100,MATCH($A141,'Abreviations-formules'!$A$1:$A$100,0),2),"")</f>
        <v>Pyr</v>
      </c>
      <c r="C141" s="35" t="str">
        <f>IFERROR(INDEX('Abreviations-formules'!$A$1:$C$100,MATCH($A141,'Abreviations-formules'!$A$1:$A$100,0),3),"")</f>
        <v>FeSe</v>
      </c>
      <c r="D141" s="11">
        <v>119.979</v>
      </c>
      <c r="E141" s="11">
        <v>5.01</v>
      </c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>
        <v>53.452687553655203</v>
      </c>
      <c r="V141" s="11"/>
      <c r="W141" s="11"/>
      <c r="X141" s="11"/>
      <c r="Y141" s="11"/>
      <c r="Z141" s="11"/>
      <c r="AA141" s="11"/>
      <c r="AB141" s="11"/>
      <c r="AC141" s="11"/>
      <c r="AD141" s="11"/>
      <c r="AE141" s="11">
        <v>46.547312446344698</v>
      </c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</row>
  </sheetData>
  <sortState ref="A2:DT141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DV135"/>
  <sheetViews>
    <sheetView workbookViewId="0">
      <selection activeCell="C10" sqref="C10"/>
    </sheetView>
  </sheetViews>
  <sheetFormatPr baseColWidth="10" defaultColWidth="11.5703125" defaultRowHeight="15"/>
  <cols>
    <col min="1" max="1" width="22.5703125" style="9" bestFit="1" customWidth="1"/>
    <col min="2" max="2" width="10.28515625" style="20" bestFit="1" customWidth="1"/>
    <col min="3" max="3" width="54.7109375" style="20" bestFit="1" customWidth="1"/>
    <col min="4" max="4" width="10.7109375" style="10" bestFit="1" customWidth="1"/>
    <col min="5" max="5" width="27.28515625" style="11" bestFit="1" customWidth="1"/>
    <col min="6" max="6" width="13.140625" style="11" bestFit="1" customWidth="1"/>
    <col min="7" max="7" width="5.5703125" style="11" bestFit="1" customWidth="1"/>
    <col min="8" max="8" width="4.5703125" style="11" bestFit="1" customWidth="1"/>
    <col min="9" max="9" width="3.28515625" style="11" bestFit="1" customWidth="1"/>
    <col min="10" max="10" width="2.28515625" style="11" bestFit="1" customWidth="1"/>
    <col min="11" max="11" width="4.5703125" style="11" bestFit="1" customWidth="1"/>
    <col min="12" max="16" width="5.5703125" style="11" bestFit="1" customWidth="1"/>
    <col min="17" max="17" width="3.28515625" style="11" bestFit="1" customWidth="1"/>
    <col min="18" max="24" width="5.5703125" style="11" bestFit="1" customWidth="1"/>
    <col min="25" max="25" width="2.85546875" style="11" bestFit="1" customWidth="1"/>
    <col min="26" max="30" width="5.5703125" style="11" bestFit="1" customWidth="1"/>
    <col min="31" max="31" width="2.7109375" style="11" bestFit="1" customWidth="1"/>
    <col min="32" max="37" width="5.5703125" style="11" bestFit="1" customWidth="1"/>
    <col min="38" max="39" width="3.28515625" style="11" bestFit="1" customWidth="1"/>
    <col min="40" max="41" width="5.5703125" style="11" bestFit="1" customWidth="1"/>
    <col min="42" max="43" width="2.7109375" style="11" bestFit="1" customWidth="1"/>
    <col min="44" max="44" width="3.28515625" style="11" bestFit="1" customWidth="1"/>
    <col min="45" max="47" width="5.5703125" style="11" bestFit="1" customWidth="1"/>
    <col min="48" max="48" width="4.5703125" style="11" bestFit="1" customWidth="1"/>
    <col min="49" max="49" width="4.140625" style="11" bestFit="1" customWidth="1"/>
    <col min="50" max="50" width="2.85546875" style="11" bestFit="1" customWidth="1"/>
    <col min="51" max="53" width="3.28515625" style="11" bestFit="1" customWidth="1"/>
    <col min="54" max="54" width="5.5703125" style="11" bestFit="1" customWidth="1"/>
    <col min="55" max="55" width="3.28515625" style="11" bestFit="1" customWidth="1"/>
    <col min="56" max="57" width="5.5703125" style="11" bestFit="1" customWidth="1"/>
    <col min="58" max="58" width="4.5703125" style="11" bestFit="1" customWidth="1"/>
    <col min="59" max="59" width="5.5703125" style="11" bestFit="1" customWidth="1"/>
    <col min="60" max="60" width="1.5703125" style="11" bestFit="1" customWidth="1"/>
    <col min="61" max="61" width="3.140625" style="11" bestFit="1" customWidth="1"/>
    <col min="62" max="62" width="2.85546875" style="11" bestFit="1" customWidth="1"/>
    <col min="63" max="63" width="5.5703125" style="11" bestFit="1" customWidth="1"/>
    <col min="64" max="64" width="4.5703125" style="11" bestFit="1" customWidth="1"/>
    <col min="65" max="65" width="3" style="11" bestFit="1" customWidth="1"/>
    <col min="66" max="66" width="2.7109375" style="11" bestFit="1" customWidth="1"/>
    <col min="67" max="68" width="3.140625" style="11" bestFit="1" customWidth="1"/>
    <col min="69" max="69" width="2.28515625" style="11" bestFit="1" customWidth="1"/>
    <col min="70" max="70" width="2.7109375" style="11" bestFit="1" customWidth="1"/>
    <col min="71" max="71" width="3.28515625" style="11" bestFit="1" customWidth="1"/>
    <col min="72" max="72" width="5.5703125" style="11" bestFit="1" customWidth="1"/>
    <col min="73" max="73" width="2.5703125" style="11" bestFit="1" customWidth="1"/>
    <col min="74" max="75" width="5.5703125" style="11" bestFit="1" customWidth="1"/>
    <col min="76" max="76" width="3.28515625" style="11" bestFit="1" customWidth="1"/>
    <col min="77" max="77" width="2.85546875" style="11" bestFit="1" customWidth="1"/>
    <col min="78" max="78" width="3.28515625" style="11" bestFit="1" customWidth="1"/>
    <col min="79" max="79" width="2.5703125" style="11" bestFit="1" customWidth="1"/>
    <col min="80" max="80" width="3.140625" style="11" bestFit="1" customWidth="1"/>
    <col min="81" max="81" width="2.7109375" style="11" bestFit="1" customWidth="1"/>
    <col min="82" max="82" width="3.28515625" style="11" bestFit="1" customWidth="1"/>
    <col min="83" max="83" width="3" style="11" bestFit="1" customWidth="1"/>
    <col min="84" max="84" width="3.28515625" style="11" bestFit="1" customWidth="1"/>
    <col min="85" max="85" width="3" style="11" bestFit="1" customWidth="1"/>
    <col min="86" max="86" width="3.42578125" style="11" bestFit="1" customWidth="1"/>
    <col min="87" max="87" width="3" style="11" bestFit="1" customWidth="1"/>
    <col min="88" max="88" width="3.140625" style="11" bestFit="1" customWidth="1"/>
    <col min="89" max="89" width="3.28515625" style="11" bestFit="1" customWidth="1"/>
    <col min="90" max="90" width="4.140625" style="11" bestFit="1" customWidth="1"/>
    <col min="91" max="91" width="2.28515625" style="11" bestFit="1" customWidth="1"/>
    <col min="92" max="92" width="4.5703125" style="11" bestFit="1" customWidth="1"/>
    <col min="93" max="93" width="2.85546875" style="11" bestFit="1" customWidth="1"/>
    <col min="94" max="94" width="4.28515625" style="11" bestFit="1" customWidth="1"/>
    <col min="95" max="96" width="4.5703125" style="11" bestFit="1" customWidth="1"/>
    <col min="97" max="97" width="5.5703125" style="11" bestFit="1" customWidth="1"/>
    <col min="98" max="98" width="4.5703125" style="11" bestFit="1" customWidth="1"/>
    <col min="99" max="99" width="5.5703125" style="11" bestFit="1" customWidth="1"/>
    <col min="100" max="100" width="3.7109375" style="11" bestFit="1" customWidth="1"/>
    <col min="101" max="103" width="4.5703125" style="11" bestFit="1" customWidth="1"/>
    <col min="104" max="104" width="3.140625" style="11" bestFit="1" customWidth="1"/>
    <col min="105" max="105" width="4.5703125" style="11" bestFit="1" customWidth="1"/>
    <col min="106" max="106" width="3.28515625" style="11" bestFit="1" customWidth="1"/>
    <col min="107" max="107" width="4.5703125" style="11" bestFit="1" customWidth="1"/>
    <col min="108" max="108" width="3.7109375" style="11" bestFit="1" customWidth="1"/>
    <col min="109" max="109" width="4.5703125" style="11" bestFit="1" customWidth="1"/>
    <col min="110" max="110" width="3" style="11" bestFit="1" customWidth="1"/>
    <col min="111" max="111" width="3.140625" style="11" bestFit="1" customWidth="1"/>
    <col min="112" max="112" width="4.5703125" style="11" bestFit="1" customWidth="1"/>
    <col min="113" max="113" width="3.140625" style="11" bestFit="1" customWidth="1"/>
    <col min="114" max="114" width="5.5703125" style="11" bestFit="1" customWidth="1"/>
    <col min="115" max="115" width="3.42578125" style="11" bestFit="1" customWidth="1"/>
    <col min="116" max="116" width="3.28515625" style="11" bestFit="1" customWidth="1"/>
    <col min="117" max="117" width="3.85546875" style="11" bestFit="1" customWidth="1"/>
    <col min="118" max="118" width="3.7109375" style="11" bestFit="1" customWidth="1"/>
    <col min="119" max="119" width="3.140625" style="11" bestFit="1" customWidth="1"/>
    <col min="120" max="121" width="2.7109375" style="11" bestFit="1" customWidth="1"/>
    <col min="122" max="122" width="3.5703125" style="11" bestFit="1" customWidth="1"/>
    <col min="123" max="123" width="3.85546875" style="11" bestFit="1" customWidth="1"/>
    <col min="124" max="124" width="3.42578125" style="11" bestFit="1" customWidth="1"/>
    <col min="125" max="125" width="2.5703125" style="11" bestFit="1" customWidth="1"/>
    <col min="126" max="126" width="4.140625" style="11" bestFit="1" customWidth="1"/>
    <col min="127" max="200" width="11.5703125" style="11"/>
    <col min="201" max="201" width="12.140625" style="11" bestFit="1" customWidth="1"/>
    <col min="202" max="16384" width="11.5703125" style="11"/>
  </cols>
  <sheetData>
    <row r="1" spans="1:126" s="1" customFormat="1">
      <c r="A1" s="1" t="s">
        <v>0</v>
      </c>
      <c r="B1" s="18" t="s">
        <v>485</v>
      </c>
      <c r="C1" s="19" t="s">
        <v>490</v>
      </c>
      <c r="D1" s="2" t="s">
        <v>1</v>
      </c>
      <c r="E1" s="1" t="s">
        <v>491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</row>
    <row r="2" spans="1:126">
      <c r="A2" s="9" t="s">
        <v>123</v>
      </c>
      <c r="D2" s="10" t="s">
        <v>124</v>
      </c>
      <c r="E2" s="11" t="s">
        <v>125</v>
      </c>
    </row>
    <row r="3" spans="1:126">
      <c r="A3" s="27" t="s">
        <v>249</v>
      </c>
      <c r="B3" s="21" t="s">
        <v>250</v>
      </c>
      <c r="C3" s="22" t="s">
        <v>251</v>
      </c>
    </row>
    <row r="4" spans="1:126">
      <c r="A4" s="9" t="s">
        <v>126</v>
      </c>
      <c r="B4" s="21" t="s">
        <v>253</v>
      </c>
      <c r="C4" s="22" t="s">
        <v>254</v>
      </c>
      <c r="F4" s="11">
        <v>519.31204000000002</v>
      </c>
      <c r="G4" s="11">
        <v>1.45</v>
      </c>
      <c r="H4" s="11">
        <v>6.2109247457463104</v>
      </c>
      <c r="M4" s="11">
        <v>71.698896101080095</v>
      </c>
      <c r="N4" s="11">
        <v>10.788688819924101</v>
      </c>
      <c r="AI4" s="11">
        <v>11.3014903332493</v>
      </c>
    </row>
    <row r="5" spans="1:126">
      <c r="A5" s="9" t="s">
        <v>127</v>
      </c>
      <c r="B5" s="21" t="s">
        <v>255</v>
      </c>
      <c r="C5" s="22" t="s">
        <v>256</v>
      </c>
      <c r="F5" s="11">
        <v>2928.1837399999899</v>
      </c>
      <c r="G5" s="11">
        <v>3.21</v>
      </c>
      <c r="M5" s="11">
        <v>2.4611160500467699</v>
      </c>
      <c r="O5" s="11">
        <v>34.422778401194101</v>
      </c>
      <c r="R5" s="11">
        <v>20.413130495697601</v>
      </c>
      <c r="U5" s="11">
        <v>5.7548642763790498</v>
      </c>
      <c r="V5" s="11">
        <v>6.3466841052809002</v>
      </c>
      <c r="W5" s="11">
        <v>1.09508155386451</v>
      </c>
    </row>
    <row r="6" spans="1:126">
      <c r="A6" s="9" t="s">
        <v>128</v>
      </c>
      <c r="B6" s="21" t="s">
        <v>257</v>
      </c>
      <c r="C6" s="22" t="s">
        <v>258</v>
      </c>
      <c r="F6" s="11">
        <v>520.10631999999998</v>
      </c>
      <c r="G6" s="11">
        <v>3.44</v>
      </c>
      <c r="H6" s="11">
        <v>1.5503599340996199</v>
      </c>
      <c r="O6" s="11">
        <v>30.761787320715499</v>
      </c>
      <c r="Z6" s="11">
        <v>7.5173668337658297</v>
      </c>
      <c r="AN6" s="11">
        <v>14.405054720350201</v>
      </c>
      <c r="DJ6" s="11">
        <v>45.7654311910687</v>
      </c>
    </row>
    <row r="7" spans="1:126">
      <c r="A7" s="9" t="s">
        <v>129</v>
      </c>
      <c r="B7" s="21" t="s">
        <v>259</v>
      </c>
      <c r="C7" s="22" t="s">
        <v>260</v>
      </c>
      <c r="F7" s="11">
        <v>477.04947999999899</v>
      </c>
      <c r="G7" s="11">
        <v>4.32</v>
      </c>
      <c r="H7" s="11">
        <v>0.42257251805410201</v>
      </c>
      <c r="O7" s="11">
        <v>10.0614720301131</v>
      </c>
      <c r="X7" s="11">
        <v>14.863321934655501</v>
      </c>
      <c r="BE7" s="11">
        <v>74.652633517177307</v>
      </c>
    </row>
    <row r="8" spans="1:126">
      <c r="A8" s="9" t="s">
        <v>130</v>
      </c>
      <c r="B8" s="21" t="s">
        <v>261</v>
      </c>
      <c r="C8" s="22" t="s">
        <v>262</v>
      </c>
      <c r="F8" s="11">
        <v>1066.439856</v>
      </c>
      <c r="W8" s="11">
        <v>20.747105310737702</v>
      </c>
      <c r="AO8" s="11">
        <v>0.96252966749584801</v>
      </c>
      <c r="BD8" s="11">
        <v>11.4126642318589</v>
      </c>
      <c r="BE8" s="11">
        <v>12.133258080331901</v>
      </c>
      <c r="BV8" s="11">
        <v>37.3039321216066</v>
      </c>
      <c r="BW8" s="11">
        <v>17.440510587968799</v>
      </c>
    </row>
    <row r="9" spans="1:126">
      <c r="A9" s="9" t="s">
        <v>131</v>
      </c>
      <c r="B9" s="21" t="s">
        <v>263</v>
      </c>
      <c r="C9" s="22" t="s">
        <v>264</v>
      </c>
      <c r="F9" s="11">
        <v>615.45353899999998</v>
      </c>
      <c r="G9" s="11">
        <v>4.96</v>
      </c>
      <c r="O9" s="11">
        <v>31.1953360950614</v>
      </c>
      <c r="T9" s="11">
        <v>0.43840092371294298</v>
      </c>
      <c r="U9" s="11">
        <v>4.5633826471505596</v>
      </c>
      <c r="AF9" s="11">
        <v>50.8806701329245</v>
      </c>
      <c r="AG9" s="11">
        <v>3.6296484761947201</v>
      </c>
      <c r="AJ9" s="11">
        <v>9.2925617249558101</v>
      </c>
    </row>
    <row r="10" spans="1:126">
      <c r="A10" s="27" t="s">
        <v>265</v>
      </c>
      <c r="B10" s="21" t="s">
        <v>266</v>
      </c>
      <c r="C10" s="22" t="s">
        <v>267</v>
      </c>
    </row>
    <row r="11" spans="1:126">
      <c r="A11" s="9" t="s">
        <v>132</v>
      </c>
      <c r="B11" s="21" t="s">
        <v>268</v>
      </c>
      <c r="C11" s="22" t="s">
        <v>269</v>
      </c>
      <c r="F11" s="11">
        <v>247.80240000000001</v>
      </c>
      <c r="G11" s="11">
        <v>7.3</v>
      </c>
      <c r="W11" s="11">
        <v>12.9401490865302</v>
      </c>
      <c r="BB11" s="11">
        <v>87.059850913469703</v>
      </c>
    </row>
    <row r="12" spans="1:126">
      <c r="A12" s="9" t="s">
        <v>133</v>
      </c>
      <c r="B12" s="21" t="s">
        <v>270</v>
      </c>
      <c r="C12" s="22" t="s">
        <v>271</v>
      </c>
      <c r="F12" s="11">
        <v>59.067839999999997</v>
      </c>
      <c r="H12" s="11">
        <v>8.5320539908010797</v>
      </c>
      <c r="M12" s="11">
        <v>40.6684923640343</v>
      </c>
      <c r="N12" s="11">
        <v>23.712971390184499</v>
      </c>
      <c r="O12" s="11">
        <v>27.086482254980002</v>
      </c>
    </row>
    <row r="13" spans="1:126">
      <c r="A13" s="27" t="s">
        <v>272</v>
      </c>
      <c r="B13" s="21" t="s">
        <v>273</v>
      </c>
      <c r="C13" s="22" t="s">
        <v>274</v>
      </c>
    </row>
    <row r="14" spans="1:126">
      <c r="A14" s="9" t="s">
        <v>134</v>
      </c>
      <c r="B14" s="21" t="s">
        <v>275</v>
      </c>
      <c r="C14" s="22" t="s">
        <v>276</v>
      </c>
      <c r="F14" s="11">
        <v>134.80699999999999</v>
      </c>
      <c r="G14" s="11">
        <v>6.53</v>
      </c>
      <c r="AG14" s="11">
        <v>41.427373949423902</v>
      </c>
      <c r="AO14" s="11">
        <v>58.572626050575998</v>
      </c>
    </row>
    <row r="15" spans="1:126">
      <c r="A15" s="27" t="s">
        <v>277</v>
      </c>
      <c r="B15" s="21" t="s">
        <v>278</v>
      </c>
      <c r="C15" s="22" t="s">
        <v>279</v>
      </c>
    </row>
    <row r="16" spans="1:126">
      <c r="A16" s="27" t="s">
        <v>280</v>
      </c>
      <c r="B16" s="21" t="s">
        <v>281</v>
      </c>
      <c r="C16" s="22" t="s">
        <v>282</v>
      </c>
    </row>
    <row r="17" spans="1:107">
      <c r="A17" s="9" t="s">
        <v>135</v>
      </c>
      <c r="B17" s="21" t="s">
        <v>283</v>
      </c>
      <c r="C17" s="22" t="s">
        <v>284</v>
      </c>
      <c r="D17" s="10" t="s">
        <v>136</v>
      </c>
      <c r="E17" s="11" t="s">
        <v>137</v>
      </c>
      <c r="F17" s="11">
        <v>853.15587255999901</v>
      </c>
      <c r="G17" s="11">
        <v>3.04</v>
      </c>
      <c r="H17" s="11">
        <v>0.23628507578000901</v>
      </c>
      <c r="O17" s="11">
        <v>45.0076723785307</v>
      </c>
      <c r="R17" s="11">
        <v>0.59282824190421302</v>
      </c>
      <c r="S17" s="11">
        <v>9.7145261101360205</v>
      </c>
      <c r="T17" s="11">
        <v>1.3915250403630099</v>
      </c>
      <c r="U17" s="11">
        <v>25.6443226890656</v>
      </c>
      <c r="AA17" s="11">
        <v>8.5966401168787598</v>
      </c>
      <c r="AC17" s="11">
        <v>0.11224209207241299</v>
      </c>
      <c r="AF17" s="11">
        <v>0.128787837643668</v>
      </c>
      <c r="AG17" s="11">
        <v>8.5751704176255199</v>
      </c>
    </row>
    <row r="18" spans="1:107">
      <c r="A18" s="9" t="s">
        <v>138</v>
      </c>
      <c r="B18" s="21" t="s">
        <v>285</v>
      </c>
      <c r="C18" s="22" t="s">
        <v>286</v>
      </c>
      <c r="F18" s="11">
        <v>225.61777279999899</v>
      </c>
      <c r="G18" s="11">
        <v>3.3</v>
      </c>
      <c r="H18" s="11">
        <v>1.34024016037091</v>
      </c>
      <c r="O18" s="11">
        <v>14.182747929333299</v>
      </c>
      <c r="P18" s="11">
        <v>33.682458547875498</v>
      </c>
      <c r="T18" s="11">
        <v>11.958960353676501</v>
      </c>
      <c r="AS18" s="11">
        <v>38.835593008743601</v>
      </c>
    </row>
    <row r="19" spans="1:107">
      <c r="A19" s="27" t="s">
        <v>287</v>
      </c>
      <c r="B19" s="21" t="s">
        <v>288</v>
      </c>
      <c r="C19" s="22" t="s">
        <v>289</v>
      </c>
    </row>
    <row r="20" spans="1:107">
      <c r="A20" s="9" t="s">
        <v>139</v>
      </c>
      <c r="B20" s="21" t="s">
        <v>290</v>
      </c>
      <c r="C20" s="22" t="s">
        <v>141</v>
      </c>
      <c r="D20" s="10" t="s">
        <v>140</v>
      </c>
      <c r="E20" s="11" t="s">
        <v>141</v>
      </c>
      <c r="F20" s="11">
        <v>286.70654000000002</v>
      </c>
      <c r="G20" s="11">
        <v>4.4000000000000004</v>
      </c>
      <c r="H20" s="11">
        <v>0.351558077468341</v>
      </c>
      <c r="O20" s="11">
        <v>27.902049252172599</v>
      </c>
      <c r="AK20" s="11">
        <v>45.614585561947699</v>
      </c>
      <c r="AN20" s="11">
        <v>26.131807108411198</v>
      </c>
    </row>
    <row r="21" spans="1:107">
      <c r="A21" s="9" t="s">
        <v>142</v>
      </c>
      <c r="B21" s="21" t="s">
        <v>291</v>
      </c>
      <c r="C21" s="22" t="s">
        <v>292</v>
      </c>
      <c r="F21" s="11">
        <v>344.236943</v>
      </c>
      <c r="H21" s="11">
        <v>3.51364960849074</v>
      </c>
      <c r="M21" s="11">
        <v>6.9783329443522204</v>
      </c>
      <c r="O21" s="11">
        <v>55.773444397570003</v>
      </c>
      <c r="R21" s="11">
        <v>6.6784720430195001</v>
      </c>
      <c r="AT21" s="11">
        <v>18.078854192009199</v>
      </c>
      <c r="CY21" s="11">
        <v>1.8272297985170001</v>
      </c>
      <c r="DA21" s="11">
        <v>4.7205857274882899</v>
      </c>
      <c r="DC21" s="11">
        <v>2.4294312885528901</v>
      </c>
    </row>
    <row r="22" spans="1:107">
      <c r="A22" s="27" t="s">
        <v>293</v>
      </c>
      <c r="B22" s="21" t="s">
        <v>294</v>
      </c>
      <c r="C22" s="22" t="s">
        <v>295</v>
      </c>
    </row>
    <row r="23" spans="1:107">
      <c r="A23" s="27" t="s">
        <v>296</v>
      </c>
      <c r="B23" s="21" t="s">
        <v>297</v>
      </c>
      <c r="C23" s="22" t="s">
        <v>298</v>
      </c>
    </row>
    <row r="24" spans="1:107">
      <c r="A24" s="9" t="s">
        <v>143</v>
      </c>
      <c r="B24" s="21" t="s">
        <v>299</v>
      </c>
      <c r="C24" s="22" t="s">
        <v>144</v>
      </c>
      <c r="D24" s="10" t="s">
        <v>140</v>
      </c>
      <c r="E24" s="11" t="s">
        <v>144</v>
      </c>
      <c r="F24" s="11">
        <v>220.30954</v>
      </c>
      <c r="G24" s="11">
        <v>3.76</v>
      </c>
      <c r="H24" s="11">
        <v>0.457510827719943</v>
      </c>
      <c r="O24" s="11">
        <v>36.311182892942298</v>
      </c>
      <c r="S24" s="11">
        <v>11.032204960348</v>
      </c>
      <c r="AA24" s="11">
        <v>18.191677037680702</v>
      </c>
      <c r="AN24" s="11">
        <v>34.0074242813089</v>
      </c>
    </row>
    <row r="25" spans="1:107">
      <c r="A25" s="9" t="s">
        <v>145</v>
      </c>
      <c r="B25" s="21" t="s">
        <v>300</v>
      </c>
      <c r="C25" s="22" t="s">
        <v>301</v>
      </c>
      <c r="F25" s="11">
        <v>375.26596000000001</v>
      </c>
      <c r="H25" s="11">
        <v>3.7603090885195098</v>
      </c>
      <c r="L25" s="11">
        <v>17.283741909338101</v>
      </c>
      <c r="O25" s="11">
        <v>72.479209145428399</v>
      </c>
      <c r="S25" s="11">
        <v>6.4767398567138796</v>
      </c>
    </row>
    <row r="26" spans="1:107">
      <c r="A26" s="27" t="s">
        <v>302</v>
      </c>
      <c r="B26" s="21" t="s">
        <v>303</v>
      </c>
      <c r="C26" s="22" t="s">
        <v>304</v>
      </c>
    </row>
    <row r="27" spans="1:107">
      <c r="A27" s="9" t="s">
        <v>146</v>
      </c>
      <c r="B27" s="21" t="s">
        <v>305</v>
      </c>
      <c r="C27" s="22" t="s">
        <v>306</v>
      </c>
      <c r="F27" s="11">
        <v>602.82862799999998</v>
      </c>
      <c r="H27" s="11">
        <v>3.00963145366745</v>
      </c>
      <c r="N27" s="11">
        <v>9.2940111663044593</v>
      </c>
      <c r="O27" s="11">
        <v>47.772980018460501</v>
      </c>
      <c r="R27" s="11">
        <v>3.8136490093831399</v>
      </c>
      <c r="T27" s="11">
        <v>8.9516452095237895</v>
      </c>
      <c r="W27" s="11">
        <v>21.2770253505611</v>
      </c>
      <c r="X27" s="11">
        <v>5.8810577920994103</v>
      </c>
    </row>
    <row r="28" spans="1:107">
      <c r="A28" s="27" t="s">
        <v>307</v>
      </c>
      <c r="B28" s="21" t="s">
        <v>308</v>
      </c>
      <c r="C28" s="22" t="s">
        <v>309</v>
      </c>
    </row>
    <row r="29" spans="1:107">
      <c r="A29" s="27" t="s">
        <v>310</v>
      </c>
      <c r="B29" s="21" t="s">
        <v>311</v>
      </c>
      <c r="C29" s="22" t="s">
        <v>312</v>
      </c>
    </row>
    <row r="30" spans="1:107">
      <c r="A30" s="9" t="s">
        <v>147</v>
      </c>
      <c r="B30" s="21" t="s">
        <v>313</v>
      </c>
      <c r="C30" s="22" t="s">
        <v>314</v>
      </c>
      <c r="D30" s="10" t="s">
        <v>148</v>
      </c>
      <c r="E30" s="11" t="s">
        <v>149</v>
      </c>
      <c r="F30" s="11">
        <v>231.00416799999999</v>
      </c>
      <c r="G30" s="11">
        <v>3.52</v>
      </c>
      <c r="O30" s="11">
        <v>41.556133307516703</v>
      </c>
      <c r="R30" s="11">
        <v>9.9521009508365204</v>
      </c>
      <c r="U30" s="11">
        <v>24.316011475602402</v>
      </c>
      <c r="AG30" s="11">
        <v>24.175754266044201</v>
      </c>
    </row>
    <row r="31" spans="1:107">
      <c r="A31" s="9" t="s">
        <v>150</v>
      </c>
      <c r="B31" s="21" t="s">
        <v>316</v>
      </c>
      <c r="C31" s="22" t="s">
        <v>317</v>
      </c>
      <c r="D31" s="10" t="s">
        <v>148</v>
      </c>
      <c r="E31" s="11" t="s">
        <v>151</v>
      </c>
      <c r="F31" s="11">
        <v>228.049342</v>
      </c>
      <c r="G31" s="11">
        <v>3.5</v>
      </c>
      <c r="O31" s="11">
        <v>42.094574427669201</v>
      </c>
      <c r="R31" s="11">
        <v>2.5202624789857899</v>
      </c>
      <c r="S31" s="11">
        <v>5.3288906222759396</v>
      </c>
      <c r="U31" s="11">
        <v>24.6310730420787</v>
      </c>
      <c r="AA31" s="11">
        <v>13.180700166194701</v>
      </c>
      <c r="AG31" s="11">
        <v>12.2444992627955</v>
      </c>
    </row>
    <row r="32" spans="1:107">
      <c r="A32" s="9" t="s">
        <v>152</v>
      </c>
      <c r="B32" s="21" t="s">
        <v>318</v>
      </c>
      <c r="C32" s="22" t="s">
        <v>319</v>
      </c>
      <c r="F32" s="11">
        <v>1717.5913402399999</v>
      </c>
      <c r="G32" s="11">
        <v>3.8</v>
      </c>
      <c r="O32" s="11">
        <v>37.260085388563702</v>
      </c>
      <c r="R32" s="11">
        <v>4.9925632850488002</v>
      </c>
      <c r="S32" s="11">
        <v>0.65092899213370303</v>
      </c>
      <c r="T32" s="11">
        <v>1.00537218577191</v>
      </c>
      <c r="U32" s="11">
        <v>18.1503622367145</v>
      </c>
      <c r="AA32" s="11">
        <v>0.77001669082425395</v>
      </c>
      <c r="AC32" s="11">
        <v>5.8540118155201197</v>
      </c>
      <c r="AF32" s="11">
        <v>1.2794207495788401</v>
      </c>
      <c r="AG32" s="11">
        <v>29.946056314427398</v>
      </c>
      <c r="AK32" s="11">
        <v>3.8070755521428599E-2</v>
      </c>
      <c r="AU32" s="11">
        <v>5.3111585895194997E-2</v>
      </c>
    </row>
    <row r="33" spans="1:105">
      <c r="A33" s="9" t="s">
        <v>153</v>
      </c>
      <c r="B33" s="21" t="s">
        <v>320</v>
      </c>
      <c r="C33" s="22" t="s">
        <v>321</v>
      </c>
      <c r="F33" s="11">
        <v>1944.1047579999899</v>
      </c>
      <c r="G33" s="11">
        <v>2.48</v>
      </c>
      <c r="H33" s="11">
        <v>1.8664549762909399</v>
      </c>
      <c r="M33" s="11">
        <v>0.74137980171539697</v>
      </c>
      <c r="O33" s="11">
        <v>52.340895510528803</v>
      </c>
      <c r="R33" s="11">
        <v>0.59126875507600596</v>
      </c>
      <c r="S33" s="11">
        <v>1.25018983159136</v>
      </c>
      <c r="T33" s="11">
        <v>8.4659735193138204</v>
      </c>
      <c r="U33" s="11">
        <v>17.335794206209101</v>
      </c>
      <c r="AA33" s="11">
        <v>10.513723561392499</v>
      </c>
      <c r="AG33" s="11">
        <v>6.8943198378819002</v>
      </c>
    </row>
    <row r="34" spans="1:105">
      <c r="A34" s="9" t="s">
        <v>154</v>
      </c>
      <c r="B34" s="21" t="s">
        <v>322</v>
      </c>
      <c r="C34" s="22" t="s">
        <v>323</v>
      </c>
      <c r="D34" s="10" t="s">
        <v>140</v>
      </c>
      <c r="E34" s="11" t="s">
        <v>155</v>
      </c>
      <c r="F34" s="11">
        <v>976.96640000000002</v>
      </c>
      <c r="O34" s="11">
        <v>22.927257273126202</v>
      </c>
      <c r="AI34" s="11">
        <v>54.066342506763696</v>
      </c>
      <c r="AN34" s="11">
        <v>23.006400220109899</v>
      </c>
    </row>
    <row r="35" spans="1:105">
      <c r="A35" s="9" t="s">
        <v>156</v>
      </c>
      <c r="B35" s="21" t="s">
        <v>324</v>
      </c>
      <c r="C35" s="22" t="s">
        <v>325</v>
      </c>
      <c r="F35" s="11">
        <v>305.69803499999898</v>
      </c>
      <c r="G35" s="11">
        <v>5.19</v>
      </c>
      <c r="H35" s="11">
        <v>0.32971752664357101</v>
      </c>
      <c r="O35" s="11">
        <v>31.402360829699099</v>
      </c>
      <c r="AA35" s="11">
        <v>3.9330969202991399</v>
      </c>
      <c r="AC35" s="11">
        <v>27.409400914206</v>
      </c>
      <c r="AG35" s="11">
        <v>1.8268681380303899</v>
      </c>
      <c r="AV35" s="11">
        <v>7.5978882232592699</v>
      </c>
      <c r="CS35" s="11">
        <v>27.500667447862401</v>
      </c>
    </row>
    <row r="36" spans="1:105">
      <c r="A36" s="9" t="s">
        <v>157</v>
      </c>
      <c r="B36" s="21" t="s">
        <v>326</v>
      </c>
      <c r="C36" s="22" t="s">
        <v>327</v>
      </c>
      <c r="F36" s="11">
        <v>346.61093499999998</v>
      </c>
      <c r="G36" s="11">
        <v>4.82</v>
      </c>
      <c r="H36" s="11">
        <v>0.29079867315784402</v>
      </c>
      <c r="O36" s="11">
        <v>27.695721717492798</v>
      </c>
      <c r="AC36" s="11">
        <v>24.174078639498202</v>
      </c>
      <c r="AV36" s="11">
        <v>6.7010566184243396</v>
      </c>
      <c r="CS36" s="11">
        <v>16.169714899502502</v>
      </c>
      <c r="CU36" s="11">
        <v>24.968629451924201</v>
      </c>
    </row>
    <row r="37" spans="1:105">
      <c r="A37" s="9" t="s">
        <v>158</v>
      </c>
      <c r="B37" s="21" t="s">
        <v>328</v>
      </c>
      <c r="C37" s="22" t="s">
        <v>329</v>
      </c>
      <c r="F37" s="11">
        <v>274.972544999999</v>
      </c>
      <c r="G37" s="11">
        <v>4.99</v>
      </c>
      <c r="H37" s="11">
        <v>0.36656023240429297</v>
      </c>
      <c r="O37" s="11">
        <v>34.911267232152198</v>
      </c>
      <c r="AA37" s="11">
        <v>4.3725819972317597</v>
      </c>
      <c r="AC37" s="11">
        <v>30.472133136055401</v>
      </c>
      <c r="AG37" s="11">
        <v>2.0310027679308802</v>
      </c>
      <c r="AT37" s="11">
        <v>19.3995767832021</v>
      </c>
      <c r="AV37" s="11">
        <v>8.4468778510232703</v>
      </c>
    </row>
    <row r="38" spans="1:105">
      <c r="A38" s="9" t="s">
        <v>159</v>
      </c>
      <c r="B38" s="21" t="s">
        <v>330</v>
      </c>
      <c r="C38" s="22" t="s">
        <v>331</v>
      </c>
      <c r="F38" s="11">
        <v>1200.4513494</v>
      </c>
      <c r="G38" s="11">
        <v>2.6</v>
      </c>
      <c r="H38" s="11">
        <v>8.3963419300897096E-2</v>
      </c>
      <c r="M38" s="11">
        <v>0.100054033893195</v>
      </c>
      <c r="O38" s="11">
        <v>41.156309437024397</v>
      </c>
      <c r="R38" s="11">
        <v>9.1924496944548899</v>
      </c>
      <c r="T38" s="11">
        <v>13.2609360703843</v>
      </c>
      <c r="U38" s="11">
        <v>14.2714279996126</v>
      </c>
      <c r="W38" s="11">
        <v>3.3923757110485302</v>
      </c>
      <c r="X38" s="11">
        <v>4.5775853413356096</v>
      </c>
      <c r="Z38" s="11">
        <v>2.27987664920192</v>
      </c>
      <c r="AA38" s="11">
        <v>11.685021643743401</v>
      </c>
    </row>
    <row r="39" spans="1:105">
      <c r="A39" s="26" t="s">
        <v>332</v>
      </c>
      <c r="B39" s="21" t="s">
        <v>333</v>
      </c>
      <c r="C39" s="22" t="s">
        <v>334</v>
      </c>
    </row>
    <row r="40" spans="1:105">
      <c r="A40" s="9" t="s">
        <v>160</v>
      </c>
      <c r="B40" s="21" t="s">
        <v>335</v>
      </c>
      <c r="C40" s="22" t="s">
        <v>336</v>
      </c>
      <c r="F40" s="11">
        <v>342.44664</v>
      </c>
      <c r="G40" s="11">
        <v>2.62</v>
      </c>
      <c r="H40" s="11">
        <v>1.7660094431062301</v>
      </c>
      <c r="O40" s="11">
        <v>46.720855547013102</v>
      </c>
      <c r="U40" s="11">
        <v>16.402847462600299</v>
      </c>
      <c r="AA40" s="11">
        <v>35.110287547280301</v>
      </c>
    </row>
    <row r="41" spans="1:105">
      <c r="A41" s="26" t="s">
        <v>337</v>
      </c>
      <c r="B41" s="21" t="s">
        <v>338</v>
      </c>
      <c r="C41" s="22" t="s">
        <v>339</v>
      </c>
    </row>
    <row r="42" spans="1:105">
      <c r="A42" s="27" t="s">
        <v>340</v>
      </c>
      <c r="B42" s="21" t="s">
        <v>341</v>
      </c>
      <c r="C42" s="22" t="s">
        <v>342</v>
      </c>
    </row>
    <row r="43" spans="1:105">
      <c r="A43" s="9" t="s">
        <v>161</v>
      </c>
      <c r="B43" s="10"/>
      <c r="C43" s="23"/>
      <c r="F43" s="11">
        <v>994.20147999999995</v>
      </c>
      <c r="G43" s="11">
        <v>3.72</v>
      </c>
      <c r="H43" s="11">
        <v>1.2165823772461</v>
      </c>
      <c r="O43" s="11">
        <v>33.794699239433797</v>
      </c>
      <c r="AA43" s="11">
        <v>4.0311748479795</v>
      </c>
      <c r="AJ43" s="11">
        <v>38.349973085938203</v>
      </c>
      <c r="AN43" s="11">
        <v>22.6075704494022</v>
      </c>
    </row>
    <row r="44" spans="1:105">
      <c r="A44" s="9" t="s">
        <v>162</v>
      </c>
      <c r="B44" s="21" t="s">
        <v>344</v>
      </c>
      <c r="C44" s="22" t="s">
        <v>345</v>
      </c>
      <c r="F44" s="11">
        <v>1070.9539625</v>
      </c>
      <c r="G44" s="11">
        <v>3.72</v>
      </c>
      <c r="H44" s="11">
        <v>1.24233239390997</v>
      </c>
      <c r="O44" s="11">
        <v>32.269084582615697</v>
      </c>
      <c r="U44" s="11">
        <v>0.445820751141765</v>
      </c>
      <c r="W44" s="11">
        <v>0.14970764908113399</v>
      </c>
      <c r="AA44" s="11">
        <v>0.86072233940681597</v>
      </c>
      <c r="AG44" s="11">
        <v>0.26073483060668901</v>
      </c>
      <c r="AJ44" s="11">
        <v>34.296140904376102</v>
      </c>
      <c r="AN44" s="11">
        <v>20.147850939951098</v>
      </c>
      <c r="AT44" s="11">
        <v>0.74714009940459902</v>
      </c>
      <c r="CR44" s="11">
        <v>1.9455388120850201</v>
      </c>
      <c r="CS44" s="11">
        <v>4.3174544956221599</v>
      </c>
      <c r="CU44" s="11">
        <v>2.0202549089499202</v>
      </c>
      <c r="CW44" s="11">
        <v>0.421194575859277</v>
      </c>
      <c r="CX44" s="11">
        <v>0.28379371162744998</v>
      </c>
      <c r="CY44" s="11">
        <v>0.44049512539153601</v>
      </c>
      <c r="DA44" s="11">
        <v>0.15173387997058699</v>
      </c>
    </row>
    <row r="45" spans="1:105">
      <c r="A45" s="9" t="s">
        <v>163</v>
      </c>
      <c r="B45" s="10"/>
      <c r="C45" s="23"/>
      <c r="F45" s="11">
        <v>1083.41238</v>
      </c>
      <c r="G45" s="11">
        <v>3.72</v>
      </c>
      <c r="H45" s="11">
        <v>1.11640592476892</v>
      </c>
      <c r="O45" s="11">
        <v>31.011958715110801</v>
      </c>
      <c r="AA45" s="11">
        <v>0.36992377731552201</v>
      </c>
      <c r="AJ45" s="11">
        <v>35.192139857216603</v>
      </c>
      <c r="AN45" s="11">
        <v>20.7460062437167</v>
      </c>
      <c r="CR45" s="11">
        <v>2.56422212934284</v>
      </c>
      <c r="DA45" s="11">
        <v>8.9993433525284203</v>
      </c>
    </row>
    <row r="46" spans="1:105">
      <c r="A46" s="9" t="s">
        <v>164</v>
      </c>
      <c r="B46" s="21" t="s">
        <v>347</v>
      </c>
      <c r="C46" s="22" t="s">
        <v>348</v>
      </c>
      <c r="F46" s="11">
        <v>1068.322105</v>
      </c>
      <c r="G46" s="11">
        <v>3.72</v>
      </c>
      <c r="H46" s="11">
        <v>1.13217539386213</v>
      </c>
      <c r="O46" s="11">
        <v>31.450009171157198</v>
      </c>
      <c r="AA46" s="11">
        <v>0.93787257168099103</v>
      </c>
      <c r="AJ46" s="11">
        <v>35.689236253330101</v>
      </c>
      <c r="AN46" s="11">
        <v>21.0390479564213</v>
      </c>
      <c r="CR46" s="11">
        <v>9.7516586535481196</v>
      </c>
    </row>
    <row r="47" spans="1:105">
      <c r="A47" s="9" t="s">
        <v>165</v>
      </c>
      <c r="B47" s="21" t="s">
        <v>350</v>
      </c>
      <c r="C47" s="22" t="s">
        <v>351</v>
      </c>
      <c r="F47" s="11">
        <v>1063.174577</v>
      </c>
      <c r="G47" s="11">
        <v>3.72</v>
      </c>
      <c r="H47" s="11">
        <v>1.3557079252845901</v>
      </c>
      <c r="O47" s="11">
        <v>32.354714591712799</v>
      </c>
      <c r="AA47" s="11">
        <v>0.37696537207548297</v>
      </c>
      <c r="AJ47" s="11">
        <v>34.0689297727629</v>
      </c>
      <c r="AN47" s="11">
        <v>21.140911837285199</v>
      </c>
      <c r="AT47" s="11">
        <v>0.836230022080371</v>
      </c>
      <c r="BV47" s="11">
        <v>5.8466409322351502</v>
      </c>
      <c r="CR47" s="11">
        <v>1.30651638032913</v>
      </c>
      <c r="CU47" s="11">
        <v>2.7133831662342298</v>
      </c>
    </row>
    <row r="48" spans="1:105">
      <c r="A48" s="9" t="s">
        <v>166</v>
      </c>
      <c r="B48" s="21" t="s">
        <v>353</v>
      </c>
      <c r="C48" s="22" t="s">
        <v>354</v>
      </c>
      <c r="F48" s="11">
        <v>1030.8223674999999</v>
      </c>
      <c r="G48" s="11">
        <v>3.69</v>
      </c>
      <c r="H48" s="11">
        <v>1.1733621990890599</v>
      </c>
      <c r="O48" s="11">
        <v>32.594112292581698</v>
      </c>
      <c r="AA48" s="11">
        <v>0.97199093809923498</v>
      </c>
      <c r="AJ48" s="11">
        <v>36.987555957355497</v>
      </c>
      <c r="AN48" s="11">
        <v>21.8044162686448</v>
      </c>
      <c r="AT48" s="11">
        <v>6.4685623442294897</v>
      </c>
    </row>
    <row r="49" spans="1:114">
      <c r="A49" s="27" t="s">
        <v>355</v>
      </c>
      <c r="B49" s="21" t="s">
        <v>356</v>
      </c>
      <c r="C49" s="22" t="s">
        <v>357</v>
      </c>
    </row>
    <row r="50" spans="1:114">
      <c r="A50" s="9" t="s">
        <v>167</v>
      </c>
      <c r="B50" s="21" t="s">
        <v>358</v>
      </c>
      <c r="C50" s="22" t="s">
        <v>359</v>
      </c>
      <c r="F50" s="11">
        <v>394.48017119999997</v>
      </c>
      <c r="G50" s="11">
        <v>2.89</v>
      </c>
      <c r="O50" s="11">
        <v>40.5581856024098</v>
      </c>
      <c r="P50" s="11">
        <v>4.8160603718577901</v>
      </c>
      <c r="R50" s="11">
        <v>5.8278640292782304</v>
      </c>
      <c r="U50" s="11">
        <v>28.478490986823999</v>
      </c>
      <c r="AA50" s="11">
        <v>20.3193990096301</v>
      </c>
    </row>
    <row r="51" spans="1:114">
      <c r="A51" s="27" t="s">
        <v>360</v>
      </c>
      <c r="B51" s="21" t="s">
        <v>361</v>
      </c>
      <c r="C51" s="22" t="s">
        <v>362</v>
      </c>
    </row>
    <row r="52" spans="1:114">
      <c r="A52" s="9" t="s">
        <v>168</v>
      </c>
      <c r="B52" s="21" t="s">
        <v>363</v>
      </c>
      <c r="C52" s="22" t="s">
        <v>364</v>
      </c>
      <c r="F52" s="11">
        <v>998.93939599999999</v>
      </c>
      <c r="G52" s="11">
        <v>5.66</v>
      </c>
      <c r="H52" s="11">
        <v>0.84756853457804704</v>
      </c>
      <c r="O52" s="11">
        <v>22.743269602713699</v>
      </c>
      <c r="Z52" s="11">
        <v>1.5655924736399101</v>
      </c>
      <c r="AA52" s="11">
        <v>1.60482208071809</v>
      </c>
      <c r="AS52" s="11">
        <v>1.75426057578371</v>
      </c>
      <c r="DJ52" s="11">
        <v>71.484486732566495</v>
      </c>
    </row>
    <row r="53" spans="1:114">
      <c r="A53" s="9" t="s">
        <v>169</v>
      </c>
      <c r="B53" s="21" t="s">
        <v>365</v>
      </c>
      <c r="C53" s="22" t="s">
        <v>366</v>
      </c>
      <c r="F53" s="11">
        <v>542.49879999999996</v>
      </c>
      <c r="G53" s="11">
        <v>7.48</v>
      </c>
      <c r="W53" s="11">
        <v>5.9107964847111196</v>
      </c>
      <c r="AO53" s="11">
        <v>14.554870904783501</v>
      </c>
      <c r="BB53" s="11">
        <v>79.534332610505302</v>
      </c>
    </row>
    <row r="54" spans="1:114">
      <c r="A54" s="9" t="s">
        <v>170</v>
      </c>
      <c r="B54" s="21" t="s">
        <v>367</v>
      </c>
      <c r="C54" s="22" t="s">
        <v>368</v>
      </c>
      <c r="F54" s="11">
        <v>806.07793799999899</v>
      </c>
      <c r="G54" s="11">
        <v>2.85</v>
      </c>
      <c r="H54" s="11">
        <v>2.06320123848867</v>
      </c>
      <c r="O54" s="11">
        <v>55.774152697378497</v>
      </c>
      <c r="T54" s="11">
        <v>20.0835716210856</v>
      </c>
      <c r="V54" s="11">
        <v>15.3701077971941</v>
      </c>
      <c r="AG54" s="11">
        <v>3.4641191234289801</v>
      </c>
      <c r="AK54" s="11">
        <v>3.24484752242406</v>
      </c>
    </row>
    <row r="55" spans="1:114">
      <c r="A55" s="9" t="s">
        <v>171</v>
      </c>
      <c r="B55" s="21" t="s">
        <v>369</v>
      </c>
      <c r="C55" s="22" t="s">
        <v>370</v>
      </c>
      <c r="F55" s="11">
        <v>221.73955999999899</v>
      </c>
      <c r="G55" s="11">
        <v>3.37</v>
      </c>
      <c r="H55" s="11">
        <v>1.8182411834857</v>
      </c>
      <c r="O55" s="11">
        <v>36.077008541010898</v>
      </c>
      <c r="AH55" s="11">
        <v>6.6444165398361896</v>
      </c>
      <c r="AI55" s="11">
        <v>19.850990955335099</v>
      </c>
      <c r="AO55" s="11">
        <v>35.609342780332</v>
      </c>
    </row>
    <row r="56" spans="1:114">
      <c r="A56" s="9" t="s">
        <v>172</v>
      </c>
      <c r="B56" s="10"/>
      <c r="C56" s="23"/>
      <c r="F56" s="11">
        <v>575.92439999999999</v>
      </c>
      <c r="G56" s="11">
        <v>6.45</v>
      </c>
      <c r="W56" s="11">
        <v>16.703233966124699</v>
      </c>
      <c r="AJ56" s="11">
        <v>11.0337398450213</v>
      </c>
      <c r="BV56" s="11">
        <v>35.976944196147898</v>
      </c>
      <c r="BW56" s="11">
        <v>36.286081992705903</v>
      </c>
    </row>
    <row r="57" spans="1:114">
      <c r="A57" s="27" t="s">
        <v>371</v>
      </c>
      <c r="B57" s="21" t="s">
        <v>372</v>
      </c>
      <c r="C57" s="22" t="s">
        <v>373</v>
      </c>
    </row>
    <row r="58" spans="1:114">
      <c r="A58" s="27" t="s">
        <v>172</v>
      </c>
      <c r="B58" s="21" t="s">
        <v>374</v>
      </c>
      <c r="C58" s="22" t="s">
        <v>375</v>
      </c>
    </row>
    <row r="59" spans="1:114">
      <c r="A59" s="9" t="s">
        <v>173</v>
      </c>
      <c r="B59" s="21" t="s">
        <v>376</v>
      </c>
      <c r="C59" s="22" t="s">
        <v>377</v>
      </c>
      <c r="F59" s="11">
        <v>624.58297200000004</v>
      </c>
      <c r="G59" s="11">
        <v>2.96</v>
      </c>
      <c r="O59" s="11">
        <v>30.739358677232701</v>
      </c>
      <c r="R59" s="11">
        <v>14.723275549048999</v>
      </c>
      <c r="W59" s="11">
        <v>15.401956875634999</v>
      </c>
      <c r="X59" s="11">
        <v>5.6762194278969202</v>
      </c>
      <c r="BW59" s="11">
        <v>33.459189470186097</v>
      </c>
    </row>
    <row r="60" spans="1:114">
      <c r="A60" s="27" t="s">
        <v>378</v>
      </c>
      <c r="B60" s="21" t="s">
        <v>379</v>
      </c>
      <c r="C60" s="22" t="s">
        <v>380</v>
      </c>
    </row>
    <row r="61" spans="1:114">
      <c r="A61" s="9" t="s">
        <v>174</v>
      </c>
      <c r="B61" s="21" t="s">
        <v>381</v>
      </c>
      <c r="C61" s="22" t="s">
        <v>382</v>
      </c>
      <c r="F61" s="11">
        <v>3926.7414690000001</v>
      </c>
      <c r="H61" s="11">
        <v>0.82139555798701303</v>
      </c>
      <c r="O61" s="11">
        <v>40.744724668809098</v>
      </c>
      <c r="R61" s="11">
        <v>1.02456691680915</v>
      </c>
      <c r="T61" s="11">
        <v>2.0613687109025198</v>
      </c>
      <c r="U61" s="11">
        <v>20.741867179949999</v>
      </c>
      <c r="Z61" s="11">
        <v>2.24030982672264</v>
      </c>
      <c r="AJ61" s="11">
        <v>32.3657671388194</v>
      </c>
    </row>
    <row r="62" spans="1:114">
      <c r="A62" s="9" t="s">
        <v>175</v>
      </c>
      <c r="B62" s="21" t="s">
        <v>383</v>
      </c>
      <c r="C62" s="22" t="s">
        <v>384</v>
      </c>
      <c r="F62" s="11">
        <v>761.36906799999997</v>
      </c>
      <c r="G62" s="11">
        <v>3</v>
      </c>
      <c r="H62" s="11">
        <v>1.2841364866164999</v>
      </c>
      <c r="O62" s="11">
        <v>33.832519710401399</v>
      </c>
      <c r="X62" s="11">
        <v>6.0533730535005104</v>
      </c>
      <c r="AG62" s="11">
        <v>55.7465778213096</v>
      </c>
      <c r="AI62" s="11">
        <v>3.08339292817185</v>
      </c>
    </row>
    <row r="63" spans="1:114">
      <c r="A63" s="27" t="s">
        <v>385</v>
      </c>
      <c r="B63" s="21" t="s">
        <v>386</v>
      </c>
      <c r="C63" s="22" t="s">
        <v>387</v>
      </c>
    </row>
    <row r="64" spans="1:114">
      <c r="A64" s="9" t="s">
        <v>176</v>
      </c>
      <c r="B64" s="21" t="s">
        <v>388</v>
      </c>
      <c r="C64" s="22" t="s">
        <v>389</v>
      </c>
      <c r="F64" s="11">
        <v>1282.7538442999901</v>
      </c>
      <c r="G64" s="11">
        <v>3.48</v>
      </c>
      <c r="H64" s="11">
        <v>0.69382837865177405</v>
      </c>
      <c r="O64" s="11">
        <v>39.912630336289297</v>
      </c>
      <c r="S64" s="11">
        <v>0.17052765109378301</v>
      </c>
      <c r="T64" s="11">
        <v>4.3961215825295596</v>
      </c>
      <c r="U64" s="11">
        <v>16.968386098953999</v>
      </c>
      <c r="AA64" s="11">
        <v>0.15621859243723599</v>
      </c>
      <c r="AF64" s="11">
        <v>36.875088124029404</v>
      </c>
      <c r="AG64" s="11">
        <v>0.82719923601479395</v>
      </c>
    </row>
    <row r="65" spans="1:114">
      <c r="A65" s="9" t="s">
        <v>177</v>
      </c>
      <c r="B65" s="21" t="s">
        <v>390</v>
      </c>
      <c r="C65" s="22" t="s">
        <v>391</v>
      </c>
      <c r="F65" s="11">
        <v>527.82168000000001</v>
      </c>
      <c r="G65" s="11">
        <v>3.68</v>
      </c>
      <c r="H65" s="11">
        <v>0.38192444084524901</v>
      </c>
      <c r="O65" s="11">
        <v>48.499409876456703</v>
      </c>
      <c r="T65" s="11">
        <v>51.118665682697902</v>
      </c>
    </row>
    <row r="66" spans="1:114">
      <c r="A66" s="9" t="s">
        <v>178</v>
      </c>
      <c r="B66" s="21" t="s">
        <v>393</v>
      </c>
      <c r="C66" s="22" t="s">
        <v>394</v>
      </c>
      <c r="F66" s="11">
        <v>272.62779999999998</v>
      </c>
      <c r="G66" s="11">
        <v>2.94</v>
      </c>
      <c r="O66" s="11">
        <v>41.080109952103101</v>
      </c>
      <c r="S66" s="11">
        <v>8.9150849619884607</v>
      </c>
      <c r="U66" s="11">
        <v>20.6035481341227</v>
      </c>
      <c r="AA66" s="11">
        <v>29.401256951785498</v>
      </c>
    </row>
    <row r="67" spans="1:114">
      <c r="A67" s="9" t="s">
        <v>179</v>
      </c>
      <c r="B67" s="21" t="s">
        <v>395</v>
      </c>
      <c r="C67" s="22" t="s">
        <v>396</v>
      </c>
      <c r="F67" s="11">
        <v>86.936849999999893</v>
      </c>
      <c r="O67" s="11">
        <v>36.806946651506202</v>
      </c>
      <c r="AF67" s="11">
        <v>63.193053348493699</v>
      </c>
    </row>
    <row r="68" spans="1:114">
      <c r="A68" s="9" t="s">
        <v>180</v>
      </c>
      <c r="B68" s="21" t="s">
        <v>397</v>
      </c>
      <c r="C68" s="22" t="s">
        <v>398</v>
      </c>
      <c r="D68" s="10" t="s">
        <v>148</v>
      </c>
      <c r="E68" s="11" t="s">
        <v>181</v>
      </c>
      <c r="F68" s="11">
        <v>108.274199999999</v>
      </c>
      <c r="O68" s="11">
        <v>44.330228253822199</v>
      </c>
      <c r="S68" s="11">
        <v>16.835728179012101</v>
      </c>
      <c r="U68" s="11">
        <v>25.9392357551475</v>
      </c>
      <c r="AG68" s="11">
        <v>12.894807812018</v>
      </c>
    </row>
    <row r="69" spans="1:114">
      <c r="A69" s="26" t="s">
        <v>399</v>
      </c>
      <c r="B69" s="21" t="s">
        <v>400</v>
      </c>
      <c r="C69" s="22" t="s">
        <v>401</v>
      </c>
    </row>
    <row r="70" spans="1:114">
      <c r="A70" s="26" t="s">
        <v>402</v>
      </c>
      <c r="B70" s="21" t="s">
        <v>403</v>
      </c>
      <c r="C70" s="22" t="s">
        <v>404</v>
      </c>
    </row>
    <row r="71" spans="1:114">
      <c r="A71" s="9" t="s">
        <v>182</v>
      </c>
      <c r="B71" s="21" t="s">
        <v>405</v>
      </c>
      <c r="C71" s="22" t="s">
        <v>406</v>
      </c>
      <c r="F71" s="11">
        <v>661.98608000000002</v>
      </c>
      <c r="H71" s="11">
        <v>1.8271199901967701</v>
      </c>
      <c r="O71" s="11">
        <v>38.670057835657197</v>
      </c>
      <c r="S71" s="11">
        <v>3.6715273529618599</v>
      </c>
      <c r="AF71" s="11">
        <v>33.195894391011898</v>
      </c>
      <c r="AN71" s="11">
        <v>22.635400430172101</v>
      </c>
    </row>
    <row r="72" spans="1:114">
      <c r="A72" s="9" t="s">
        <v>183</v>
      </c>
      <c r="B72" s="21" t="s">
        <v>407</v>
      </c>
      <c r="C72" s="22" t="s">
        <v>408</v>
      </c>
      <c r="F72" s="11">
        <v>339.23540000000003</v>
      </c>
      <c r="H72" s="11">
        <v>2.9712111412900799</v>
      </c>
      <c r="L72" s="11">
        <v>19.119466895259102</v>
      </c>
      <c r="O72" s="11">
        <v>70.744680537467403</v>
      </c>
      <c r="S72" s="11">
        <v>7.16464142598325</v>
      </c>
    </row>
    <row r="73" spans="1:114">
      <c r="A73" s="9" t="s">
        <v>184</v>
      </c>
      <c r="B73" s="21" t="s">
        <v>409</v>
      </c>
      <c r="C73" s="22" t="s">
        <v>410</v>
      </c>
      <c r="F73" s="11">
        <v>1667.5244</v>
      </c>
      <c r="G73" s="11">
        <v>5.5</v>
      </c>
      <c r="W73" s="11">
        <v>23.075644350391499</v>
      </c>
      <c r="AJ73" s="11">
        <v>22.864792863000901</v>
      </c>
      <c r="AN73" s="11">
        <v>17.971934923410998</v>
      </c>
      <c r="BT73" s="11">
        <v>36.087627863196403</v>
      </c>
    </row>
    <row r="74" spans="1:114">
      <c r="A74" s="9" t="s">
        <v>185</v>
      </c>
      <c r="B74" s="21" t="s">
        <v>411</v>
      </c>
      <c r="C74" s="22" t="s">
        <v>412</v>
      </c>
      <c r="F74" s="11">
        <v>87.004050000000007</v>
      </c>
      <c r="G74" s="11">
        <v>4</v>
      </c>
      <c r="W74" s="11">
        <v>36.8557555654018</v>
      </c>
      <c r="AF74" s="11">
        <v>63.1442444345981</v>
      </c>
    </row>
    <row r="75" spans="1:114">
      <c r="A75" s="9" t="s">
        <v>186</v>
      </c>
      <c r="B75" s="21" t="s">
        <v>415</v>
      </c>
      <c r="C75" s="22" t="s">
        <v>416</v>
      </c>
      <c r="F75" s="11">
        <v>887.96680000000003</v>
      </c>
      <c r="G75" s="11">
        <v>3.43</v>
      </c>
      <c r="W75" s="11">
        <v>32.5005394345824</v>
      </c>
      <c r="AN75" s="11">
        <v>67.499460565417493</v>
      </c>
    </row>
    <row r="76" spans="1:114">
      <c r="A76" s="9" t="s">
        <v>187</v>
      </c>
      <c r="B76" s="21" t="s">
        <v>417</v>
      </c>
      <c r="C76" s="22" t="s">
        <v>418</v>
      </c>
      <c r="F76" s="11">
        <v>283.28369999999899</v>
      </c>
      <c r="G76" s="11">
        <v>6.49</v>
      </c>
      <c r="O76" s="11">
        <v>16.943509280625701</v>
      </c>
      <c r="U76" s="11">
        <v>9.9142661579187195</v>
      </c>
      <c r="BV76" s="11">
        <v>73.142224561455507</v>
      </c>
    </row>
    <row r="77" spans="1:114">
      <c r="A77" s="9" t="s">
        <v>188</v>
      </c>
      <c r="B77" s="21" t="s">
        <v>419</v>
      </c>
      <c r="C77" s="22" t="s">
        <v>420</v>
      </c>
      <c r="F77" s="11">
        <v>165.90073999999899</v>
      </c>
      <c r="G77" s="11">
        <v>3.34</v>
      </c>
      <c r="O77" s="11">
        <v>38.575837576131299</v>
      </c>
      <c r="T77" s="11">
        <v>16.263664646703798</v>
      </c>
      <c r="AN77" s="11">
        <v>45.1604977771648</v>
      </c>
    </row>
    <row r="78" spans="1:114">
      <c r="A78" s="26" t="s">
        <v>421</v>
      </c>
      <c r="B78" s="21" t="s">
        <v>422</v>
      </c>
      <c r="C78" s="22" t="s">
        <v>423</v>
      </c>
    </row>
    <row r="79" spans="1:114">
      <c r="A79" s="9" t="s">
        <v>189</v>
      </c>
      <c r="B79" s="21" t="s">
        <v>424</v>
      </c>
      <c r="C79" s="22" t="s">
        <v>425</v>
      </c>
      <c r="D79" s="10" t="s">
        <v>190</v>
      </c>
      <c r="E79" s="11" t="s">
        <v>191</v>
      </c>
      <c r="F79" s="11">
        <v>263.022221599999</v>
      </c>
      <c r="G79" s="11">
        <v>2.62</v>
      </c>
      <c r="O79" s="11">
        <v>48.663264731545397</v>
      </c>
      <c r="R79" s="11">
        <v>8.3035872281598895</v>
      </c>
      <c r="T79" s="11">
        <v>10.771187631090999</v>
      </c>
      <c r="U79" s="11">
        <v>31.500085618621299</v>
      </c>
      <c r="AA79" s="11">
        <v>0.76187479058233298</v>
      </c>
    </row>
    <row r="80" spans="1:114">
      <c r="A80" s="9" t="s">
        <v>192</v>
      </c>
      <c r="B80" s="21" t="s">
        <v>426</v>
      </c>
      <c r="C80" s="22" t="s">
        <v>427</v>
      </c>
      <c r="F80" s="11">
        <v>1428.9841664</v>
      </c>
      <c r="G80" s="11">
        <v>2.6</v>
      </c>
      <c r="H80" s="11">
        <v>2.3982043192497602</v>
      </c>
      <c r="M80" s="11">
        <v>5.0431629471132497</v>
      </c>
      <c r="O80" s="11">
        <v>43.6657462462979</v>
      </c>
      <c r="P80" s="11">
        <v>2.6590082167057298</v>
      </c>
      <c r="S80" s="11">
        <v>1.70085859392206</v>
      </c>
      <c r="AA80" s="11">
        <v>11.2185987619351</v>
      </c>
      <c r="DJ80" s="11">
        <v>33.314420914776001</v>
      </c>
    </row>
    <row r="81" spans="1:75">
      <c r="A81" s="26" t="s">
        <v>428</v>
      </c>
      <c r="B81" s="21" t="s">
        <v>429</v>
      </c>
      <c r="C81" s="22" t="s">
        <v>430</v>
      </c>
    </row>
    <row r="82" spans="1:75">
      <c r="A82" s="26" t="s">
        <v>431</v>
      </c>
      <c r="B82" s="21" t="s">
        <v>432</v>
      </c>
      <c r="C82" s="22" t="s">
        <v>433</v>
      </c>
    </row>
    <row r="83" spans="1:75">
      <c r="A83" s="26" t="s">
        <v>434</v>
      </c>
      <c r="B83" s="21" t="s">
        <v>435</v>
      </c>
      <c r="C83" s="22" t="s">
        <v>436</v>
      </c>
    </row>
    <row r="84" spans="1:75">
      <c r="A84" s="9" t="s">
        <v>193</v>
      </c>
      <c r="B84" s="21" t="s">
        <v>437</v>
      </c>
      <c r="C84" s="22" t="s">
        <v>438</v>
      </c>
      <c r="F84" s="11">
        <v>2155.7248159999999</v>
      </c>
      <c r="H84" s="11">
        <v>4.0210531212811302</v>
      </c>
      <c r="O84" s="11">
        <v>63.827645800965698</v>
      </c>
      <c r="S84" s="11">
        <v>5.6373150737065103</v>
      </c>
      <c r="T84" s="11">
        <v>15.0194717617427</v>
      </c>
      <c r="V84" s="11">
        <v>11.4945142423039</v>
      </c>
    </row>
    <row r="85" spans="1:75">
      <c r="A85" s="9" t="s">
        <v>194</v>
      </c>
      <c r="B85" s="10"/>
      <c r="C85" s="23"/>
      <c r="F85" s="11">
        <v>311.560259999999</v>
      </c>
      <c r="H85" s="11">
        <v>4.5291912389596796</v>
      </c>
      <c r="L85" s="11">
        <v>6.9392675432996498</v>
      </c>
      <c r="O85" s="11">
        <v>56.487756172754501</v>
      </c>
      <c r="S85" s="11">
        <v>7.8010590952774201</v>
      </c>
      <c r="X85" s="11">
        <v>11.379082813706701</v>
      </c>
      <c r="AA85" s="11">
        <v>12.863643136002</v>
      </c>
    </row>
    <row r="86" spans="1:75">
      <c r="A86" s="26" t="s">
        <v>439</v>
      </c>
      <c r="B86" s="21" t="s">
        <v>440</v>
      </c>
      <c r="C86" s="22" t="s">
        <v>441</v>
      </c>
    </row>
    <row r="87" spans="1:75">
      <c r="A87" s="26" t="s">
        <v>442</v>
      </c>
      <c r="B87" s="21" t="s">
        <v>443</v>
      </c>
      <c r="C87" s="22" t="s">
        <v>444</v>
      </c>
    </row>
    <row r="88" spans="1:75">
      <c r="A88" s="9" t="s">
        <v>195</v>
      </c>
      <c r="B88" s="21" t="s">
        <v>445</v>
      </c>
      <c r="C88" s="22" t="s">
        <v>446</v>
      </c>
      <c r="F88" s="11">
        <v>944.49279999999999</v>
      </c>
      <c r="W88" s="11">
        <v>6.7900994057339501</v>
      </c>
      <c r="BG88" s="11">
        <v>27.019793057183701</v>
      </c>
      <c r="BV88" s="11">
        <v>21.9377003191554</v>
      </c>
      <c r="BW88" s="11">
        <v>44.252407217926901</v>
      </c>
    </row>
    <row r="89" spans="1:75">
      <c r="A89" s="26" t="s">
        <v>447</v>
      </c>
      <c r="B89" s="21" t="s">
        <v>448</v>
      </c>
      <c r="C89" s="22" t="s">
        <v>449</v>
      </c>
    </row>
    <row r="90" spans="1:75">
      <c r="A90" s="26" t="s">
        <v>450</v>
      </c>
      <c r="B90" s="21" t="s">
        <v>451</v>
      </c>
      <c r="C90" s="22" t="s">
        <v>452</v>
      </c>
    </row>
    <row r="91" spans="1:75">
      <c r="A91" s="26" t="s">
        <v>453</v>
      </c>
      <c r="B91" s="21" t="s">
        <v>454</v>
      </c>
      <c r="C91" s="22" t="s">
        <v>455</v>
      </c>
    </row>
    <row r="92" spans="1:75">
      <c r="A92" s="26" t="s">
        <v>456</v>
      </c>
      <c r="B92" s="21" t="s">
        <v>457</v>
      </c>
      <c r="C92" s="22" t="s">
        <v>458</v>
      </c>
    </row>
    <row r="93" spans="1:75">
      <c r="A93" s="9" t="s">
        <v>196</v>
      </c>
      <c r="B93" s="21" t="s">
        <v>459</v>
      </c>
      <c r="C93" s="22" t="s">
        <v>460</v>
      </c>
      <c r="F93" s="11">
        <v>503.554407999999</v>
      </c>
      <c r="H93" s="11">
        <v>1.00082531697349</v>
      </c>
      <c r="K93" s="11">
        <v>5.3691397732735098</v>
      </c>
      <c r="O93" s="11">
        <v>50.836691315389999</v>
      </c>
      <c r="R93" s="11">
        <v>4.5654983125477804</v>
      </c>
      <c r="U93" s="11">
        <v>22.309803710426401</v>
      </c>
      <c r="AA93" s="11">
        <v>15.918041571388599</v>
      </c>
    </row>
    <row r="94" spans="1:75">
      <c r="A94" s="9" t="s">
        <v>197</v>
      </c>
      <c r="B94" s="21" t="s">
        <v>461</v>
      </c>
      <c r="C94" s="22" t="s">
        <v>198</v>
      </c>
      <c r="D94" s="10" t="s">
        <v>140</v>
      </c>
      <c r="E94" s="11" t="s">
        <v>198</v>
      </c>
      <c r="F94" s="11">
        <v>1007.001786</v>
      </c>
      <c r="G94" s="11">
        <v>4.7300000000000004</v>
      </c>
      <c r="O94" s="11">
        <v>19.065785450354699</v>
      </c>
      <c r="V94" s="11">
        <v>9.2275194832673293</v>
      </c>
      <c r="X94" s="11">
        <v>3.5206193765380198</v>
      </c>
      <c r="BK94" s="11">
        <v>68.186075689839896</v>
      </c>
    </row>
    <row r="95" spans="1:75">
      <c r="A95" s="26" t="s">
        <v>462</v>
      </c>
      <c r="B95" s="21" t="s">
        <v>463</v>
      </c>
      <c r="C95" s="22" t="s">
        <v>464</v>
      </c>
    </row>
    <row r="96" spans="1:75">
      <c r="A96" s="9" t="s">
        <v>199</v>
      </c>
      <c r="B96" s="21" t="s">
        <v>465</v>
      </c>
      <c r="C96" s="22" t="s">
        <v>466</v>
      </c>
      <c r="F96" s="11">
        <v>1339.7288799999999</v>
      </c>
      <c r="H96" s="11">
        <v>4.6645467551613802</v>
      </c>
      <c r="L96" s="11">
        <v>12.9100747607978</v>
      </c>
      <c r="O96" s="11">
        <v>70.459375332716505</v>
      </c>
      <c r="AA96" s="11">
        <v>11.966003151324101</v>
      </c>
    </row>
    <row r="97" spans="1:112">
      <c r="A97" s="9" t="s">
        <v>200</v>
      </c>
      <c r="B97" s="21" t="s">
        <v>467</v>
      </c>
      <c r="C97" s="22" t="s">
        <v>468</v>
      </c>
      <c r="F97" s="11">
        <v>456.19760000000002</v>
      </c>
      <c r="G97" s="11">
        <v>8.5500000000000007</v>
      </c>
      <c r="AJ97" s="11">
        <v>83.576941220207999</v>
      </c>
      <c r="AN97" s="11">
        <v>16.423058779791901</v>
      </c>
    </row>
    <row r="98" spans="1:112">
      <c r="A98" s="26" t="s">
        <v>469</v>
      </c>
      <c r="B98" s="21" t="s">
        <v>470</v>
      </c>
      <c r="C98" s="22" t="s">
        <v>471</v>
      </c>
    </row>
    <row r="99" spans="1:112">
      <c r="A99" s="9" t="s">
        <v>201</v>
      </c>
      <c r="B99" s="21" t="s">
        <v>472</v>
      </c>
      <c r="C99" s="22" t="s">
        <v>473</v>
      </c>
      <c r="F99" s="11">
        <v>604.40071360000002</v>
      </c>
      <c r="H99" s="11">
        <v>1.3341347583743099</v>
      </c>
      <c r="O99" s="11">
        <v>39.7072661563449</v>
      </c>
      <c r="R99" s="11">
        <v>0.76074589201146803</v>
      </c>
      <c r="S99" s="11">
        <v>14.074685566354001</v>
      </c>
      <c r="T99" s="11">
        <v>4.4641806988098098</v>
      </c>
      <c r="U99" s="11">
        <v>32.527840483343802</v>
      </c>
      <c r="AA99" s="11">
        <v>0.66310312178956299</v>
      </c>
      <c r="AG99" s="11">
        <v>6.4680433229720098</v>
      </c>
    </row>
    <row r="100" spans="1:112">
      <c r="A100" s="26" t="s">
        <v>474</v>
      </c>
      <c r="B100" s="21" t="s">
        <v>475</v>
      </c>
      <c r="C100" s="22" t="s">
        <v>476</v>
      </c>
    </row>
    <row r="101" spans="1:112">
      <c r="A101" s="9" t="s">
        <v>202</v>
      </c>
      <c r="B101" s="21" t="s">
        <v>477</v>
      </c>
      <c r="C101" s="22" t="s">
        <v>478</v>
      </c>
      <c r="F101" s="11">
        <v>145.20520751999999</v>
      </c>
      <c r="V101" s="11">
        <v>20.4777859057874</v>
      </c>
      <c r="AG101" s="11">
        <v>57.691112757413798</v>
      </c>
      <c r="AH101" s="11">
        <v>1.2175844311620001</v>
      </c>
      <c r="AI101" s="11">
        <v>20.613516905636601</v>
      </c>
    </row>
    <row r="102" spans="1:112">
      <c r="A102" s="9" t="s">
        <v>203</v>
      </c>
      <c r="B102" s="21" t="s">
        <v>413</v>
      </c>
      <c r="C102" s="22" t="s">
        <v>479</v>
      </c>
      <c r="D102" s="10" t="s">
        <v>140</v>
      </c>
      <c r="E102" s="11" t="s">
        <v>204</v>
      </c>
      <c r="F102" s="11">
        <v>798.46346999999901</v>
      </c>
      <c r="G102" s="11">
        <v>3.83</v>
      </c>
      <c r="H102" s="11">
        <v>1.00987963795012</v>
      </c>
      <c r="O102" s="11">
        <v>32.060377164155</v>
      </c>
      <c r="AF102" s="11">
        <v>48.163299192635499</v>
      </c>
      <c r="AN102" s="11">
        <v>18.766444005259199</v>
      </c>
    </row>
    <row r="103" spans="1:112">
      <c r="A103" s="9" t="s">
        <v>205</v>
      </c>
      <c r="B103" s="21" t="s">
        <v>480</v>
      </c>
      <c r="C103" s="22" t="s">
        <v>481</v>
      </c>
      <c r="F103" s="11">
        <v>614.70690999999999</v>
      </c>
      <c r="G103" s="11">
        <v>3.75</v>
      </c>
      <c r="H103" s="11">
        <v>0.16397082635690499</v>
      </c>
      <c r="O103" s="11">
        <v>33.835995108628197</v>
      </c>
      <c r="T103" s="11">
        <v>9.87600171925836</v>
      </c>
      <c r="U103" s="11">
        <v>13.706776128480399</v>
      </c>
      <c r="AA103" s="11">
        <v>3.9119130774046398</v>
      </c>
      <c r="AG103" s="11">
        <v>6.8138570298485801</v>
      </c>
      <c r="AT103" s="11">
        <v>4.3389385357649504</v>
      </c>
      <c r="CS103" s="11">
        <v>27.352547574257699</v>
      </c>
    </row>
    <row r="104" spans="1:112">
      <c r="A104" s="9" t="s">
        <v>206</v>
      </c>
      <c r="B104" s="21" t="s">
        <v>482</v>
      </c>
      <c r="C104" s="22" t="s">
        <v>483</v>
      </c>
      <c r="F104" s="11">
        <v>557.73580169000002</v>
      </c>
      <c r="G104" s="11">
        <v>3.93</v>
      </c>
      <c r="H104" s="11">
        <v>0.18071997475253199</v>
      </c>
      <c r="O104" s="11">
        <v>37.292244709728301</v>
      </c>
      <c r="S104" s="11">
        <v>0.19174311506622599</v>
      </c>
      <c r="T104" s="11">
        <v>9.2932062426232598</v>
      </c>
      <c r="U104" s="11">
        <v>14.9961000793863</v>
      </c>
      <c r="AA104" s="11">
        <v>9.1906888251888006</v>
      </c>
      <c r="AC104" s="11">
        <v>6.0092968567631598E-2</v>
      </c>
      <c r="AG104" s="11">
        <v>10.503808940090501</v>
      </c>
      <c r="AT104" s="11">
        <v>1.5940495433609501E-2</v>
      </c>
      <c r="CR104" s="11">
        <v>7.1727122194381501</v>
      </c>
      <c r="CS104" s="11">
        <v>5.1751546005366498</v>
      </c>
      <c r="CT104" s="11">
        <v>2.6780082710741602</v>
      </c>
      <c r="CU104" s="11">
        <v>2.99995803556105</v>
      </c>
      <c r="DH104" s="11">
        <v>0.24962152255268399</v>
      </c>
    </row>
    <row r="105" spans="1:112">
      <c r="A105" s="9" t="s">
        <v>207</v>
      </c>
      <c r="B105" s="10"/>
      <c r="C105" s="23"/>
      <c r="F105" s="11">
        <v>598.629775</v>
      </c>
      <c r="G105" s="11">
        <v>3.75</v>
      </c>
      <c r="H105" s="11">
        <v>0.16837451829054101</v>
      </c>
      <c r="O105" s="11">
        <v>34.7447134583307</v>
      </c>
      <c r="T105" s="11">
        <v>10.141237127738901</v>
      </c>
      <c r="U105" s="11">
        <v>14.0748929503214</v>
      </c>
      <c r="AA105" s="11">
        <v>2.0084867980380601</v>
      </c>
      <c r="AG105" s="11">
        <v>6.9968537732691196</v>
      </c>
      <c r="AT105" s="11">
        <v>17.821869952926999</v>
      </c>
      <c r="CS105" s="11">
        <v>14.043571421084</v>
      </c>
    </row>
    <row r="106" spans="1:112">
      <c r="A106" s="9" t="s">
        <v>208</v>
      </c>
      <c r="B106" s="10"/>
      <c r="C106" s="23"/>
      <c r="F106" s="11">
        <v>498.07433859999998</v>
      </c>
      <c r="G106" s="11">
        <v>2.54</v>
      </c>
      <c r="H106" s="11">
        <v>2.6226812721806798</v>
      </c>
      <c r="O106" s="11">
        <v>51.363900159782297</v>
      </c>
      <c r="T106" s="11">
        <v>0.16251513825731501</v>
      </c>
      <c r="V106" s="11">
        <v>12.4374052624601</v>
      </c>
      <c r="AG106" s="11">
        <v>33.413498167319503</v>
      </c>
    </row>
    <row r="107" spans="1:112">
      <c r="A107" s="9" t="s">
        <v>209</v>
      </c>
      <c r="B107" s="10"/>
      <c r="C107" s="23"/>
      <c r="F107" s="11">
        <v>108.007018</v>
      </c>
      <c r="G107" s="11">
        <v>10</v>
      </c>
      <c r="BB107" s="11">
        <v>98.872758435012003</v>
      </c>
      <c r="BF107" s="11">
        <v>1.1272415649879299</v>
      </c>
    </row>
    <row r="108" spans="1:112">
      <c r="A108" s="9" t="s">
        <v>210</v>
      </c>
      <c r="B108" s="10"/>
      <c r="C108" s="23"/>
      <c r="F108" s="11">
        <v>492.87112999999999</v>
      </c>
      <c r="G108" s="11">
        <v>4</v>
      </c>
      <c r="H108" s="11">
        <v>0.409007522919835</v>
      </c>
      <c r="O108" s="11">
        <v>32.461629473002397</v>
      </c>
      <c r="U108" s="11">
        <v>11.3966910579647</v>
      </c>
      <c r="AF108" s="11">
        <v>55.732671946112902</v>
      </c>
    </row>
    <row r="109" spans="1:112">
      <c r="A109" s="9" t="s">
        <v>211</v>
      </c>
      <c r="B109" s="10"/>
      <c r="C109" s="23"/>
      <c r="F109" s="11">
        <v>648.47397669999998</v>
      </c>
      <c r="G109" s="11">
        <v>6.17</v>
      </c>
      <c r="O109" s="11">
        <v>29.606862711288102</v>
      </c>
      <c r="T109" s="11">
        <v>0.37446970691985199</v>
      </c>
      <c r="AA109" s="11">
        <v>1.9159103443479699</v>
      </c>
      <c r="AB109" s="11">
        <v>20.8670346015444</v>
      </c>
      <c r="AC109" s="11">
        <v>3.2487348385525401</v>
      </c>
      <c r="AD109" s="11">
        <v>0.23566789954733999</v>
      </c>
      <c r="AG109" s="11">
        <v>0.60284454588198999</v>
      </c>
      <c r="AT109" s="11">
        <v>0.54840041817826102</v>
      </c>
      <c r="AU109" s="11">
        <v>41.499090120696899</v>
      </c>
      <c r="BL109" s="11">
        <v>1.1009848130425299</v>
      </c>
    </row>
    <row r="110" spans="1:112">
      <c r="A110" s="9" t="s">
        <v>212</v>
      </c>
      <c r="B110" s="10"/>
      <c r="C110" s="23"/>
      <c r="F110" s="11">
        <v>1060.479953</v>
      </c>
      <c r="O110" s="11">
        <v>12.054467002262999</v>
      </c>
      <c r="X110" s="11">
        <v>16.748834006483001</v>
      </c>
      <c r="AJ110" s="11">
        <v>35.473779484071002</v>
      </c>
      <c r="AO110" s="11">
        <v>14.8169137526355</v>
      </c>
      <c r="BV110" s="11">
        <v>20.906005754547198</v>
      </c>
    </row>
    <row r="111" spans="1:112">
      <c r="A111" s="9" t="s">
        <v>213</v>
      </c>
      <c r="B111" s="10"/>
      <c r="C111" s="23"/>
      <c r="F111" s="11">
        <v>165.14924999999999</v>
      </c>
      <c r="W111" s="11">
        <v>19.416376398924001</v>
      </c>
      <c r="AG111" s="11">
        <v>8.4540196216452692</v>
      </c>
      <c r="AH111" s="11">
        <v>26.763609280695999</v>
      </c>
      <c r="AN111" s="11">
        <v>45.365994698734603</v>
      </c>
    </row>
    <row r="112" spans="1:112">
      <c r="A112" s="9" t="s">
        <v>214</v>
      </c>
      <c r="B112" s="10"/>
      <c r="C112" s="23"/>
      <c r="F112" s="11">
        <v>225.10907</v>
      </c>
      <c r="G112" s="11">
        <v>1.9</v>
      </c>
      <c r="H112" s="11">
        <v>2.23878140494294</v>
      </c>
      <c r="O112" s="11">
        <v>57.5699326553123</v>
      </c>
      <c r="T112" s="11">
        <v>23.971970565202</v>
      </c>
      <c r="U112" s="11">
        <v>16.2193153745426</v>
      </c>
    </row>
    <row r="113" spans="1:114">
      <c r="A113" s="9" t="s">
        <v>215</v>
      </c>
      <c r="B113" s="10"/>
      <c r="C113" s="23"/>
      <c r="F113" s="11">
        <v>4362.64951028</v>
      </c>
      <c r="G113" s="11">
        <v>2.35</v>
      </c>
      <c r="H113" s="11">
        <v>0.23612134726217901</v>
      </c>
      <c r="M113" s="11">
        <v>0.192720042721478</v>
      </c>
      <c r="O113" s="11">
        <v>45.148851159340097</v>
      </c>
      <c r="R113" s="11">
        <v>10.096707375691199</v>
      </c>
      <c r="T113" s="11">
        <v>14.0639356463137</v>
      </c>
      <c r="U113" s="11">
        <v>16.2616714528247</v>
      </c>
      <c r="W113" s="11">
        <v>3.5868588487631401</v>
      </c>
      <c r="X113" s="11">
        <v>0.37381508557063298</v>
      </c>
      <c r="Z113" s="11">
        <v>5.5654354636528298</v>
      </c>
      <c r="AA113" s="11">
        <v>4.4738835778598398</v>
      </c>
    </row>
    <row r="114" spans="1:114">
      <c r="A114" s="9" t="s">
        <v>216</v>
      </c>
      <c r="B114" s="10"/>
      <c r="C114" s="23"/>
      <c r="F114" s="11">
        <v>2169.24981199999</v>
      </c>
      <c r="G114" s="11">
        <v>2.76</v>
      </c>
      <c r="H114" s="11">
        <v>0.185859645011692</v>
      </c>
      <c r="O114" s="11">
        <v>35.402616874814697</v>
      </c>
      <c r="R114" s="11">
        <v>20.136251232276202</v>
      </c>
      <c r="U114" s="11">
        <v>20.715364247776101</v>
      </c>
      <c r="X114" s="11">
        <v>3.2686599582842302</v>
      </c>
      <c r="AA114" s="11">
        <v>8.31398020653603</v>
      </c>
      <c r="AC114" s="11">
        <v>4.9662329992632497</v>
      </c>
      <c r="AF114" s="11">
        <v>3.79887436403751</v>
      </c>
      <c r="AV114" s="11">
        <v>3.21216047200007</v>
      </c>
    </row>
    <row r="115" spans="1:114">
      <c r="A115" s="9" t="s">
        <v>217</v>
      </c>
      <c r="B115" s="10"/>
      <c r="C115" s="23"/>
      <c r="F115" s="11">
        <v>482.76590679999998</v>
      </c>
      <c r="O115" s="11">
        <v>39.7693369178902</v>
      </c>
      <c r="R115" s="11">
        <v>2.8572566135484201</v>
      </c>
      <c r="S115" s="11">
        <v>0.50345311584044905</v>
      </c>
      <c r="V115" s="11">
        <v>19.247690172639999</v>
      </c>
      <c r="AA115" s="11">
        <v>0.83017461331633502</v>
      </c>
      <c r="AF115" s="11">
        <v>13.655823468766901</v>
      </c>
      <c r="AG115" s="11">
        <v>23.136265097997502</v>
      </c>
    </row>
    <row r="116" spans="1:114">
      <c r="A116" s="9" t="s">
        <v>218</v>
      </c>
      <c r="B116" s="10"/>
      <c r="C116" s="23"/>
      <c r="F116" s="11">
        <v>497.75337999999999</v>
      </c>
      <c r="G116" s="11">
        <v>4.2</v>
      </c>
      <c r="O116" s="11">
        <v>38.571872681206102</v>
      </c>
      <c r="T116" s="11">
        <v>10.8413286917308</v>
      </c>
      <c r="U116" s="11">
        <v>16.927358685138401</v>
      </c>
      <c r="AG116" s="11">
        <v>33.659439941924603</v>
      </c>
    </row>
    <row r="117" spans="1:114">
      <c r="A117" s="9" t="s">
        <v>219</v>
      </c>
      <c r="B117" s="10"/>
      <c r="C117" s="23"/>
      <c r="F117" s="11">
        <v>1000.31560038</v>
      </c>
      <c r="K117" s="11">
        <v>1.8649326865354501</v>
      </c>
      <c r="O117" s="11">
        <v>47.983056529125797</v>
      </c>
      <c r="R117" s="11">
        <v>0.48263280890210902</v>
      </c>
      <c r="S117" s="11">
        <v>0.92329860660889995</v>
      </c>
      <c r="T117" s="11">
        <v>2.1578421841866899</v>
      </c>
      <c r="U117" s="11">
        <v>33.832349997484499</v>
      </c>
      <c r="Z117" s="11">
        <v>3.36139294310982</v>
      </c>
      <c r="AA117" s="11">
        <v>8.0130710717247894E-2</v>
      </c>
      <c r="AF117" s="11">
        <v>5.6568338510869998</v>
      </c>
      <c r="AG117" s="11">
        <v>3.46142157403589</v>
      </c>
      <c r="AK117" s="11">
        <v>0.19610810820652799</v>
      </c>
    </row>
    <row r="118" spans="1:114">
      <c r="A118" s="9" t="s">
        <v>220</v>
      </c>
      <c r="B118" s="10"/>
      <c r="C118" s="23"/>
      <c r="F118" s="11">
        <v>1222.6293000000001</v>
      </c>
      <c r="O118" s="11">
        <v>35.332361166217702</v>
      </c>
      <c r="U118" s="11">
        <v>6.8914183555064401</v>
      </c>
      <c r="AD118" s="11">
        <v>16.666212726948299</v>
      </c>
      <c r="AG118" s="11">
        <v>41.110007751327402</v>
      </c>
    </row>
    <row r="119" spans="1:114">
      <c r="A119" s="9" t="s">
        <v>221</v>
      </c>
      <c r="B119" s="10"/>
      <c r="C119" s="23"/>
      <c r="D119" s="10" t="s">
        <v>222</v>
      </c>
      <c r="E119" s="11" t="s">
        <v>223</v>
      </c>
      <c r="F119" s="11">
        <v>262.74451099999999</v>
      </c>
      <c r="H119" s="11">
        <v>5.3706773725902801</v>
      </c>
      <c r="O119" s="11">
        <v>66.982712342942094</v>
      </c>
      <c r="S119" s="11">
        <v>5.3652500470314202</v>
      </c>
      <c r="W119" s="11">
        <v>12.2042511479906</v>
      </c>
      <c r="AF119" s="11">
        <v>0.41818609105025201</v>
      </c>
      <c r="AG119" s="11">
        <v>0.21255248982156599</v>
      </c>
      <c r="AJ119" s="11">
        <v>8.9486246203636099</v>
      </c>
      <c r="AK119" s="11">
        <v>0.49774588821001098</v>
      </c>
    </row>
    <row r="120" spans="1:114">
      <c r="A120" s="9" t="s">
        <v>224</v>
      </c>
      <c r="B120" s="10"/>
      <c r="C120" s="23"/>
      <c r="F120" s="11">
        <v>1240.77860588</v>
      </c>
      <c r="G120" s="11">
        <v>2.9</v>
      </c>
      <c r="H120" s="11">
        <v>1.2266405890521901</v>
      </c>
      <c r="O120" s="11">
        <v>45.131258497388799</v>
      </c>
      <c r="R120" s="11">
        <v>1.50080860451271</v>
      </c>
      <c r="U120" s="11">
        <v>18.108307069063802</v>
      </c>
      <c r="Z120" s="11">
        <v>1.98519936459818</v>
      </c>
      <c r="AA120" s="11">
        <v>1.03362194828497</v>
      </c>
      <c r="AC120" s="11">
        <v>11.1907151962474</v>
      </c>
      <c r="AG120" s="11">
        <v>0.18003856525360201</v>
      </c>
      <c r="AK120" s="11">
        <v>4.0052592593465697</v>
      </c>
      <c r="AS120" s="11">
        <v>3.7426983170026702</v>
      </c>
      <c r="AV120" s="11">
        <v>8.6857881244305499</v>
      </c>
      <c r="BK120" s="11">
        <v>3.20966446481843</v>
      </c>
    </row>
    <row r="121" spans="1:114">
      <c r="A121" s="9" t="s">
        <v>225</v>
      </c>
      <c r="B121" s="10"/>
      <c r="C121" s="23"/>
      <c r="D121" s="10" t="s">
        <v>226</v>
      </c>
      <c r="E121" s="11" t="s">
        <v>227</v>
      </c>
      <c r="F121" s="11">
        <v>297.42340000000002</v>
      </c>
      <c r="G121" s="11">
        <v>3.7</v>
      </c>
      <c r="M121" s="11">
        <v>8.07670142967903</v>
      </c>
      <c r="O121" s="11">
        <v>32.276007872951403</v>
      </c>
      <c r="AA121" s="11">
        <v>13.475066185108499</v>
      </c>
      <c r="BK121" s="11">
        <v>46.172224512260897</v>
      </c>
    </row>
    <row r="122" spans="1:114">
      <c r="A122" s="9" t="s">
        <v>228</v>
      </c>
      <c r="B122" s="10"/>
      <c r="C122" s="23"/>
      <c r="F122" s="11">
        <v>334.79999999999899</v>
      </c>
      <c r="G122" s="11">
        <v>8.15</v>
      </c>
      <c r="BG122" s="11">
        <v>38.112305854241299</v>
      </c>
      <c r="BV122" s="11">
        <v>61.887694145758601</v>
      </c>
    </row>
    <row r="123" spans="1:114">
      <c r="A123" s="9" t="s">
        <v>229</v>
      </c>
      <c r="B123" s="10"/>
      <c r="C123" s="23"/>
      <c r="D123" s="10" t="s">
        <v>140</v>
      </c>
      <c r="E123" s="11" t="s">
        <v>230</v>
      </c>
      <c r="F123" s="11">
        <v>161.08522696</v>
      </c>
      <c r="G123" s="11">
        <v>2.97</v>
      </c>
      <c r="H123" s="11">
        <v>0.37543107547048499</v>
      </c>
      <c r="O123" s="11">
        <v>46.681611603447998</v>
      </c>
      <c r="P123" s="11">
        <v>3.5382021477458498</v>
      </c>
      <c r="S123" s="11">
        <v>30.176572313531</v>
      </c>
      <c r="V123" s="11">
        <v>19.228182859804502</v>
      </c>
    </row>
    <row r="124" spans="1:114">
      <c r="A124" s="9" t="s">
        <v>231</v>
      </c>
      <c r="B124" s="10"/>
      <c r="C124" s="23"/>
      <c r="F124" s="11">
        <v>2884.3648880000001</v>
      </c>
      <c r="G124" s="11">
        <v>3.9</v>
      </c>
      <c r="H124" s="11">
        <v>1.2230734102598699</v>
      </c>
      <c r="O124" s="11">
        <v>27.734701782294</v>
      </c>
      <c r="T124" s="11">
        <v>0.93544128595702103</v>
      </c>
      <c r="V124" s="11">
        <v>4.29540133827894</v>
      </c>
      <c r="DH124" s="11">
        <v>8.0446860577648192</v>
      </c>
      <c r="DJ124" s="11">
        <v>57.7666961254452</v>
      </c>
    </row>
    <row r="125" spans="1:114">
      <c r="A125" s="9" t="s">
        <v>232</v>
      </c>
      <c r="B125" s="10"/>
      <c r="C125" s="23"/>
      <c r="F125" s="11">
        <v>1200.3086839999901</v>
      </c>
      <c r="G125" s="11">
        <v>2.66</v>
      </c>
      <c r="O125" s="11">
        <v>34.656451756538303</v>
      </c>
      <c r="R125" s="11">
        <v>5.7459639273925296</v>
      </c>
      <c r="T125" s="11">
        <v>4.4957668572528604</v>
      </c>
      <c r="U125" s="11">
        <v>18.718851491705099</v>
      </c>
      <c r="X125" s="11">
        <v>8.8608956527386091</v>
      </c>
      <c r="Z125" s="11">
        <v>19.544122535066101</v>
      </c>
      <c r="AC125" s="11">
        <v>7.97794777930641</v>
      </c>
    </row>
    <row r="126" spans="1:114">
      <c r="A126" s="9" t="s">
        <v>233</v>
      </c>
      <c r="B126" s="10"/>
      <c r="C126" s="23"/>
      <c r="D126" s="10" t="s">
        <v>222</v>
      </c>
      <c r="E126" s="11" t="s">
        <v>234</v>
      </c>
      <c r="F126" s="11">
        <v>474.3904</v>
      </c>
      <c r="G126" s="11">
        <v>1.76</v>
      </c>
      <c r="H126" s="11">
        <v>5.0992937462478096</v>
      </c>
      <c r="O126" s="11">
        <v>67.452461095334101</v>
      </c>
      <c r="T126" s="11">
        <v>5.68762352695164</v>
      </c>
      <c r="W126" s="11">
        <v>13.5188233151429</v>
      </c>
      <c r="Z126" s="11">
        <v>8.2417983163234307</v>
      </c>
    </row>
    <row r="127" spans="1:114">
      <c r="A127" s="9" t="s">
        <v>235</v>
      </c>
      <c r="B127" s="10"/>
      <c r="C127" s="23"/>
      <c r="D127" s="10" t="s">
        <v>222</v>
      </c>
      <c r="E127" s="11" t="s">
        <v>236</v>
      </c>
      <c r="F127" s="11">
        <v>458.28186799999997</v>
      </c>
      <c r="G127" s="11">
        <v>1.67</v>
      </c>
      <c r="H127" s="11">
        <v>5.2785330795587999</v>
      </c>
      <c r="O127" s="11">
        <v>69.823403966748202</v>
      </c>
      <c r="R127" s="11">
        <v>5.0165126759935399</v>
      </c>
      <c r="T127" s="11">
        <v>5.8875425549238596</v>
      </c>
      <c r="W127" s="11">
        <v>13.9940077227755</v>
      </c>
    </row>
    <row r="128" spans="1:114">
      <c r="A128" s="9" t="s">
        <v>237</v>
      </c>
      <c r="B128" s="10"/>
      <c r="C128" s="23"/>
      <c r="F128" s="11">
        <v>344.16300000000001</v>
      </c>
      <c r="G128" s="11">
        <v>1.68</v>
      </c>
      <c r="H128" s="11">
        <v>5.27160676772343</v>
      </c>
      <c r="O128" s="11">
        <v>69.731784067433097</v>
      </c>
      <c r="T128" s="11">
        <v>15.6795123241022</v>
      </c>
      <c r="W128" s="11">
        <v>9.3170968407411596</v>
      </c>
    </row>
    <row r="129" spans="1:109">
      <c r="A129" s="9" t="s">
        <v>238</v>
      </c>
      <c r="B129" s="10"/>
      <c r="C129" s="23"/>
      <c r="D129" s="10" t="s">
        <v>136</v>
      </c>
      <c r="E129" s="11" t="s">
        <v>239</v>
      </c>
      <c r="F129" s="11">
        <v>799.52736800000002</v>
      </c>
      <c r="G129" s="11">
        <v>2.94</v>
      </c>
      <c r="H129" s="11">
        <v>0.25213395822117701</v>
      </c>
      <c r="O129" s="11">
        <v>48.026573619428603</v>
      </c>
      <c r="R129" s="11">
        <v>2.8754197692454699</v>
      </c>
      <c r="S129" s="11">
        <v>9.1197628647028299</v>
      </c>
      <c r="T129" s="11">
        <v>10.124058692635</v>
      </c>
      <c r="U129" s="11">
        <v>24.589339635963501</v>
      </c>
      <c r="AA129" s="11">
        <v>5.01271145980333</v>
      </c>
    </row>
    <row r="130" spans="1:109">
      <c r="A130" s="9" t="s">
        <v>240</v>
      </c>
      <c r="B130" s="10"/>
      <c r="C130" s="23"/>
      <c r="D130" s="10" t="s">
        <v>241</v>
      </c>
      <c r="E130" s="11" t="s">
        <v>242</v>
      </c>
      <c r="F130" s="11">
        <v>404.62101999999999</v>
      </c>
      <c r="H130" s="11">
        <v>0.49821435376738399</v>
      </c>
      <c r="O130" s="11">
        <v>47.450031142722104</v>
      </c>
      <c r="S130" s="11">
        <v>4.5051416261073101</v>
      </c>
      <c r="T130" s="11">
        <v>6.6683485697307496</v>
      </c>
      <c r="U130" s="11">
        <v>27.7647463792167</v>
      </c>
      <c r="Z130" s="11">
        <v>9.6629433636443292</v>
      </c>
      <c r="AG130" s="11">
        <v>3.45057456481128</v>
      </c>
    </row>
    <row r="131" spans="1:109">
      <c r="A131" s="9" t="s">
        <v>243</v>
      </c>
      <c r="B131" s="10"/>
      <c r="C131" s="23"/>
      <c r="F131" s="11">
        <v>1725.28150739999</v>
      </c>
      <c r="H131" s="11">
        <v>0.41245769861197301</v>
      </c>
      <c r="O131" s="11">
        <v>28.803494494581901</v>
      </c>
      <c r="T131" s="11">
        <v>1.32930822602753</v>
      </c>
      <c r="U131" s="11">
        <v>11.3951548867102</v>
      </c>
      <c r="AA131" s="11">
        <v>6.03975638485998</v>
      </c>
      <c r="AG131" s="11">
        <v>0.32369789950488398</v>
      </c>
      <c r="AT131" s="11">
        <v>1.3398115554391501</v>
      </c>
      <c r="CR131" s="11">
        <v>6.4409430880334702</v>
      </c>
      <c r="CS131" s="11">
        <v>20.221995570205301</v>
      </c>
      <c r="CT131" s="11">
        <v>3.1035461036554</v>
      </c>
      <c r="CU131" s="11">
        <v>13.5438071409076</v>
      </c>
      <c r="CW131" s="11">
        <v>3.8346437793621702</v>
      </c>
      <c r="CY131" s="11">
        <v>2.7343363849701601</v>
      </c>
      <c r="DA131" s="11">
        <v>0.37675011133664199</v>
      </c>
      <c r="DE131" s="11">
        <v>0.10029667579337299</v>
      </c>
    </row>
    <row r="132" spans="1:109">
      <c r="A132" s="9" t="s">
        <v>244</v>
      </c>
      <c r="B132" s="10"/>
      <c r="C132" s="23"/>
      <c r="F132" s="11">
        <v>1212.0757745640001</v>
      </c>
      <c r="H132" s="11">
        <v>3.4926430251629998</v>
      </c>
      <c r="O132" s="11">
        <v>60.719999148958998</v>
      </c>
      <c r="T132" s="11">
        <v>1.4838919266800501</v>
      </c>
      <c r="W132" s="11">
        <v>15.8732650249698</v>
      </c>
      <c r="AG132" s="11">
        <v>18.4302008742279</v>
      </c>
    </row>
    <row r="133" spans="1:109">
      <c r="A133" s="9" t="s">
        <v>245</v>
      </c>
      <c r="B133" s="10"/>
      <c r="C133" s="23"/>
      <c r="D133" s="10" t="s">
        <v>136</v>
      </c>
      <c r="E133" s="11" t="s">
        <v>246</v>
      </c>
      <c r="F133" s="11">
        <v>894.153368</v>
      </c>
      <c r="H133" s="11">
        <v>0.22545125614289399</v>
      </c>
      <c r="O133" s="11">
        <v>42.944042235045302</v>
      </c>
      <c r="R133" s="11">
        <v>2.57112133362785</v>
      </c>
      <c r="T133" s="11">
        <v>9.0526550474280594</v>
      </c>
      <c r="U133" s="11">
        <v>21.987111723321199</v>
      </c>
      <c r="AA133" s="11">
        <v>4.48222882497714</v>
      </c>
      <c r="AG133" s="11">
        <v>18.7373895794574</v>
      </c>
    </row>
    <row r="134" spans="1:109">
      <c r="A134" s="9" t="s">
        <v>247</v>
      </c>
      <c r="B134" s="10"/>
      <c r="C134" s="23"/>
      <c r="D134" s="10" t="s">
        <v>136</v>
      </c>
      <c r="E134" s="11" t="s">
        <v>248</v>
      </c>
      <c r="F134" s="11">
        <v>910.13764000000003</v>
      </c>
      <c r="H134" s="11">
        <v>0.22149177348604099</v>
      </c>
      <c r="O134" s="11">
        <v>42.189838451247802</v>
      </c>
      <c r="T134" s="11">
        <v>11.858223993460999</v>
      </c>
      <c r="U134" s="11">
        <v>18.515111626412899</v>
      </c>
      <c r="AA134" s="11">
        <v>8.8070195624477101</v>
      </c>
      <c r="AG134" s="11">
        <v>18.4083145929444</v>
      </c>
    </row>
    <row r="135" spans="1:109">
      <c r="A135" s="9" t="s">
        <v>487</v>
      </c>
      <c r="B135" s="21" t="s">
        <v>488</v>
      </c>
      <c r="C135" s="22" t="s">
        <v>276</v>
      </c>
      <c r="D135" s="10" t="s">
        <v>489</v>
      </c>
      <c r="E135" s="11" t="s">
        <v>486</v>
      </c>
      <c r="F135" s="11">
        <v>119.979</v>
      </c>
      <c r="G135" s="11">
        <v>5.01</v>
      </c>
      <c r="W135" s="11">
        <v>53.452687553655203</v>
      </c>
      <c r="AG135" s="11">
        <v>46.547312446344698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C00000"/>
  </sheetPr>
  <dimension ref="A1:D365"/>
  <sheetViews>
    <sheetView workbookViewId="0">
      <selection activeCell="B2" sqref="B2"/>
    </sheetView>
  </sheetViews>
  <sheetFormatPr baseColWidth="10" defaultRowHeight="15"/>
  <cols>
    <col min="1" max="1" width="36.140625" customWidth="1"/>
    <col min="2" max="2" width="29.7109375" customWidth="1"/>
  </cols>
  <sheetData>
    <row r="1" spans="1:4" s="25" customFormat="1">
      <c r="A1" s="25" t="s">
        <v>776</v>
      </c>
      <c r="B1" s="25" t="s">
        <v>777</v>
      </c>
    </row>
    <row r="2" spans="1:4">
      <c r="A2" s="7" t="s">
        <v>249</v>
      </c>
      <c r="B2" t="s">
        <v>123</v>
      </c>
    </row>
    <row r="3" spans="1:4">
      <c r="A3" s="7" t="s">
        <v>126</v>
      </c>
      <c r="B3" t="s">
        <v>126</v>
      </c>
      <c r="C3" t="s">
        <v>495</v>
      </c>
    </row>
    <row r="4" spans="1:4">
      <c r="A4" s="7" t="s">
        <v>127</v>
      </c>
      <c r="B4" t="s">
        <v>127</v>
      </c>
    </row>
    <row r="5" spans="1:4">
      <c r="A5" s="7" t="s">
        <v>128</v>
      </c>
      <c r="B5" t="s">
        <v>128</v>
      </c>
      <c r="C5" t="s">
        <v>496</v>
      </c>
      <c r="D5" t="s">
        <v>499</v>
      </c>
    </row>
    <row r="6" spans="1:4">
      <c r="A6" s="7" t="s">
        <v>129</v>
      </c>
      <c r="B6" t="s">
        <v>129</v>
      </c>
      <c r="C6" t="s">
        <v>498</v>
      </c>
      <c r="D6" t="s">
        <v>497</v>
      </c>
    </row>
    <row r="7" spans="1:4">
      <c r="A7" s="7" t="s">
        <v>130</v>
      </c>
      <c r="B7" t="s">
        <v>130</v>
      </c>
    </row>
    <row r="8" spans="1:4">
      <c r="A8" s="7" t="s">
        <v>131</v>
      </c>
      <c r="B8" t="s">
        <v>131</v>
      </c>
    </row>
    <row r="9" spans="1:4">
      <c r="A9" s="7" t="s">
        <v>265</v>
      </c>
      <c r="B9" t="s">
        <v>132</v>
      </c>
    </row>
    <row r="10" spans="1:4">
      <c r="A10" s="7" t="s">
        <v>132</v>
      </c>
      <c r="B10" t="s">
        <v>133</v>
      </c>
    </row>
    <row r="11" spans="1:4">
      <c r="A11" s="7" t="s">
        <v>133</v>
      </c>
      <c r="B11" t="s">
        <v>134</v>
      </c>
    </row>
    <row r="12" spans="1:4">
      <c r="A12" s="7" t="s">
        <v>272</v>
      </c>
      <c r="B12" t="s">
        <v>135</v>
      </c>
    </row>
    <row r="13" spans="1:4">
      <c r="A13" s="7" t="s">
        <v>500</v>
      </c>
      <c r="B13" t="s">
        <v>138</v>
      </c>
    </row>
    <row r="14" spans="1:4">
      <c r="A14" s="7" t="s">
        <v>277</v>
      </c>
      <c r="B14" t="s">
        <v>139</v>
      </c>
    </row>
    <row r="15" spans="1:4">
      <c r="A15" s="7" t="s">
        <v>280</v>
      </c>
      <c r="B15" t="s">
        <v>142</v>
      </c>
    </row>
    <row r="16" spans="1:4">
      <c r="A16" s="7" t="s">
        <v>135</v>
      </c>
      <c r="B16" t="s">
        <v>143</v>
      </c>
    </row>
    <row r="17" spans="1:2">
      <c r="A17" s="7" t="s">
        <v>138</v>
      </c>
      <c r="B17" t="s">
        <v>145</v>
      </c>
    </row>
    <row r="18" spans="1:2">
      <c r="A18" s="7" t="s">
        <v>287</v>
      </c>
      <c r="B18" t="s">
        <v>146</v>
      </c>
    </row>
    <row r="19" spans="1:2">
      <c r="A19" s="7" t="s">
        <v>139</v>
      </c>
      <c r="B19" t="s">
        <v>147</v>
      </c>
    </row>
    <row r="20" spans="1:2">
      <c r="A20" s="7" t="s">
        <v>142</v>
      </c>
      <c r="B20" t="s">
        <v>150</v>
      </c>
    </row>
    <row r="21" spans="1:2">
      <c r="A21" s="7" t="s">
        <v>293</v>
      </c>
      <c r="B21" t="s">
        <v>152</v>
      </c>
    </row>
    <row r="22" spans="1:2">
      <c r="A22" s="7" t="s">
        <v>296</v>
      </c>
      <c r="B22" t="s">
        <v>153</v>
      </c>
    </row>
    <row r="23" spans="1:2">
      <c r="A23" s="7" t="s">
        <v>143</v>
      </c>
      <c r="B23" t="s">
        <v>154</v>
      </c>
    </row>
    <row r="24" spans="1:2">
      <c r="A24" s="7" t="s">
        <v>145</v>
      </c>
      <c r="B24" t="s">
        <v>156</v>
      </c>
    </row>
    <row r="25" spans="1:2">
      <c r="A25" s="7" t="s">
        <v>302</v>
      </c>
      <c r="B25" t="s">
        <v>157</v>
      </c>
    </row>
    <row r="26" spans="1:2">
      <c r="A26" s="7" t="s">
        <v>146</v>
      </c>
      <c r="B26" t="s">
        <v>158</v>
      </c>
    </row>
    <row r="27" spans="1:2">
      <c r="A27" s="7" t="s">
        <v>307</v>
      </c>
      <c r="B27" t="s">
        <v>159</v>
      </c>
    </row>
    <row r="28" spans="1:2">
      <c r="A28" s="7" t="s">
        <v>310</v>
      </c>
      <c r="B28" t="s">
        <v>160</v>
      </c>
    </row>
    <row r="29" spans="1:2">
      <c r="A29" s="7" t="s">
        <v>147</v>
      </c>
      <c r="B29" t="s">
        <v>161</v>
      </c>
    </row>
    <row r="30" spans="1:2">
      <c r="A30" s="7" t="s">
        <v>315</v>
      </c>
      <c r="B30" t="s">
        <v>162</v>
      </c>
    </row>
    <row r="31" spans="1:2">
      <c r="A31" s="7" t="s">
        <v>152</v>
      </c>
      <c r="B31" t="s">
        <v>163</v>
      </c>
    </row>
    <row r="32" spans="1:2">
      <c r="A32" s="7" t="s">
        <v>153</v>
      </c>
      <c r="B32" t="s">
        <v>164</v>
      </c>
    </row>
    <row r="33" spans="1:2">
      <c r="A33" s="7" t="s">
        <v>154</v>
      </c>
      <c r="B33" t="s">
        <v>165</v>
      </c>
    </row>
    <row r="34" spans="1:2">
      <c r="A34" s="7" t="s">
        <v>156</v>
      </c>
      <c r="B34" t="s">
        <v>166</v>
      </c>
    </row>
    <row r="35" spans="1:2">
      <c r="A35" s="7" t="s">
        <v>157</v>
      </c>
      <c r="B35" t="s">
        <v>167</v>
      </c>
    </row>
    <row r="36" spans="1:2">
      <c r="A36" s="7" t="s">
        <v>158</v>
      </c>
      <c r="B36" t="s">
        <v>168</v>
      </c>
    </row>
    <row r="37" spans="1:2">
      <c r="A37" s="7" t="s">
        <v>159</v>
      </c>
      <c r="B37" t="s">
        <v>169</v>
      </c>
    </row>
    <row r="38" spans="1:2">
      <c r="A38" s="7" t="s">
        <v>332</v>
      </c>
      <c r="B38" t="s">
        <v>170</v>
      </c>
    </row>
    <row r="39" spans="1:2">
      <c r="A39" s="7" t="s">
        <v>160</v>
      </c>
      <c r="B39" t="s">
        <v>171</v>
      </c>
    </row>
    <row r="40" spans="1:2">
      <c r="A40" s="7" t="s">
        <v>337</v>
      </c>
      <c r="B40" t="s">
        <v>172</v>
      </c>
    </row>
    <row r="41" spans="1:2">
      <c r="A41" s="7" t="s">
        <v>340</v>
      </c>
      <c r="B41" t="s">
        <v>173</v>
      </c>
    </row>
    <row r="42" spans="1:2">
      <c r="A42" s="7" t="s">
        <v>343</v>
      </c>
      <c r="B42" t="s">
        <v>174</v>
      </c>
    </row>
    <row r="43" spans="1:2">
      <c r="A43" s="7" t="s">
        <v>346</v>
      </c>
      <c r="B43" t="s">
        <v>175</v>
      </c>
    </row>
    <row r="44" spans="1:2">
      <c r="A44" s="7" t="s">
        <v>349</v>
      </c>
      <c r="B44" t="s">
        <v>176</v>
      </c>
    </row>
    <row r="45" spans="1:2">
      <c r="A45" s="7" t="s">
        <v>352</v>
      </c>
      <c r="B45" t="s">
        <v>177</v>
      </c>
    </row>
    <row r="46" spans="1:2">
      <c r="A46" s="7" t="s">
        <v>355</v>
      </c>
      <c r="B46" t="s">
        <v>178</v>
      </c>
    </row>
    <row r="47" spans="1:2">
      <c r="A47" s="7" t="s">
        <v>167</v>
      </c>
      <c r="B47" t="s">
        <v>179</v>
      </c>
    </row>
    <row r="48" spans="1:2">
      <c r="A48" s="7" t="s">
        <v>360</v>
      </c>
      <c r="B48" t="s">
        <v>180</v>
      </c>
    </row>
    <row r="49" spans="1:2">
      <c r="A49" s="7" t="s">
        <v>168</v>
      </c>
      <c r="B49" t="s">
        <v>182</v>
      </c>
    </row>
    <row r="50" spans="1:2">
      <c r="A50" s="7" t="s">
        <v>169</v>
      </c>
      <c r="B50" t="s">
        <v>183</v>
      </c>
    </row>
    <row r="51" spans="1:2">
      <c r="A51" s="7" t="s">
        <v>170</v>
      </c>
      <c r="B51" t="s">
        <v>184</v>
      </c>
    </row>
    <row r="52" spans="1:2">
      <c r="A52" s="7" t="s">
        <v>171</v>
      </c>
      <c r="B52" t="s">
        <v>185</v>
      </c>
    </row>
    <row r="53" spans="1:2">
      <c r="A53" s="7" t="s">
        <v>371</v>
      </c>
      <c r="B53" t="s">
        <v>186</v>
      </c>
    </row>
    <row r="54" spans="1:2">
      <c r="A54" s="7" t="s">
        <v>172</v>
      </c>
      <c r="B54" t="s">
        <v>187</v>
      </c>
    </row>
    <row r="55" spans="1:2">
      <c r="A55" s="7" t="s">
        <v>173</v>
      </c>
      <c r="B55" t="s">
        <v>188</v>
      </c>
    </row>
    <row r="56" spans="1:2">
      <c r="A56" s="7" t="s">
        <v>378</v>
      </c>
      <c r="B56" t="s">
        <v>189</v>
      </c>
    </row>
    <row r="57" spans="1:2">
      <c r="A57" s="7" t="s">
        <v>174</v>
      </c>
      <c r="B57" t="s">
        <v>192</v>
      </c>
    </row>
    <row r="58" spans="1:2">
      <c r="A58" s="7" t="s">
        <v>175</v>
      </c>
      <c r="B58" t="s">
        <v>193</v>
      </c>
    </row>
    <row r="59" spans="1:2">
      <c r="A59" s="7" t="s">
        <v>385</v>
      </c>
      <c r="B59" t="s">
        <v>194</v>
      </c>
    </row>
    <row r="60" spans="1:2">
      <c r="A60" s="7" t="s">
        <v>176</v>
      </c>
      <c r="B60" t="s">
        <v>195</v>
      </c>
    </row>
    <row r="61" spans="1:2">
      <c r="A61" s="7" t="s">
        <v>177</v>
      </c>
      <c r="B61" t="s">
        <v>196</v>
      </c>
    </row>
    <row r="62" spans="1:2">
      <c r="A62" s="7" t="s">
        <v>392</v>
      </c>
      <c r="B62" t="s">
        <v>197</v>
      </c>
    </row>
    <row r="63" spans="1:2">
      <c r="A63" s="7" t="s">
        <v>179</v>
      </c>
      <c r="B63" t="s">
        <v>199</v>
      </c>
    </row>
    <row r="64" spans="1:2">
      <c r="A64" s="7" t="s">
        <v>180</v>
      </c>
      <c r="B64" t="s">
        <v>200</v>
      </c>
    </row>
    <row r="65" spans="1:2">
      <c r="A65" s="7" t="s">
        <v>399</v>
      </c>
      <c r="B65" t="s">
        <v>201</v>
      </c>
    </row>
    <row r="66" spans="1:2">
      <c r="A66" s="7" t="s">
        <v>402</v>
      </c>
      <c r="B66" t="s">
        <v>202</v>
      </c>
    </row>
    <row r="67" spans="1:2">
      <c r="A67" s="7" t="s">
        <v>182</v>
      </c>
      <c r="B67" t="s">
        <v>203</v>
      </c>
    </row>
    <row r="68" spans="1:2">
      <c r="A68" s="7" t="s">
        <v>183</v>
      </c>
      <c r="B68" t="s">
        <v>205</v>
      </c>
    </row>
    <row r="69" spans="1:2">
      <c r="A69" s="7" t="s">
        <v>184</v>
      </c>
      <c r="B69" t="s">
        <v>206</v>
      </c>
    </row>
    <row r="70" spans="1:2">
      <c r="A70" s="7" t="s">
        <v>185</v>
      </c>
      <c r="B70" t="s">
        <v>207</v>
      </c>
    </row>
    <row r="71" spans="1:2">
      <c r="A71" s="7" t="s">
        <v>414</v>
      </c>
      <c r="B71" t="s">
        <v>208</v>
      </c>
    </row>
    <row r="72" spans="1:2">
      <c r="A72" s="7" t="s">
        <v>187</v>
      </c>
      <c r="B72" t="s">
        <v>209</v>
      </c>
    </row>
    <row r="73" spans="1:2">
      <c r="A73" s="7" t="s">
        <v>188</v>
      </c>
      <c r="B73" t="s">
        <v>210</v>
      </c>
    </row>
    <row r="74" spans="1:2">
      <c r="A74" s="7" t="s">
        <v>421</v>
      </c>
      <c r="B74" t="s">
        <v>211</v>
      </c>
    </row>
    <row r="75" spans="1:2">
      <c r="A75" s="7" t="s">
        <v>189</v>
      </c>
      <c r="B75" t="s">
        <v>212</v>
      </c>
    </row>
    <row r="76" spans="1:2">
      <c r="A76" s="7" t="s">
        <v>192</v>
      </c>
      <c r="B76" t="s">
        <v>213</v>
      </c>
    </row>
    <row r="77" spans="1:2">
      <c r="A77" s="7" t="s">
        <v>428</v>
      </c>
      <c r="B77" t="s">
        <v>214</v>
      </c>
    </row>
    <row r="78" spans="1:2">
      <c r="A78" s="7" t="s">
        <v>431</v>
      </c>
      <c r="B78" t="s">
        <v>215</v>
      </c>
    </row>
    <row r="79" spans="1:2">
      <c r="A79" s="7" t="s">
        <v>434</v>
      </c>
      <c r="B79" t="s">
        <v>216</v>
      </c>
    </row>
    <row r="80" spans="1:2">
      <c r="A80" s="7" t="s">
        <v>193</v>
      </c>
      <c r="B80" t="s">
        <v>217</v>
      </c>
    </row>
    <row r="81" spans="1:2">
      <c r="A81" s="7" t="s">
        <v>439</v>
      </c>
      <c r="B81" t="s">
        <v>218</v>
      </c>
    </row>
    <row r="82" spans="1:2">
      <c r="A82" s="7" t="s">
        <v>442</v>
      </c>
      <c r="B82" t="s">
        <v>219</v>
      </c>
    </row>
    <row r="83" spans="1:2">
      <c r="A83" s="7" t="s">
        <v>195</v>
      </c>
      <c r="B83" t="s">
        <v>220</v>
      </c>
    </row>
    <row r="84" spans="1:2">
      <c r="A84" s="7" t="s">
        <v>447</v>
      </c>
      <c r="B84" t="s">
        <v>221</v>
      </c>
    </row>
    <row r="85" spans="1:2">
      <c r="A85" s="7" t="s">
        <v>450</v>
      </c>
      <c r="B85" t="s">
        <v>224</v>
      </c>
    </row>
    <row r="86" spans="1:2">
      <c r="A86" s="7" t="s">
        <v>453</v>
      </c>
      <c r="B86" t="s">
        <v>225</v>
      </c>
    </row>
    <row r="87" spans="1:2">
      <c r="A87" s="7" t="s">
        <v>456</v>
      </c>
      <c r="B87" t="s">
        <v>228</v>
      </c>
    </row>
    <row r="88" spans="1:2">
      <c r="A88" s="7" t="s">
        <v>196</v>
      </c>
      <c r="B88" t="s">
        <v>229</v>
      </c>
    </row>
    <row r="89" spans="1:2">
      <c r="A89" s="7" t="s">
        <v>197</v>
      </c>
      <c r="B89" t="s">
        <v>231</v>
      </c>
    </row>
    <row r="90" spans="1:2">
      <c r="A90" s="7" t="s">
        <v>462</v>
      </c>
      <c r="B90" t="s">
        <v>232</v>
      </c>
    </row>
    <row r="91" spans="1:2">
      <c r="A91" s="7" t="s">
        <v>199</v>
      </c>
      <c r="B91" t="s">
        <v>233</v>
      </c>
    </row>
    <row r="92" spans="1:2">
      <c r="A92" s="7" t="s">
        <v>200</v>
      </c>
      <c r="B92" t="s">
        <v>235</v>
      </c>
    </row>
    <row r="93" spans="1:2">
      <c r="A93" s="7" t="s">
        <v>469</v>
      </c>
      <c r="B93" t="s">
        <v>237</v>
      </c>
    </row>
    <row r="94" spans="1:2">
      <c r="A94" s="7" t="s">
        <v>201</v>
      </c>
      <c r="B94" t="s">
        <v>238</v>
      </c>
    </row>
    <row r="95" spans="1:2">
      <c r="A95" s="7" t="s">
        <v>474</v>
      </c>
      <c r="B95" t="s">
        <v>240</v>
      </c>
    </row>
    <row r="96" spans="1:2">
      <c r="A96" s="7" t="s">
        <v>202</v>
      </c>
      <c r="B96" t="s">
        <v>243</v>
      </c>
    </row>
    <row r="97" spans="1:2">
      <c r="A97" s="7" t="s">
        <v>203</v>
      </c>
      <c r="B97" t="s">
        <v>244</v>
      </c>
    </row>
    <row r="98" spans="1:2">
      <c r="A98" s="7" t="s">
        <v>205</v>
      </c>
      <c r="B98" t="s">
        <v>245</v>
      </c>
    </row>
    <row r="99" spans="1:2">
      <c r="A99" s="6" t="s">
        <v>206</v>
      </c>
      <c r="B99" t="s">
        <v>247</v>
      </c>
    </row>
    <row r="100" spans="1:2">
      <c r="A100" s="7" t="s">
        <v>502</v>
      </c>
      <c r="B100" t="s">
        <v>501</v>
      </c>
    </row>
    <row r="101" spans="1:2">
      <c r="A101" s="7" t="s">
        <v>207</v>
      </c>
      <c r="B101" t="s">
        <v>503</v>
      </c>
    </row>
    <row r="102" spans="1:2">
      <c r="A102" s="7" t="s">
        <v>208</v>
      </c>
      <c r="B102" t="s">
        <v>504</v>
      </c>
    </row>
    <row r="103" spans="1:2">
      <c r="A103" s="7" t="s">
        <v>506</v>
      </c>
      <c r="B103" t="s">
        <v>505</v>
      </c>
    </row>
    <row r="104" spans="1:2">
      <c r="A104" s="7" t="s">
        <v>209</v>
      </c>
      <c r="B104" t="s">
        <v>507</v>
      </c>
    </row>
    <row r="105" spans="1:2">
      <c r="A105" s="7" t="s">
        <v>210</v>
      </c>
      <c r="B105" t="s">
        <v>508</v>
      </c>
    </row>
    <row r="106" spans="1:2">
      <c r="A106" s="7" t="s">
        <v>211</v>
      </c>
      <c r="B106" t="s">
        <v>509</v>
      </c>
    </row>
    <row r="107" spans="1:2">
      <c r="A107" s="7" t="s">
        <v>212</v>
      </c>
      <c r="B107" t="s">
        <v>510</v>
      </c>
    </row>
    <row r="108" spans="1:2">
      <c r="A108" s="7" t="s">
        <v>213</v>
      </c>
      <c r="B108" t="s">
        <v>511</v>
      </c>
    </row>
    <row r="109" spans="1:2">
      <c r="A109" s="7" t="s">
        <v>214</v>
      </c>
      <c r="B109" t="s">
        <v>512</v>
      </c>
    </row>
    <row r="110" spans="1:2">
      <c r="A110" s="7" t="s">
        <v>215</v>
      </c>
      <c r="B110" t="s">
        <v>513</v>
      </c>
    </row>
    <row r="111" spans="1:2">
      <c r="A111" s="7" t="s">
        <v>216</v>
      </c>
      <c r="B111" t="s">
        <v>514</v>
      </c>
    </row>
    <row r="112" spans="1:2">
      <c r="A112" s="7" t="s">
        <v>217</v>
      </c>
      <c r="B112" t="s">
        <v>515</v>
      </c>
    </row>
    <row r="113" spans="1:2">
      <c r="A113" s="7" t="s">
        <v>218</v>
      </c>
      <c r="B113" t="s">
        <v>516</v>
      </c>
    </row>
    <row r="114" spans="1:2">
      <c r="A114" s="7" t="s">
        <v>219</v>
      </c>
      <c r="B114" t="s">
        <v>517</v>
      </c>
    </row>
    <row r="115" spans="1:2">
      <c r="A115" s="7" t="s">
        <v>519</v>
      </c>
      <c r="B115" t="s">
        <v>518</v>
      </c>
    </row>
    <row r="116" spans="1:2">
      <c r="A116" s="7" t="s">
        <v>521</v>
      </c>
      <c r="B116" t="s">
        <v>520</v>
      </c>
    </row>
    <row r="117" spans="1:2">
      <c r="A117" s="7" t="s">
        <v>523</v>
      </c>
      <c r="B117" t="s">
        <v>522</v>
      </c>
    </row>
    <row r="118" spans="1:2">
      <c r="A118" s="7" t="s">
        <v>221</v>
      </c>
      <c r="B118" t="s">
        <v>524</v>
      </c>
    </row>
    <row r="119" spans="1:2">
      <c r="A119" s="7" t="s">
        <v>224</v>
      </c>
      <c r="B119" t="s">
        <v>525</v>
      </c>
    </row>
    <row r="120" spans="1:2">
      <c r="A120" s="7" t="s">
        <v>225</v>
      </c>
      <c r="B120" t="s">
        <v>526</v>
      </c>
    </row>
    <row r="121" spans="1:2">
      <c r="A121" s="7" t="s">
        <v>228</v>
      </c>
      <c r="B121" t="s">
        <v>527</v>
      </c>
    </row>
    <row r="122" spans="1:2">
      <c r="A122" s="7" t="s">
        <v>529</v>
      </c>
      <c r="B122" t="s">
        <v>528</v>
      </c>
    </row>
    <row r="123" spans="1:2">
      <c r="A123" s="7" t="s">
        <v>229</v>
      </c>
      <c r="B123" t="s">
        <v>530</v>
      </c>
    </row>
    <row r="124" spans="1:2">
      <c r="A124" s="7" t="s">
        <v>231</v>
      </c>
      <c r="B124" t="s">
        <v>531</v>
      </c>
    </row>
    <row r="125" spans="1:2">
      <c r="A125" s="7" t="s">
        <v>232</v>
      </c>
      <c r="B125" t="s">
        <v>532</v>
      </c>
    </row>
    <row r="126" spans="1:2">
      <c r="A126" s="7" t="s">
        <v>233</v>
      </c>
      <c r="B126" t="s">
        <v>533</v>
      </c>
    </row>
    <row r="127" spans="1:2">
      <c r="A127" s="7" t="s">
        <v>235</v>
      </c>
      <c r="B127" t="s">
        <v>534</v>
      </c>
    </row>
    <row r="128" spans="1:2">
      <c r="A128" s="7" t="s">
        <v>237</v>
      </c>
      <c r="B128" t="s">
        <v>535</v>
      </c>
    </row>
    <row r="129" spans="1:2">
      <c r="A129" s="7" t="s">
        <v>537</v>
      </c>
      <c r="B129" t="s">
        <v>536</v>
      </c>
    </row>
    <row r="130" spans="1:2">
      <c r="A130" s="7" t="s">
        <v>240</v>
      </c>
      <c r="B130" t="s">
        <v>538</v>
      </c>
    </row>
    <row r="131" spans="1:2">
      <c r="A131" s="7" t="s">
        <v>243</v>
      </c>
      <c r="B131" t="s">
        <v>539</v>
      </c>
    </row>
    <row r="132" spans="1:2">
      <c r="A132" s="7" t="s">
        <v>244</v>
      </c>
      <c r="B132" t="s">
        <v>540</v>
      </c>
    </row>
    <row r="133" spans="1:2">
      <c r="A133" s="7" t="s">
        <v>542</v>
      </c>
      <c r="B133" t="s">
        <v>541</v>
      </c>
    </row>
    <row r="134" spans="1:2">
      <c r="A134" s="7" t="s">
        <v>501</v>
      </c>
      <c r="B134" t="s">
        <v>543</v>
      </c>
    </row>
    <row r="135" spans="1:2">
      <c r="A135" s="7" t="s">
        <v>545</v>
      </c>
      <c r="B135" t="s">
        <v>544</v>
      </c>
    </row>
    <row r="136" spans="1:2">
      <c r="A136" s="7" t="s">
        <v>547</v>
      </c>
      <c r="B136" t="s">
        <v>546</v>
      </c>
    </row>
    <row r="137" spans="1:2">
      <c r="A137" s="7" t="s">
        <v>549</v>
      </c>
      <c r="B137" t="s">
        <v>548</v>
      </c>
    </row>
    <row r="138" spans="1:2">
      <c r="A138" s="7" t="s">
        <v>551</v>
      </c>
      <c r="B138" t="s">
        <v>550</v>
      </c>
    </row>
    <row r="139" spans="1:2">
      <c r="A139" s="7" t="s">
        <v>553</v>
      </c>
      <c r="B139" t="s">
        <v>552</v>
      </c>
    </row>
    <row r="140" spans="1:2">
      <c r="A140" s="7" t="s">
        <v>555</v>
      </c>
      <c r="B140" t="s">
        <v>554</v>
      </c>
    </row>
    <row r="141" spans="1:2">
      <c r="A141" s="7" t="s">
        <v>508</v>
      </c>
      <c r="B141" t="s">
        <v>556</v>
      </c>
    </row>
    <row r="142" spans="1:2">
      <c r="A142" s="7" t="s">
        <v>509</v>
      </c>
      <c r="B142" t="s">
        <v>557</v>
      </c>
    </row>
    <row r="143" spans="1:2">
      <c r="A143" s="7" t="s">
        <v>511</v>
      </c>
      <c r="B143" t="s">
        <v>558</v>
      </c>
    </row>
    <row r="144" spans="1:2">
      <c r="A144" s="7" t="s">
        <v>560</v>
      </c>
      <c r="B144" t="s">
        <v>559</v>
      </c>
    </row>
    <row r="145" spans="1:2">
      <c r="A145" s="7" t="s">
        <v>513</v>
      </c>
      <c r="B145" t="s">
        <v>561</v>
      </c>
    </row>
    <row r="146" spans="1:2">
      <c r="A146" s="7" t="s">
        <v>514</v>
      </c>
      <c r="B146" t="s">
        <v>562</v>
      </c>
    </row>
    <row r="147" spans="1:2">
      <c r="A147" s="7" t="s">
        <v>515</v>
      </c>
      <c r="B147" t="s">
        <v>563</v>
      </c>
    </row>
    <row r="148" spans="1:2">
      <c r="A148" s="7" t="s">
        <v>565</v>
      </c>
      <c r="B148" t="s">
        <v>564</v>
      </c>
    </row>
    <row r="149" spans="1:2">
      <c r="A149" s="7" t="s">
        <v>516</v>
      </c>
      <c r="B149" t="s">
        <v>566</v>
      </c>
    </row>
    <row r="150" spans="1:2">
      <c r="A150" s="7" t="s">
        <v>568</v>
      </c>
      <c r="B150" t="s">
        <v>567</v>
      </c>
    </row>
    <row r="151" spans="1:2">
      <c r="A151" s="7" t="s">
        <v>518</v>
      </c>
      <c r="B151" t="s">
        <v>569</v>
      </c>
    </row>
    <row r="152" spans="1:2">
      <c r="A152" s="7" t="s">
        <v>520</v>
      </c>
      <c r="B152" t="s">
        <v>570</v>
      </c>
    </row>
    <row r="153" spans="1:2">
      <c r="A153" s="7" t="s">
        <v>524</v>
      </c>
      <c r="B153" t="s">
        <v>571</v>
      </c>
    </row>
    <row r="154" spans="1:2">
      <c r="A154" s="7" t="s">
        <v>573</v>
      </c>
      <c r="B154" t="s">
        <v>572</v>
      </c>
    </row>
    <row r="155" spans="1:2">
      <c r="A155" s="7" t="s">
        <v>525</v>
      </c>
      <c r="B155" t="s">
        <v>574</v>
      </c>
    </row>
    <row r="156" spans="1:2">
      <c r="A156" s="7" t="s">
        <v>526</v>
      </c>
      <c r="B156" t="s">
        <v>575</v>
      </c>
    </row>
    <row r="157" spans="1:2">
      <c r="A157" s="7" t="s">
        <v>527</v>
      </c>
      <c r="B157" t="s">
        <v>576</v>
      </c>
    </row>
    <row r="158" spans="1:2">
      <c r="A158" s="7" t="s">
        <v>528</v>
      </c>
      <c r="B158" t="s">
        <v>577</v>
      </c>
    </row>
    <row r="159" spans="1:2">
      <c r="A159" s="7" t="s">
        <v>579</v>
      </c>
      <c r="B159" t="s">
        <v>578</v>
      </c>
    </row>
    <row r="160" spans="1:2">
      <c r="A160" s="7" t="s">
        <v>530</v>
      </c>
      <c r="B160" t="s">
        <v>580</v>
      </c>
    </row>
    <row r="161" spans="1:2">
      <c r="A161" s="7" t="s">
        <v>531</v>
      </c>
      <c r="B161" t="s">
        <v>581</v>
      </c>
    </row>
    <row r="162" spans="1:2">
      <c r="A162" s="7" t="s">
        <v>532</v>
      </c>
      <c r="B162" t="s">
        <v>582</v>
      </c>
    </row>
    <row r="163" spans="1:2">
      <c r="A163" s="7" t="s">
        <v>584</v>
      </c>
      <c r="B163" t="s">
        <v>583</v>
      </c>
    </row>
    <row r="164" spans="1:2">
      <c r="A164" s="7" t="s">
        <v>533</v>
      </c>
      <c r="B164" t="s">
        <v>585</v>
      </c>
    </row>
    <row r="165" spans="1:2">
      <c r="A165" s="7" t="s">
        <v>587</v>
      </c>
      <c r="B165" t="s">
        <v>586</v>
      </c>
    </row>
    <row r="166" spans="1:2">
      <c r="A166" s="7" t="s">
        <v>589</v>
      </c>
      <c r="B166" t="s">
        <v>588</v>
      </c>
    </row>
    <row r="167" spans="1:2">
      <c r="A167" s="7" t="s">
        <v>591</v>
      </c>
      <c r="B167" t="s">
        <v>590</v>
      </c>
    </row>
    <row r="168" spans="1:2">
      <c r="A168" s="7" t="s">
        <v>593</v>
      </c>
      <c r="B168" t="s">
        <v>592</v>
      </c>
    </row>
    <row r="169" spans="1:2">
      <c r="A169" s="7" t="s">
        <v>595</v>
      </c>
      <c r="B169" t="s">
        <v>594</v>
      </c>
    </row>
    <row r="170" spans="1:2">
      <c r="A170" s="7" t="s">
        <v>596</v>
      </c>
      <c r="B170" t="s">
        <v>124</v>
      </c>
    </row>
    <row r="171" spans="1:2">
      <c r="A171" s="7" t="s">
        <v>534</v>
      </c>
      <c r="B171" t="s">
        <v>123</v>
      </c>
    </row>
    <row r="172" spans="1:2">
      <c r="A172" s="7" t="s">
        <v>535</v>
      </c>
      <c r="B172" t="s">
        <v>597</v>
      </c>
    </row>
    <row r="173" spans="1:2">
      <c r="A173" s="7" t="s">
        <v>536</v>
      </c>
      <c r="B173" t="s">
        <v>598</v>
      </c>
    </row>
    <row r="174" spans="1:2">
      <c r="A174" s="7" t="s">
        <v>538</v>
      </c>
      <c r="B174" t="s">
        <v>598</v>
      </c>
    </row>
    <row r="175" spans="1:2">
      <c r="A175" s="7" t="s">
        <v>600</v>
      </c>
      <c r="B175" t="s">
        <v>599</v>
      </c>
    </row>
    <row r="176" spans="1:2">
      <c r="A176" s="7" t="s">
        <v>539</v>
      </c>
      <c r="B176" t="s">
        <v>601</v>
      </c>
    </row>
    <row r="177" spans="1:2">
      <c r="A177" s="7" t="s">
        <v>603</v>
      </c>
      <c r="B177" t="s">
        <v>602</v>
      </c>
    </row>
    <row r="178" spans="1:2">
      <c r="A178" s="7" t="s">
        <v>540</v>
      </c>
      <c r="B178" t="s">
        <v>604</v>
      </c>
    </row>
    <row r="179" spans="1:2">
      <c r="A179" s="7" t="s">
        <v>541</v>
      </c>
      <c r="B179" t="s">
        <v>605</v>
      </c>
    </row>
    <row r="180" spans="1:2">
      <c r="A180" s="7" t="s">
        <v>543</v>
      </c>
      <c r="B180" t="s">
        <v>606</v>
      </c>
    </row>
    <row r="181" spans="1:2">
      <c r="A181" s="7" t="s">
        <v>544</v>
      </c>
      <c r="B181" t="s">
        <v>607</v>
      </c>
    </row>
    <row r="182" spans="1:2">
      <c r="A182" s="7" t="s">
        <v>609</v>
      </c>
      <c r="B182" t="s">
        <v>608</v>
      </c>
    </row>
    <row r="183" spans="1:2">
      <c r="A183" s="7" t="s">
        <v>611</v>
      </c>
      <c r="B183" t="s">
        <v>610</v>
      </c>
    </row>
    <row r="184" spans="1:2">
      <c r="A184" s="7" t="s">
        <v>550</v>
      </c>
      <c r="B184" t="s">
        <v>612</v>
      </c>
    </row>
    <row r="185" spans="1:2">
      <c r="A185" s="7" t="s">
        <v>614</v>
      </c>
      <c r="B185" t="s">
        <v>613</v>
      </c>
    </row>
    <row r="186" spans="1:2">
      <c r="A186" s="7" t="s">
        <v>616</v>
      </c>
      <c r="B186" t="s">
        <v>615</v>
      </c>
    </row>
    <row r="187" spans="1:2">
      <c r="A187" s="7" t="s">
        <v>554</v>
      </c>
      <c r="B187" t="s">
        <v>617</v>
      </c>
    </row>
    <row r="188" spans="1:2">
      <c r="A188" s="7" t="s">
        <v>619</v>
      </c>
      <c r="B188" t="s">
        <v>618</v>
      </c>
    </row>
    <row r="189" spans="1:2">
      <c r="A189" s="7" t="s">
        <v>556</v>
      </c>
      <c r="B189" t="s">
        <v>620</v>
      </c>
    </row>
    <row r="190" spans="1:2">
      <c r="A190" s="7" t="s">
        <v>622</v>
      </c>
      <c r="B190" t="s">
        <v>621</v>
      </c>
    </row>
    <row r="191" spans="1:2">
      <c r="A191" s="7" t="s">
        <v>624</v>
      </c>
      <c r="B191" t="s">
        <v>623</v>
      </c>
    </row>
    <row r="192" spans="1:2">
      <c r="A192" s="7" t="s">
        <v>557</v>
      </c>
      <c r="B192" t="s">
        <v>625</v>
      </c>
    </row>
    <row r="193" spans="1:2">
      <c r="A193" s="7" t="s">
        <v>627</v>
      </c>
      <c r="B193" t="s">
        <v>626</v>
      </c>
    </row>
    <row r="194" spans="1:2">
      <c r="A194" s="7" t="s">
        <v>558</v>
      </c>
      <c r="B194" t="s">
        <v>628</v>
      </c>
    </row>
    <row r="195" spans="1:2">
      <c r="A195" s="7" t="s">
        <v>630</v>
      </c>
      <c r="B195" t="s">
        <v>629</v>
      </c>
    </row>
    <row r="196" spans="1:2">
      <c r="A196" s="7" t="s">
        <v>561</v>
      </c>
      <c r="B196" t="s">
        <v>631</v>
      </c>
    </row>
    <row r="197" spans="1:2">
      <c r="A197" s="7" t="s">
        <v>562</v>
      </c>
      <c r="B197" t="s">
        <v>632</v>
      </c>
    </row>
    <row r="198" spans="1:2">
      <c r="A198" s="7" t="s">
        <v>563</v>
      </c>
      <c r="B198" t="s">
        <v>633</v>
      </c>
    </row>
    <row r="199" spans="1:2">
      <c r="A199" s="7" t="s">
        <v>635</v>
      </c>
      <c r="B199" t="s">
        <v>634</v>
      </c>
    </row>
    <row r="200" spans="1:2">
      <c r="A200" s="7" t="s">
        <v>564</v>
      </c>
      <c r="B200" t="s">
        <v>636</v>
      </c>
    </row>
    <row r="201" spans="1:2">
      <c r="A201" s="7" t="s">
        <v>567</v>
      </c>
      <c r="B201" t="s">
        <v>637</v>
      </c>
    </row>
    <row r="202" spans="1:2">
      <c r="A202" s="7" t="s">
        <v>569</v>
      </c>
      <c r="B202" t="s">
        <v>638</v>
      </c>
    </row>
    <row r="203" spans="1:2">
      <c r="A203" s="7" t="s">
        <v>570</v>
      </c>
      <c r="B203" t="s">
        <v>639</v>
      </c>
    </row>
    <row r="204" spans="1:2">
      <c r="A204" s="7" t="s">
        <v>571</v>
      </c>
      <c r="B204" t="s">
        <v>640</v>
      </c>
    </row>
    <row r="205" spans="1:2">
      <c r="A205" s="7" t="s">
        <v>642</v>
      </c>
      <c r="B205" t="s">
        <v>641</v>
      </c>
    </row>
    <row r="206" spans="1:2">
      <c r="A206" s="7" t="s">
        <v>572</v>
      </c>
      <c r="B206" t="s">
        <v>643</v>
      </c>
    </row>
    <row r="207" spans="1:2">
      <c r="A207" s="7" t="s">
        <v>574</v>
      </c>
      <c r="B207" t="s">
        <v>644</v>
      </c>
    </row>
    <row r="208" spans="1:2">
      <c r="A208" s="7" t="s">
        <v>575</v>
      </c>
      <c r="B208" t="s">
        <v>645</v>
      </c>
    </row>
    <row r="209" spans="1:2">
      <c r="A209" s="7" t="s">
        <v>576</v>
      </c>
      <c r="B209" t="s">
        <v>646</v>
      </c>
    </row>
    <row r="210" spans="1:2">
      <c r="A210" s="7" t="s">
        <v>577</v>
      </c>
      <c r="B210" t="s">
        <v>647</v>
      </c>
    </row>
    <row r="211" spans="1:2">
      <c r="A211" s="7" t="s">
        <v>578</v>
      </c>
      <c r="B211" t="s">
        <v>648</v>
      </c>
    </row>
    <row r="212" spans="1:2">
      <c r="A212" s="7" t="s">
        <v>580</v>
      </c>
      <c r="B212" t="s">
        <v>649</v>
      </c>
    </row>
    <row r="213" spans="1:2">
      <c r="A213" s="7" t="s">
        <v>581</v>
      </c>
      <c r="B213" t="s">
        <v>650</v>
      </c>
    </row>
    <row r="214" spans="1:2">
      <c r="A214" s="7" t="s">
        <v>582</v>
      </c>
      <c r="B214" t="s">
        <v>651</v>
      </c>
    </row>
    <row r="215" spans="1:2">
      <c r="A215" s="7" t="s">
        <v>585</v>
      </c>
      <c r="B215" t="s">
        <v>652</v>
      </c>
    </row>
    <row r="216" spans="1:2">
      <c r="A216" s="7" t="s">
        <v>654</v>
      </c>
      <c r="B216" t="s">
        <v>653</v>
      </c>
    </row>
    <row r="217" spans="1:2">
      <c r="A217" s="7" t="s">
        <v>656</v>
      </c>
      <c r="B217" t="s">
        <v>655</v>
      </c>
    </row>
    <row r="218" spans="1:2">
      <c r="A218" s="7" t="s">
        <v>590</v>
      </c>
      <c r="B218" t="s">
        <v>657</v>
      </c>
    </row>
    <row r="219" spans="1:2">
      <c r="A219" s="7" t="s">
        <v>659</v>
      </c>
      <c r="B219" t="s">
        <v>658</v>
      </c>
    </row>
    <row r="220" spans="1:2">
      <c r="A220" s="7" t="s">
        <v>592</v>
      </c>
      <c r="B220" t="s">
        <v>660</v>
      </c>
    </row>
    <row r="221" spans="1:2">
      <c r="A221" s="7" t="s">
        <v>662</v>
      </c>
      <c r="B221" t="s">
        <v>661</v>
      </c>
    </row>
    <row r="222" spans="1:2">
      <c r="A222" s="7" t="s">
        <v>594</v>
      </c>
      <c r="B222" t="s">
        <v>663</v>
      </c>
    </row>
    <row r="223" spans="1:2">
      <c r="A223" s="7" t="s">
        <v>124</v>
      </c>
      <c r="B223" t="s">
        <v>664</v>
      </c>
    </row>
    <row r="224" spans="1:2">
      <c r="A224" s="7" t="s">
        <v>666</v>
      </c>
      <c r="B224" t="s">
        <v>665</v>
      </c>
    </row>
    <row r="225" spans="1:2">
      <c r="A225" s="7" t="s">
        <v>601</v>
      </c>
      <c r="B225" t="s">
        <v>667</v>
      </c>
    </row>
    <row r="226" spans="1:2">
      <c r="A226" s="7" t="s">
        <v>602</v>
      </c>
      <c r="B226" t="s">
        <v>668</v>
      </c>
    </row>
    <row r="227" spans="1:2">
      <c r="A227" s="7" t="s">
        <v>604</v>
      </c>
      <c r="B227" t="s">
        <v>669</v>
      </c>
    </row>
    <row r="228" spans="1:2">
      <c r="A228" s="7" t="s">
        <v>605</v>
      </c>
      <c r="B228" t="s">
        <v>670</v>
      </c>
    </row>
    <row r="229" spans="1:2">
      <c r="A229" s="7" t="s">
        <v>610</v>
      </c>
      <c r="B229" t="s">
        <v>671</v>
      </c>
    </row>
    <row r="230" spans="1:2">
      <c r="A230" s="7" t="s">
        <v>612</v>
      </c>
      <c r="B230" t="s">
        <v>672</v>
      </c>
    </row>
    <row r="231" spans="1:2">
      <c r="A231" s="7" t="s">
        <v>674</v>
      </c>
      <c r="B231" t="s">
        <v>673</v>
      </c>
    </row>
    <row r="232" spans="1:2">
      <c r="A232" s="7" t="s">
        <v>613</v>
      </c>
      <c r="B232" t="s">
        <v>675</v>
      </c>
    </row>
    <row r="233" spans="1:2">
      <c r="A233" s="7" t="s">
        <v>615</v>
      </c>
      <c r="B233" t="s">
        <v>676</v>
      </c>
    </row>
    <row r="234" spans="1:2">
      <c r="A234" s="7" t="s">
        <v>617</v>
      </c>
      <c r="B234" t="s">
        <v>677</v>
      </c>
    </row>
    <row r="235" spans="1:2">
      <c r="A235" s="7" t="s">
        <v>679</v>
      </c>
      <c r="B235" t="s">
        <v>678</v>
      </c>
    </row>
    <row r="236" spans="1:2">
      <c r="A236" s="7" t="s">
        <v>618</v>
      </c>
      <c r="B236" t="s">
        <v>680</v>
      </c>
    </row>
    <row r="237" spans="1:2">
      <c r="A237" s="7" t="s">
        <v>620</v>
      </c>
      <c r="B237" t="s">
        <v>681</v>
      </c>
    </row>
    <row r="238" spans="1:2">
      <c r="A238" s="7" t="s">
        <v>683</v>
      </c>
      <c r="B238" t="s">
        <v>682</v>
      </c>
    </row>
    <row r="239" spans="1:2">
      <c r="A239" s="7" t="s">
        <v>621</v>
      </c>
      <c r="B239" t="s">
        <v>684</v>
      </c>
    </row>
    <row r="240" spans="1:2">
      <c r="A240" s="7" t="s">
        <v>623</v>
      </c>
      <c r="B240" t="s">
        <v>685</v>
      </c>
    </row>
    <row r="241" spans="1:2">
      <c r="A241" s="7" t="s">
        <v>625</v>
      </c>
      <c r="B241" t="s">
        <v>686</v>
      </c>
    </row>
    <row r="242" spans="1:2">
      <c r="A242" s="7" t="s">
        <v>626</v>
      </c>
      <c r="B242" t="s">
        <v>687</v>
      </c>
    </row>
    <row r="243" spans="1:2">
      <c r="A243" s="7" t="s">
        <v>628</v>
      </c>
      <c r="B243" t="s">
        <v>688</v>
      </c>
    </row>
    <row r="244" spans="1:2">
      <c r="A244" s="7" t="s">
        <v>629</v>
      </c>
      <c r="B244" t="s">
        <v>689</v>
      </c>
    </row>
    <row r="245" spans="1:2">
      <c r="A245" s="7" t="s">
        <v>631</v>
      </c>
      <c r="B245" t="s">
        <v>690</v>
      </c>
    </row>
    <row r="246" spans="1:2">
      <c r="A246" s="7" t="s">
        <v>632</v>
      </c>
      <c r="B246" t="s">
        <v>691</v>
      </c>
    </row>
    <row r="247" spans="1:2">
      <c r="A247" s="7" t="s">
        <v>633</v>
      </c>
      <c r="B247" t="s">
        <v>692</v>
      </c>
    </row>
    <row r="248" spans="1:2">
      <c r="A248" s="7" t="s">
        <v>694</v>
      </c>
      <c r="B248" t="s">
        <v>693</v>
      </c>
    </row>
    <row r="249" spans="1:2">
      <c r="A249" s="7" t="s">
        <v>696</v>
      </c>
      <c r="B249" t="s">
        <v>695</v>
      </c>
    </row>
    <row r="250" spans="1:2">
      <c r="A250" s="7" t="s">
        <v>698</v>
      </c>
      <c r="B250" t="s">
        <v>697</v>
      </c>
    </row>
    <row r="251" spans="1:2">
      <c r="A251" s="7" t="s">
        <v>636</v>
      </c>
      <c r="B251" t="s">
        <v>699</v>
      </c>
    </row>
    <row r="252" spans="1:2">
      <c r="A252" s="7" t="s">
        <v>701</v>
      </c>
      <c r="B252" t="s">
        <v>700</v>
      </c>
    </row>
    <row r="253" spans="1:2">
      <c r="A253" s="7" t="s">
        <v>703</v>
      </c>
      <c r="B253" t="s">
        <v>702</v>
      </c>
    </row>
    <row r="254" spans="1:2">
      <c r="A254" s="7" t="s">
        <v>637</v>
      </c>
      <c r="B254" t="s">
        <v>704</v>
      </c>
    </row>
    <row r="255" spans="1:2">
      <c r="A255" s="7" t="s">
        <v>638</v>
      </c>
      <c r="B255" t="s">
        <v>705</v>
      </c>
    </row>
    <row r="256" spans="1:2">
      <c r="A256" s="7" t="s">
        <v>707</v>
      </c>
      <c r="B256" t="s">
        <v>706</v>
      </c>
    </row>
    <row r="257" spans="1:2">
      <c r="A257" s="7" t="s">
        <v>709</v>
      </c>
      <c r="B257" t="s">
        <v>708</v>
      </c>
    </row>
    <row r="258" spans="1:2">
      <c r="A258" s="7" t="s">
        <v>711</v>
      </c>
      <c r="B258" t="s">
        <v>710</v>
      </c>
    </row>
    <row r="259" spans="1:2">
      <c r="A259" s="7" t="s">
        <v>713</v>
      </c>
      <c r="B259" t="s">
        <v>712</v>
      </c>
    </row>
    <row r="260" spans="1:2">
      <c r="A260" s="7" t="s">
        <v>715</v>
      </c>
      <c r="B260" t="s">
        <v>714</v>
      </c>
    </row>
    <row r="261" spans="1:2">
      <c r="A261" s="7" t="s">
        <v>640</v>
      </c>
      <c r="B261" t="s">
        <v>716</v>
      </c>
    </row>
    <row r="262" spans="1:2">
      <c r="A262" s="7" t="s">
        <v>641</v>
      </c>
      <c r="B262" t="s">
        <v>717</v>
      </c>
    </row>
    <row r="263" spans="1:2">
      <c r="A263" s="7" t="s">
        <v>643</v>
      </c>
      <c r="B263" t="s">
        <v>718</v>
      </c>
    </row>
    <row r="264" spans="1:2">
      <c r="A264" s="7" t="s">
        <v>720</v>
      </c>
      <c r="B264" t="s">
        <v>719</v>
      </c>
    </row>
    <row r="265" spans="1:2">
      <c r="A265" s="7" t="s">
        <v>722</v>
      </c>
      <c r="B265" t="s">
        <v>721</v>
      </c>
    </row>
    <row r="266" spans="1:2">
      <c r="A266" s="7" t="s">
        <v>724</v>
      </c>
      <c r="B266" t="s">
        <v>723</v>
      </c>
    </row>
    <row r="267" spans="1:2">
      <c r="A267" s="7" t="s">
        <v>644</v>
      </c>
      <c r="B267" t="s">
        <v>725</v>
      </c>
    </row>
    <row r="268" spans="1:2">
      <c r="A268" s="7" t="s">
        <v>645</v>
      </c>
      <c r="B268" t="s">
        <v>726</v>
      </c>
    </row>
    <row r="269" spans="1:2">
      <c r="A269" s="7" t="s">
        <v>646</v>
      </c>
      <c r="B269" t="s">
        <v>727</v>
      </c>
    </row>
    <row r="270" spans="1:2">
      <c r="A270" s="7" t="s">
        <v>647</v>
      </c>
      <c r="B270" t="s">
        <v>728</v>
      </c>
    </row>
    <row r="271" spans="1:2">
      <c r="A271" s="7" t="s">
        <v>730</v>
      </c>
      <c r="B271" t="s">
        <v>729</v>
      </c>
    </row>
    <row r="272" spans="1:2">
      <c r="A272" s="7" t="s">
        <v>648</v>
      </c>
      <c r="B272" t="s">
        <v>731</v>
      </c>
    </row>
    <row r="273" spans="1:2">
      <c r="A273" s="7" t="s">
        <v>649</v>
      </c>
      <c r="B273" t="s">
        <v>732</v>
      </c>
    </row>
    <row r="274" spans="1:2">
      <c r="A274" s="7" t="s">
        <v>734</v>
      </c>
      <c r="B274" t="s">
        <v>733</v>
      </c>
    </row>
    <row r="275" spans="1:2">
      <c r="A275" s="7" t="s">
        <v>652</v>
      </c>
      <c r="B275" t="s">
        <v>735</v>
      </c>
    </row>
    <row r="276" spans="1:2">
      <c r="A276" s="7" t="s">
        <v>653</v>
      </c>
      <c r="B276" t="s">
        <v>736</v>
      </c>
    </row>
    <row r="277" spans="1:2">
      <c r="A277" s="7" t="s">
        <v>655</v>
      </c>
      <c r="B277" t="s">
        <v>737</v>
      </c>
    </row>
    <row r="278" spans="1:2">
      <c r="A278" s="7" t="s">
        <v>657</v>
      </c>
      <c r="B278" t="s">
        <v>738</v>
      </c>
    </row>
    <row r="279" spans="1:2">
      <c r="A279" s="7" t="s">
        <v>660</v>
      </c>
      <c r="B279" t="s">
        <v>739</v>
      </c>
    </row>
    <row r="280" spans="1:2">
      <c r="A280" s="7" t="s">
        <v>661</v>
      </c>
      <c r="B280" t="s">
        <v>740</v>
      </c>
    </row>
    <row r="281" spans="1:2">
      <c r="A281" s="7" t="s">
        <v>742</v>
      </c>
      <c r="B281" t="s">
        <v>741</v>
      </c>
    </row>
    <row r="282" spans="1:2">
      <c r="A282" s="7" t="s">
        <v>663</v>
      </c>
      <c r="B282" t="s">
        <v>743</v>
      </c>
    </row>
    <row r="283" spans="1:2">
      <c r="A283" s="7" t="s">
        <v>664</v>
      </c>
      <c r="B283" t="s">
        <v>744</v>
      </c>
    </row>
    <row r="284" spans="1:2">
      <c r="A284" s="7" t="s">
        <v>665</v>
      </c>
      <c r="B284" t="s">
        <v>745</v>
      </c>
    </row>
    <row r="285" spans="1:2">
      <c r="A285" s="7" t="s">
        <v>667</v>
      </c>
      <c r="B285" t="s">
        <v>746</v>
      </c>
    </row>
    <row r="286" spans="1:2">
      <c r="A286" s="7" t="s">
        <v>668</v>
      </c>
      <c r="B286" t="s">
        <v>747</v>
      </c>
    </row>
    <row r="287" spans="1:2">
      <c r="A287" s="7" t="s">
        <v>749</v>
      </c>
      <c r="B287" t="s">
        <v>748</v>
      </c>
    </row>
    <row r="288" spans="1:2">
      <c r="A288" s="7" t="s">
        <v>751</v>
      </c>
      <c r="B288" t="s">
        <v>750</v>
      </c>
    </row>
    <row r="289" spans="1:2">
      <c r="A289" s="7" t="s">
        <v>670</v>
      </c>
      <c r="B289" t="s">
        <v>752</v>
      </c>
    </row>
    <row r="290" spans="1:2">
      <c r="A290" s="7" t="s">
        <v>671</v>
      </c>
      <c r="B290" t="s">
        <v>753</v>
      </c>
    </row>
    <row r="291" spans="1:2">
      <c r="A291" s="7" t="s">
        <v>672</v>
      </c>
      <c r="B291" t="s">
        <v>754</v>
      </c>
    </row>
    <row r="292" spans="1:2">
      <c r="A292" s="7" t="s">
        <v>673</v>
      </c>
      <c r="B292" t="s">
        <v>755</v>
      </c>
    </row>
    <row r="293" spans="1:2">
      <c r="A293" s="7" t="s">
        <v>676</v>
      </c>
      <c r="B293" t="s">
        <v>756</v>
      </c>
    </row>
    <row r="294" spans="1:2">
      <c r="A294" s="7" t="s">
        <v>677</v>
      </c>
      <c r="B294" t="s">
        <v>757</v>
      </c>
    </row>
    <row r="295" spans="1:2">
      <c r="A295" s="7" t="s">
        <v>678</v>
      </c>
      <c r="B295" t="s">
        <v>758</v>
      </c>
    </row>
    <row r="296" spans="1:2">
      <c r="A296" s="7" t="s">
        <v>760</v>
      </c>
      <c r="B296" t="s">
        <v>759</v>
      </c>
    </row>
    <row r="297" spans="1:2">
      <c r="A297" s="7" t="s">
        <v>680</v>
      </c>
    </row>
    <row r="298" spans="1:2">
      <c r="A298" s="7" t="s">
        <v>681</v>
      </c>
    </row>
    <row r="299" spans="1:2">
      <c r="A299" s="7" t="s">
        <v>682</v>
      </c>
    </row>
    <row r="300" spans="1:2">
      <c r="A300" s="7" t="s">
        <v>684</v>
      </c>
    </row>
    <row r="301" spans="1:2">
      <c r="A301" s="7" t="s">
        <v>761</v>
      </c>
    </row>
    <row r="302" spans="1:2">
      <c r="A302" s="7" t="s">
        <v>686</v>
      </c>
    </row>
    <row r="303" spans="1:2">
      <c r="A303" s="7" t="s">
        <v>762</v>
      </c>
    </row>
    <row r="304" spans="1:2">
      <c r="A304" s="7" t="s">
        <v>763</v>
      </c>
    </row>
    <row r="305" spans="1:1">
      <c r="A305" s="7" t="s">
        <v>689</v>
      </c>
    </row>
    <row r="306" spans="1:1">
      <c r="A306" s="7" t="s">
        <v>764</v>
      </c>
    </row>
    <row r="307" spans="1:1">
      <c r="A307" s="7" t="s">
        <v>690</v>
      </c>
    </row>
    <row r="308" spans="1:1">
      <c r="A308" s="7" t="s">
        <v>691</v>
      </c>
    </row>
    <row r="309" spans="1:1">
      <c r="A309" s="7" t="s">
        <v>765</v>
      </c>
    </row>
    <row r="310" spans="1:1">
      <c r="A310" s="7" t="s">
        <v>766</v>
      </c>
    </row>
    <row r="311" spans="1:1">
      <c r="A311" s="7" t="s">
        <v>692</v>
      </c>
    </row>
    <row r="312" spans="1:1">
      <c r="A312" s="7" t="s">
        <v>693</v>
      </c>
    </row>
    <row r="313" spans="1:1">
      <c r="A313" s="7" t="s">
        <v>695</v>
      </c>
    </row>
    <row r="314" spans="1:1">
      <c r="A314" s="7" t="s">
        <v>697</v>
      </c>
    </row>
    <row r="315" spans="1:1">
      <c r="A315" s="7" t="s">
        <v>699</v>
      </c>
    </row>
    <row r="316" spans="1:1">
      <c r="A316" s="7" t="s">
        <v>702</v>
      </c>
    </row>
    <row r="317" spans="1:1">
      <c r="A317" s="7" t="s">
        <v>704</v>
      </c>
    </row>
    <row r="318" spans="1:1">
      <c r="A318" s="7" t="s">
        <v>705</v>
      </c>
    </row>
    <row r="319" spans="1:1">
      <c r="A319" s="7" t="s">
        <v>706</v>
      </c>
    </row>
    <row r="320" spans="1:1">
      <c r="A320" s="7" t="s">
        <v>710</v>
      </c>
    </row>
    <row r="321" spans="1:1">
      <c r="A321" s="7" t="s">
        <v>714</v>
      </c>
    </row>
    <row r="322" spans="1:1">
      <c r="A322" s="7" t="s">
        <v>716</v>
      </c>
    </row>
    <row r="323" spans="1:1">
      <c r="A323" s="7" t="s">
        <v>767</v>
      </c>
    </row>
    <row r="324" spans="1:1">
      <c r="A324" s="7" t="s">
        <v>717</v>
      </c>
    </row>
    <row r="325" spans="1:1">
      <c r="A325" s="7" t="s">
        <v>768</v>
      </c>
    </row>
    <row r="326" spans="1:1">
      <c r="A326" s="7" t="s">
        <v>769</v>
      </c>
    </row>
    <row r="327" spans="1:1">
      <c r="A327" s="7" t="s">
        <v>718</v>
      </c>
    </row>
    <row r="328" spans="1:1">
      <c r="A328" s="7" t="s">
        <v>719</v>
      </c>
    </row>
    <row r="329" spans="1:1">
      <c r="A329" s="7" t="s">
        <v>721</v>
      </c>
    </row>
    <row r="330" spans="1:1">
      <c r="A330" s="7" t="s">
        <v>723</v>
      </c>
    </row>
    <row r="331" spans="1:1">
      <c r="A331" s="7" t="s">
        <v>725</v>
      </c>
    </row>
    <row r="332" spans="1:1">
      <c r="A332" s="7" t="s">
        <v>726</v>
      </c>
    </row>
    <row r="333" spans="1:1">
      <c r="A333" s="7" t="s">
        <v>770</v>
      </c>
    </row>
    <row r="334" spans="1:1">
      <c r="A334" s="7" t="s">
        <v>727</v>
      </c>
    </row>
    <row r="335" spans="1:1">
      <c r="A335" s="7" t="s">
        <v>728</v>
      </c>
    </row>
    <row r="336" spans="1:1">
      <c r="A336" s="7" t="s">
        <v>729</v>
      </c>
    </row>
    <row r="337" spans="1:1">
      <c r="A337" s="7" t="s">
        <v>731</v>
      </c>
    </row>
    <row r="338" spans="1:1">
      <c r="A338" s="7" t="s">
        <v>732</v>
      </c>
    </row>
    <row r="339" spans="1:1">
      <c r="A339" s="7" t="s">
        <v>733</v>
      </c>
    </row>
    <row r="340" spans="1:1">
      <c r="A340" s="7" t="s">
        <v>735</v>
      </c>
    </row>
    <row r="341" spans="1:1">
      <c r="A341" s="7" t="s">
        <v>736</v>
      </c>
    </row>
    <row r="342" spans="1:1">
      <c r="A342" s="7" t="s">
        <v>771</v>
      </c>
    </row>
    <row r="343" spans="1:1">
      <c r="A343" s="7" t="s">
        <v>737</v>
      </c>
    </row>
    <row r="344" spans="1:1">
      <c r="A344" s="7" t="s">
        <v>738</v>
      </c>
    </row>
    <row r="345" spans="1:1">
      <c r="A345" s="7" t="s">
        <v>772</v>
      </c>
    </row>
    <row r="346" spans="1:1">
      <c r="A346" s="7" t="s">
        <v>739</v>
      </c>
    </row>
    <row r="347" spans="1:1">
      <c r="A347" s="7" t="s">
        <v>740</v>
      </c>
    </row>
    <row r="348" spans="1:1">
      <c r="A348" s="7" t="s">
        <v>773</v>
      </c>
    </row>
    <row r="349" spans="1:1">
      <c r="A349" s="7" t="s">
        <v>741</v>
      </c>
    </row>
    <row r="350" spans="1:1">
      <c r="A350" s="7" t="s">
        <v>744</v>
      </c>
    </row>
    <row r="351" spans="1:1">
      <c r="A351" s="7" t="s">
        <v>745</v>
      </c>
    </row>
    <row r="352" spans="1:1">
      <c r="A352" s="7" t="s">
        <v>746</v>
      </c>
    </row>
    <row r="353" spans="1:1">
      <c r="A353" s="7" t="s">
        <v>747</v>
      </c>
    </row>
    <row r="354" spans="1:1">
      <c r="A354" s="7" t="s">
        <v>774</v>
      </c>
    </row>
    <row r="355" spans="1:1">
      <c r="A355" s="7" t="s">
        <v>748</v>
      </c>
    </row>
    <row r="356" spans="1:1">
      <c r="A356" s="7" t="s">
        <v>750</v>
      </c>
    </row>
    <row r="357" spans="1:1">
      <c r="A357" s="7" t="s">
        <v>752</v>
      </c>
    </row>
    <row r="358" spans="1:1">
      <c r="A358" s="7" t="s">
        <v>753</v>
      </c>
    </row>
    <row r="359" spans="1:1">
      <c r="A359" s="7" t="s">
        <v>754</v>
      </c>
    </row>
    <row r="360" spans="1:1">
      <c r="A360" s="7" t="s">
        <v>775</v>
      </c>
    </row>
    <row r="361" spans="1:1">
      <c r="A361" s="7" t="s">
        <v>755</v>
      </c>
    </row>
    <row r="362" spans="1:1">
      <c r="A362" s="7" t="s">
        <v>756</v>
      </c>
    </row>
    <row r="363" spans="1:1">
      <c r="A363" s="7" t="s">
        <v>757</v>
      </c>
    </row>
    <row r="364" spans="1:1">
      <c r="A364" s="7" t="s">
        <v>758</v>
      </c>
    </row>
    <row r="365" spans="1:1">
      <c r="A365" s="7" t="s">
        <v>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Abreviations-formules</vt:lpstr>
      <vt:lpstr>BD-minéraux</vt:lpstr>
      <vt:lpstr>Fusion</vt:lpstr>
      <vt:lpstr>Résultat attendu</vt:lpstr>
      <vt:lpstr>comparaison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FRANCIS</cp:lastModifiedBy>
  <dcterms:created xsi:type="dcterms:W3CDTF">2022-12-27T22:46:35Z</dcterms:created>
  <dcterms:modified xsi:type="dcterms:W3CDTF">2023-01-01T04:43:31Z</dcterms:modified>
</cp:coreProperties>
</file>