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-105" yWindow="-105" windowWidth="23250" windowHeight="12600" activeTab="3"/>
  </bookViews>
  <sheets>
    <sheet name="Abreviations-formules" sheetId="1" r:id="rId1"/>
    <sheet name="BD-minéraux" sheetId="2" r:id="rId2"/>
    <sheet name="Résultat attendu" sheetId="5" r:id="rId3"/>
    <sheet name="Fusion" sheetId="6" r:id="rId4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2" i="6"/>
  <c r="C3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B2"/>
  <c r="B3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</calcChain>
</file>

<file path=xl/sharedStrings.xml><?xml version="1.0" encoding="utf-8"?>
<sst xmlns="http://schemas.openxmlformats.org/spreadsheetml/2006/main" count="1335" uniqueCount="495">
  <si>
    <t>Nom du mineral</t>
  </si>
  <si>
    <t>Famille</t>
  </si>
  <si>
    <t>Masse molaire</t>
  </si>
  <si>
    <t>Gs</t>
  </si>
  <si>
    <t>H</t>
  </si>
  <si>
    <t>He</t>
  </si>
  <si>
    <t>Li</t>
  </si>
  <si>
    <t>Be</t>
  </si>
  <si>
    <t>B</t>
  </si>
  <si>
    <t>C</t>
  </si>
  <si>
    <t>N</t>
  </si>
  <si>
    <t>O</t>
  </si>
  <si>
    <t>F</t>
  </si>
  <si>
    <t>Ne</t>
  </si>
  <si>
    <t>Na</t>
  </si>
  <si>
    <t>Mg</t>
  </si>
  <si>
    <t>Al</t>
  </si>
  <si>
    <t>Si</t>
  </si>
  <si>
    <t>P</t>
  </si>
  <si>
    <t>S</t>
  </si>
  <si>
    <t>Cl</t>
  </si>
  <si>
    <t>Ar</t>
  </si>
  <si>
    <t>K</t>
  </si>
  <si>
    <t>Ca</t>
  </si>
  <si>
    <t>Sc</t>
  </si>
  <si>
    <t>Ti</t>
  </si>
  <si>
    <t>V</t>
  </si>
  <si>
    <t>Cr</t>
  </si>
  <si>
    <t>Mn</t>
  </si>
  <si>
    <t>Fe</t>
  </si>
  <si>
    <t>Co</t>
  </si>
  <si>
    <t>Ni</t>
  </si>
  <si>
    <t>Cu</t>
  </si>
  <si>
    <t>Zn</t>
  </si>
  <si>
    <t>Ga</t>
  </si>
  <si>
    <t>Ge</t>
  </si>
  <si>
    <t>As</t>
  </si>
  <si>
    <t>Se</t>
  </si>
  <si>
    <t>Br</t>
  </si>
  <si>
    <t>Kr</t>
  </si>
  <si>
    <t>Rb</t>
  </si>
  <si>
    <t>Sr</t>
  </si>
  <si>
    <t>Y</t>
  </si>
  <si>
    <t>Zr</t>
  </si>
  <si>
    <t>Nb</t>
  </si>
  <si>
    <t>MO</t>
  </si>
  <si>
    <t>Tc</t>
  </si>
  <si>
    <t>Ru</t>
  </si>
  <si>
    <t>Rh</t>
  </si>
  <si>
    <t>Pd</t>
  </si>
  <si>
    <t>Ag</t>
  </si>
  <si>
    <t>Cd</t>
  </si>
  <si>
    <t>In</t>
  </si>
  <si>
    <t>Sn</t>
  </si>
  <si>
    <t>Sb</t>
  </si>
  <si>
    <t>Te</t>
  </si>
  <si>
    <t>I</t>
  </si>
  <si>
    <t>Xe</t>
  </si>
  <si>
    <t>Cs</t>
  </si>
  <si>
    <t>Ba</t>
  </si>
  <si>
    <t>Hf</t>
  </si>
  <si>
    <t>Ta</t>
  </si>
  <si>
    <t>W</t>
  </si>
  <si>
    <t>Re</t>
  </si>
  <si>
    <t>Os</t>
  </si>
  <si>
    <t>Ir</t>
  </si>
  <si>
    <t>Pt</t>
  </si>
  <si>
    <t>Au</t>
  </si>
  <si>
    <t>Hg</t>
  </si>
  <si>
    <t>TI</t>
  </si>
  <si>
    <t>Pb</t>
  </si>
  <si>
    <t>Bi</t>
  </si>
  <si>
    <t>Po</t>
  </si>
  <si>
    <t>At</t>
  </si>
  <si>
    <t>Rn</t>
  </si>
  <si>
    <t>Fr</t>
  </si>
  <si>
    <t>Ra</t>
  </si>
  <si>
    <t>Rf</t>
  </si>
  <si>
    <t>Db</t>
  </si>
  <si>
    <t>Sg</t>
  </si>
  <si>
    <t>Bh</t>
  </si>
  <si>
    <t>Hs</t>
  </si>
  <si>
    <t>Mt</t>
  </si>
  <si>
    <t>Ds</t>
  </si>
  <si>
    <t>Rg</t>
  </si>
  <si>
    <t>Cn</t>
  </si>
  <si>
    <t>Uut</t>
  </si>
  <si>
    <t>Fl</t>
  </si>
  <si>
    <t>Uup</t>
  </si>
  <si>
    <t>Lv</t>
  </si>
  <si>
    <t>Uus</t>
  </si>
  <si>
    <t>Uuo</t>
  </si>
  <si>
    <t>La</t>
  </si>
  <si>
    <t>Ce</t>
  </si>
  <si>
    <t>Pr</t>
  </si>
  <si>
    <t>Nd</t>
  </si>
  <si>
    <t>Pm</t>
  </si>
  <si>
    <t>Sm</t>
  </si>
  <si>
    <t>Eu</t>
  </si>
  <si>
    <t>Gd</t>
  </si>
  <si>
    <t>Tb</t>
  </si>
  <si>
    <t>Dy</t>
  </si>
  <si>
    <t>Ho</t>
  </si>
  <si>
    <t>Er</t>
  </si>
  <si>
    <t>Tm</t>
  </si>
  <si>
    <t>Yb</t>
  </si>
  <si>
    <t>Lu</t>
  </si>
  <si>
    <t>Ac</t>
  </si>
  <si>
    <t>Th</t>
  </si>
  <si>
    <t>Pa</t>
  </si>
  <si>
    <t>U</t>
  </si>
  <si>
    <t>Np</t>
  </si>
  <si>
    <t>Pu</t>
  </si>
  <si>
    <t>Am</t>
  </si>
  <si>
    <t>Cm</t>
  </si>
  <si>
    <t>Bk</t>
  </si>
  <si>
    <t>Cf</t>
  </si>
  <si>
    <t>Es</t>
  </si>
  <si>
    <t>Fm</t>
  </si>
  <si>
    <t>Md</t>
  </si>
  <si>
    <t>No</t>
  </si>
  <si>
    <t>Lr</t>
  </si>
  <si>
    <t>REE</t>
  </si>
  <si>
    <t>Apatite-(CaCl)</t>
  </si>
  <si>
    <t>Apatite</t>
  </si>
  <si>
    <t>Ca5(PO4)3Cl</t>
  </si>
  <si>
    <t>Abelsonite</t>
  </si>
  <si>
    <t>Abenakiite-(Ce)</t>
  </si>
  <si>
    <t>Abernathyite</t>
  </si>
  <si>
    <t>Abhurite</t>
  </si>
  <si>
    <t>Abramovite</t>
  </si>
  <si>
    <t>Abswurmbachite</t>
  </si>
  <si>
    <t>Acanthite</t>
  </si>
  <si>
    <t>Acetamide</t>
  </si>
  <si>
    <t>Achavalite</t>
  </si>
  <si>
    <t>Actinolite</t>
  </si>
  <si>
    <t>Amphiboles</t>
  </si>
  <si>
    <t>Ca2(Mg,Fe++)5Si8O22(OH)2</t>
  </si>
  <si>
    <t>Acuminite</t>
  </si>
  <si>
    <t>Adamite</t>
  </si>
  <si>
    <t>Phosphates</t>
  </si>
  <si>
    <t>Zn2(AsO4)(OH)</t>
  </si>
  <si>
    <t>Adamsite-(Y)</t>
  </si>
  <si>
    <t>Adelite</t>
  </si>
  <si>
    <t>CaMg(AsO4)(OH)</t>
  </si>
  <si>
    <t>Admontite</t>
  </si>
  <si>
    <t>Adranosite</t>
  </si>
  <si>
    <t>Aegirine</t>
  </si>
  <si>
    <t>Pyroxènes</t>
  </si>
  <si>
    <t>NaFe+++Si2O6</t>
  </si>
  <si>
    <t>Aegirine-augite</t>
  </si>
  <si>
    <t>(Ca,Na)(Mg,Fe++,Fe+++)[Si2O6]</t>
  </si>
  <si>
    <t>Aenigmatite</t>
  </si>
  <si>
    <t>Aerinite</t>
  </si>
  <si>
    <t>Aerugite</t>
  </si>
  <si>
    <t>([],Ni)9(AsO4)2(AsO6)</t>
  </si>
  <si>
    <t>Aeschynite-(Ce)</t>
  </si>
  <si>
    <t>Aeschynite-(Nd)</t>
  </si>
  <si>
    <t>Aeschynite-(Y)</t>
  </si>
  <si>
    <t>Afghanite</t>
  </si>
  <si>
    <t>Afwillite</t>
  </si>
  <si>
    <t>Agardite-(Ca)</t>
  </si>
  <si>
    <t>Agardite-(Ce)</t>
  </si>
  <si>
    <t>Agardite-(Dy)</t>
  </si>
  <si>
    <t>Agardite-(La)</t>
  </si>
  <si>
    <t>Agardite-(Nd)</t>
  </si>
  <si>
    <t>Agardite-(Y)</t>
  </si>
  <si>
    <t>Agrellite</t>
  </si>
  <si>
    <t>Agrinierite</t>
  </si>
  <si>
    <t>Aguilarite</t>
  </si>
  <si>
    <t>Aheylite</t>
  </si>
  <si>
    <t>Ahlfeldite</t>
  </si>
  <si>
    <t>Aikinite</t>
  </si>
  <si>
    <t>Aiolosite</t>
  </si>
  <si>
    <t>Ajoite</t>
  </si>
  <si>
    <t>Akaganeite</t>
  </si>
  <si>
    <t>Akatoreite</t>
  </si>
  <si>
    <t>Akdalaite</t>
  </si>
  <si>
    <t>Akermanite</t>
  </si>
  <si>
    <t>Akhtenskite</t>
  </si>
  <si>
    <t>Akimotoite</t>
  </si>
  <si>
    <t>(Mg,Fe)SiO3</t>
  </si>
  <si>
    <t>Akrochordite</t>
  </si>
  <si>
    <t>Aksaite</t>
  </si>
  <si>
    <t>Aktashite</t>
  </si>
  <si>
    <t>Alabandite</t>
  </si>
  <si>
    <t>Alacranite</t>
  </si>
  <si>
    <t>Alamosite</t>
  </si>
  <si>
    <t>Alarsite</t>
  </si>
  <si>
    <t>Albite</t>
  </si>
  <si>
    <t>Plagioclases</t>
  </si>
  <si>
    <t>NaAlSi3O8</t>
  </si>
  <si>
    <t>Albrechtschraufite</t>
  </si>
  <si>
    <t>Aldermanite</t>
  </si>
  <si>
    <t>Aldzhanite</t>
  </si>
  <si>
    <t>Aleksite</t>
  </si>
  <si>
    <t>Alflarsenite</t>
  </si>
  <si>
    <t>Alforsite</t>
  </si>
  <si>
    <t>Ba5(PO4)3Cl</t>
  </si>
  <si>
    <t>Alfredstelznerite</t>
  </si>
  <si>
    <t>Algodonite</t>
  </si>
  <si>
    <t>Aliettite</t>
  </si>
  <si>
    <t>Allabogdanite</t>
  </si>
  <si>
    <t>Allactite</t>
  </si>
  <si>
    <t>Mn7(AsO4)2(OH)8</t>
  </si>
  <si>
    <t>Allanite-(Ce)</t>
  </si>
  <si>
    <t>Allanite-(La)</t>
  </si>
  <si>
    <t>Allanite-(Y)</t>
  </si>
  <si>
    <t>Allanpringite</t>
  </si>
  <si>
    <t>Allargentum</t>
  </si>
  <si>
    <t>Alleghanyite</t>
  </si>
  <si>
    <t>Allendeite</t>
  </si>
  <si>
    <t>Allochalcoselite</t>
  </si>
  <si>
    <t>Alloclasite</t>
  </si>
  <si>
    <t>Allophane</t>
  </si>
  <si>
    <t>Alloriite</t>
  </si>
  <si>
    <t>Alluaivite</t>
  </si>
  <si>
    <t>Alluaudite</t>
  </si>
  <si>
    <t>Almandine</t>
  </si>
  <si>
    <t>Almarudite</t>
  </si>
  <si>
    <t>Almbosite</t>
  </si>
  <si>
    <t>Alpersite</t>
  </si>
  <si>
    <t>Sulfates</t>
  </si>
  <si>
    <t>(Mg,Cu)SO4•7H2O</t>
  </si>
  <si>
    <t>Alsakharovite-Zn</t>
  </si>
  <si>
    <t>Alstonite</t>
  </si>
  <si>
    <t>Carbonates</t>
  </si>
  <si>
    <t>BaCa(CO3)2</t>
  </si>
  <si>
    <t>Altaite</t>
  </si>
  <si>
    <t>Althausite</t>
  </si>
  <si>
    <t>Mg2(PO4)(OH,F,O)</t>
  </si>
  <si>
    <t>Althupite</t>
  </si>
  <si>
    <t>Altisite</t>
  </si>
  <si>
    <t>Alum-(K)</t>
  </si>
  <si>
    <t>KAl(SO4)2•12(H2O)</t>
  </si>
  <si>
    <t>Alum-(Na)</t>
  </si>
  <si>
    <t>NaAl(SO4)2•12(H2O)</t>
  </si>
  <si>
    <t>Aluminite</t>
  </si>
  <si>
    <t>Aluminobarroisite</t>
  </si>
  <si>
    <t>CaNaMg3Al2(Si7Al)O22(OH)2</t>
  </si>
  <si>
    <t>Aluminoceladonite</t>
  </si>
  <si>
    <t>Micas</t>
  </si>
  <si>
    <t>K(Mg,Fe)(Fe,Al)[Si4O10](OH)2</t>
  </si>
  <si>
    <t>Aluminocerite-(Ce)</t>
  </si>
  <si>
    <t>Aluminocopiapite</t>
  </si>
  <si>
    <t>Aluminoferrobarroisite</t>
  </si>
  <si>
    <t>CaNa(Fe2+)3Al2(Si7Al)O22(OH)2</t>
  </si>
  <si>
    <t>Aluminoferrotschermakite</t>
  </si>
  <si>
    <t>Ca2(Fe2+)3Al2(Si6Al2)O22(OH)2</t>
  </si>
  <si>
    <t>Abellaite</t>
  </si>
  <si>
    <t>Abe</t>
  </si>
  <si>
    <t>NaPb2(CO3)2(OH)</t>
  </si>
  <si>
    <t xml:space="preserve"> </t>
  </si>
  <si>
    <t>Abl</t>
  </si>
  <si>
    <t>NiC31H32N4</t>
  </si>
  <si>
    <t>Abk-Ce</t>
  </si>
  <si>
    <t>Na26Ce6(Si6O18)(PO4)6(CO3)6(SO2)O</t>
  </si>
  <si>
    <t>Abn</t>
  </si>
  <si>
    <t>K(UO2)(AsO4)·3H2O</t>
  </si>
  <si>
    <t>Abh</t>
  </si>
  <si>
    <t>Sn2+21O6(OH)14Cl16</t>
  </si>
  <si>
    <t>Abm</t>
  </si>
  <si>
    <t>Pb2SnInBiS7</t>
  </si>
  <si>
    <t>Abs</t>
  </si>
  <si>
    <t>Cu2+Mn3+6O8(SiO4)</t>
  </si>
  <si>
    <t>Abuite</t>
  </si>
  <si>
    <t>Abu</t>
  </si>
  <si>
    <t>CaAl2(PO4)2F2</t>
  </si>
  <si>
    <t>Aca</t>
  </si>
  <si>
    <t>Ag2S</t>
  </si>
  <si>
    <t>Ace</t>
  </si>
  <si>
    <t>CH3CONH2</t>
  </si>
  <si>
    <t>Achalaite</t>
  </si>
  <si>
    <t>Ahl</t>
  </si>
  <si>
    <t>Fe2+TiNb2O8</t>
  </si>
  <si>
    <t>Ahv</t>
  </si>
  <si>
    <t>FeSe</t>
  </si>
  <si>
    <t>Achyrophanite</t>
  </si>
  <si>
    <t>Aph</t>
  </si>
  <si>
    <t>(K,Na)3(Fe3+,Ti,Al,Mg)5O2(AsO4)5</t>
  </si>
  <si>
    <t>Acmonidesite</t>
  </si>
  <si>
    <t>Acm</t>
  </si>
  <si>
    <t>(NH4,K,Pb,Na)9Fe2+4(SO4)5Cl8</t>
  </si>
  <si>
    <t>Act</t>
  </si>
  <si>
    <t>܆Ca2(Mg4.5-2.5Fe2+0.5-2.5)Si8O22(OH)2</t>
  </si>
  <si>
    <t>Acu</t>
  </si>
  <si>
    <t>SrAlF4(OH)·H2O</t>
  </si>
  <si>
    <t>Adachiite</t>
  </si>
  <si>
    <t>Adc</t>
  </si>
  <si>
    <t>CaFe2+3Al6(Si5AlO18)(BO3)3(OH)3(OH)</t>
  </si>
  <si>
    <t>Ad</t>
  </si>
  <si>
    <t>Ads-Y</t>
  </si>
  <si>
    <t>NaY(CO3)2·6H2O</t>
  </si>
  <si>
    <t xml:space="preserve">Adanite </t>
  </si>
  <si>
    <t>Adn</t>
  </si>
  <si>
    <t>Pb2(Te4+O3)(SO4)</t>
  </si>
  <si>
    <t>Addibischoffite</t>
  </si>
  <si>
    <t>Add</t>
  </si>
  <si>
    <t>Ca2Al6Al6O20</t>
  </si>
  <si>
    <t>Ade</t>
  </si>
  <si>
    <t>Amt</t>
  </si>
  <si>
    <t>MgB6O10·7H2O</t>
  </si>
  <si>
    <t>Adolfpateraite</t>
  </si>
  <si>
    <t>Adp</t>
  </si>
  <si>
    <t>K(UO2)(SO4)(OH)(H2O)</t>
  </si>
  <si>
    <t>Arn</t>
  </si>
  <si>
    <t>(NH4)4NaAl2(SO4)4Cl(OH)2</t>
  </si>
  <si>
    <t>Adranosite-(Fe)</t>
  </si>
  <si>
    <t>Arn-Fe</t>
  </si>
  <si>
    <t>(NH4)4NaFe2(SO4)4Cl(OH)2</t>
  </si>
  <si>
    <t>Adrianite</t>
  </si>
  <si>
    <t>Adt</t>
  </si>
  <si>
    <t>Ca12(Al4Mg3Si7)O32Cl6</t>
  </si>
  <si>
    <t>Aeg</t>
  </si>
  <si>
    <t>NaFe3+Si2O6</t>
  </si>
  <si>
    <t>Aegirine-Augite</t>
  </si>
  <si>
    <t>Aeg-Aug</t>
  </si>
  <si>
    <t>(Ca,Na)(Fe3+,Mg,Fe2+)Si2O6</t>
  </si>
  <si>
    <t>Aen</t>
  </si>
  <si>
    <t>Na4[Fe2+10Ti2]O4[Si12O36]</t>
  </si>
  <si>
    <t>Aer</t>
  </si>
  <si>
    <t>(Ca,Na)6(Fe3+,Fe2+,Mg,Al)4(Al,Mg)6Si12O36  (OH)12(CO3)·12H2O</t>
  </si>
  <si>
    <t>Aru</t>
  </si>
  <si>
    <t>Ni8.5(AsO4)2As5+O8</t>
  </si>
  <si>
    <t>Aes-Ce</t>
  </si>
  <si>
    <t>(Ce,Ca,Fe,Th)(Ti,Nb)2(O,OH)6</t>
  </si>
  <si>
    <t>Aes-Nd</t>
  </si>
  <si>
    <t>(Nd,Ln,Ca)(Ti,Nb)2(O,OH)6</t>
  </si>
  <si>
    <t>Aes-Y</t>
  </si>
  <si>
    <t>(Y,Ln,Ca,Th)(Ti,Nb)2(O,OH)6</t>
  </si>
  <si>
    <t>Afg</t>
  </si>
  <si>
    <t>(Na,K)22Ca10(Si24Al24)O96(SO4)6Cl6</t>
  </si>
  <si>
    <t>Afmite</t>
  </si>
  <si>
    <t>Afm</t>
  </si>
  <si>
    <t>Al3(OH)4(H2O)3(PO4)(PO3OH)·H2O</t>
  </si>
  <si>
    <t>Afw</t>
  </si>
  <si>
    <t>Ca3[SiO3(OH)]2·2H2O</t>
  </si>
  <si>
    <t>Agaite</t>
  </si>
  <si>
    <t>Aga</t>
  </si>
  <si>
    <t>Pb3Cu2+Te6+O5(OH)2(CO3)</t>
  </si>
  <si>
    <t>Agakhanovite-(Y)</t>
  </si>
  <si>
    <t>Agk-Y</t>
  </si>
  <si>
    <t>YCa܆2KBe3Si12O30</t>
  </si>
  <si>
    <t>Agardite-Ce</t>
  </si>
  <si>
    <t>Agr-Ce</t>
  </si>
  <si>
    <t>CeCu2+6(AsO4)3(OH)6·3H2O</t>
  </si>
  <si>
    <t>Agardite-La</t>
  </si>
  <si>
    <t>Agr-La</t>
  </si>
  <si>
    <t>LaCu2+6(AsO4)3(OH)6·3H2O</t>
  </si>
  <si>
    <t>Agardite-Nd</t>
  </si>
  <si>
    <t>Agr-Nd</t>
  </si>
  <si>
    <t>NdCu2+6(AsO4)3(OH)6·3H2O</t>
  </si>
  <si>
    <t>Agardite-Y</t>
  </si>
  <si>
    <t>Agr-Y</t>
  </si>
  <si>
    <t>YCu2+6(AsO4)3(OH)6·3H2O</t>
  </si>
  <si>
    <t>Agmantinite</t>
  </si>
  <si>
    <t>Agm</t>
  </si>
  <si>
    <t>Ag2MnSnS4</t>
  </si>
  <si>
    <t>Are</t>
  </si>
  <si>
    <t>NaCa2Si4O10F</t>
  </si>
  <si>
    <t>Agricolaite</t>
  </si>
  <si>
    <t>Agc</t>
  </si>
  <si>
    <t>K4(UO2)(CO3)3</t>
  </si>
  <si>
    <t>Agn</t>
  </si>
  <si>
    <t>K2Ca[(UO2)3O3(OH)2]2·5H2O</t>
  </si>
  <si>
    <t>Agu</t>
  </si>
  <si>
    <t>Ag4SeS</t>
  </si>
  <si>
    <t>Ahe</t>
  </si>
  <si>
    <t>Fe2+Al6(PO4)4(OH)8·4H2O</t>
  </si>
  <si>
    <t>Afe</t>
  </si>
  <si>
    <t>Ni(SeO3)·2H2O</t>
  </si>
  <si>
    <t>Ahrensite</t>
  </si>
  <si>
    <t>Ahr</t>
  </si>
  <si>
    <t>SiFe2O4</t>
  </si>
  <si>
    <t>Aik</t>
  </si>
  <si>
    <t>CuPbBiS3</t>
  </si>
  <si>
    <t>Aio</t>
  </si>
  <si>
    <t>Na2(Na2Bi)(SO4)3Cl</t>
  </si>
  <si>
    <t>Airdite</t>
  </si>
  <si>
    <t>Air</t>
  </si>
  <si>
    <t>Sr(V4+O)2(PO4)2·4H2O</t>
  </si>
  <si>
    <t>Aj</t>
  </si>
  <si>
    <t>K3Cu2+20Al3Si29O76(OH)16·8H2O</t>
  </si>
  <si>
    <t>Akg</t>
  </si>
  <si>
    <t>(Fe3+,Ni2+)8(OH,O)16Cl1.25·nH2O</t>
  </si>
  <si>
    <t>Akaogiite</t>
  </si>
  <si>
    <t>Aka</t>
  </si>
  <si>
    <t>TiO2</t>
  </si>
  <si>
    <t>Akt</t>
  </si>
  <si>
    <t>Mn2+9Al2Si8O24(OH)8</t>
  </si>
  <si>
    <t>Akd</t>
  </si>
  <si>
    <t>Al10O14(OH)2</t>
  </si>
  <si>
    <t>Åkermanite</t>
  </si>
  <si>
    <t>Åk</t>
  </si>
  <si>
    <t>Ca2MgSi2O7</t>
  </si>
  <si>
    <t>Akh</t>
  </si>
  <si>
    <t>MnO2</t>
  </si>
  <si>
    <t>Aki</t>
  </si>
  <si>
    <t>MgSiO3</t>
  </si>
  <si>
    <t>Aklimaite</t>
  </si>
  <si>
    <t>Akm</t>
  </si>
  <si>
    <t>Ca4[Si2O5(OH)2](OH)4·5H2O</t>
  </si>
  <si>
    <t>Akopovaite</t>
  </si>
  <si>
    <t>Av</t>
  </si>
  <si>
    <t>Li2Al4(OH)12(CO3)(H2O)3</t>
  </si>
  <si>
    <t>Akr</t>
  </si>
  <si>
    <t>Mn2+5(AsO4)2(OH)4·4H2O</t>
  </si>
  <si>
    <t>Aks</t>
  </si>
  <si>
    <t>MgB6O7(OH)6·2H2O</t>
  </si>
  <si>
    <t>Ats</t>
  </si>
  <si>
    <t>Cu6Hg3As4S12</t>
  </si>
  <si>
    <t>Abd</t>
  </si>
  <si>
    <t>MnS</t>
  </si>
  <si>
    <t>Ala</t>
  </si>
  <si>
    <t>Alacránite</t>
  </si>
  <si>
    <t>Acr</t>
  </si>
  <si>
    <t>As8S9</t>
  </si>
  <si>
    <t>Aam</t>
  </si>
  <si>
    <t>PbSiO3</t>
  </si>
  <si>
    <t>Ars</t>
  </si>
  <si>
    <t>Al(AsO4)</t>
  </si>
  <si>
    <t>Albertiniite</t>
  </si>
  <si>
    <t>Abt</t>
  </si>
  <si>
    <t>Fe2+(SO3)·3H2O</t>
  </si>
  <si>
    <t>Ab</t>
  </si>
  <si>
    <t>Na(AlSi3O8)</t>
  </si>
  <si>
    <t>Asf</t>
  </si>
  <si>
    <t>MgCa4F2[UO2(CO3)3]2·17-18H2O</t>
  </si>
  <si>
    <t>Alburnite</t>
  </si>
  <si>
    <t>Alb</t>
  </si>
  <si>
    <t>Ag8GeTe2S4</t>
  </si>
  <si>
    <t>Alcantarillaite</t>
  </si>
  <si>
    <t>Alc</t>
  </si>
  <si>
    <t>[Fe3+0.5܆0.5(H2O)4][CaAs3+2(Fe3+2.5W6+0.5)(AsO4)2  O7]</t>
  </si>
  <si>
    <t>Alcaparrosaite</t>
  </si>
  <si>
    <t>Apr</t>
  </si>
  <si>
    <t>K3Ti4+Fe3+(SO4)4O(H2O)2</t>
  </si>
  <si>
    <t>Adm</t>
  </si>
  <si>
    <t>Mg5Al12(PO4)8(OH)22·32H2O</t>
  </si>
  <si>
    <t>Aldridgeite</t>
  </si>
  <si>
    <t>Adg</t>
  </si>
  <si>
    <t>(Cd,Ca)(Cu,Zn)4(SO4)2(OH)6·3H2O</t>
  </si>
  <si>
    <t>Aleksandrovite</t>
  </si>
  <si>
    <t>Asd</t>
  </si>
  <si>
    <t>KCa7Sn2Li3Si12O36F2</t>
  </si>
  <si>
    <t>Alk</t>
  </si>
  <si>
    <t>PbBi2Te2S2</t>
  </si>
  <si>
    <t xml:space="preserve">Aleutite </t>
  </si>
  <si>
    <t>Aeu</t>
  </si>
  <si>
    <t>[Cu5O2](AsO4)(VO4)·(Cu0.5܆0.5)Cl</t>
  </si>
  <si>
    <t>Alexkhomyakovite</t>
  </si>
  <si>
    <t>Akmy</t>
  </si>
  <si>
    <t>K6(Ca2Na)(CO3)5Cl·6H2O</t>
  </si>
  <si>
    <t xml:space="preserve">Alexkuznetsovite-(Ce) </t>
  </si>
  <si>
    <t>Axk-Ce</t>
  </si>
  <si>
    <t>Ce2Mn(CO3)(Si2O7)</t>
  </si>
  <si>
    <t>Alexkuznetsovite-(La)</t>
  </si>
  <si>
    <t>Axk-La</t>
  </si>
  <si>
    <t>La2Mn(CO3)(Si2O7)</t>
  </si>
  <si>
    <t>Alf</t>
  </si>
  <si>
    <t>NaCa2Be3Si4O13(OH)·2H2O</t>
  </si>
  <si>
    <t>Afr</t>
  </si>
  <si>
    <t>Alfredopetrovite</t>
  </si>
  <si>
    <t>Afd</t>
  </si>
  <si>
    <t>Al2(Se4+O3)3·6H2O</t>
  </si>
  <si>
    <t>Asz</t>
  </si>
  <si>
    <t>Ca4(H2O)4[B4O4(OH)6]4(H2O)15</t>
  </si>
  <si>
    <t>Ago</t>
  </si>
  <si>
    <t>Cu1-xAsx (x ≈ 0.15)</t>
  </si>
  <si>
    <t>Alicewilsonite-(YCe)</t>
  </si>
  <si>
    <t>Aws-YCe</t>
  </si>
  <si>
    <t>Na2Sr2YCe(CO3)6·3H2O</t>
  </si>
  <si>
    <t>Ali</t>
  </si>
  <si>
    <t>Ca0.2Mg6(Si,Al)8O20(OH)4·4H2O</t>
  </si>
  <si>
    <t>Alkali feldspar</t>
  </si>
  <si>
    <t>Afs</t>
  </si>
  <si>
    <t>XAl(1-2) Si(3-2) O8 . X is Na or K (1)</t>
  </si>
  <si>
    <t>Abg</t>
  </si>
  <si>
    <t>(Fe,Ni)2P</t>
  </si>
  <si>
    <t>Mn2+7(AsO4)2(OH)8</t>
  </si>
  <si>
    <t>Aln-Ce</t>
  </si>
  <si>
    <t>CaCe(Al2Fe2+)[Si2O7][SiO4]O(OH)</t>
  </si>
  <si>
    <t>Aln-La</t>
  </si>
  <si>
    <t>CaLa(Al2Fe2+)[Si2O7][SiO4]O(OH)</t>
  </si>
  <si>
    <t>Nom</t>
  </si>
  <si>
    <t>Abreviation</t>
  </si>
  <si>
    <t>FeS2</t>
  </si>
  <si>
    <t>Pyrite</t>
  </si>
  <si>
    <t>Pyr</t>
  </si>
  <si>
    <t>Sulfides</t>
  </si>
  <si>
    <t>Formules</t>
  </si>
  <si>
    <t>Formule-old</t>
  </si>
  <si>
    <t>Fusionner les données de cette feuille et celles de la feuille "BD-minéraux"</t>
  </si>
  <si>
    <t>voir le résultats attendu dans le feuille "Résultat attendu"</t>
  </si>
  <si>
    <t>Abréviations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</si>
</sst>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1" xfId="0" applyFont="1" applyBorder="1"/>
    <xf numFmtId="0" fontId="1" fillId="0" borderId="3" xfId="0" applyFont="1" applyBorder="1"/>
    <xf numFmtId="0" fontId="2" fillId="0" borderId="1" xfId="0" applyFont="1" applyBorder="1"/>
    <xf numFmtId="0" fontId="2" fillId="0" borderId="0" xfId="0" applyFont="1"/>
    <xf numFmtId="0" fontId="3" fillId="0" borderId="1" xfId="0" applyFont="1" applyBorder="1"/>
    <xf numFmtId="0" fontId="2" fillId="2" borderId="3" xfId="0" applyFont="1" applyFill="1" applyBorder="1"/>
    <xf numFmtId="0" fontId="2" fillId="2" borderId="2" xfId="0" applyFont="1" applyFill="1" applyBorder="1"/>
    <xf numFmtId="0" fontId="2" fillId="2" borderId="0" xfId="0" applyFont="1" applyFill="1" applyAlignment="1">
      <alignment horizontal="left"/>
    </xf>
    <xf numFmtId="0" fontId="0" fillId="0" borderId="0" xfId="0" applyFont="1"/>
    <xf numFmtId="2" fontId="0" fillId="0" borderId="2" xfId="0" applyNumberFormat="1" applyFont="1" applyBorder="1" applyAlignment="1">
      <alignment horizontal="center"/>
    </xf>
    <xf numFmtId="2" fontId="0" fillId="0" borderId="0" xfId="0" applyNumberFormat="1" applyFont="1" applyAlignment="1">
      <alignment horizontal="center"/>
    </xf>
    <xf numFmtId="0" fontId="2" fillId="2" borderId="1" xfId="0" applyFont="1" applyFill="1" applyBorder="1" applyAlignment="1">
      <alignment horizontal="left"/>
    </xf>
    <xf numFmtId="0" fontId="3" fillId="2" borderId="3" xfId="0" applyFont="1" applyFill="1" applyBorder="1"/>
    <xf numFmtId="0" fontId="3" fillId="2" borderId="1" xfId="0" applyFont="1" applyFill="1" applyBorder="1"/>
    <xf numFmtId="0" fontId="3" fillId="2" borderId="3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left"/>
    </xf>
    <xf numFmtId="0" fontId="0" fillId="2" borderId="4" xfId="0" applyFont="1" applyFill="1" applyBorder="1"/>
    <xf numFmtId="0" fontId="0" fillId="2" borderId="4" xfId="0" applyFont="1" applyFill="1" applyBorder="1" applyAlignment="1">
      <alignment horizontal="center"/>
    </xf>
    <xf numFmtId="2" fontId="0" fillId="2" borderId="4" xfId="0" applyNumberFormat="1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left"/>
    </xf>
    <xf numFmtId="0" fontId="2" fillId="2" borderId="4" xfId="0" applyFont="1" applyFill="1" applyBorder="1"/>
    <xf numFmtId="0" fontId="2" fillId="2" borderId="5" xfId="0" applyFont="1" applyFill="1" applyBorder="1"/>
    <xf numFmtId="2" fontId="0" fillId="0" borderId="6" xfId="0" applyNumberFormat="1" applyFont="1" applyBorder="1" applyAlignment="1">
      <alignment horizontal="center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809625</xdr:colOff>
      <xdr:row>0</xdr:row>
      <xdr:rowOff>114300</xdr:rowOff>
    </xdr:from>
    <xdr:to>
      <xdr:col>2</xdr:col>
      <xdr:colOff>523875</xdr:colOff>
      <xdr:row>0</xdr:row>
      <xdr:rowOff>571500</xdr:rowOff>
    </xdr:to>
    <xdr:sp macro="[0]!Fusion" textlink="">
      <xdr:nvSpPr>
        <xdr:cNvPr id="2" name="ZoneTexte 1"/>
        <xdr:cNvSpPr txBox="1"/>
      </xdr:nvSpPr>
      <xdr:spPr>
        <a:xfrm>
          <a:off x="809625" y="114300"/>
          <a:ext cx="2190750" cy="457200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800" b="1"/>
            <a:t>Fusion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100"/>
  <sheetViews>
    <sheetView topLeftCell="A19" workbookViewId="0">
      <selection activeCell="A45" sqref="A45"/>
    </sheetView>
  </sheetViews>
  <sheetFormatPr baseColWidth="10" defaultColWidth="11.5703125" defaultRowHeight="15"/>
  <cols>
    <col min="1" max="1" width="19.140625" style="7" bestFit="1" customWidth="1"/>
    <col min="2" max="2" width="11.42578125" style="16" bestFit="1" customWidth="1"/>
    <col min="3" max="3" width="38.28515625" style="8" customWidth="1"/>
    <col min="4" max="4" width="14.7109375" style="4" customWidth="1"/>
    <col min="5" max="7" width="11.5703125" style="4"/>
    <col min="8" max="8" width="1.42578125" style="4" bestFit="1" customWidth="1"/>
    <col min="9" max="16384" width="11.5703125" style="4"/>
  </cols>
  <sheetData>
    <row r="1" spans="1:8" s="5" customFormat="1">
      <c r="A1" s="13" t="s">
        <v>484</v>
      </c>
      <c r="B1" s="15" t="s">
        <v>485</v>
      </c>
      <c r="C1" s="14" t="s">
        <v>490</v>
      </c>
    </row>
    <row r="2" spans="1:8">
      <c r="A2" s="7" t="s">
        <v>249</v>
      </c>
      <c r="B2" s="16" t="s">
        <v>250</v>
      </c>
      <c r="C2" s="8" t="s">
        <v>251</v>
      </c>
    </row>
    <row r="3" spans="1:8">
      <c r="A3" s="7" t="s">
        <v>126</v>
      </c>
      <c r="B3" s="16" t="s">
        <v>253</v>
      </c>
      <c r="C3" s="8" t="s">
        <v>254</v>
      </c>
      <c r="E3" s="4" t="s">
        <v>492</v>
      </c>
    </row>
    <row r="4" spans="1:8">
      <c r="A4" s="7" t="s">
        <v>127</v>
      </c>
      <c r="B4" s="16" t="s">
        <v>255</v>
      </c>
      <c r="C4" s="8" t="s">
        <v>256</v>
      </c>
    </row>
    <row r="5" spans="1:8">
      <c r="A5" s="7" t="s">
        <v>128</v>
      </c>
      <c r="B5" s="16" t="s">
        <v>257</v>
      </c>
      <c r="C5" s="8" t="s">
        <v>258</v>
      </c>
      <c r="E5" s="4" t="s">
        <v>493</v>
      </c>
    </row>
    <row r="6" spans="1:8">
      <c r="A6" s="7" t="s">
        <v>129</v>
      </c>
      <c r="B6" s="16" t="s">
        <v>259</v>
      </c>
      <c r="C6" s="8" t="s">
        <v>260</v>
      </c>
      <c r="H6" s="4" t="s">
        <v>252</v>
      </c>
    </row>
    <row r="7" spans="1:8">
      <c r="A7" s="7" t="s">
        <v>130</v>
      </c>
      <c r="B7" s="16" t="s">
        <v>261</v>
      </c>
      <c r="C7" s="8" t="s">
        <v>262</v>
      </c>
    </row>
    <row r="8" spans="1:8">
      <c r="A8" s="7" t="s">
        <v>131</v>
      </c>
      <c r="B8" s="16" t="s">
        <v>263</v>
      </c>
      <c r="C8" s="8" t="s">
        <v>264</v>
      </c>
    </row>
    <row r="9" spans="1:8">
      <c r="A9" s="7" t="s">
        <v>265</v>
      </c>
      <c r="B9" s="16" t="s">
        <v>266</v>
      </c>
      <c r="C9" s="8" t="s">
        <v>267</v>
      </c>
    </row>
    <row r="10" spans="1:8">
      <c r="A10" s="7" t="s">
        <v>132</v>
      </c>
      <c r="B10" s="16" t="s">
        <v>268</v>
      </c>
      <c r="C10" s="8" t="s">
        <v>269</v>
      </c>
    </row>
    <row r="11" spans="1:8">
      <c r="A11" s="7" t="s">
        <v>133</v>
      </c>
      <c r="B11" s="16" t="s">
        <v>270</v>
      </c>
      <c r="C11" s="8" t="s">
        <v>271</v>
      </c>
    </row>
    <row r="12" spans="1:8">
      <c r="A12" s="7" t="s">
        <v>272</v>
      </c>
      <c r="B12" s="16" t="s">
        <v>273</v>
      </c>
      <c r="C12" s="8" t="s">
        <v>274</v>
      </c>
    </row>
    <row r="13" spans="1:8">
      <c r="A13" s="7" t="s">
        <v>134</v>
      </c>
      <c r="B13" s="16" t="s">
        <v>275</v>
      </c>
      <c r="C13" s="8" t="s">
        <v>276</v>
      </c>
    </row>
    <row r="14" spans="1:8">
      <c r="A14" s="7" t="s">
        <v>277</v>
      </c>
      <c r="B14" s="16" t="s">
        <v>278</v>
      </c>
      <c r="C14" s="8" t="s">
        <v>279</v>
      </c>
    </row>
    <row r="15" spans="1:8">
      <c r="A15" s="7" t="s">
        <v>280</v>
      </c>
      <c r="B15" s="16" t="s">
        <v>281</v>
      </c>
      <c r="C15" s="8" t="s">
        <v>282</v>
      </c>
    </row>
    <row r="16" spans="1:8">
      <c r="A16" s="7" t="s">
        <v>135</v>
      </c>
      <c r="B16" s="16" t="s">
        <v>283</v>
      </c>
      <c r="C16" s="8" t="s">
        <v>284</v>
      </c>
    </row>
    <row r="17" spans="1:3">
      <c r="A17" s="7" t="s">
        <v>138</v>
      </c>
      <c r="B17" s="16" t="s">
        <v>285</v>
      </c>
      <c r="C17" s="8" t="s">
        <v>286</v>
      </c>
    </row>
    <row r="18" spans="1:3">
      <c r="A18" s="7" t="s">
        <v>287</v>
      </c>
      <c r="B18" s="16" t="s">
        <v>288</v>
      </c>
      <c r="C18" s="8" t="s">
        <v>289</v>
      </c>
    </row>
    <row r="19" spans="1:3">
      <c r="A19" s="7" t="s">
        <v>139</v>
      </c>
      <c r="B19" s="16" t="s">
        <v>290</v>
      </c>
      <c r="C19" s="8" t="s">
        <v>141</v>
      </c>
    </row>
    <row r="20" spans="1:3">
      <c r="A20" s="7" t="s">
        <v>142</v>
      </c>
      <c r="B20" s="16" t="s">
        <v>291</v>
      </c>
      <c r="C20" s="8" t="s">
        <v>292</v>
      </c>
    </row>
    <row r="21" spans="1:3">
      <c r="A21" s="7" t="s">
        <v>293</v>
      </c>
      <c r="B21" s="16" t="s">
        <v>294</v>
      </c>
      <c r="C21" s="8" t="s">
        <v>295</v>
      </c>
    </row>
    <row r="22" spans="1:3">
      <c r="A22" s="7" t="s">
        <v>296</v>
      </c>
      <c r="B22" s="16" t="s">
        <v>297</v>
      </c>
      <c r="C22" s="8" t="s">
        <v>298</v>
      </c>
    </row>
    <row r="23" spans="1:3">
      <c r="A23" s="7" t="s">
        <v>143</v>
      </c>
      <c r="B23" s="16" t="s">
        <v>299</v>
      </c>
      <c r="C23" s="8" t="s">
        <v>144</v>
      </c>
    </row>
    <row r="24" spans="1:3">
      <c r="A24" s="7" t="s">
        <v>145</v>
      </c>
      <c r="B24" s="16" t="s">
        <v>300</v>
      </c>
      <c r="C24" s="8" t="s">
        <v>301</v>
      </c>
    </row>
    <row r="25" spans="1:3">
      <c r="A25" s="7" t="s">
        <v>302</v>
      </c>
      <c r="B25" s="16" t="s">
        <v>303</v>
      </c>
      <c r="C25" s="8" t="s">
        <v>304</v>
      </c>
    </row>
    <row r="26" spans="1:3">
      <c r="A26" s="7" t="s">
        <v>146</v>
      </c>
      <c r="B26" s="16" t="s">
        <v>305</v>
      </c>
      <c r="C26" s="8" t="s">
        <v>306</v>
      </c>
    </row>
    <row r="27" spans="1:3">
      <c r="A27" s="7" t="s">
        <v>307</v>
      </c>
      <c r="B27" s="16" t="s">
        <v>308</v>
      </c>
      <c r="C27" s="8" t="s">
        <v>309</v>
      </c>
    </row>
    <row r="28" spans="1:3">
      <c r="A28" s="7" t="s">
        <v>310</v>
      </c>
      <c r="B28" s="16" t="s">
        <v>311</v>
      </c>
      <c r="C28" s="8" t="s">
        <v>312</v>
      </c>
    </row>
    <row r="29" spans="1:3">
      <c r="A29" s="7" t="s">
        <v>147</v>
      </c>
      <c r="B29" s="16" t="s">
        <v>313</v>
      </c>
      <c r="C29" s="8" t="s">
        <v>314</v>
      </c>
    </row>
    <row r="30" spans="1:3">
      <c r="A30" s="7" t="s">
        <v>315</v>
      </c>
      <c r="B30" s="16" t="s">
        <v>316</v>
      </c>
      <c r="C30" s="8" t="s">
        <v>317</v>
      </c>
    </row>
    <row r="31" spans="1:3">
      <c r="A31" s="7" t="s">
        <v>152</v>
      </c>
      <c r="B31" s="16" t="s">
        <v>318</v>
      </c>
      <c r="C31" s="8" t="s">
        <v>319</v>
      </c>
    </row>
    <row r="32" spans="1:3">
      <c r="A32" s="7" t="s">
        <v>153</v>
      </c>
      <c r="B32" s="16" t="s">
        <v>320</v>
      </c>
      <c r="C32" s="8" t="s">
        <v>321</v>
      </c>
    </row>
    <row r="33" spans="1:3">
      <c r="A33" s="7" t="s">
        <v>154</v>
      </c>
      <c r="B33" s="16" t="s">
        <v>322</v>
      </c>
      <c r="C33" s="8" t="s">
        <v>323</v>
      </c>
    </row>
    <row r="34" spans="1:3">
      <c r="A34" s="7" t="s">
        <v>156</v>
      </c>
      <c r="B34" s="16" t="s">
        <v>324</v>
      </c>
      <c r="C34" s="8" t="s">
        <v>325</v>
      </c>
    </row>
    <row r="35" spans="1:3">
      <c r="A35" s="7" t="s">
        <v>157</v>
      </c>
      <c r="B35" s="16" t="s">
        <v>326</v>
      </c>
      <c r="C35" s="8" t="s">
        <v>327</v>
      </c>
    </row>
    <row r="36" spans="1:3">
      <c r="A36" s="7" t="s">
        <v>158</v>
      </c>
      <c r="B36" s="16" t="s">
        <v>328</v>
      </c>
      <c r="C36" s="8" t="s">
        <v>329</v>
      </c>
    </row>
    <row r="37" spans="1:3">
      <c r="A37" s="7" t="s">
        <v>159</v>
      </c>
      <c r="B37" s="16" t="s">
        <v>330</v>
      </c>
      <c r="C37" s="8" t="s">
        <v>331</v>
      </c>
    </row>
    <row r="38" spans="1:3">
      <c r="A38" s="7" t="s">
        <v>332</v>
      </c>
      <c r="B38" s="16" t="s">
        <v>333</v>
      </c>
      <c r="C38" s="8" t="s">
        <v>334</v>
      </c>
    </row>
    <row r="39" spans="1:3">
      <c r="A39" s="7" t="s">
        <v>160</v>
      </c>
      <c r="B39" s="16" t="s">
        <v>335</v>
      </c>
      <c r="C39" s="8" t="s">
        <v>336</v>
      </c>
    </row>
    <row r="40" spans="1:3">
      <c r="A40" s="7" t="s">
        <v>337</v>
      </c>
      <c r="B40" s="16" t="s">
        <v>338</v>
      </c>
      <c r="C40" s="8" t="s">
        <v>339</v>
      </c>
    </row>
    <row r="41" spans="1:3">
      <c r="A41" s="7" t="s">
        <v>340</v>
      </c>
      <c r="B41" s="16" t="s">
        <v>341</v>
      </c>
      <c r="C41" s="8" t="s">
        <v>342</v>
      </c>
    </row>
    <row r="42" spans="1:3">
      <c r="A42" s="7" t="s">
        <v>343</v>
      </c>
      <c r="B42" s="16" t="s">
        <v>344</v>
      </c>
      <c r="C42" s="8" t="s">
        <v>345</v>
      </c>
    </row>
    <row r="43" spans="1:3">
      <c r="A43" s="7" t="s">
        <v>346</v>
      </c>
      <c r="B43" s="16" t="s">
        <v>347</v>
      </c>
      <c r="C43" s="8" t="s">
        <v>348</v>
      </c>
    </row>
    <row r="44" spans="1:3">
      <c r="A44" s="7" t="s">
        <v>349</v>
      </c>
      <c r="B44" s="16" t="s">
        <v>350</v>
      </c>
      <c r="C44" s="8" t="s">
        <v>351</v>
      </c>
    </row>
    <row r="45" spans="1:3">
      <c r="A45" s="7" t="s">
        <v>352</v>
      </c>
      <c r="B45" s="16" t="s">
        <v>353</v>
      </c>
      <c r="C45" s="8" t="s">
        <v>354</v>
      </c>
    </row>
    <row r="46" spans="1:3">
      <c r="A46" s="7" t="s">
        <v>355</v>
      </c>
      <c r="B46" s="16" t="s">
        <v>356</v>
      </c>
      <c r="C46" s="8" t="s">
        <v>357</v>
      </c>
    </row>
    <row r="47" spans="1:3">
      <c r="A47" s="7" t="s">
        <v>167</v>
      </c>
      <c r="B47" s="16" t="s">
        <v>358</v>
      </c>
      <c r="C47" s="8" t="s">
        <v>359</v>
      </c>
    </row>
    <row r="48" spans="1:3">
      <c r="A48" s="7" t="s">
        <v>360</v>
      </c>
      <c r="B48" s="16" t="s">
        <v>361</v>
      </c>
      <c r="C48" s="8" t="s">
        <v>362</v>
      </c>
    </row>
    <row r="49" spans="1:3">
      <c r="A49" s="7" t="s">
        <v>168</v>
      </c>
      <c r="B49" s="16" t="s">
        <v>363</v>
      </c>
      <c r="C49" s="8" t="s">
        <v>364</v>
      </c>
    </row>
    <row r="50" spans="1:3">
      <c r="A50" s="7" t="s">
        <v>169</v>
      </c>
      <c r="B50" s="16" t="s">
        <v>365</v>
      </c>
      <c r="C50" s="8" t="s">
        <v>366</v>
      </c>
    </row>
    <row r="51" spans="1:3">
      <c r="A51" s="7" t="s">
        <v>170</v>
      </c>
      <c r="B51" s="16" t="s">
        <v>367</v>
      </c>
      <c r="C51" s="8" t="s">
        <v>368</v>
      </c>
    </row>
    <row r="52" spans="1:3">
      <c r="A52" s="7" t="s">
        <v>171</v>
      </c>
      <c r="B52" s="16" t="s">
        <v>369</v>
      </c>
      <c r="C52" s="8" t="s">
        <v>370</v>
      </c>
    </row>
    <row r="53" spans="1:3">
      <c r="A53" s="7" t="s">
        <v>371</v>
      </c>
      <c r="B53" s="16" t="s">
        <v>372</v>
      </c>
      <c r="C53" s="8" t="s">
        <v>373</v>
      </c>
    </row>
    <row r="54" spans="1:3">
      <c r="A54" s="7" t="s">
        <v>172</v>
      </c>
      <c r="B54" s="16" t="s">
        <v>374</v>
      </c>
      <c r="C54" s="8" t="s">
        <v>375</v>
      </c>
    </row>
    <row r="55" spans="1:3">
      <c r="A55" s="7" t="s">
        <v>173</v>
      </c>
      <c r="B55" s="16" t="s">
        <v>376</v>
      </c>
      <c r="C55" s="8" t="s">
        <v>377</v>
      </c>
    </row>
    <row r="56" spans="1:3">
      <c r="A56" s="7" t="s">
        <v>378</v>
      </c>
      <c r="B56" s="16" t="s">
        <v>379</v>
      </c>
      <c r="C56" s="8" t="s">
        <v>380</v>
      </c>
    </row>
    <row r="57" spans="1:3">
      <c r="A57" s="7" t="s">
        <v>174</v>
      </c>
      <c r="B57" s="16" t="s">
        <v>381</v>
      </c>
      <c r="C57" s="8" t="s">
        <v>382</v>
      </c>
    </row>
    <row r="58" spans="1:3">
      <c r="A58" s="7" t="s">
        <v>175</v>
      </c>
      <c r="B58" s="16" t="s">
        <v>383</v>
      </c>
      <c r="C58" s="8" t="s">
        <v>384</v>
      </c>
    </row>
    <row r="59" spans="1:3">
      <c r="A59" s="7" t="s">
        <v>385</v>
      </c>
      <c r="B59" s="16" t="s">
        <v>386</v>
      </c>
      <c r="C59" s="8" t="s">
        <v>387</v>
      </c>
    </row>
    <row r="60" spans="1:3">
      <c r="A60" s="7" t="s">
        <v>176</v>
      </c>
      <c r="B60" s="16" t="s">
        <v>388</v>
      </c>
      <c r="C60" s="8" t="s">
        <v>389</v>
      </c>
    </row>
    <row r="61" spans="1:3">
      <c r="A61" s="7" t="s">
        <v>177</v>
      </c>
      <c r="B61" s="16" t="s">
        <v>390</v>
      </c>
      <c r="C61" s="8" t="s">
        <v>391</v>
      </c>
    </row>
    <row r="62" spans="1:3">
      <c r="A62" s="7" t="s">
        <v>392</v>
      </c>
      <c r="B62" s="16" t="s">
        <v>393</v>
      </c>
      <c r="C62" s="8" t="s">
        <v>394</v>
      </c>
    </row>
    <row r="63" spans="1:3">
      <c r="A63" s="7" t="s">
        <v>179</v>
      </c>
      <c r="B63" s="16" t="s">
        <v>395</v>
      </c>
      <c r="C63" s="8" t="s">
        <v>396</v>
      </c>
    </row>
    <row r="64" spans="1:3">
      <c r="A64" s="7" t="s">
        <v>180</v>
      </c>
      <c r="B64" s="16" t="s">
        <v>397</v>
      </c>
      <c r="C64" s="8" t="s">
        <v>398</v>
      </c>
    </row>
    <row r="65" spans="1:3">
      <c r="A65" s="7" t="s">
        <v>399</v>
      </c>
      <c r="B65" s="16" t="s">
        <v>400</v>
      </c>
      <c r="C65" s="8" t="s">
        <v>401</v>
      </c>
    </row>
    <row r="66" spans="1:3">
      <c r="A66" s="7" t="s">
        <v>402</v>
      </c>
      <c r="B66" s="16" t="s">
        <v>403</v>
      </c>
      <c r="C66" s="8" t="s">
        <v>404</v>
      </c>
    </row>
    <row r="67" spans="1:3">
      <c r="A67" s="7" t="s">
        <v>182</v>
      </c>
      <c r="B67" s="16" t="s">
        <v>405</v>
      </c>
      <c r="C67" s="8" t="s">
        <v>406</v>
      </c>
    </row>
    <row r="68" spans="1:3">
      <c r="A68" s="7" t="s">
        <v>183</v>
      </c>
      <c r="B68" s="16" t="s">
        <v>407</v>
      </c>
      <c r="C68" s="8" t="s">
        <v>408</v>
      </c>
    </row>
    <row r="69" spans="1:3">
      <c r="A69" s="7" t="s">
        <v>184</v>
      </c>
      <c r="B69" s="16" t="s">
        <v>409</v>
      </c>
      <c r="C69" s="8" t="s">
        <v>410</v>
      </c>
    </row>
    <row r="70" spans="1:3">
      <c r="A70" s="7" t="s">
        <v>185</v>
      </c>
      <c r="B70" s="16" t="s">
        <v>411</v>
      </c>
      <c r="C70" s="8" t="s">
        <v>412</v>
      </c>
    </row>
    <row r="71" spans="1:3">
      <c r="A71" s="7" t="s">
        <v>414</v>
      </c>
      <c r="B71" s="16" t="s">
        <v>415</v>
      </c>
      <c r="C71" s="8" t="s">
        <v>416</v>
      </c>
    </row>
    <row r="72" spans="1:3">
      <c r="A72" s="7" t="s">
        <v>187</v>
      </c>
      <c r="B72" s="16" t="s">
        <v>417</v>
      </c>
      <c r="C72" s="8" t="s">
        <v>418</v>
      </c>
    </row>
    <row r="73" spans="1:3">
      <c r="A73" s="7" t="s">
        <v>188</v>
      </c>
      <c r="B73" s="16" t="s">
        <v>419</v>
      </c>
      <c r="C73" s="8" t="s">
        <v>420</v>
      </c>
    </row>
    <row r="74" spans="1:3">
      <c r="A74" s="7" t="s">
        <v>421</v>
      </c>
      <c r="B74" s="16" t="s">
        <v>422</v>
      </c>
      <c r="C74" s="8" t="s">
        <v>423</v>
      </c>
    </row>
    <row r="75" spans="1:3">
      <c r="A75" s="7" t="s">
        <v>189</v>
      </c>
      <c r="B75" s="16" t="s">
        <v>424</v>
      </c>
      <c r="C75" s="8" t="s">
        <v>425</v>
      </c>
    </row>
    <row r="76" spans="1:3">
      <c r="A76" s="7" t="s">
        <v>192</v>
      </c>
      <c r="B76" s="16" t="s">
        <v>426</v>
      </c>
      <c r="C76" s="8" t="s">
        <v>427</v>
      </c>
    </row>
    <row r="77" spans="1:3">
      <c r="A77" s="7" t="s">
        <v>428</v>
      </c>
      <c r="B77" s="16" t="s">
        <v>429</v>
      </c>
      <c r="C77" s="8" t="s">
        <v>430</v>
      </c>
    </row>
    <row r="78" spans="1:3">
      <c r="A78" s="7" t="s">
        <v>431</v>
      </c>
      <c r="B78" s="16" t="s">
        <v>432</v>
      </c>
      <c r="C78" s="8" t="s">
        <v>433</v>
      </c>
    </row>
    <row r="79" spans="1:3">
      <c r="A79" s="7" t="s">
        <v>434</v>
      </c>
      <c r="B79" s="16" t="s">
        <v>435</v>
      </c>
      <c r="C79" s="8" t="s">
        <v>436</v>
      </c>
    </row>
    <row r="80" spans="1:3">
      <c r="A80" s="7" t="s">
        <v>193</v>
      </c>
      <c r="B80" s="16" t="s">
        <v>437</v>
      </c>
      <c r="C80" s="8" t="s">
        <v>438</v>
      </c>
    </row>
    <row r="81" spans="1:3">
      <c r="A81" s="7" t="s">
        <v>439</v>
      </c>
      <c r="B81" s="16" t="s">
        <v>440</v>
      </c>
      <c r="C81" s="8" t="s">
        <v>441</v>
      </c>
    </row>
    <row r="82" spans="1:3">
      <c r="A82" s="7" t="s">
        <v>442</v>
      </c>
      <c r="B82" s="16" t="s">
        <v>443</v>
      </c>
      <c r="C82" s="8" t="s">
        <v>444</v>
      </c>
    </row>
    <row r="83" spans="1:3">
      <c r="A83" s="7" t="s">
        <v>195</v>
      </c>
      <c r="B83" s="16" t="s">
        <v>445</v>
      </c>
      <c r="C83" s="8" t="s">
        <v>446</v>
      </c>
    </row>
    <row r="84" spans="1:3">
      <c r="A84" s="7" t="s">
        <v>447</v>
      </c>
      <c r="B84" s="16" t="s">
        <v>448</v>
      </c>
      <c r="C84" s="8" t="s">
        <v>449</v>
      </c>
    </row>
    <row r="85" spans="1:3">
      <c r="A85" s="7" t="s">
        <v>450</v>
      </c>
      <c r="B85" s="16" t="s">
        <v>451</v>
      </c>
      <c r="C85" s="8" t="s">
        <v>452</v>
      </c>
    </row>
    <row r="86" spans="1:3">
      <c r="A86" s="7" t="s">
        <v>453</v>
      </c>
      <c r="B86" s="16" t="s">
        <v>454</v>
      </c>
      <c r="C86" s="8" t="s">
        <v>455</v>
      </c>
    </row>
    <row r="87" spans="1:3">
      <c r="A87" s="7" t="s">
        <v>456</v>
      </c>
      <c r="B87" s="16" t="s">
        <v>457</v>
      </c>
      <c r="C87" s="8" t="s">
        <v>458</v>
      </c>
    </row>
    <row r="88" spans="1:3">
      <c r="A88" s="7" t="s">
        <v>196</v>
      </c>
      <c r="B88" s="16" t="s">
        <v>459</v>
      </c>
      <c r="C88" s="8" t="s">
        <v>460</v>
      </c>
    </row>
    <row r="89" spans="1:3">
      <c r="A89" s="7" t="s">
        <v>197</v>
      </c>
      <c r="B89" s="16" t="s">
        <v>461</v>
      </c>
      <c r="C89" s="8" t="s">
        <v>198</v>
      </c>
    </row>
    <row r="90" spans="1:3">
      <c r="A90" s="7" t="s">
        <v>462</v>
      </c>
      <c r="B90" s="16" t="s">
        <v>463</v>
      </c>
      <c r="C90" s="8" t="s">
        <v>464</v>
      </c>
    </row>
    <row r="91" spans="1:3">
      <c r="A91" s="7" t="s">
        <v>199</v>
      </c>
      <c r="B91" s="16" t="s">
        <v>465</v>
      </c>
      <c r="C91" s="8" t="s">
        <v>466</v>
      </c>
    </row>
    <row r="92" spans="1:3">
      <c r="A92" s="7" t="s">
        <v>200</v>
      </c>
      <c r="B92" s="16" t="s">
        <v>467</v>
      </c>
      <c r="C92" s="8" t="s">
        <v>468</v>
      </c>
    </row>
    <row r="93" spans="1:3">
      <c r="A93" s="7" t="s">
        <v>469</v>
      </c>
      <c r="B93" s="16" t="s">
        <v>470</v>
      </c>
      <c r="C93" s="8" t="s">
        <v>471</v>
      </c>
    </row>
    <row r="94" spans="1:3">
      <c r="A94" s="7" t="s">
        <v>201</v>
      </c>
      <c r="B94" s="16" t="s">
        <v>472</v>
      </c>
      <c r="C94" s="8" t="s">
        <v>473</v>
      </c>
    </row>
    <row r="95" spans="1:3">
      <c r="A95" s="7" t="s">
        <v>474</v>
      </c>
      <c r="B95" s="16" t="s">
        <v>475</v>
      </c>
      <c r="C95" s="8" t="s">
        <v>476</v>
      </c>
    </row>
    <row r="96" spans="1:3">
      <c r="A96" s="7" t="s">
        <v>202</v>
      </c>
      <c r="B96" s="16" t="s">
        <v>477</v>
      </c>
      <c r="C96" s="8" t="s">
        <v>478</v>
      </c>
    </row>
    <row r="97" spans="1:3">
      <c r="A97" s="7" t="s">
        <v>203</v>
      </c>
      <c r="B97" s="16" t="s">
        <v>413</v>
      </c>
      <c r="C97" s="8" t="s">
        <v>479</v>
      </c>
    </row>
    <row r="98" spans="1:3">
      <c r="A98" s="7" t="s">
        <v>205</v>
      </c>
      <c r="B98" s="16" t="s">
        <v>480</v>
      </c>
      <c r="C98" s="8" t="s">
        <v>481</v>
      </c>
    </row>
    <row r="99" spans="1:3" s="3" customFormat="1">
      <c r="A99" s="6" t="s">
        <v>206</v>
      </c>
      <c r="B99" s="17" t="s">
        <v>482</v>
      </c>
      <c r="C99" s="12" t="s">
        <v>483</v>
      </c>
    </row>
    <row r="100" spans="1:3">
      <c r="A100" s="7" t="s">
        <v>487</v>
      </c>
      <c r="B100" s="16" t="s">
        <v>488</v>
      </c>
      <c r="C100" s="8" t="s">
        <v>276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T100"/>
  <sheetViews>
    <sheetView workbookViewId="0">
      <selection activeCell="A11" sqref="A11"/>
    </sheetView>
  </sheetViews>
  <sheetFormatPr baseColWidth="10" defaultColWidth="11.5703125" defaultRowHeight="15"/>
  <cols>
    <col min="1" max="1" width="22.5703125" style="9" bestFit="1" customWidth="1"/>
    <col min="2" max="2" width="10.7109375" style="10" bestFit="1" customWidth="1"/>
    <col min="3" max="3" width="27.28515625" style="11" bestFit="1" customWidth="1"/>
    <col min="4" max="4" width="13.140625" style="11" bestFit="1" customWidth="1"/>
    <col min="5" max="5" width="5.5703125" style="11" bestFit="1" customWidth="1"/>
    <col min="6" max="6" width="4.5703125" style="11" bestFit="1" customWidth="1"/>
    <col min="7" max="7" width="3.28515625" style="11" bestFit="1" customWidth="1"/>
    <col min="8" max="8" width="2.28515625" style="11" bestFit="1" customWidth="1"/>
    <col min="9" max="9" width="4.5703125" style="11" bestFit="1" customWidth="1"/>
    <col min="10" max="14" width="5.5703125" style="11" bestFit="1" customWidth="1"/>
    <col min="15" max="15" width="3.28515625" style="11" bestFit="1" customWidth="1"/>
    <col min="16" max="22" width="5.5703125" style="11" bestFit="1" customWidth="1"/>
    <col min="23" max="23" width="2.85546875" style="11" bestFit="1" customWidth="1"/>
    <col min="24" max="28" width="5.5703125" style="11" bestFit="1" customWidth="1"/>
    <col min="29" max="29" width="2.7109375" style="11" bestFit="1" customWidth="1"/>
    <col min="30" max="35" width="5.5703125" style="11" bestFit="1" customWidth="1"/>
    <col min="36" max="37" width="3.28515625" style="11" bestFit="1" customWidth="1"/>
    <col min="38" max="39" width="5.5703125" style="11" bestFit="1" customWidth="1"/>
    <col min="40" max="41" width="2.7109375" style="11" bestFit="1" customWidth="1"/>
    <col min="42" max="42" width="3.28515625" style="11" bestFit="1" customWidth="1"/>
    <col min="43" max="45" width="5.5703125" style="11" bestFit="1" customWidth="1"/>
    <col min="46" max="46" width="4.5703125" style="11" bestFit="1" customWidth="1"/>
    <col min="47" max="47" width="4.140625" style="11" bestFit="1" customWidth="1"/>
    <col min="48" max="48" width="2.85546875" style="11" bestFit="1" customWidth="1"/>
    <col min="49" max="51" width="3.28515625" style="11" bestFit="1" customWidth="1"/>
    <col min="52" max="52" width="5.5703125" style="11" bestFit="1" customWidth="1"/>
    <col min="53" max="53" width="3.28515625" style="11" bestFit="1" customWidth="1"/>
    <col min="54" max="55" width="5.5703125" style="11" bestFit="1" customWidth="1"/>
    <col min="56" max="56" width="4.5703125" style="11" bestFit="1" customWidth="1"/>
    <col min="57" max="57" width="5.5703125" style="11" bestFit="1" customWidth="1"/>
    <col min="58" max="58" width="1.5703125" style="11" bestFit="1" customWidth="1"/>
    <col min="59" max="59" width="3.140625" style="11" bestFit="1" customWidth="1"/>
    <col min="60" max="60" width="2.85546875" style="11" bestFit="1" customWidth="1"/>
    <col min="61" max="61" width="5.5703125" style="11" bestFit="1" customWidth="1"/>
    <col min="62" max="62" width="4.5703125" style="11" bestFit="1" customWidth="1"/>
    <col min="63" max="63" width="3" style="11" bestFit="1" customWidth="1"/>
    <col min="64" max="64" width="2.7109375" style="11" bestFit="1" customWidth="1"/>
    <col min="65" max="66" width="3.140625" style="11" bestFit="1" customWidth="1"/>
    <col min="67" max="67" width="2.28515625" style="11" bestFit="1" customWidth="1"/>
    <col min="68" max="68" width="2.7109375" style="11" bestFit="1" customWidth="1"/>
    <col min="69" max="69" width="3.28515625" style="11" bestFit="1" customWidth="1"/>
    <col min="70" max="70" width="5.5703125" style="11" bestFit="1" customWidth="1"/>
    <col min="71" max="71" width="2.5703125" style="11" bestFit="1" customWidth="1"/>
    <col min="72" max="73" width="5.5703125" style="11" bestFit="1" customWidth="1"/>
    <col min="74" max="74" width="3.28515625" style="11" bestFit="1" customWidth="1"/>
    <col min="75" max="75" width="2.85546875" style="11" bestFit="1" customWidth="1"/>
    <col min="76" max="76" width="3.28515625" style="11" bestFit="1" customWidth="1"/>
    <col min="77" max="77" width="2.5703125" style="11" bestFit="1" customWidth="1"/>
    <col min="78" max="78" width="3.140625" style="11" bestFit="1" customWidth="1"/>
    <col min="79" max="79" width="2.7109375" style="11" bestFit="1" customWidth="1"/>
    <col min="80" max="80" width="3.28515625" style="11" bestFit="1" customWidth="1"/>
    <col min="81" max="81" width="3" style="11" bestFit="1" customWidth="1"/>
    <col min="82" max="82" width="3.28515625" style="11" bestFit="1" customWidth="1"/>
    <col min="83" max="83" width="3" style="11" bestFit="1" customWidth="1"/>
    <col min="84" max="84" width="3.42578125" style="11" bestFit="1" customWidth="1"/>
    <col min="85" max="85" width="3" style="11" bestFit="1" customWidth="1"/>
    <col min="86" max="86" width="3.140625" style="11" bestFit="1" customWidth="1"/>
    <col min="87" max="87" width="3.28515625" style="11" bestFit="1" customWidth="1"/>
    <col min="88" max="88" width="4.140625" style="11" bestFit="1" customWidth="1"/>
    <col min="89" max="89" width="2.28515625" style="11" bestFit="1" customWidth="1"/>
    <col min="90" max="90" width="4.5703125" style="11" bestFit="1" customWidth="1"/>
    <col min="91" max="91" width="2.85546875" style="11" bestFit="1" customWidth="1"/>
    <col min="92" max="92" width="4.28515625" style="11" bestFit="1" customWidth="1"/>
    <col min="93" max="94" width="4.5703125" style="11" bestFit="1" customWidth="1"/>
    <col min="95" max="95" width="5.5703125" style="11" bestFit="1" customWidth="1"/>
    <col min="96" max="96" width="4.5703125" style="11" bestFit="1" customWidth="1"/>
    <col min="97" max="97" width="5.5703125" style="11" bestFit="1" customWidth="1"/>
    <col min="98" max="98" width="3.7109375" style="11" bestFit="1" customWidth="1"/>
    <col min="99" max="101" width="4.5703125" style="11" bestFit="1" customWidth="1"/>
    <col min="102" max="102" width="3.140625" style="11" bestFit="1" customWidth="1"/>
    <col min="103" max="103" width="4.5703125" style="11" bestFit="1" customWidth="1"/>
    <col min="104" max="104" width="3.28515625" style="11" bestFit="1" customWidth="1"/>
    <col min="105" max="105" width="4.5703125" style="11" bestFit="1" customWidth="1"/>
    <col min="106" max="106" width="3.7109375" style="11" bestFit="1" customWidth="1"/>
    <col min="107" max="107" width="4.5703125" style="11" bestFit="1" customWidth="1"/>
    <col min="108" max="108" width="3" style="11" bestFit="1" customWidth="1"/>
    <col min="109" max="109" width="3.140625" style="11" bestFit="1" customWidth="1"/>
    <col min="110" max="110" width="4.5703125" style="11" bestFit="1" customWidth="1"/>
    <col min="111" max="111" width="3.140625" style="11" bestFit="1" customWidth="1"/>
    <col min="112" max="112" width="5.5703125" style="11" bestFit="1" customWidth="1"/>
    <col min="113" max="113" width="3.42578125" style="11" bestFit="1" customWidth="1"/>
    <col min="114" max="114" width="3.28515625" style="11" bestFit="1" customWidth="1"/>
    <col min="115" max="115" width="3.85546875" style="11" bestFit="1" customWidth="1"/>
    <col min="116" max="116" width="3.7109375" style="11" bestFit="1" customWidth="1"/>
    <col min="117" max="117" width="3.140625" style="11" bestFit="1" customWidth="1"/>
    <col min="118" max="119" width="2.7109375" style="11" bestFit="1" customWidth="1"/>
    <col min="120" max="120" width="3.5703125" style="11" bestFit="1" customWidth="1"/>
    <col min="121" max="121" width="3.85546875" style="11" bestFit="1" customWidth="1"/>
    <col min="122" max="122" width="3.42578125" style="11" bestFit="1" customWidth="1"/>
    <col min="123" max="123" width="2.5703125" style="11" bestFit="1" customWidth="1"/>
    <col min="124" max="124" width="4.140625" style="11" bestFit="1" customWidth="1"/>
    <col min="125" max="198" width="11.5703125" style="11"/>
    <col min="199" max="199" width="12.140625" style="11" bestFit="1" customWidth="1"/>
    <col min="200" max="16384" width="11.5703125" style="11"/>
  </cols>
  <sheetData>
    <row r="1" spans="1:124" s="1" customFormat="1">
      <c r="A1" s="1" t="s">
        <v>0</v>
      </c>
      <c r="B1" s="2" t="s">
        <v>1</v>
      </c>
      <c r="C1" s="1" t="s">
        <v>491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25</v>
      </c>
      <c r="AB1" s="1" t="s">
        <v>26</v>
      </c>
      <c r="AC1" s="1" t="s">
        <v>27</v>
      </c>
      <c r="AD1" s="1" t="s">
        <v>28</v>
      </c>
      <c r="AE1" s="1" t="s">
        <v>29</v>
      </c>
      <c r="AF1" s="1" t="s">
        <v>30</v>
      </c>
      <c r="AG1" s="1" t="s">
        <v>31</v>
      </c>
      <c r="AH1" s="1" t="s">
        <v>32</v>
      </c>
      <c r="AI1" s="1" t="s">
        <v>33</v>
      </c>
      <c r="AJ1" s="1" t="s">
        <v>34</v>
      </c>
      <c r="AK1" s="1" t="s">
        <v>35</v>
      </c>
      <c r="AL1" s="1" t="s">
        <v>36</v>
      </c>
      <c r="AM1" s="1" t="s">
        <v>37</v>
      </c>
      <c r="AN1" s="1" t="s">
        <v>38</v>
      </c>
      <c r="AO1" s="1" t="s">
        <v>39</v>
      </c>
      <c r="AP1" s="1" t="s">
        <v>40</v>
      </c>
      <c r="AQ1" s="1" t="s">
        <v>41</v>
      </c>
      <c r="AR1" s="1" t="s">
        <v>42</v>
      </c>
      <c r="AS1" s="1" t="s">
        <v>43</v>
      </c>
      <c r="AT1" s="1" t="s">
        <v>44</v>
      </c>
      <c r="AU1" s="1" t="s">
        <v>45</v>
      </c>
      <c r="AV1" s="1" t="s">
        <v>46</v>
      </c>
      <c r="AW1" s="1" t="s">
        <v>47</v>
      </c>
      <c r="AX1" s="1" t="s">
        <v>48</v>
      </c>
      <c r="AY1" s="1" t="s">
        <v>49</v>
      </c>
      <c r="AZ1" s="1" t="s">
        <v>50</v>
      </c>
      <c r="BA1" s="1" t="s">
        <v>51</v>
      </c>
      <c r="BB1" s="1" t="s">
        <v>52</v>
      </c>
      <c r="BC1" s="1" t="s">
        <v>53</v>
      </c>
      <c r="BD1" s="1" t="s">
        <v>54</v>
      </c>
      <c r="BE1" s="1" t="s">
        <v>55</v>
      </c>
      <c r="BF1" s="1" t="s">
        <v>56</v>
      </c>
      <c r="BG1" s="1" t="s">
        <v>57</v>
      </c>
      <c r="BH1" s="1" t="s">
        <v>58</v>
      </c>
      <c r="BI1" s="1" t="s">
        <v>59</v>
      </c>
      <c r="BJ1" s="1" t="s">
        <v>60</v>
      </c>
      <c r="BK1" s="1" t="s">
        <v>61</v>
      </c>
      <c r="BL1" s="1" t="s">
        <v>62</v>
      </c>
      <c r="BM1" s="1" t="s">
        <v>63</v>
      </c>
      <c r="BN1" s="1" t="s">
        <v>64</v>
      </c>
      <c r="BO1" s="1" t="s">
        <v>65</v>
      </c>
      <c r="BP1" s="1" t="s">
        <v>66</v>
      </c>
      <c r="BQ1" s="1" t="s">
        <v>67</v>
      </c>
      <c r="BR1" s="1" t="s">
        <v>68</v>
      </c>
      <c r="BS1" s="1" t="s">
        <v>69</v>
      </c>
      <c r="BT1" s="1" t="s">
        <v>70</v>
      </c>
      <c r="BU1" s="1" t="s">
        <v>71</v>
      </c>
      <c r="BV1" s="1" t="s">
        <v>72</v>
      </c>
      <c r="BW1" s="1" t="s">
        <v>73</v>
      </c>
      <c r="BX1" s="1" t="s">
        <v>74</v>
      </c>
      <c r="BY1" s="1" t="s">
        <v>75</v>
      </c>
      <c r="BZ1" s="1" t="s">
        <v>76</v>
      </c>
      <c r="CA1" s="1" t="s">
        <v>77</v>
      </c>
      <c r="CB1" s="1" t="s">
        <v>78</v>
      </c>
      <c r="CC1" s="1" t="s">
        <v>79</v>
      </c>
      <c r="CD1" s="1" t="s">
        <v>80</v>
      </c>
      <c r="CE1" s="1" t="s">
        <v>81</v>
      </c>
      <c r="CF1" s="1" t="s">
        <v>82</v>
      </c>
      <c r="CG1" s="1" t="s">
        <v>83</v>
      </c>
      <c r="CH1" s="1" t="s">
        <v>84</v>
      </c>
      <c r="CI1" s="1" t="s">
        <v>85</v>
      </c>
      <c r="CJ1" s="1" t="s">
        <v>86</v>
      </c>
      <c r="CK1" s="1" t="s">
        <v>87</v>
      </c>
      <c r="CL1" s="1" t="s">
        <v>88</v>
      </c>
      <c r="CM1" s="1" t="s">
        <v>89</v>
      </c>
      <c r="CN1" s="1" t="s">
        <v>90</v>
      </c>
      <c r="CO1" s="1" t="s">
        <v>91</v>
      </c>
      <c r="CP1" s="1" t="s">
        <v>92</v>
      </c>
      <c r="CQ1" s="1" t="s">
        <v>93</v>
      </c>
      <c r="CR1" s="1" t="s">
        <v>94</v>
      </c>
      <c r="CS1" s="1" t="s">
        <v>95</v>
      </c>
      <c r="CT1" s="1" t="s">
        <v>96</v>
      </c>
      <c r="CU1" s="1" t="s">
        <v>97</v>
      </c>
      <c r="CV1" s="1" t="s">
        <v>98</v>
      </c>
      <c r="CW1" s="1" t="s">
        <v>99</v>
      </c>
      <c r="CX1" s="1" t="s">
        <v>100</v>
      </c>
      <c r="CY1" s="1" t="s">
        <v>101</v>
      </c>
      <c r="CZ1" s="1" t="s">
        <v>102</v>
      </c>
      <c r="DA1" s="1" t="s">
        <v>103</v>
      </c>
      <c r="DB1" s="1" t="s">
        <v>104</v>
      </c>
      <c r="DC1" s="1" t="s">
        <v>105</v>
      </c>
      <c r="DD1" s="1" t="s">
        <v>106</v>
      </c>
      <c r="DE1" s="1" t="s">
        <v>107</v>
      </c>
      <c r="DF1" s="1" t="s">
        <v>108</v>
      </c>
      <c r="DG1" s="1" t="s">
        <v>109</v>
      </c>
      <c r="DH1" s="1" t="s">
        <v>110</v>
      </c>
      <c r="DI1" s="1" t="s">
        <v>111</v>
      </c>
      <c r="DJ1" s="1" t="s">
        <v>112</v>
      </c>
      <c r="DK1" s="1" t="s">
        <v>113</v>
      </c>
      <c r="DL1" s="1" t="s">
        <v>114</v>
      </c>
      <c r="DM1" s="1" t="s">
        <v>115</v>
      </c>
      <c r="DN1" s="1" t="s">
        <v>116</v>
      </c>
      <c r="DO1" s="1" t="s">
        <v>117</v>
      </c>
      <c r="DP1" s="1" t="s">
        <v>118</v>
      </c>
      <c r="DQ1" s="1" t="s">
        <v>119</v>
      </c>
      <c r="DR1" s="1" t="s">
        <v>120</v>
      </c>
      <c r="DS1" s="1" t="s">
        <v>121</v>
      </c>
      <c r="DT1" s="1" t="s">
        <v>122</v>
      </c>
    </row>
    <row r="2" spans="1:124">
      <c r="A2" s="9" t="s">
        <v>123</v>
      </c>
      <c r="B2" s="10" t="s">
        <v>124</v>
      </c>
      <c r="C2" s="11" t="s">
        <v>125</v>
      </c>
    </row>
    <row r="3" spans="1:124">
      <c r="A3" s="9" t="s">
        <v>126</v>
      </c>
      <c r="D3" s="11">
        <v>519.31204000000002</v>
      </c>
      <c r="E3" s="11">
        <v>1.45</v>
      </c>
      <c r="F3" s="11">
        <v>6.2109247457463104</v>
      </c>
      <c r="K3" s="11">
        <v>71.698896101080095</v>
      </c>
      <c r="L3" s="11">
        <v>10.788688819924101</v>
      </c>
      <c r="AG3" s="11">
        <v>11.3014903332493</v>
      </c>
    </row>
    <row r="4" spans="1:124">
      <c r="A4" s="9" t="s">
        <v>127</v>
      </c>
      <c r="D4" s="11">
        <v>2928.1837399999899</v>
      </c>
      <c r="E4" s="11">
        <v>3.21</v>
      </c>
      <c r="K4" s="11">
        <v>2.4611160500467699</v>
      </c>
      <c r="M4" s="11">
        <v>34.422778401194101</v>
      </c>
      <c r="P4" s="11">
        <v>20.413130495697601</v>
      </c>
      <c r="S4" s="11">
        <v>5.7548642763790498</v>
      </c>
      <c r="T4" s="11">
        <v>6.3466841052809002</v>
      </c>
      <c r="U4" s="11">
        <v>1.09508155386451</v>
      </c>
    </row>
    <row r="5" spans="1:124">
      <c r="A5" s="9" t="s">
        <v>128</v>
      </c>
      <c r="D5" s="11">
        <v>520.10631999999998</v>
      </c>
      <c r="E5" s="11">
        <v>3.44</v>
      </c>
      <c r="F5" s="11">
        <v>1.5503599340996199</v>
      </c>
      <c r="M5" s="11">
        <v>30.761787320715499</v>
      </c>
      <c r="X5" s="11">
        <v>7.5173668337658297</v>
      </c>
      <c r="AL5" s="11">
        <v>14.405054720350201</v>
      </c>
      <c r="DH5" s="11">
        <v>45.7654311910687</v>
      </c>
    </row>
    <row r="6" spans="1:124">
      <c r="A6" s="9" t="s">
        <v>129</v>
      </c>
      <c r="D6" s="11">
        <v>477.04947999999899</v>
      </c>
      <c r="E6" s="11">
        <v>4.32</v>
      </c>
      <c r="F6" s="11">
        <v>0.42257251805410201</v>
      </c>
      <c r="M6" s="11">
        <v>10.0614720301131</v>
      </c>
      <c r="V6" s="11">
        <v>14.863321934655501</v>
      </c>
      <c r="BC6" s="11">
        <v>74.652633517177307</v>
      </c>
    </row>
    <row r="7" spans="1:124">
      <c r="A7" s="9" t="s">
        <v>130</v>
      </c>
      <c r="D7" s="11">
        <v>1066.439856</v>
      </c>
      <c r="U7" s="11">
        <v>20.747105310737702</v>
      </c>
      <c r="AM7" s="11">
        <v>0.96252966749584801</v>
      </c>
      <c r="BB7" s="11">
        <v>11.4126642318589</v>
      </c>
      <c r="BC7" s="11">
        <v>12.133258080331901</v>
      </c>
      <c r="BT7" s="11">
        <v>37.3039321216066</v>
      </c>
      <c r="BU7" s="11">
        <v>17.440510587968799</v>
      </c>
    </row>
    <row r="8" spans="1:124">
      <c r="A8" s="9" t="s">
        <v>131</v>
      </c>
      <c r="D8" s="11">
        <v>615.45353899999998</v>
      </c>
      <c r="E8" s="11">
        <v>4.96</v>
      </c>
      <c r="M8" s="11">
        <v>31.1953360950614</v>
      </c>
      <c r="R8" s="11">
        <v>0.43840092371294298</v>
      </c>
      <c r="S8" s="11">
        <v>4.5633826471505596</v>
      </c>
      <c r="AD8" s="11">
        <v>50.8806701329245</v>
      </c>
      <c r="AE8" s="11">
        <v>3.6296484761947201</v>
      </c>
      <c r="AH8" s="11">
        <v>9.2925617249558101</v>
      </c>
    </row>
    <row r="9" spans="1:124">
      <c r="A9" s="9" t="s">
        <v>132</v>
      </c>
      <c r="D9" s="11">
        <v>247.80240000000001</v>
      </c>
      <c r="E9" s="11">
        <v>7.3</v>
      </c>
      <c r="U9" s="11">
        <v>12.9401490865302</v>
      </c>
      <c r="AZ9" s="11">
        <v>87.059850913469703</v>
      </c>
    </row>
    <row r="10" spans="1:124">
      <c r="A10" s="9" t="s">
        <v>133</v>
      </c>
      <c r="D10" s="11">
        <v>59.067839999999997</v>
      </c>
      <c r="F10" s="11">
        <v>8.5320539908010797</v>
      </c>
      <c r="K10" s="11">
        <v>40.6684923640343</v>
      </c>
      <c r="L10" s="11">
        <v>23.712971390184499</v>
      </c>
      <c r="M10" s="11">
        <v>27.086482254980002</v>
      </c>
    </row>
    <row r="11" spans="1:124">
      <c r="A11" s="9" t="s">
        <v>134</v>
      </c>
      <c r="D11" s="11">
        <v>134.80699999999999</v>
      </c>
      <c r="E11" s="11">
        <v>6.53</v>
      </c>
      <c r="AE11" s="11">
        <v>41.427373949423902</v>
      </c>
      <c r="AM11" s="11">
        <v>58.572626050575998</v>
      </c>
    </row>
    <row r="12" spans="1:124">
      <c r="A12" s="9" t="s">
        <v>135</v>
      </c>
      <c r="B12" s="10" t="s">
        <v>136</v>
      </c>
      <c r="C12" s="11" t="s">
        <v>137</v>
      </c>
      <c r="D12" s="11">
        <v>853.15587255999901</v>
      </c>
      <c r="E12" s="11">
        <v>3.04</v>
      </c>
      <c r="F12" s="11">
        <v>0.23628507578000901</v>
      </c>
      <c r="M12" s="11">
        <v>45.0076723785307</v>
      </c>
      <c r="P12" s="11">
        <v>0.59282824190421302</v>
      </c>
      <c r="Q12" s="11">
        <v>9.7145261101360205</v>
      </c>
      <c r="R12" s="11">
        <v>1.3915250403630099</v>
      </c>
      <c r="S12" s="11">
        <v>25.6443226890656</v>
      </c>
      <c r="Y12" s="11">
        <v>8.5966401168787598</v>
      </c>
      <c r="AA12" s="11">
        <v>0.11224209207241299</v>
      </c>
      <c r="AD12" s="11">
        <v>0.128787837643668</v>
      </c>
      <c r="AE12" s="11">
        <v>8.5751704176255199</v>
      </c>
    </row>
    <row r="13" spans="1:124">
      <c r="A13" s="9" t="s">
        <v>138</v>
      </c>
      <c r="D13" s="11">
        <v>225.61777279999899</v>
      </c>
      <c r="E13" s="11">
        <v>3.3</v>
      </c>
      <c r="F13" s="11">
        <v>1.34024016037091</v>
      </c>
      <c r="M13" s="11">
        <v>14.182747929333299</v>
      </c>
      <c r="N13" s="11">
        <v>33.682458547875498</v>
      </c>
      <c r="R13" s="11">
        <v>11.958960353676501</v>
      </c>
      <c r="AQ13" s="11">
        <v>38.835593008743601</v>
      </c>
    </row>
    <row r="14" spans="1:124">
      <c r="A14" s="9" t="s">
        <v>139</v>
      </c>
      <c r="B14" s="10" t="s">
        <v>140</v>
      </c>
      <c r="C14" s="11" t="s">
        <v>141</v>
      </c>
      <c r="D14" s="11">
        <v>286.70654000000002</v>
      </c>
      <c r="E14" s="11">
        <v>4.4000000000000004</v>
      </c>
      <c r="F14" s="11">
        <v>0.351558077468341</v>
      </c>
      <c r="M14" s="11">
        <v>27.902049252172599</v>
      </c>
      <c r="AI14" s="11">
        <v>45.614585561947699</v>
      </c>
      <c r="AL14" s="11">
        <v>26.131807108411198</v>
      </c>
    </row>
    <row r="15" spans="1:124">
      <c r="A15" s="9" t="s">
        <v>142</v>
      </c>
      <c r="D15" s="11">
        <v>344.236943</v>
      </c>
      <c r="F15" s="11">
        <v>3.51364960849074</v>
      </c>
      <c r="K15" s="11">
        <v>6.9783329443522204</v>
      </c>
      <c r="M15" s="11">
        <v>55.773444397570003</v>
      </c>
      <c r="P15" s="11">
        <v>6.6784720430195001</v>
      </c>
      <c r="AR15" s="11">
        <v>18.078854192009199</v>
      </c>
      <c r="CW15" s="11">
        <v>1.8272297985170001</v>
      </c>
      <c r="CY15" s="11">
        <v>4.7205857274882899</v>
      </c>
      <c r="DA15" s="11">
        <v>2.4294312885528901</v>
      </c>
    </row>
    <row r="16" spans="1:124">
      <c r="A16" s="9" t="s">
        <v>143</v>
      </c>
      <c r="B16" s="10" t="s">
        <v>140</v>
      </c>
      <c r="C16" s="11" t="s">
        <v>144</v>
      </c>
      <c r="D16" s="11">
        <v>220.30954</v>
      </c>
      <c r="E16" s="11">
        <v>3.76</v>
      </c>
      <c r="F16" s="11">
        <v>0.457510827719943</v>
      </c>
      <c r="M16" s="11">
        <v>36.311182892942298</v>
      </c>
      <c r="Q16" s="11">
        <v>11.032204960348</v>
      </c>
      <c r="Y16" s="11">
        <v>18.191677037680702</v>
      </c>
      <c r="AL16" s="11">
        <v>34.0074242813089</v>
      </c>
    </row>
    <row r="17" spans="1:103">
      <c r="A17" s="9" t="s">
        <v>145</v>
      </c>
      <c r="D17" s="11">
        <v>375.26596000000001</v>
      </c>
      <c r="F17" s="11">
        <v>3.7603090885195098</v>
      </c>
      <c r="J17" s="11">
        <v>17.283741909338101</v>
      </c>
      <c r="M17" s="11">
        <v>72.479209145428399</v>
      </c>
      <c r="Q17" s="11">
        <v>6.4767398567138796</v>
      </c>
    </row>
    <row r="18" spans="1:103">
      <c r="A18" s="9" t="s">
        <v>146</v>
      </c>
      <c r="D18" s="11">
        <v>602.82862799999998</v>
      </c>
      <c r="F18" s="11">
        <v>3.00963145366745</v>
      </c>
      <c r="L18" s="11">
        <v>9.2940111663044593</v>
      </c>
      <c r="M18" s="11">
        <v>47.772980018460501</v>
      </c>
      <c r="P18" s="11">
        <v>3.8136490093831399</v>
      </c>
      <c r="R18" s="11">
        <v>8.9516452095237895</v>
      </c>
      <c r="U18" s="11">
        <v>21.2770253505611</v>
      </c>
      <c r="V18" s="11">
        <v>5.8810577920994103</v>
      </c>
    </row>
    <row r="19" spans="1:103">
      <c r="A19" s="9" t="s">
        <v>147</v>
      </c>
      <c r="B19" s="10" t="s">
        <v>148</v>
      </c>
      <c r="C19" s="11" t="s">
        <v>149</v>
      </c>
      <c r="D19" s="11">
        <v>231.00416799999999</v>
      </c>
      <c r="E19" s="11">
        <v>3.52</v>
      </c>
      <c r="M19" s="11">
        <v>41.556133307516703</v>
      </c>
      <c r="P19" s="11">
        <v>9.9521009508365204</v>
      </c>
      <c r="S19" s="11">
        <v>24.316011475602402</v>
      </c>
      <c r="AE19" s="11">
        <v>24.175754266044201</v>
      </c>
    </row>
    <row r="20" spans="1:103">
      <c r="A20" s="9" t="s">
        <v>150</v>
      </c>
      <c r="B20" s="10" t="s">
        <v>148</v>
      </c>
      <c r="C20" s="11" t="s">
        <v>151</v>
      </c>
      <c r="D20" s="11">
        <v>228.049342</v>
      </c>
      <c r="E20" s="11">
        <v>3.5</v>
      </c>
      <c r="M20" s="11">
        <v>42.094574427669201</v>
      </c>
      <c r="P20" s="11">
        <v>2.5202624789857899</v>
      </c>
      <c r="Q20" s="11">
        <v>5.3288906222759396</v>
      </c>
      <c r="S20" s="11">
        <v>24.6310730420787</v>
      </c>
      <c r="Y20" s="11">
        <v>13.180700166194701</v>
      </c>
      <c r="AE20" s="11">
        <v>12.2444992627955</v>
      </c>
    </row>
    <row r="21" spans="1:103">
      <c r="A21" s="9" t="s">
        <v>152</v>
      </c>
      <c r="D21" s="11">
        <v>1717.5913402399999</v>
      </c>
      <c r="E21" s="11">
        <v>3.8</v>
      </c>
      <c r="M21" s="11">
        <v>37.260085388563702</v>
      </c>
      <c r="P21" s="11">
        <v>4.9925632850488002</v>
      </c>
      <c r="Q21" s="11">
        <v>0.65092899213370303</v>
      </c>
      <c r="R21" s="11">
        <v>1.00537218577191</v>
      </c>
      <c r="S21" s="11">
        <v>18.1503622367145</v>
      </c>
      <c r="Y21" s="11">
        <v>0.77001669082425395</v>
      </c>
      <c r="AA21" s="11">
        <v>5.8540118155201197</v>
      </c>
      <c r="AD21" s="11">
        <v>1.2794207495788401</v>
      </c>
      <c r="AE21" s="11">
        <v>29.946056314427398</v>
      </c>
      <c r="AI21" s="11">
        <v>3.8070755521428599E-2</v>
      </c>
      <c r="AS21" s="11">
        <v>5.3111585895194997E-2</v>
      </c>
    </row>
    <row r="22" spans="1:103">
      <c r="A22" s="9" t="s">
        <v>153</v>
      </c>
      <c r="D22" s="11">
        <v>1944.1047579999899</v>
      </c>
      <c r="E22" s="11">
        <v>2.48</v>
      </c>
      <c r="F22" s="11">
        <v>1.8664549762909399</v>
      </c>
      <c r="K22" s="11">
        <v>0.74137980171539697</v>
      </c>
      <c r="M22" s="11">
        <v>52.340895510528803</v>
      </c>
      <c r="P22" s="11">
        <v>0.59126875507600596</v>
      </c>
      <c r="Q22" s="11">
        <v>1.25018983159136</v>
      </c>
      <c r="R22" s="11">
        <v>8.4659735193138204</v>
      </c>
      <c r="S22" s="11">
        <v>17.335794206209101</v>
      </c>
      <c r="Y22" s="11">
        <v>10.513723561392499</v>
      </c>
      <c r="AE22" s="11">
        <v>6.8943198378819002</v>
      </c>
    </row>
    <row r="23" spans="1:103">
      <c r="A23" s="9" t="s">
        <v>154</v>
      </c>
      <c r="B23" s="10" t="s">
        <v>140</v>
      </c>
      <c r="C23" s="11" t="s">
        <v>155</v>
      </c>
      <c r="D23" s="11">
        <v>976.96640000000002</v>
      </c>
      <c r="M23" s="11">
        <v>22.927257273126202</v>
      </c>
      <c r="AG23" s="11">
        <v>54.066342506763696</v>
      </c>
      <c r="AL23" s="11">
        <v>23.006400220109899</v>
      </c>
    </row>
    <row r="24" spans="1:103">
      <c r="A24" s="9" t="s">
        <v>156</v>
      </c>
      <c r="D24" s="11">
        <v>305.69803499999898</v>
      </c>
      <c r="E24" s="11">
        <v>5.19</v>
      </c>
      <c r="F24" s="11">
        <v>0.32971752664357101</v>
      </c>
      <c r="M24" s="11">
        <v>31.402360829699099</v>
      </c>
      <c r="Y24" s="11">
        <v>3.9330969202991399</v>
      </c>
      <c r="AA24" s="11">
        <v>27.409400914206</v>
      </c>
      <c r="AE24" s="11">
        <v>1.8268681380303899</v>
      </c>
      <c r="AT24" s="11">
        <v>7.5978882232592699</v>
      </c>
      <c r="CQ24" s="11">
        <v>27.500667447862401</v>
      </c>
    </row>
    <row r="25" spans="1:103">
      <c r="A25" s="9" t="s">
        <v>157</v>
      </c>
      <c r="D25" s="11">
        <v>346.61093499999998</v>
      </c>
      <c r="E25" s="11">
        <v>4.82</v>
      </c>
      <c r="F25" s="11">
        <v>0.29079867315784402</v>
      </c>
      <c r="M25" s="11">
        <v>27.695721717492798</v>
      </c>
      <c r="AA25" s="11">
        <v>24.174078639498202</v>
      </c>
      <c r="AT25" s="11">
        <v>6.7010566184243396</v>
      </c>
      <c r="CQ25" s="11">
        <v>16.169714899502502</v>
      </c>
      <c r="CS25" s="11">
        <v>24.968629451924201</v>
      </c>
    </row>
    <row r="26" spans="1:103">
      <c r="A26" s="9" t="s">
        <v>158</v>
      </c>
      <c r="D26" s="11">
        <v>274.972544999999</v>
      </c>
      <c r="E26" s="11">
        <v>4.99</v>
      </c>
      <c r="F26" s="11">
        <v>0.36656023240429297</v>
      </c>
      <c r="M26" s="11">
        <v>34.911267232152198</v>
      </c>
      <c r="Y26" s="11">
        <v>4.3725819972317597</v>
      </c>
      <c r="AA26" s="11">
        <v>30.472133136055401</v>
      </c>
      <c r="AE26" s="11">
        <v>2.0310027679308802</v>
      </c>
      <c r="AR26" s="11">
        <v>19.3995767832021</v>
      </c>
      <c r="AT26" s="11">
        <v>8.4468778510232703</v>
      </c>
    </row>
    <row r="27" spans="1:103">
      <c r="A27" s="9" t="s">
        <v>159</v>
      </c>
      <c r="D27" s="11">
        <v>1200.4513494</v>
      </c>
      <c r="E27" s="11">
        <v>2.6</v>
      </c>
      <c r="F27" s="11">
        <v>8.3963419300897096E-2</v>
      </c>
      <c r="K27" s="11">
        <v>0.100054033893195</v>
      </c>
      <c r="M27" s="11">
        <v>41.156309437024397</v>
      </c>
      <c r="P27" s="11">
        <v>9.1924496944548899</v>
      </c>
      <c r="R27" s="11">
        <v>13.2609360703843</v>
      </c>
      <c r="S27" s="11">
        <v>14.2714279996126</v>
      </c>
      <c r="U27" s="11">
        <v>3.3923757110485302</v>
      </c>
      <c r="V27" s="11">
        <v>4.5775853413356096</v>
      </c>
      <c r="X27" s="11">
        <v>2.27987664920192</v>
      </c>
      <c r="Y27" s="11">
        <v>11.685021643743401</v>
      </c>
    </row>
    <row r="28" spans="1:103">
      <c r="A28" s="9" t="s">
        <v>160</v>
      </c>
      <c r="D28" s="11">
        <v>342.44664</v>
      </c>
      <c r="E28" s="11">
        <v>2.62</v>
      </c>
      <c r="F28" s="11">
        <v>1.7660094431062301</v>
      </c>
      <c r="M28" s="11">
        <v>46.720855547013102</v>
      </c>
      <c r="S28" s="11">
        <v>16.402847462600299</v>
      </c>
      <c r="Y28" s="11">
        <v>35.110287547280301</v>
      </c>
    </row>
    <row r="29" spans="1:103">
      <c r="A29" s="9" t="s">
        <v>161</v>
      </c>
      <c r="D29" s="11">
        <v>994.20147999999995</v>
      </c>
      <c r="E29" s="11">
        <v>3.72</v>
      </c>
      <c r="F29" s="11">
        <v>1.2165823772461</v>
      </c>
      <c r="M29" s="11">
        <v>33.794699239433797</v>
      </c>
      <c r="Y29" s="11">
        <v>4.0311748479795</v>
      </c>
      <c r="AH29" s="11">
        <v>38.349973085938203</v>
      </c>
      <c r="AL29" s="11">
        <v>22.6075704494022</v>
      </c>
    </row>
    <row r="30" spans="1:103">
      <c r="A30" s="9" t="s">
        <v>162</v>
      </c>
      <c r="D30" s="11">
        <v>1070.9539625</v>
      </c>
      <c r="E30" s="11">
        <v>3.72</v>
      </c>
      <c r="F30" s="11">
        <v>1.24233239390997</v>
      </c>
      <c r="M30" s="11">
        <v>32.269084582615697</v>
      </c>
      <c r="S30" s="11">
        <v>0.445820751141765</v>
      </c>
      <c r="U30" s="11">
        <v>0.14970764908113399</v>
      </c>
      <c r="Y30" s="11">
        <v>0.86072233940681597</v>
      </c>
      <c r="AE30" s="11">
        <v>0.26073483060668901</v>
      </c>
      <c r="AH30" s="11">
        <v>34.296140904376102</v>
      </c>
      <c r="AL30" s="11">
        <v>20.147850939951098</v>
      </c>
      <c r="AR30" s="11">
        <v>0.74714009940459902</v>
      </c>
      <c r="CP30" s="11">
        <v>1.9455388120850201</v>
      </c>
      <c r="CQ30" s="11">
        <v>4.3174544956221599</v>
      </c>
      <c r="CS30" s="11">
        <v>2.0202549089499202</v>
      </c>
      <c r="CU30" s="11">
        <v>0.421194575859277</v>
      </c>
      <c r="CV30" s="11">
        <v>0.28379371162744998</v>
      </c>
      <c r="CW30" s="11">
        <v>0.44049512539153601</v>
      </c>
      <c r="CY30" s="11">
        <v>0.15173387997058699</v>
      </c>
    </row>
    <row r="31" spans="1:103">
      <c r="A31" s="9" t="s">
        <v>163</v>
      </c>
      <c r="D31" s="11">
        <v>1083.41238</v>
      </c>
      <c r="E31" s="11">
        <v>3.72</v>
      </c>
      <c r="F31" s="11">
        <v>1.11640592476892</v>
      </c>
      <c r="M31" s="11">
        <v>31.011958715110801</v>
      </c>
      <c r="Y31" s="11">
        <v>0.36992377731552201</v>
      </c>
      <c r="AH31" s="11">
        <v>35.192139857216603</v>
      </c>
      <c r="AL31" s="11">
        <v>20.7460062437167</v>
      </c>
      <c r="CP31" s="11">
        <v>2.56422212934284</v>
      </c>
      <c r="CY31" s="11">
        <v>8.9993433525284203</v>
      </c>
    </row>
    <row r="32" spans="1:103">
      <c r="A32" s="9" t="s">
        <v>164</v>
      </c>
      <c r="D32" s="11">
        <v>1068.322105</v>
      </c>
      <c r="E32" s="11">
        <v>3.72</v>
      </c>
      <c r="F32" s="11">
        <v>1.13217539386213</v>
      </c>
      <c r="M32" s="11">
        <v>31.450009171157198</v>
      </c>
      <c r="Y32" s="11">
        <v>0.93787257168099103</v>
      </c>
      <c r="AH32" s="11">
        <v>35.689236253330101</v>
      </c>
      <c r="AL32" s="11">
        <v>21.0390479564213</v>
      </c>
      <c r="CP32" s="11">
        <v>9.7516586535481196</v>
      </c>
    </row>
    <row r="33" spans="1:112">
      <c r="A33" s="9" t="s">
        <v>165</v>
      </c>
      <c r="D33" s="11">
        <v>1063.174577</v>
      </c>
      <c r="E33" s="11">
        <v>3.72</v>
      </c>
      <c r="F33" s="11">
        <v>1.3557079252845901</v>
      </c>
      <c r="M33" s="11">
        <v>32.354714591712799</v>
      </c>
      <c r="Y33" s="11">
        <v>0.37696537207548297</v>
      </c>
      <c r="AH33" s="11">
        <v>34.0689297727629</v>
      </c>
      <c r="AL33" s="11">
        <v>21.140911837285199</v>
      </c>
      <c r="AR33" s="11">
        <v>0.836230022080371</v>
      </c>
      <c r="BT33" s="11">
        <v>5.8466409322351502</v>
      </c>
      <c r="CP33" s="11">
        <v>1.30651638032913</v>
      </c>
      <c r="CS33" s="11">
        <v>2.7133831662342298</v>
      </c>
    </row>
    <row r="34" spans="1:112">
      <c r="A34" s="9" t="s">
        <v>166</v>
      </c>
      <c r="D34" s="11">
        <v>1030.8223674999999</v>
      </c>
      <c r="E34" s="11">
        <v>3.69</v>
      </c>
      <c r="F34" s="11">
        <v>1.1733621990890599</v>
      </c>
      <c r="M34" s="11">
        <v>32.594112292581698</v>
      </c>
      <c r="Y34" s="11">
        <v>0.97199093809923498</v>
      </c>
      <c r="AH34" s="11">
        <v>36.987555957355497</v>
      </c>
      <c r="AL34" s="11">
        <v>21.8044162686448</v>
      </c>
      <c r="AR34" s="11">
        <v>6.4685623442294897</v>
      </c>
    </row>
    <row r="35" spans="1:112">
      <c r="A35" s="9" t="s">
        <v>167</v>
      </c>
      <c r="D35" s="11">
        <v>394.48017119999997</v>
      </c>
      <c r="E35" s="11">
        <v>2.89</v>
      </c>
      <c r="M35" s="11">
        <v>40.5581856024098</v>
      </c>
      <c r="N35" s="11">
        <v>4.8160603718577901</v>
      </c>
      <c r="P35" s="11">
        <v>5.8278640292782304</v>
      </c>
      <c r="S35" s="11">
        <v>28.478490986823999</v>
      </c>
      <c r="Y35" s="11">
        <v>20.3193990096301</v>
      </c>
    </row>
    <row r="36" spans="1:112">
      <c r="A36" s="9" t="s">
        <v>168</v>
      </c>
      <c r="D36" s="11">
        <v>998.93939599999999</v>
      </c>
      <c r="E36" s="11">
        <v>5.66</v>
      </c>
      <c r="F36" s="11">
        <v>0.84756853457804704</v>
      </c>
      <c r="M36" s="11">
        <v>22.743269602713699</v>
      </c>
      <c r="X36" s="11">
        <v>1.5655924736399101</v>
      </c>
      <c r="Y36" s="11">
        <v>1.60482208071809</v>
      </c>
      <c r="AQ36" s="11">
        <v>1.75426057578371</v>
      </c>
      <c r="DH36" s="11">
        <v>71.484486732566495</v>
      </c>
    </row>
    <row r="37" spans="1:112">
      <c r="A37" s="9" t="s">
        <v>169</v>
      </c>
      <c r="D37" s="11">
        <v>542.49879999999996</v>
      </c>
      <c r="E37" s="11">
        <v>7.48</v>
      </c>
      <c r="U37" s="11">
        <v>5.9107964847111196</v>
      </c>
      <c r="AM37" s="11">
        <v>14.554870904783501</v>
      </c>
      <c r="AZ37" s="11">
        <v>79.534332610505302</v>
      </c>
    </row>
    <row r="38" spans="1:112">
      <c r="A38" s="9" t="s">
        <v>170</v>
      </c>
      <c r="D38" s="11">
        <v>806.07793799999899</v>
      </c>
      <c r="E38" s="11">
        <v>2.85</v>
      </c>
      <c r="F38" s="11">
        <v>2.06320123848867</v>
      </c>
      <c r="M38" s="11">
        <v>55.774152697378497</v>
      </c>
      <c r="R38" s="11">
        <v>20.0835716210856</v>
      </c>
      <c r="T38" s="11">
        <v>15.3701077971941</v>
      </c>
      <c r="AE38" s="11">
        <v>3.4641191234289801</v>
      </c>
      <c r="AI38" s="11">
        <v>3.24484752242406</v>
      </c>
    </row>
    <row r="39" spans="1:112">
      <c r="A39" s="9" t="s">
        <v>171</v>
      </c>
      <c r="D39" s="11">
        <v>221.73955999999899</v>
      </c>
      <c r="E39" s="11">
        <v>3.37</v>
      </c>
      <c r="F39" s="11">
        <v>1.8182411834857</v>
      </c>
      <c r="M39" s="11">
        <v>36.077008541010898</v>
      </c>
      <c r="AF39" s="11">
        <v>6.6444165398361896</v>
      </c>
      <c r="AG39" s="11">
        <v>19.850990955335099</v>
      </c>
      <c r="AM39" s="11">
        <v>35.609342780332</v>
      </c>
    </row>
    <row r="40" spans="1:112">
      <c r="A40" s="9" t="s">
        <v>172</v>
      </c>
      <c r="D40" s="11">
        <v>575.92439999999999</v>
      </c>
      <c r="E40" s="11">
        <v>6.45</v>
      </c>
      <c r="U40" s="11">
        <v>16.703233966124699</v>
      </c>
      <c r="AH40" s="11">
        <v>11.0337398450213</v>
      </c>
      <c r="BT40" s="11">
        <v>35.976944196147898</v>
      </c>
      <c r="BU40" s="11">
        <v>36.286081992705903</v>
      </c>
    </row>
    <row r="41" spans="1:112">
      <c r="A41" s="9" t="s">
        <v>173</v>
      </c>
      <c r="D41" s="11">
        <v>624.58297200000004</v>
      </c>
      <c r="E41" s="11">
        <v>2.96</v>
      </c>
      <c r="M41" s="11">
        <v>30.739358677232701</v>
      </c>
      <c r="P41" s="11">
        <v>14.723275549048999</v>
      </c>
      <c r="U41" s="11">
        <v>15.401956875634999</v>
      </c>
      <c r="V41" s="11">
        <v>5.6762194278969202</v>
      </c>
      <c r="BU41" s="11">
        <v>33.459189470186097</v>
      </c>
    </row>
    <row r="42" spans="1:112">
      <c r="A42" s="9" t="s">
        <v>174</v>
      </c>
      <c r="D42" s="11">
        <v>3926.7414690000001</v>
      </c>
      <c r="F42" s="11">
        <v>0.82139555798701303</v>
      </c>
      <c r="M42" s="11">
        <v>40.744724668809098</v>
      </c>
      <c r="P42" s="11">
        <v>1.02456691680915</v>
      </c>
      <c r="R42" s="11">
        <v>2.0613687109025198</v>
      </c>
      <c r="S42" s="11">
        <v>20.741867179949999</v>
      </c>
      <c r="X42" s="11">
        <v>2.24030982672264</v>
      </c>
      <c r="AH42" s="11">
        <v>32.3657671388194</v>
      </c>
    </row>
    <row r="43" spans="1:112">
      <c r="A43" s="9" t="s">
        <v>175</v>
      </c>
      <c r="D43" s="11">
        <v>761.36906799999997</v>
      </c>
      <c r="E43" s="11">
        <v>3</v>
      </c>
      <c r="F43" s="11">
        <v>1.2841364866164999</v>
      </c>
      <c r="M43" s="11">
        <v>33.832519710401399</v>
      </c>
      <c r="V43" s="11">
        <v>6.0533730535005104</v>
      </c>
      <c r="AE43" s="11">
        <v>55.7465778213096</v>
      </c>
      <c r="AG43" s="11">
        <v>3.08339292817185</v>
      </c>
    </row>
    <row r="44" spans="1:112">
      <c r="A44" s="9" t="s">
        <v>176</v>
      </c>
      <c r="D44" s="11">
        <v>1282.7538442999901</v>
      </c>
      <c r="E44" s="11">
        <v>3.48</v>
      </c>
      <c r="F44" s="11">
        <v>0.69382837865177405</v>
      </c>
      <c r="M44" s="11">
        <v>39.912630336289297</v>
      </c>
      <c r="Q44" s="11">
        <v>0.17052765109378301</v>
      </c>
      <c r="R44" s="11">
        <v>4.3961215825295596</v>
      </c>
      <c r="S44" s="11">
        <v>16.968386098953999</v>
      </c>
      <c r="Y44" s="11">
        <v>0.15621859243723599</v>
      </c>
      <c r="AD44" s="11">
        <v>36.875088124029404</v>
      </c>
      <c r="AE44" s="11">
        <v>0.82719923601479395</v>
      </c>
    </row>
    <row r="45" spans="1:112">
      <c r="A45" s="9" t="s">
        <v>177</v>
      </c>
      <c r="D45" s="11">
        <v>527.82168000000001</v>
      </c>
      <c r="E45" s="11">
        <v>3.68</v>
      </c>
      <c r="F45" s="11">
        <v>0.38192444084524901</v>
      </c>
      <c r="M45" s="11">
        <v>48.499409876456703</v>
      </c>
      <c r="R45" s="11">
        <v>51.118665682697902</v>
      </c>
    </row>
    <row r="46" spans="1:112">
      <c r="A46" s="9" t="s">
        <v>178</v>
      </c>
      <c r="D46" s="11">
        <v>272.62779999999998</v>
      </c>
      <c r="E46" s="11">
        <v>2.94</v>
      </c>
      <c r="M46" s="11">
        <v>41.080109952103101</v>
      </c>
      <c r="Q46" s="11">
        <v>8.9150849619884607</v>
      </c>
      <c r="S46" s="11">
        <v>20.6035481341227</v>
      </c>
      <c r="Y46" s="11">
        <v>29.401256951785498</v>
      </c>
    </row>
    <row r="47" spans="1:112">
      <c r="A47" s="9" t="s">
        <v>179</v>
      </c>
      <c r="D47" s="11">
        <v>86.936849999999893</v>
      </c>
      <c r="M47" s="11">
        <v>36.806946651506202</v>
      </c>
      <c r="AD47" s="11">
        <v>63.193053348493699</v>
      </c>
    </row>
    <row r="48" spans="1:112">
      <c r="A48" s="9" t="s">
        <v>180</v>
      </c>
      <c r="B48" s="10" t="s">
        <v>148</v>
      </c>
      <c r="C48" s="11" t="s">
        <v>181</v>
      </c>
      <c r="D48" s="11">
        <v>108.274199999999</v>
      </c>
      <c r="M48" s="11">
        <v>44.330228253822199</v>
      </c>
      <c r="Q48" s="11">
        <v>16.835728179012101</v>
      </c>
      <c r="S48" s="11">
        <v>25.9392357551475</v>
      </c>
      <c r="AE48" s="11">
        <v>12.894807812018</v>
      </c>
    </row>
    <row r="49" spans="1:112">
      <c r="A49" s="9" t="s">
        <v>182</v>
      </c>
      <c r="D49" s="11">
        <v>661.98608000000002</v>
      </c>
      <c r="F49" s="11">
        <v>1.8271199901967701</v>
      </c>
      <c r="M49" s="11">
        <v>38.670057835657197</v>
      </c>
      <c r="Q49" s="11">
        <v>3.6715273529618599</v>
      </c>
      <c r="AD49" s="11">
        <v>33.195894391011898</v>
      </c>
      <c r="AL49" s="11">
        <v>22.635400430172101</v>
      </c>
    </row>
    <row r="50" spans="1:112">
      <c r="A50" s="9" t="s">
        <v>183</v>
      </c>
      <c r="D50" s="11">
        <v>339.23540000000003</v>
      </c>
      <c r="F50" s="11">
        <v>2.9712111412900799</v>
      </c>
      <c r="J50" s="11">
        <v>19.119466895259102</v>
      </c>
      <c r="M50" s="11">
        <v>70.744680537467403</v>
      </c>
      <c r="Q50" s="11">
        <v>7.16464142598325</v>
      </c>
    </row>
    <row r="51" spans="1:112">
      <c r="A51" s="9" t="s">
        <v>184</v>
      </c>
      <c r="D51" s="11">
        <v>1667.5244</v>
      </c>
      <c r="E51" s="11">
        <v>5.5</v>
      </c>
      <c r="U51" s="11">
        <v>23.075644350391499</v>
      </c>
      <c r="AH51" s="11">
        <v>22.864792863000901</v>
      </c>
      <c r="AL51" s="11">
        <v>17.971934923410998</v>
      </c>
      <c r="BR51" s="11">
        <v>36.087627863196403</v>
      </c>
    </row>
    <row r="52" spans="1:112">
      <c r="A52" s="9" t="s">
        <v>185</v>
      </c>
      <c r="D52" s="11">
        <v>87.004050000000007</v>
      </c>
      <c r="E52" s="11">
        <v>4</v>
      </c>
      <c r="U52" s="11">
        <v>36.8557555654018</v>
      </c>
      <c r="AD52" s="11">
        <v>63.1442444345981</v>
      </c>
    </row>
    <row r="53" spans="1:112">
      <c r="A53" s="9" t="s">
        <v>186</v>
      </c>
      <c r="D53" s="11">
        <v>887.96680000000003</v>
      </c>
      <c r="E53" s="11">
        <v>3.43</v>
      </c>
      <c r="U53" s="11">
        <v>32.5005394345824</v>
      </c>
      <c r="AL53" s="11">
        <v>67.499460565417493</v>
      </c>
    </row>
    <row r="54" spans="1:112">
      <c r="A54" s="9" t="s">
        <v>187</v>
      </c>
      <c r="D54" s="11">
        <v>283.28369999999899</v>
      </c>
      <c r="E54" s="11">
        <v>6.49</v>
      </c>
      <c r="M54" s="11">
        <v>16.943509280625701</v>
      </c>
      <c r="S54" s="11">
        <v>9.9142661579187195</v>
      </c>
      <c r="BT54" s="11">
        <v>73.142224561455507</v>
      </c>
    </row>
    <row r="55" spans="1:112">
      <c r="A55" s="9" t="s">
        <v>188</v>
      </c>
      <c r="D55" s="11">
        <v>165.90073999999899</v>
      </c>
      <c r="E55" s="11">
        <v>3.34</v>
      </c>
      <c r="M55" s="11">
        <v>38.575837576131299</v>
      </c>
      <c r="R55" s="11">
        <v>16.263664646703798</v>
      </c>
      <c r="AL55" s="11">
        <v>45.1604977771648</v>
      </c>
    </row>
    <row r="56" spans="1:112">
      <c r="A56" s="9" t="s">
        <v>189</v>
      </c>
      <c r="B56" s="10" t="s">
        <v>190</v>
      </c>
      <c r="C56" s="11" t="s">
        <v>191</v>
      </c>
      <c r="D56" s="11">
        <v>263.022221599999</v>
      </c>
      <c r="E56" s="11">
        <v>2.62</v>
      </c>
      <c r="M56" s="11">
        <v>48.663264731545397</v>
      </c>
      <c r="P56" s="11">
        <v>8.3035872281598895</v>
      </c>
      <c r="R56" s="11">
        <v>10.771187631090999</v>
      </c>
      <c r="S56" s="11">
        <v>31.500085618621299</v>
      </c>
      <c r="Y56" s="11">
        <v>0.76187479058233298</v>
      </c>
    </row>
    <row r="57" spans="1:112">
      <c r="A57" s="9" t="s">
        <v>192</v>
      </c>
      <c r="D57" s="11">
        <v>1428.9841664</v>
      </c>
      <c r="E57" s="11">
        <v>2.6</v>
      </c>
      <c r="F57" s="11">
        <v>2.3982043192497602</v>
      </c>
      <c r="K57" s="11">
        <v>5.0431629471132497</v>
      </c>
      <c r="M57" s="11">
        <v>43.6657462462979</v>
      </c>
      <c r="N57" s="11">
        <v>2.6590082167057298</v>
      </c>
      <c r="Q57" s="11">
        <v>1.70085859392206</v>
      </c>
      <c r="Y57" s="11">
        <v>11.2185987619351</v>
      </c>
      <c r="DH57" s="11">
        <v>33.314420914776001</v>
      </c>
    </row>
    <row r="58" spans="1:112">
      <c r="A58" s="9" t="s">
        <v>193</v>
      </c>
      <c r="D58" s="11">
        <v>2155.7248159999999</v>
      </c>
      <c r="F58" s="11">
        <v>4.0210531212811302</v>
      </c>
      <c r="M58" s="11">
        <v>63.827645800965698</v>
      </c>
      <c r="Q58" s="11">
        <v>5.6373150737065103</v>
      </c>
      <c r="R58" s="11">
        <v>15.0194717617427</v>
      </c>
      <c r="T58" s="11">
        <v>11.4945142423039</v>
      </c>
    </row>
    <row r="59" spans="1:112">
      <c r="A59" s="9" t="s">
        <v>194</v>
      </c>
      <c r="D59" s="11">
        <v>311.560259999999</v>
      </c>
      <c r="F59" s="11">
        <v>4.5291912389596796</v>
      </c>
      <c r="J59" s="11">
        <v>6.9392675432996498</v>
      </c>
      <c r="M59" s="11">
        <v>56.487756172754501</v>
      </c>
      <c r="Q59" s="11">
        <v>7.8010590952774201</v>
      </c>
      <c r="V59" s="11">
        <v>11.379082813706701</v>
      </c>
      <c r="Y59" s="11">
        <v>12.863643136002</v>
      </c>
    </row>
    <row r="60" spans="1:112">
      <c r="A60" s="9" t="s">
        <v>195</v>
      </c>
      <c r="D60" s="11">
        <v>944.49279999999999</v>
      </c>
      <c r="U60" s="11">
        <v>6.7900994057339501</v>
      </c>
      <c r="BE60" s="11">
        <v>27.019793057183701</v>
      </c>
      <c r="BT60" s="11">
        <v>21.9377003191554</v>
      </c>
      <c r="BU60" s="11">
        <v>44.252407217926901</v>
      </c>
    </row>
    <row r="61" spans="1:112">
      <c r="A61" s="9" t="s">
        <v>196</v>
      </c>
      <c r="D61" s="11">
        <v>503.554407999999</v>
      </c>
      <c r="F61" s="11">
        <v>1.00082531697349</v>
      </c>
      <c r="I61" s="11">
        <v>5.3691397732735098</v>
      </c>
      <c r="M61" s="11">
        <v>50.836691315389999</v>
      </c>
      <c r="P61" s="11">
        <v>4.5654983125477804</v>
      </c>
      <c r="S61" s="11">
        <v>22.309803710426401</v>
      </c>
      <c r="Y61" s="11">
        <v>15.918041571388599</v>
      </c>
    </row>
    <row r="62" spans="1:112">
      <c r="A62" s="9" t="s">
        <v>197</v>
      </c>
      <c r="B62" s="10" t="s">
        <v>140</v>
      </c>
      <c r="C62" s="11" t="s">
        <v>198</v>
      </c>
      <c r="D62" s="11">
        <v>1007.001786</v>
      </c>
      <c r="E62" s="11">
        <v>4.7300000000000004</v>
      </c>
      <c r="M62" s="11">
        <v>19.065785450354699</v>
      </c>
      <c r="T62" s="11">
        <v>9.2275194832673293</v>
      </c>
      <c r="V62" s="11">
        <v>3.5206193765380198</v>
      </c>
      <c r="BI62" s="11">
        <v>68.186075689839896</v>
      </c>
    </row>
    <row r="63" spans="1:112">
      <c r="A63" s="9" t="s">
        <v>199</v>
      </c>
      <c r="D63" s="11">
        <v>1339.7288799999999</v>
      </c>
      <c r="F63" s="11">
        <v>4.6645467551613802</v>
      </c>
      <c r="J63" s="11">
        <v>12.9100747607978</v>
      </c>
      <c r="M63" s="11">
        <v>70.459375332716505</v>
      </c>
      <c r="Y63" s="11">
        <v>11.966003151324101</v>
      </c>
    </row>
    <row r="64" spans="1:112">
      <c r="A64" s="9" t="s">
        <v>200</v>
      </c>
      <c r="D64" s="11">
        <v>456.19760000000002</v>
      </c>
      <c r="E64" s="11">
        <v>8.5500000000000007</v>
      </c>
      <c r="AH64" s="11">
        <v>83.576941220207999</v>
      </c>
      <c r="AL64" s="11">
        <v>16.423058779791901</v>
      </c>
    </row>
    <row r="65" spans="1:110">
      <c r="A65" s="9" t="s">
        <v>201</v>
      </c>
      <c r="D65" s="11">
        <v>604.40071360000002</v>
      </c>
      <c r="F65" s="11">
        <v>1.3341347583743099</v>
      </c>
      <c r="M65" s="11">
        <v>39.7072661563449</v>
      </c>
      <c r="P65" s="11">
        <v>0.76074589201146803</v>
      </c>
      <c r="Q65" s="11">
        <v>14.074685566354001</v>
      </c>
      <c r="R65" s="11">
        <v>4.4641806988098098</v>
      </c>
      <c r="S65" s="11">
        <v>32.527840483343802</v>
      </c>
      <c r="Y65" s="11">
        <v>0.66310312178956299</v>
      </c>
      <c r="AE65" s="11">
        <v>6.4680433229720098</v>
      </c>
    </row>
    <row r="66" spans="1:110">
      <c r="A66" s="9" t="s">
        <v>202</v>
      </c>
      <c r="D66" s="11">
        <v>145.20520751999999</v>
      </c>
      <c r="T66" s="11">
        <v>20.4777859057874</v>
      </c>
      <c r="AE66" s="11">
        <v>57.691112757413798</v>
      </c>
      <c r="AF66" s="11">
        <v>1.2175844311620001</v>
      </c>
      <c r="AG66" s="11">
        <v>20.613516905636601</v>
      </c>
    </row>
    <row r="67" spans="1:110">
      <c r="A67" s="9" t="s">
        <v>203</v>
      </c>
      <c r="B67" s="10" t="s">
        <v>140</v>
      </c>
      <c r="C67" s="11" t="s">
        <v>204</v>
      </c>
      <c r="D67" s="11">
        <v>798.46346999999901</v>
      </c>
      <c r="E67" s="11">
        <v>3.83</v>
      </c>
      <c r="F67" s="11">
        <v>1.00987963795012</v>
      </c>
      <c r="M67" s="11">
        <v>32.060377164155</v>
      </c>
      <c r="AD67" s="11">
        <v>48.163299192635499</v>
      </c>
      <c r="AL67" s="11">
        <v>18.766444005259199</v>
      </c>
    </row>
    <row r="68" spans="1:110">
      <c r="A68" s="9" t="s">
        <v>205</v>
      </c>
      <c r="D68" s="11">
        <v>614.70690999999999</v>
      </c>
      <c r="E68" s="11">
        <v>3.75</v>
      </c>
      <c r="F68" s="11">
        <v>0.16397082635690499</v>
      </c>
      <c r="M68" s="11">
        <v>33.835995108628197</v>
      </c>
      <c r="R68" s="11">
        <v>9.87600171925836</v>
      </c>
      <c r="S68" s="11">
        <v>13.706776128480399</v>
      </c>
      <c r="Y68" s="11">
        <v>3.9119130774046398</v>
      </c>
      <c r="AE68" s="11">
        <v>6.8138570298485801</v>
      </c>
      <c r="AR68" s="11">
        <v>4.3389385357649504</v>
      </c>
      <c r="CQ68" s="11">
        <v>27.352547574257699</v>
      </c>
    </row>
    <row r="69" spans="1:110">
      <c r="A69" s="9" t="s">
        <v>206</v>
      </c>
      <c r="D69" s="11">
        <v>557.73580169000002</v>
      </c>
      <c r="E69" s="11">
        <v>3.93</v>
      </c>
      <c r="F69" s="11">
        <v>0.18071997475253199</v>
      </c>
      <c r="M69" s="11">
        <v>37.292244709728301</v>
      </c>
      <c r="Q69" s="11">
        <v>0.19174311506622599</v>
      </c>
      <c r="R69" s="11">
        <v>9.2932062426232598</v>
      </c>
      <c r="S69" s="11">
        <v>14.9961000793863</v>
      </c>
      <c r="Y69" s="11">
        <v>9.1906888251888006</v>
      </c>
      <c r="AA69" s="11">
        <v>6.0092968567631598E-2</v>
      </c>
      <c r="AE69" s="11">
        <v>10.503808940090501</v>
      </c>
      <c r="AR69" s="11">
        <v>1.5940495433609501E-2</v>
      </c>
      <c r="CP69" s="11">
        <v>7.1727122194381501</v>
      </c>
      <c r="CQ69" s="11">
        <v>5.1751546005366498</v>
      </c>
      <c r="CR69" s="11">
        <v>2.6780082710741602</v>
      </c>
      <c r="CS69" s="11">
        <v>2.99995803556105</v>
      </c>
      <c r="DF69" s="11">
        <v>0.24962152255268399</v>
      </c>
    </row>
    <row r="70" spans="1:110">
      <c r="A70" s="9" t="s">
        <v>207</v>
      </c>
      <c r="D70" s="11">
        <v>598.629775</v>
      </c>
      <c r="E70" s="11">
        <v>3.75</v>
      </c>
      <c r="F70" s="11">
        <v>0.16837451829054101</v>
      </c>
      <c r="M70" s="11">
        <v>34.7447134583307</v>
      </c>
      <c r="R70" s="11">
        <v>10.141237127738901</v>
      </c>
      <c r="S70" s="11">
        <v>14.0748929503214</v>
      </c>
      <c r="Y70" s="11">
        <v>2.0084867980380601</v>
      </c>
      <c r="AE70" s="11">
        <v>6.9968537732691196</v>
      </c>
      <c r="AR70" s="11">
        <v>17.821869952926999</v>
      </c>
      <c r="CQ70" s="11">
        <v>14.043571421084</v>
      </c>
    </row>
    <row r="71" spans="1:110">
      <c r="A71" s="9" t="s">
        <v>208</v>
      </c>
      <c r="D71" s="11">
        <v>498.07433859999998</v>
      </c>
      <c r="E71" s="11">
        <v>2.54</v>
      </c>
      <c r="F71" s="11">
        <v>2.6226812721806798</v>
      </c>
      <c r="M71" s="11">
        <v>51.363900159782297</v>
      </c>
      <c r="R71" s="11">
        <v>0.16251513825731501</v>
      </c>
      <c r="T71" s="11">
        <v>12.4374052624601</v>
      </c>
      <c r="AE71" s="11">
        <v>33.413498167319503</v>
      </c>
    </row>
    <row r="72" spans="1:110">
      <c r="A72" s="9" t="s">
        <v>209</v>
      </c>
      <c r="D72" s="11">
        <v>108.007018</v>
      </c>
      <c r="E72" s="11">
        <v>10</v>
      </c>
      <c r="AZ72" s="11">
        <v>98.872758435012003</v>
      </c>
      <c r="BD72" s="11">
        <v>1.1272415649879299</v>
      </c>
    </row>
    <row r="73" spans="1:110">
      <c r="A73" s="9" t="s">
        <v>210</v>
      </c>
      <c r="D73" s="11">
        <v>492.87112999999999</v>
      </c>
      <c r="E73" s="11">
        <v>4</v>
      </c>
      <c r="F73" s="11">
        <v>0.409007522919835</v>
      </c>
      <c r="M73" s="11">
        <v>32.461629473002397</v>
      </c>
      <c r="S73" s="11">
        <v>11.3966910579647</v>
      </c>
      <c r="AD73" s="11">
        <v>55.732671946112902</v>
      </c>
    </row>
    <row r="74" spans="1:110">
      <c r="A74" s="9" t="s">
        <v>211</v>
      </c>
      <c r="D74" s="11">
        <v>648.47397669999998</v>
      </c>
      <c r="E74" s="11">
        <v>6.17</v>
      </c>
      <c r="M74" s="11">
        <v>29.606862711288102</v>
      </c>
      <c r="R74" s="11">
        <v>0.37446970691985199</v>
      </c>
      <c r="Y74" s="11">
        <v>1.9159103443479699</v>
      </c>
      <c r="Z74" s="11">
        <v>20.8670346015444</v>
      </c>
      <c r="AA74" s="11">
        <v>3.2487348385525401</v>
      </c>
      <c r="AB74" s="11">
        <v>0.23566789954733999</v>
      </c>
      <c r="AE74" s="11">
        <v>0.60284454588198999</v>
      </c>
      <c r="AR74" s="11">
        <v>0.54840041817826102</v>
      </c>
      <c r="AS74" s="11">
        <v>41.499090120696899</v>
      </c>
      <c r="BJ74" s="11">
        <v>1.1009848130425299</v>
      </c>
    </row>
    <row r="75" spans="1:110">
      <c r="A75" s="9" t="s">
        <v>212</v>
      </c>
      <c r="D75" s="11">
        <v>1060.479953</v>
      </c>
      <c r="M75" s="11">
        <v>12.054467002262999</v>
      </c>
      <c r="V75" s="11">
        <v>16.748834006483001</v>
      </c>
      <c r="AH75" s="11">
        <v>35.473779484071002</v>
      </c>
      <c r="AM75" s="11">
        <v>14.8169137526355</v>
      </c>
      <c r="BT75" s="11">
        <v>20.906005754547198</v>
      </c>
    </row>
    <row r="76" spans="1:110">
      <c r="A76" s="9" t="s">
        <v>213</v>
      </c>
      <c r="D76" s="11">
        <v>165.14924999999999</v>
      </c>
      <c r="U76" s="11">
        <v>19.416376398924001</v>
      </c>
      <c r="AE76" s="11">
        <v>8.4540196216452692</v>
      </c>
      <c r="AF76" s="11">
        <v>26.763609280695999</v>
      </c>
      <c r="AL76" s="11">
        <v>45.365994698734603</v>
      </c>
    </row>
    <row r="77" spans="1:110">
      <c r="A77" s="9" t="s">
        <v>214</v>
      </c>
      <c r="D77" s="11">
        <v>225.10907</v>
      </c>
      <c r="E77" s="11">
        <v>1.9</v>
      </c>
      <c r="F77" s="11">
        <v>2.23878140494294</v>
      </c>
      <c r="M77" s="11">
        <v>57.5699326553123</v>
      </c>
      <c r="R77" s="11">
        <v>23.971970565202</v>
      </c>
      <c r="S77" s="11">
        <v>16.2193153745426</v>
      </c>
    </row>
    <row r="78" spans="1:110">
      <c r="A78" s="9" t="s">
        <v>215</v>
      </c>
      <c r="D78" s="11">
        <v>4362.64951028</v>
      </c>
      <c r="E78" s="11">
        <v>2.35</v>
      </c>
      <c r="F78" s="11">
        <v>0.23612134726217901</v>
      </c>
      <c r="K78" s="11">
        <v>0.192720042721478</v>
      </c>
      <c r="M78" s="11">
        <v>45.148851159340097</v>
      </c>
      <c r="P78" s="11">
        <v>10.096707375691199</v>
      </c>
      <c r="R78" s="11">
        <v>14.0639356463137</v>
      </c>
      <c r="S78" s="11">
        <v>16.2616714528247</v>
      </c>
      <c r="U78" s="11">
        <v>3.5868588487631401</v>
      </c>
      <c r="V78" s="11">
        <v>0.37381508557063298</v>
      </c>
      <c r="X78" s="11">
        <v>5.5654354636528298</v>
      </c>
      <c r="Y78" s="11">
        <v>4.4738835778598398</v>
      </c>
    </row>
    <row r="79" spans="1:110">
      <c r="A79" s="9" t="s">
        <v>216</v>
      </c>
      <c r="D79" s="11">
        <v>2169.24981199999</v>
      </c>
      <c r="E79" s="11">
        <v>2.76</v>
      </c>
      <c r="F79" s="11">
        <v>0.185859645011692</v>
      </c>
      <c r="M79" s="11">
        <v>35.402616874814697</v>
      </c>
      <c r="P79" s="11">
        <v>20.136251232276202</v>
      </c>
      <c r="S79" s="11">
        <v>20.715364247776101</v>
      </c>
      <c r="V79" s="11">
        <v>3.2686599582842302</v>
      </c>
      <c r="Y79" s="11">
        <v>8.31398020653603</v>
      </c>
      <c r="AA79" s="11">
        <v>4.9662329992632497</v>
      </c>
      <c r="AD79" s="11">
        <v>3.79887436403751</v>
      </c>
      <c r="AT79" s="11">
        <v>3.21216047200007</v>
      </c>
    </row>
    <row r="80" spans="1:110">
      <c r="A80" s="9" t="s">
        <v>217</v>
      </c>
      <c r="D80" s="11">
        <v>482.76590679999998</v>
      </c>
      <c r="M80" s="11">
        <v>39.7693369178902</v>
      </c>
      <c r="P80" s="11">
        <v>2.8572566135484201</v>
      </c>
      <c r="Q80" s="11">
        <v>0.50345311584044905</v>
      </c>
      <c r="T80" s="11">
        <v>19.247690172639999</v>
      </c>
      <c r="Y80" s="11">
        <v>0.83017461331633502</v>
      </c>
      <c r="AD80" s="11">
        <v>13.655823468766901</v>
      </c>
      <c r="AE80" s="11">
        <v>23.136265097997502</v>
      </c>
    </row>
    <row r="81" spans="1:112">
      <c r="A81" s="9" t="s">
        <v>218</v>
      </c>
      <c r="D81" s="11">
        <v>497.75337999999999</v>
      </c>
      <c r="E81" s="11">
        <v>4.2</v>
      </c>
      <c r="M81" s="11">
        <v>38.571872681206102</v>
      </c>
      <c r="R81" s="11">
        <v>10.8413286917308</v>
      </c>
      <c r="S81" s="11">
        <v>16.927358685138401</v>
      </c>
      <c r="AE81" s="11">
        <v>33.659439941924603</v>
      </c>
    </row>
    <row r="82" spans="1:112">
      <c r="A82" s="9" t="s">
        <v>219</v>
      </c>
      <c r="D82" s="11">
        <v>1000.31560038</v>
      </c>
      <c r="I82" s="11">
        <v>1.8649326865354501</v>
      </c>
      <c r="M82" s="11">
        <v>47.983056529125797</v>
      </c>
      <c r="P82" s="11">
        <v>0.48263280890210902</v>
      </c>
      <c r="Q82" s="11">
        <v>0.92329860660889995</v>
      </c>
      <c r="R82" s="11">
        <v>2.1578421841866899</v>
      </c>
      <c r="S82" s="11">
        <v>33.832349997484499</v>
      </c>
      <c r="X82" s="11">
        <v>3.36139294310982</v>
      </c>
      <c r="Y82" s="11">
        <v>8.0130710717247894E-2</v>
      </c>
      <c r="AD82" s="11">
        <v>5.6568338510869998</v>
      </c>
      <c r="AE82" s="11">
        <v>3.46142157403589</v>
      </c>
      <c r="AI82" s="11">
        <v>0.19610810820652799</v>
      </c>
    </row>
    <row r="83" spans="1:112">
      <c r="A83" s="9" t="s">
        <v>220</v>
      </c>
      <c r="D83" s="11">
        <v>1222.6293000000001</v>
      </c>
      <c r="M83" s="11">
        <v>35.332361166217702</v>
      </c>
      <c r="S83" s="11">
        <v>6.8914183555064401</v>
      </c>
      <c r="AB83" s="11">
        <v>16.666212726948299</v>
      </c>
      <c r="AE83" s="11">
        <v>41.110007751327402</v>
      </c>
    </row>
    <row r="84" spans="1:112">
      <c r="A84" s="9" t="s">
        <v>221</v>
      </c>
      <c r="B84" s="10" t="s">
        <v>222</v>
      </c>
      <c r="C84" s="11" t="s">
        <v>223</v>
      </c>
      <c r="D84" s="11">
        <v>262.74451099999999</v>
      </c>
      <c r="F84" s="11">
        <v>5.3706773725902801</v>
      </c>
      <c r="M84" s="11">
        <v>66.982712342942094</v>
      </c>
      <c r="Q84" s="11">
        <v>5.3652500470314202</v>
      </c>
      <c r="U84" s="11">
        <v>12.2042511479906</v>
      </c>
      <c r="AD84" s="11">
        <v>0.41818609105025201</v>
      </c>
      <c r="AE84" s="11">
        <v>0.21255248982156599</v>
      </c>
      <c r="AH84" s="11">
        <v>8.9486246203636099</v>
      </c>
      <c r="AI84" s="11">
        <v>0.49774588821001098</v>
      </c>
    </row>
    <row r="85" spans="1:112">
      <c r="A85" s="9" t="s">
        <v>224</v>
      </c>
      <c r="D85" s="11">
        <v>1240.77860588</v>
      </c>
      <c r="E85" s="11">
        <v>2.9</v>
      </c>
      <c r="F85" s="11">
        <v>1.2266405890521901</v>
      </c>
      <c r="M85" s="11">
        <v>45.131258497388799</v>
      </c>
      <c r="P85" s="11">
        <v>1.50080860451271</v>
      </c>
      <c r="S85" s="11">
        <v>18.108307069063802</v>
      </c>
      <c r="X85" s="11">
        <v>1.98519936459818</v>
      </c>
      <c r="Y85" s="11">
        <v>1.03362194828497</v>
      </c>
      <c r="AA85" s="11">
        <v>11.1907151962474</v>
      </c>
      <c r="AE85" s="11">
        <v>0.18003856525360201</v>
      </c>
      <c r="AI85" s="11">
        <v>4.0052592593465697</v>
      </c>
      <c r="AQ85" s="11">
        <v>3.7426983170026702</v>
      </c>
      <c r="AT85" s="11">
        <v>8.6857881244305499</v>
      </c>
      <c r="BI85" s="11">
        <v>3.20966446481843</v>
      </c>
    </row>
    <row r="86" spans="1:112">
      <c r="A86" s="9" t="s">
        <v>225</v>
      </c>
      <c r="B86" s="10" t="s">
        <v>226</v>
      </c>
      <c r="C86" s="11" t="s">
        <v>227</v>
      </c>
      <c r="D86" s="11">
        <v>297.42340000000002</v>
      </c>
      <c r="E86" s="11">
        <v>3.7</v>
      </c>
      <c r="K86" s="11">
        <v>8.07670142967903</v>
      </c>
      <c r="M86" s="11">
        <v>32.276007872951403</v>
      </c>
      <c r="Y86" s="11">
        <v>13.475066185108499</v>
      </c>
      <c r="BI86" s="11">
        <v>46.172224512260897</v>
      </c>
    </row>
    <row r="87" spans="1:112">
      <c r="A87" s="9" t="s">
        <v>228</v>
      </c>
      <c r="D87" s="11">
        <v>334.79999999999899</v>
      </c>
      <c r="E87" s="11">
        <v>8.15</v>
      </c>
      <c r="BE87" s="11">
        <v>38.112305854241299</v>
      </c>
      <c r="BT87" s="11">
        <v>61.887694145758601</v>
      </c>
    </row>
    <row r="88" spans="1:112">
      <c r="A88" s="9" t="s">
        <v>229</v>
      </c>
      <c r="B88" s="10" t="s">
        <v>140</v>
      </c>
      <c r="C88" s="11" t="s">
        <v>230</v>
      </c>
      <c r="D88" s="11">
        <v>161.08522696</v>
      </c>
      <c r="E88" s="11">
        <v>2.97</v>
      </c>
      <c r="F88" s="11">
        <v>0.37543107547048499</v>
      </c>
      <c r="M88" s="11">
        <v>46.681611603447998</v>
      </c>
      <c r="N88" s="11">
        <v>3.5382021477458498</v>
      </c>
      <c r="Q88" s="11">
        <v>30.176572313531</v>
      </c>
      <c r="T88" s="11">
        <v>19.228182859804502</v>
      </c>
    </row>
    <row r="89" spans="1:112">
      <c r="A89" s="9" t="s">
        <v>231</v>
      </c>
      <c r="D89" s="11">
        <v>2884.3648880000001</v>
      </c>
      <c r="E89" s="11">
        <v>3.9</v>
      </c>
      <c r="F89" s="11">
        <v>1.2230734102598699</v>
      </c>
      <c r="M89" s="11">
        <v>27.734701782294</v>
      </c>
      <c r="R89" s="11">
        <v>0.93544128595702103</v>
      </c>
      <c r="T89" s="11">
        <v>4.29540133827894</v>
      </c>
      <c r="DF89" s="11">
        <v>8.0446860577648192</v>
      </c>
      <c r="DH89" s="11">
        <v>57.7666961254452</v>
      </c>
    </row>
    <row r="90" spans="1:112">
      <c r="A90" s="9" t="s">
        <v>232</v>
      </c>
      <c r="D90" s="11">
        <v>1200.3086839999901</v>
      </c>
      <c r="E90" s="11">
        <v>2.66</v>
      </c>
      <c r="M90" s="11">
        <v>34.656451756538303</v>
      </c>
      <c r="P90" s="11">
        <v>5.7459639273925296</v>
      </c>
      <c r="R90" s="11">
        <v>4.4957668572528604</v>
      </c>
      <c r="S90" s="11">
        <v>18.718851491705099</v>
      </c>
      <c r="V90" s="11">
        <v>8.8608956527386091</v>
      </c>
      <c r="X90" s="11">
        <v>19.544122535066101</v>
      </c>
      <c r="AA90" s="11">
        <v>7.97794777930641</v>
      </c>
    </row>
    <row r="91" spans="1:112">
      <c r="A91" s="9" t="s">
        <v>233</v>
      </c>
      <c r="B91" s="10" t="s">
        <v>222</v>
      </c>
      <c r="C91" s="11" t="s">
        <v>234</v>
      </c>
      <c r="D91" s="11">
        <v>474.3904</v>
      </c>
      <c r="E91" s="11">
        <v>1.76</v>
      </c>
      <c r="F91" s="11">
        <v>5.0992937462478096</v>
      </c>
      <c r="M91" s="11">
        <v>67.452461095334101</v>
      </c>
      <c r="R91" s="11">
        <v>5.68762352695164</v>
      </c>
      <c r="U91" s="11">
        <v>13.5188233151429</v>
      </c>
      <c r="X91" s="11">
        <v>8.2417983163234307</v>
      </c>
    </row>
    <row r="92" spans="1:112">
      <c r="A92" s="9" t="s">
        <v>235</v>
      </c>
      <c r="B92" s="10" t="s">
        <v>222</v>
      </c>
      <c r="C92" s="11" t="s">
        <v>236</v>
      </c>
      <c r="D92" s="11">
        <v>458.28186799999997</v>
      </c>
      <c r="E92" s="11">
        <v>1.67</v>
      </c>
      <c r="F92" s="11">
        <v>5.2785330795587999</v>
      </c>
      <c r="M92" s="11">
        <v>69.823403966748202</v>
      </c>
      <c r="P92" s="11">
        <v>5.0165126759935399</v>
      </c>
      <c r="R92" s="11">
        <v>5.8875425549238596</v>
      </c>
      <c r="U92" s="11">
        <v>13.9940077227755</v>
      </c>
    </row>
    <row r="93" spans="1:112">
      <c r="A93" s="9" t="s">
        <v>237</v>
      </c>
      <c r="D93" s="11">
        <v>344.16300000000001</v>
      </c>
      <c r="E93" s="11">
        <v>1.68</v>
      </c>
      <c r="F93" s="11">
        <v>5.27160676772343</v>
      </c>
      <c r="M93" s="11">
        <v>69.731784067433097</v>
      </c>
      <c r="R93" s="11">
        <v>15.6795123241022</v>
      </c>
      <c r="U93" s="11">
        <v>9.3170968407411596</v>
      </c>
    </row>
    <row r="94" spans="1:112">
      <c r="A94" s="9" t="s">
        <v>238</v>
      </c>
      <c r="B94" s="10" t="s">
        <v>136</v>
      </c>
      <c r="C94" s="11" t="s">
        <v>239</v>
      </c>
      <c r="D94" s="11">
        <v>799.52736800000002</v>
      </c>
      <c r="E94" s="11">
        <v>2.94</v>
      </c>
      <c r="F94" s="11">
        <v>0.25213395822117701</v>
      </c>
      <c r="M94" s="11">
        <v>48.026573619428603</v>
      </c>
      <c r="P94" s="11">
        <v>2.8754197692454699</v>
      </c>
      <c r="Q94" s="11">
        <v>9.1197628647028299</v>
      </c>
      <c r="R94" s="11">
        <v>10.124058692635</v>
      </c>
      <c r="S94" s="11">
        <v>24.589339635963501</v>
      </c>
      <c r="Y94" s="11">
        <v>5.01271145980333</v>
      </c>
    </row>
    <row r="95" spans="1:112">
      <c r="A95" s="9" t="s">
        <v>240</v>
      </c>
      <c r="B95" s="10" t="s">
        <v>241</v>
      </c>
      <c r="C95" s="11" t="s">
        <v>242</v>
      </c>
      <c r="D95" s="11">
        <v>404.62101999999999</v>
      </c>
      <c r="F95" s="11">
        <v>0.49821435376738399</v>
      </c>
      <c r="M95" s="11">
        <v>47.450031142722104</v>
      </c>
      <c r="Q95" s="11">
        <v>4.5051416261073101</v>
      </c>
      <c r="R95" s="11">
        <v>6.6683485697307496</v>
      </c>
      <c r="S95" s="11">
        <v>27.7647463792167</v>
      </c>
      <c r="X95" s="11">
        <v>9.6629433636443292</v>
      </c>
      <c r="AE95" s="11">
        <v>3.45057456481128</v>
      </c>
    </row>
    <row r="96" spans="1:112">
      <c r="A96" s="9" t="s">
        <v>243</v>
      </c>
      <c r="D96" s="11">
        <v>1725.28150739999</v>
      </c>
      <c r="F96" s="11">
        <v>0.41245769861197301</v>
      </c>
      <c r="M96" s="11">
        <v>28.803494494581901</v>
      </c>
      <c r="R96" s="11">
        <v>1.32930822602753</v>
      </c>
      <c r="S96" s="11">
        <v>11.3951548867102</v>
      </c>
      <c r="Y96" s="11">
        <v>6.03975638485998</v>
      </c>
      <c r="AE96" s="11">
        <v>0.32369789950488398</v>
      </c>
      <c r="AR96" s="11">
        <v>1.3398115554391501</v>
      </c>
      <c r="CP96" s="11">
        <v>6.4409430880334702</v>
      </c>
      <c r="CQ96" s="11">
        <v>20.221995570205301</v>
      </c>
      <c r="CR96" s="11">
        <v>3.1035461036554</v>
      </c>
      <c r="CS96" s="11">
        <v>13.5438071409076</v>
      </c>
      <c r="CU96" s="11">
        <v>3.8346437793621702</v>
      </c>
      <c r="CW96" s="11">
        <v>2.7343363849701601</v>
      </c>
      <c r="CY96" s="11">
        <v>0.37675011133664199</v>
      </c>
      <c r="DC96" s="11">
        <v>0.10029667579337299</v>
      </c>
    </row>
    <row r="97" spans="1:31">
      <c r="A97" s="9" t="s">
        <v>244</v>
      </c>
      <c r="D97" s="11">
        <v>1212.0757745640001</v>
      </c>
      <c r="F97" s="11">
        <v>3.4926430251629998</v>
      </c>
      <c r="M97" s="11">
        <v>60.719999148958998</v>
      </c>
      <c r="R97" s="11">
        <v>1.4838919266800501</v>
      </c>
      <c r="U97" s="11">
        <v>15.8732650249698</v>
      </c>
      <c r="AE97" s="11">
        <v>18.4302008742279</v>
      </c>
    </row>
    <row r="98" spans="1:31">
      <c r="A98" s="9" t="s">
        <v>245</v>
      </c>
      <c r="B98" s="10" t="s">
        <v>136</v>
      </c>
      <c r="C98" s="11" t="s">
        <v>246</v>
      </c>
      <c r="D98" s="11">
        <v>894.153368</v>
      </c>
      <c r="F98" s="11">
        <v>0.22545125614289399</v>
      </c>
      <c r="M98" s="11">
        <v>42.944042235045302</v>
      </c>
      <c r="P98" s="11">
        <v>2.57112133362785</v>
      </c>
      <c r="R98" s="11">
        <v>9.0526550474280594</v>
      </c>
      <c r="S98" s="11">
        <v>21.987111723321199</v>
      </c>
      <c r="Y98" s="11">
        <v>4.48222882497714</v>
      </c>
      <c r="AE98" s="11">
        <v>18.7373895794574</v>
      </c>
    </row>
    <row r="99" spans="1:31">
      <c r="A99" s="9" t="s">
        <v>247</v>
      </c>
      <c r="B99" s="10" t="s">
        <v>136</v>
      </c>
      <c r="C99" s="11" t="s">
        <v>248</v>
      </c>
      <c r="D99" s="11">
        <v>910.13764000000003</v>
      </c>
      <c r="F99" s="11">
        <v>0.22149177348604099</v>
      </c>
      <c r="M99" s="11">
        <v>42.189838451247802</v>
      </c>
      <c r="R99" s="11">
        <v>11.858223993460999</v>
      </c>
      <c r="S99" s="11">
        <v>18.515111626412899</v>
      </c>
      <c r="Y99" s="11">
        <v>8.8070195624477101</v>
      </c>
      <c r="AE99" s="11">
        <v>18.4083145929444</v>
      </c>
    </row>
    <row r="100" spans="1:31">
      <c r="A100" s="9" t="s">
        <v>487</v>
      </c>
      <c r="B100" s="10" t="s">
        <v>489</v>
      </c>
      <c r="C100" s="11" t="s">
        <v>486</v>
      </c>
      <c r="D100" s="11">
        <v>119.979</v>
      </c>
      <c r="E100" s="11">
        <v>5.01</v>
      </c>
      <c r="U100" s="11">
        <v>53.452687553655203</v>
      </c>
      <c r="AE100" s="11">
        <v>46.547312446344698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DV135"/>
  <sheetViews>
    <sheetView topLeftCell="A37" workbookViewId="0">
      <selection activeCell="C32" sqref="C32"/>
    </sheetView>
  </sheetViews>
  <sheetFormatPr baseColWidth="10" defaultColWidth="11.5703125" defaultRowHeight="15"/>
  <cols>
    <col min="1" max="1" width="22.5703125" style="9" bestFit="1" customWidth="1"/>
    <col min="2" max="2" width="10.28515625" style="21" bestFit="1" customWidth="1"/>
    <col min="3" max="3" width="54.7109375" style="21" bestFit="1" customWidth="1"/>
    <col min="4" max="4" width="10.7109375" style="10" bestFit="1" customWidth="1"/>
    <col min="5" max="5" width="27.28515625" style="11" bestFit="1" customWidth="1"/>
    <col min="6" max="6" width="13.140625" style="11" bestFit="1" customWidth="1"/>
    <col min="7" max="7" width="5.5703125" style="11" bestFit="1" customWidth="1"/>
    <col min="8" max="8" width="4.5703125" style="11" bestFit="1" customWidth="1"/>
    <col min="9" max="9" width="3.28515625" style="11" bestFit="1" customWidth="1"/>
    <col min="10" max="10" width="2.28515625" style="11" bestFit="1" customWidth="1"/>
    <col min="11" max="11" width="4.5703125" style="11" bestFit="1" customWidth="1"/>
    <col min="12" max="16" width="5.5703125" style="11" bestFit="1" customWidth="1"/>
    <col min="17" max="17" width="3.28515625" style="11" bestFit="1" customWidth="1"/>
    <col min="18" max="24" width="5.5703125" style="11" bestFit="1" customWidth="1"/>
    <col min="25" max="25" width="2.85546875" style="11" bestFit="1" customWidth="1"/>
    <col min="26" max="30" width="5.5703125" style="11" bestFit="1" customWidth="1"/>
    <col min="31" max="31" width="2.7109375" style="11" bestFit="1" customWidth="1"/>
    <col min="32" max="37" width="5.5703125" style="11" bestFit="1" customWidth="1"/>
    <col min="38" max="39" width="3.28515625" style="11" bestFit="1" customWidth="1"/>
    <col min="40" max="41" width="5.5703125" style="11" bestFit="1" customWidth="1"/>
    <col min="42" max="43" width="2.7109375" style="11" bestFit="1" customWidth="1"/>
    <col min="44" max="44" width="3.28515625" style="11" bestFit="1" customWidth="1"/>
    <col min="45" max="47" width="5.5703125" style="11" bestFit="1" customWidth="1"/>
    <col min="48" max="48" width="4.5703125" style="11" bestFit="1" customWidth="1"/>
    <col min="49" max="49" width="4.140625" style="11" bestFit="1" customWidth="1"/>
    <col min="50" max="50" width="2.85546875" style="11" bestFit="1" customWidth="1"/>
    <col min="51" max="53" width="3.28515625" style="11" bestFit="1" customWidth="1"/>
    <col min="54" max="54" width="5.5703125" style="11" bestFit="1" customWidth="1"/>
    <col min="55" max="55" width="3.28515625" style="11" bestFit="1" customWidth="1"/>
    <col min="56" max="57" width="5.5703125" style="11" bestFit="1" customWidth="1"/>
    <col min="58" max="58" width="4.5703125" style="11" bestFit="1" customWidth="1"/>
    <col min="59" max="59" width="5.5703125" style="11" bestFit="1" customWidth="1"/>
    <col min="60" max="60" width="1.5703125" style="11" bestFit="1" customWidth="1"/>
    <col min="61" max="61" width="3.140625" style="11" bestFit="1" customWidth="1"/>
    <col min="62" max="62" width="2.85546875" style="11" bestFit="1" customWidth="1"/>
    <col min="63" max="63" width="5.5703125" style="11" bestFit="1" customWidth="1"/>
    <col min="64" max="64" width="4.5703125" style="11" bestFit="1" customWidth="1"/>
    <col min="65" max="65" width="3" style="11" bestFit="1" customWidth="1"/>
    <col min="66" max="66" width="2.7109375" style="11" bestFit="1" customWidth="1"/>
    <col min="67" max="68" width="3.140625" style="11" bestFit="1" customWidth="1"/>
    <col min="69" max="69" width="2.28515625" style="11" bestFit="1" customWidth="1"/>
    <col min="70" max="70" width="2.7109375" style="11" bestFit="1" customWidth="1"/>
    <col min="71" max="71" width="3.28515625" style="11" bestFit="1" customWidth="1"/>
    <col min="72" max="72" width="5.5703125" style="11" bestFit="1" customWidth="1"/>
    <col min="73" max="73" width="2.5703125" style="11" bestFit="1" customWidth="1"/>
    <col min="74" max="75" width="5.5703125" style="11" bestFit="1" customWidth="1"/>
    <col min="76" max="76" width="3.28515625" style="11" bestFit="1" customWidth="1"/>
    <col min="77" max="77" width="2.85546875" style="11" bestFit="1" customWidth="1"/>
    <col min="78" max="78" width="3.28515625" style="11" bestFit="1" customWidth="1"/>
    <col min="79" max="79" width="2.5703125" style="11" bestFit="1" customWidth="1"/>
    <col min="80" max="80" width="3.140625" style="11" bestFit="1" customWidth="1"/>
    <col min="81" max="81" width="2.7109375" style="11" bestFit="1" customWidth="1"/>
    <col min="82" max="82" width="3.28515625" style="11" bestFit="1" customWidth="1"/>
    <col min="83" max="83" width="3" style="11" bestFit="1" customWidth="1"/>
    <col min="84" max="84" width="3.28515625" style="11" bestFit="1" customWidth="1"/>
    <col min="85" max="85" width="3" style="11" bestFit="1" customWidth="1"/>
    <col min="86" max="86" width="3.42578125" style="11" bestFit="1" customWidth="1"/>
    <col min="87" max="87" width="3" style="11" bestFit="1" customWidth="1"/>
    <col min="88" max="88" width="3.140625" style="11" bestFit="1" customWidth="1"/>
    <col min="89" max="89" width="3.28515625" style="11" bestFit="1" customWidth="1"/>
    <col min="90" max="90" width="4.140625" style="11" bestFit="1" customWidth="1"/>
    <col min="91" max="91" width="2.28515625" style="11" bestFit="1" customWidth="1"/>
    <col min="92" max="92" width="4.5703125" style="11" bestFit="1" customWidth="1"/>
    <col min="93" max="93" width="2.85546875" style="11" bestFit="1" customWidth="1"/>
    <col min="94" max="94" width="4.28515625" style="11" bestFit="1" customWidth="1"/>
    <col min="95" max="96" width="4.5703125" style="11" bestFit="1" customWidth="1"/>
    <col min="97" max="97" width="5.5703125" style="11" bestFit="1" customWidth="1"/>
    <col min="98" max="98" width="4.5703125" style="11" bestFit="1" customWidth="1"/>
    <col min="99" max="99" width="5.5703125" style="11" bestFit="1" customWidth="1"/>
    <col min="100" max="100" width="3.7109375" style="11" bestFit="1" customWidth="1"/>
    <col min="101" max="103" width="4.5703125" style="11" bestFit="1" customWidth="1"/>
    <col min="104" max="104" width="3.140625" style="11" bestFit="1" customWidth="1"/>
    <col min="105" max="105" width="4.5703125" style="11" bestFit="1" customWidth="1"/>
    <col min="106" max="106" width="3.28515625" style="11" bestFit="1" customWidth="1"/>
    <col min="107" max="107" width="4.5703125" style="11" bestFit="1" customWidth="1"/>
    <col min="108" max="108" width="3.7109375" style="11" bestFit="1" customWidth="1"/>
    <col min="109" max="109" width="4.5703125" style="11" bestFit="1" customWidth="1"/>
    <col min="110" max="110" width="3" style="11" bestFit="1" customWidth="1"/>
    <col min="111" max="111" width="3.140625" style="11" bestFit="1" customWidth="1"/>
    <col min="112" max="112" width="4.5703125" style="11" bestFit="1" customWidth="1"/>
    <col min="113" max="113" width="3.140625" style="11" bestFit="1" customWidth="1"/>
    <col min="114" max="114" width="5.5703125" style="11" bestFit="1" customWidth="1"/>
    <col min="115" max="115" width="3.42578125" style="11" bestFit="1" customWidth="1"/>
    <col min="116" max="116" width="3.28515625" style="11" bestFit="1" customWidth="1"/>
    <col min="117" max="117" width="3.85546875" style="11" bestFit="1" customWidth="1"/>
    <col min="118" max="118" width="3.7109375" style="11" bestFit="1" customWidth="1"/>
    <col min="119" max="119" width="3.140625" style="11" bestFit="1" customWidth="1"/>
    <col min="120" max="121" width="2.7109375" style="11" bestFit="1" customWidth="1"/>
    <col min="122" max="122" width="3.5703125" style="11" bestFit="1" customWidth="1"/>
    <col min="123" max="123" width="3.85546875" style="11" bestFit="1" customWidth="1"/>
    <col min="124" max="124" width="3.42578125" style="11" bestFit="1" customWidth="1"/>
    <col min="125" max="125" width="2.5703125" style="11" bestFit="1" customWidth="1"/>
    <col min="126" max="126" width="4.140625" style="11" bestFit="1" customWidth="1"/>
    <col min="127" max="200" width="11.5703125" style="11"/>
    <col min="201" max="201" width="12.140625" style="11" bestFit="1" customWidth="1"/>
    <col min="202" max="16384" width="11.5703125" style="11"/>
  </cols>
  <sheetData>
    <row r="1" spans="1:126" s="1" customFormat="1">
      <c r="A1" s="1" t="s">
        <v>0</v>
      </c>
      <c r="B1" s="19" t="s">
        <v>485</v>
      </c>
      <c r="C1" s="20" t="s">
        <v>490</v>
      </c>
      <c r="D1" s="2" t="s">
        <v>1</v>
      </c>
      <c r="E1" s="1" t="s">
        <v>491</v>
      </c>
      <c r="F1" s="1" t="s">
        <v>2</v>
      </c>
      <c r="G1" s="1" t="s">
        <v>3</v>
      </c>
      <c r="H1" s="1" t="s">
        <v>4</v>
      </c>
      <c r="I1" s="1" t="s">
        <v>5</v>
      </c>
      <c r="J1" s="1" t="s">
        <v>6</v>
      </c>
      <c r="K1" s="1" t="s">
        <v>7</v>
      </c>
      <c r="L1" s="1" t="s">
        <v>8</v>
      </c>
      <c r="M1" s="1" t="s">
        <v>9</v>
      </c>
      <c r="N1" s="1" t="s">
        <v>10</v>
      </c>
      <c r="O1" s="1" t="s">
        <v>11</v>
      </c>
      <c r="P1" s="1" t="s">
        <v>12</v>
      </c>
      <c r="Q1" s="1" t="s">
        <v>13</v>
      </c>
      <c r="R1" s="1" t="s">
        <v>14</v>
      </c>
      <c r="S1" s="1" t="s">
        <v>15</v>
      </c>
      <c r="T1" s="1" t="s">
        <v>16</v>
      </c>
      <c r="U1" s="1" t="s">
        <v>17</v>
      </c>
      <c r="V1" s="1" t="s">
        <v>18</v>
      </c>
      <c r="W1" s="1" t="s">
        <v>19</v>
      </c>
      <c r="X1" s="1" t="s">
        <v>20</v>
      </c>
      <c r="Y1" s="1" t="s">
        <v>21</v>
      </c>
      <c r="Z1" s="1" t="s">
        <v>22</v>
      </c>
      <c r="AA1" s="1" t="s">
        <v>23</v>
      </c>
      <c r="AB1" s="1" t="s">
        <v>24</v>
      </c>
      <c r="AC1" s="1" t="s">
        <v>25</v>
      </c>
      <c r="AD1" s="1" t="s">
        <v>26</v>
      </c>
      <c r="AE1" s="1" t="s">
        <v>27</v>
      </c>
      <c r="AF1" s="1" t="s">
        <v>28</v>
      </c>
      <c r="AG1" s="1" t="s">
        <v>29</v>
      </c>
      <c r="AH1" s="1" t="s">
        <v>30</v>
      </c>
      <c r="AI1" s="1" t="s">
        <v>31</v>
      </c>
      <c r="AJ1" s="1" t="s">
        <v>32</v>
      </c>
      <c r="AK1" s="1" t="s">
        <v>33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  <c r="AY1" s="1" t="s">
        <v>47</v>
      </c>
      <c r="AZ1" s="1" t="s">
        <v>48</v>
      </c>
      <c r="BA1" s="1" t="s">
        <v>49</v>
      </c>
      <c r="BB1" s="1" t="s">
        <v>50</v>
      </c>
      <c r="BC1" s="1" t="s">
        <v>51</v>
      </c>
      <c r="BD1" s="1" t="s">
        <v>52</v>
      </c>
      <c r="BE1" s="1" t="s">
        <v>53</v>
      </c>
      <c r="BF1" s="1" t="s">
        <v>54</v>
      </c>
      <c r="BG1" s="1" t="s">
        <v>55</v>
      </c>
      <c r="BH1" s="1" t="s">
        <v>56</v>
      </c>
      <c r="BI1" s="1" t="s">
        <v>57</v>
      </c>
      <c r="BJ1" s="1" t="s">
        <v>58</v>
      </c>
      <c r="BK1" s="1" t="s">
        <v>59</v>
      </c>
      <c r="BL1" s="1" t="s">
        <v>60</v>
      </c>
      <c r="BM1" s="1" t="s">
        <v>61</v>
      </c>
      <c r="BN1" s="1" t="s">
        <v>62</v>
      </c>
      <c r="BO1" s="1" t="s">
        <v>63</v>
      </c>
      <c r="BP1" s="1" t="s">
        <v>64</v>
      </c>
      <c r="BQ1" s="1" t="s">
        <v>65</v>
      </c>
      <c r="BR1" s="1" t="s">
        <v>66</v>
      </c>
      <c r="BS1" s="1" t="s">
        <v>67</v>
      </c>
      <c r="BT1" s="1" t="s">
        <v>68</v>
      </c>
      <c r="BU1" s="1" t="s">
        <v>69</v>
      </c>
      <c r="BV1" s="1" t="s">
        <v>70</v>
      </c>
      <c r="BW1" s="1" t="s">
        <v>71</v>
      </c>
      <c r="BX1" s="1" t="s">
        <v>72</v>
      </c>
      <c r="BY1" s="1" t="s">
        <v>73</v>
      </c>
      <c r="BZ1" s="1" t="s">
        <v>74</v>
      </c>
      <c r="CA1" s="1" t="s">
        <v>75</v>
      </c>
      <c r="CB1" s="1" t="s">
        <v>76</v>
      </c>
      <c r="CC1" s="1" t="s">
        <v>77</v>
      </c>
      <c r="CD1" s="1" t="s">
        <v>78</v>
      </c>
      <c r="CE1" s="1" t="s">
        <v>79</v>
      </c>
      <c r="CF1" s="1" t="s">
        <v>80</v>
      </c>
      <c r="CG1" s="1" t="s">
        <v>81</v>
      </c>
      <c r="CH1" s="1" t="s">
        <v>82</v>
      </c>
      <c r="CI1" s="1" t="s">
        <v>83</v>
      </c>
      <c r="CJ1" s="1" t="s">
        <v>84</v>
      </c>
      <c r="CK1" s="1" t="s">
        <v>85</v>
      </c>
      <c r="CL1" s="1" t="s">
        <v>86</v>
      </c>
      <c r="CM1" s="1" t="s">
        <v>87</v>
      </c>
      <c r="CN1" s="1" t="s">
        <v>88</v>
      </c>
      <c r="CO1" s="1" t="s">
        <v>89</v>
      </c>
      <c r="CP1" s="1" t="s">
        <v>90</v>
      </c>
      <c r="CQ1" s="1" t="s">
        <v>91</v>
      </c>
      <c r="CR1" s="1" t="s">
        <v>92</v>
      </c>
      <c r="CS1" s="1" t="s">
        <v>93</v>
      </c>
      <c r="CT1" s="1" t="s">
        <v>94</v>
      </c>
      <c r="CU1" s="1" t="s">
        <v>95</v>
      </c>
      <c r="CV1" s="1" t="s">
        <v>96</v>
      </c>
      <c r="CW1" s="1" t="s">
        <v>97</v>
      </c>
      <c r="CX1" s="1" t="s">
        <v>98</v>
      </c>
      <c r="CY1" s="1" t="s">
        <v>99</v>
      </c>
      <c r="CZ1" s="1" t="s">
        <v>100</v>
      </c>
      <c r="DA1" s="1" t="s">
        <v>101</v>
      </c>
      <c r="DB1" s="1" t="s">
        <v>102</v>
      </c>
      <c r="DC1" s="1" t="s">
        <v>103</v>
      </c>
      <c r="DD1" s="1" t="s">
        <v>104</v>
      </c>
      <c r="DE1" s="1" t="s">
        <v>105</v>
      </c>
      <c r="DF1" s="1" t="s">
        <v>106</v>
      </c>
      <c r="DG1" s="1" t="s">
        <v>107</v>
      </c>
      <c r="DH1" s="1" t="s">
        <v>108</v>
      </c>
      <c r="DI1" s="1" t="s">
        <v>109</v>
      </c>
      <c r="DJ1" s="1" t="s">
        <v>110</v>
      </c>
      <c r="DK1" s="1" t="s">
        <v>111</v>
      </c>
      <c r="DL1" s="1" t="s">
        <v>112</v>
      </c>
      <c r="DM1" s="1" t="s">
        <v>113</v>
      </c>
      <c r="DN1" s="1" t="s">
        <v>114</v>
      </c>
      <c r="DO1" s="1" t="s">
        <v>115</v>
      </c>
      <c r="DP1" s="1" t="s">
        <v>116</v>
      </c>
      <c r="DQ1" s="1" t="s">
        <v>117</v>
      </c>
      <c r="DR1" s="1" t="s">
        <v>118</v>
      </c>
      <c r="DS1" s="1" t="s">
        <v>119</v>
      </c>
      <c r="DT1" s="1" t="s">
        <v>120</v>
      </c>
      <c r="DU1" s="1" t="s">
        <v>121</v>
      </c>
      <c r="DV1" s="1" t="s">
        <v>122</v>
      </c>
    </row>
    <row r="2" spans="1:126">
      <c r="A2" s="9" t="s">
        <v>123</v>
      </c>
      <c r="D2" s="10" t="s">
        <v>124</v>
      </c>
      <c r="E2" s="11" t="s">
        <v>125</v>
      </c>
    </row>
    <row r="3" spans="1:126">
      <c r="A3" s="18" t="s">
        <v>249</v>
      </c>
      <c r="B3" s="22" t="s">
        <v>250</v>
      </c>
      <c r="C3" s="23" t="s">
        <v>251</v>
      </c>
    </row>
    <row r="4" spans="1:126">
      <c r="A4" s="9" t="s">
        <v>126</v>
      </c>
      <c r="B4" s="22" t="s">
        <v>253</v>
      </c>
      <c r="C4" s="23" t="s">
        <v>254</v>
      </c>
      <c r="F4" s="11">
        <v>519.31204000000002</v>
      </c>
      <c r="G4" s="11">
        <v>1.45</v>
      </c>
      <c r="H4" s="11">
        <v>6.2109247457463104</v>
      </c>
      <c r="M4" s="11">
        <v>71.698896101080095</v>
      </c>
      <c r="N4" s="11">
        <v>10.788688819924101</v>
      </c>
      <c r="AI4" s="11">
        <v>11.3014903332493</v>
      </c>
    </row>
    <row r="5" spans="1:126">
      <c r="A5" s="9" t="s">
        <v>127</v>
      </c>
      <c r="B5" s="22" t="s">
        <v>255</v>
      </c>
      <c r="C5" s="23" t="s">
        <v>256</v>
      </c>
      <c r="F5" s="11">
        <v>2928.1837399999899</v>
      </c>
      <c r="G5" s="11">
        <v>3.21</v>
      </c>
      <c r="M5" s="11">
        <v>2.4611160500467699</v>
      </c>
      <c r="O5" s="11">
        <v>34.422778401194101</v>
      </c>
      <c r="R5" s="11">
        <v>20.413130495697601</v>
      </c>
      <c r="U5" s="11">
        <v>5.7548642763790498</v>
      </c>
      <c r="V5" s="11">
        <v>6.3466841052809002</v>
      </c>
      <c r="W5" s="11">
        <v>1.09508155386451</v>
      </c>
    </row>
    <row r="6" spans="1:126">
      <c r="A6" s="9" t="s">
        <v>128</v>
      </c>
      <c r="B6" s="22" t="s">
        <v>257</v>
      </c>
      <c r="C6" s="23" t="s">
        <v>258</v>
      </c>
      <c r="F6" s="11">
        <v>520.10631999999998</v>
      </c>
      <c r="G6" s="11">
        <v>3.44</v>
      </c>
      <c r="H6" s="11">
        <v>1.5503599340996199</v>
      </c>
      <c r="O6" s="11">
        <v>30.761787320715499</v>
      </c>
      <c r="Z6" s="11">
        <v>7.5173668337658297</v>
      </c>
      <c r="AN6" s="11">
        <v>14.405054720350201</v>
      </c>
      <c r="DJ6" s="11">
        <v>45.7654311910687</v>
      </c>
    </row>
    <row r="7" spans="1:126">
      <c r="A7" s="9" t="s">
        <v>129</v>
      </c>
      <c r="B7" s="22" t="s">
        <v>259</v>
      </c>
      <c r="C7" s="23" t="s">
        <v>260</v>
      </c>
      <c r="F7" s="11">
        <v>477.04947999999899</v>
      </c>
      <c r="G7" s="11">
        <v>4.32</v>
      </c>
      <c r="H7" s="11">
        <v>0.42257251805410201</v>
      </c>
      <c r="O7" s="11">
        <v>10.0614720301131</v>
      </c>
      <c r="X7" s="11">
        <v>14.863321934655501</v>
      </c>
      <c r="BE7" s="11">
        <v>74.652633517177307</v>
      </c>
    </row>
    <row r="8" spans="1:126">
      <c r="A8" s="9" t="s">
        <v>130</v>
      </c>
      <c r="B8" s="22" t="s">
        <v>261</v>
      </c>
      <c r="C8" s="23" t="s">
        <v>262</v>
      </c>
      <c r="F8" s="11">
        <v>1066.439856</v>
      </c>
      <c r="W8" s="11">
        <v>20.747105310737702</v>
      </c>
      <c r="AO8" s="11">
        <v>0.96252966749584801</v>
      </c>
      <c r="BD8" s="11">
        <v>11.4126642318589</v>
      </c>
      <c r="BE8" s="11">
        <v>12.133258080331901</v>
      </c>
      <c r="BV8" s="11">
        <v>37.3039321216066</v>
      </c>
      <c r="BW8" s="11">
        <v>17.440510587968799</v>
      </c>
    </row>
    <row r="9" spans="1:126">
      <c r="A9" s="9" t="s">
        <v>131</v>
      </c>
      <c r="B9" s="22" t="s">
        <v>263</v>
      </c>
      <c r="C9" s="23" t="s">
        <v>264</v>
      </c>
      <c r="F9" s="11">
        <v>615.45353899999998</v>
      </c>
      <c r="G9" s="11">
        <v>4.96</v>
      </c>
      <c r="O9" s="11">
        <v>31.1953360950614</v>
      </c>
      <c r="T9" s="11">
        <v>0.43840092371294298</v>
      </c>
      <c r="U9" s="11">
        <v>4.5633826471505596</v>
      </c>
      <c r="AF9" s="11">
        <v>50.8806701329245</v>
      </c>
      <c r="AG9" s="11">
        <v>3.6296484761947201</v>
      </c>
      <c r="AJ9" s="11">
        <v>9.2925617249558101</v>
      </c>
    </row>
    <row r="10" spans="1:126">
      <c r="A10" s="7" t="s">
        <v>265</v>
      </c>
      <c r="B10" s="22" t="s">
        <v>266</v>
      </c>
      <c r="C10" s="23" t="s">
        <v>267</v>
      </c>
    </row>
    <row r="11" spans="1:126">
      <c r="A11" s="9" t="s">
        <v>132</v>
      </c>
      <c r="B11" s="22" t="s">
        <v>268</v>
      </c>
      <c r="C11" s="23" t="s">
        <v>269</v>
      </c>
      <c r="F11" s="11">
        <v>247.80240000000001</v>
      </c>
      <c r="G11" s="11">
        <v>7.3</v>
      </c>
      <c r="W11" s="11">
        <v>12.9401490865302</v>
      </c>
      <c r="BB11" s="11">
        <v>87.059850913469703</v>
      </c>
    </row>
    <row r="12" spans="1:126">
      <c r="A12" s="9" t="s">
        <v>133</v>
      </c>
      <c r="B12" s="22" t="s">
        <v>270</v>
      </c>
      <c r="C12" s="23" t="s">
        <v>271</v>
      </c>
      <c r="F12" s="11">
        <v>59.067839999999997</v>
      </c>
      <c r="H12" s="11">
        <v>8.5320539908010797</v>
      </c>
      <c r="M12" s="11">
        <v>40.6684923640343</v>
      </c>
      <c r="N12" s="11">
        <v>23.712971390184499</v>
      </c>
      <c r="O12" s="11">
        <v>27.086482254980002</v>
      </c>
    </row>
    <row r="13" spans="1:126">
      <c r="A13" s="7" t="s">
        <v>272</v>
      </c>
      <c r="B13" s="22" t="s">
        <v>273</v>
      </c>
      <c r="C13" s="23" t="s">
        <v>274</v>
      </c>
    </row>
    <row r="14" spans="1:126">
      <c r="A14" s="9" t="s">
        <v>134</v>
      </c>
      <c r="B14" s="22" t="s">
        <v>275</v>
      </c>
      <c r="C14" s="23" t="s">
        <v>276</v>
      </c>
      <c r="F14" s="11">
        <v>134.80699999999999</v>
      </c>
      <c r="G14" s="11">
        <v>6.53</v>
      </c>
      <c r="AG14" s="11">
        <v>41.427373949423902</v>
      </c>
      <c r="AO14" s="11">
        <v>58.572626050575998</v>
      </c>
    </row>
    <row r="15" spans="1:126">
      <c r="A15" s="7" t="s">
        <v>277</v>
      </c>
      <c r="B15" s="22" t="s">
        <v>278</v>
      </c>
      <c r="C15" s="23" t="s">
        <v>279</v>
      </c>
    </row>
    <row r="16" spans="1:126">
      <c r="A16" s="7" t="s">
        <v>280</v>
      </c>
      <c r="B16" s="22" t="s">
        <v>281</v>
      </c>
      <c r="C16" s="23" t="s">
        <v>282</v>
      </c>
    </row>
    <row r="17" spans="1:107">
      <c r="A17" s="9" t="s">
        <v>135</v>
      </c>
      <c r="B17" s="22" t="s">
        <v>283</v>
      </c>
      <c r="C17" s="23" t="s">
        <v>284</v>
      </c>
      <c r="D17" s="10" t="s">
        <v>136</v>
      </c>
      <c r="E17" s="11" t="s">
        <v>137</v>
      </c>
      <c r="F17" s="11">
        <v>853.15587255999901</v>
      </c>
      <c r="G17" s="11">
        <v>3.04</v>
      </c>
      <c r="H17" s="11">
        <v>0.23628507578000901</v>
      </c>
      <c r="O17" s="11">
        <v>45.0076723785307</v>
      </c>
      <c r="R17" s="11">
        <v>0.59282824190421302</v>
      </c>
      <c r="S17" s="11">
        <v>9.7145261101360205</v>
      </c>
      <c r="T17" s="11">
        <v>1.3915250403630099</v>
      </c>
      <c r="U17" s="11">
        <v>25.6443226890656</v>
      </c>
      <c r="AA17" s="11">
        <v>8.5966401168787598</v>
      </c>
      <c r="AC17" s="11">
        <v>0.11224209207241299</v>
      </c>
      <c r="AF17" s="11">
        <v>0.128787837643668</v>
      </c>
      <c r="AG17" s="11">
        <v>8.5751704176255199</v>
      </c>
    </row>
    <row r="18" spans="1:107">
      <c r="A18" s="9" t="s">
        <v>138</v>
      </c>
      <c r="B18" s="22" t="s">
        <v>285</v>
      </c>
      <c r="C18" s="23" t="s">
        <v>286</v>
      </c>
      <c r="F18" s="11">
        <v>225.61777279999899</v>
      </c>
      <c r="G18" s="11">
        <v>3.3</v>
      </c>
      <c r="H18" s="11">
        <v>1.34024016037091</v>
      </c>
      <c r="O18" s="11">
        <v>14.182747929333299</v>
      </c>
      <c r="P18" s="11">
        <v>33.682458547875498</v>
      </c>
      <c r="T18" s="11">
        <v>11.958960353676501</v>
      </c>
      <c r="AS18" s="11">
        <v>38.835593008743601</v>
      </c>
    </row>
    <row r="19" spans="1:107">
      <c r="A19" s="7" t="s">
        <v>287</v>
      </c>
      <c r="B19" s="22" t="s">
        <v>288</v>
      </c>
      <c r="C19" s="23" t="s">
        <v>289</v>
      </c>
    </row>
    <row r="20" spans="1:107">
      <c r="A20" s="9" t="s">
        <v>139</v>
      </c>
      <c r="B20" s="22" t="s">
        <v>290</v>
      </c>
      <c r="C20" s="23" t="s">
        <v>141</v>
      </c>
      <c r="D20" s="10" t="s">
        <v>140</v>
      </c>
      <c r="E20" s="11" t="s">
        <v>141</v>
      </c>
      <c r="F20" s="11">
        <v>286.70654000000002</v>
      </c>
      <c r="G20" s="11">
        <v>4.4000000000000004</v>
      </c>
      <c r="H20" s="11">
        <v>0.351558077468341</v>
      </c>
      <c r="O20" s="11">
        <v>27.902049252172599</v>
      </c>
      <c r="AK20" s="11">
        <v>45.614585561947699</v>
      </c>
      <c r="AN20" s="11">
        <v>26.131807108411198</v>
      </c>
    </row>
    <row r="21" spans="1:107">
      <c r="A21" s="9" t="s">
        <v>142</v>
      </c>
      <c r="B21" s="22" t="s">
        <v>291</v>
      </c>
      <c r="C21" s="23" t="s">
        <v>292</v>
      </c>
      <c r="F21" s="11">
        <v>344.236943</v>
      </c>
      <c r="H21" s="11">
        <v>3.51364960849074</v>
      </c>
      <c r="M21" s="11">
        <v>6.9783329443522204</v>
      </c>
      <c r="O21" s="11">
        <v>55.773444397570003</v>
      </c>
      <c r="R21" s="11">
        <v>6.6784720430195001</v>
      </c>
      <c r="AT21" s="11">
        <v>18.078854192009199</v>
      </c>
      <c r="CY21" s="11">
        <v>1.8272297985170001</v>
      </c>
      <c r="DA21" s="11">
        <v>4.7205857274882899</v>
      </c>
      <c r="DC21" s="11">
        <v>2.4294312885528901</v>
      </c>
    </row>
    <row r="22" spans="1:107">
      <c r="A22" s="7" t="s">
        <v>293</v>
      </c>
      <c r="B22" s="22" t="s">
        <v>294</v>
      </c>
      <c r="C22" s="23" t="s">
        <v>295</v>
      </c>
    </row>
    <row r="23" spans="1:107">
      <c r="A23" s="7" t="s">
        <v>296</v>
      </c>
      <c r="B23" s="22" t="s">
        <v>297</v>
      </c>
      <c r="C23" s="23" t="s">
        <v>298</v>
      </c>
    </row>
    <row r="24" spans="1:107">
      <c r="A24" s="9" t="s">
        <v>143</v>
      </c>
      <c r="B24" s="22" t="s">
        <v>299</v>
      </c>
      <c r="C24" s="23" t="s">
        <v>144</v>
      </c>
      <c r="D24" s="10" t="s">
        <v>140</v>
      </c>
      <c r="E24" s="11" t="s">
        <v>144</v>
      </c>
      <c r="F24" s="11">
        <v>220.30954</v>
      </c>
      <c r="G24" s="11">
        <v>3.76</v>
      </c>
      <c r="H24" s="11">
        <v>0.457510827719943</v>
      </c>
      <c r="O24" s="11">
        <v>36.311182892942298</v>
      </c>
      <c r="S24" s="11">
        <v>11.032204960348</v>
      </c>
      <c r="AA24" s="11">
        <v>18.191677037680702</v>
      </c>
      <c r="AN24" s="11">
        <v>34.0074242813089</v>
      </c>
    </row>
    <row r="25" spans="1:107">
      <c r="A25" s="9" t="s">
        <v>145</v>
      </c>
      <c r="B25" s="22" t="s">
        <v>300</v>
      </c>
      <c r="C25" s="23" t="s">
        <v>301</v>
      </c>
      <c r="F25" s="11">
        <v>375.26596000000001</v>
      </c>
      <c r="H25" s="11">
        <v>3.7603090885195098</v>
      </c>
      <c r="L25" s="11">
        <v>17.283741909338101</v>
      </c>
      <c r="O25" s="11">
        <v>72.479209145428399</v>
      </c>
      <c r="S25" s="11">
        <v>6.4767398567138796</v>
      </c>
    </row>
    <row r="26" spans="1:107">
      <c r="A26" s="7" t="s">
        <v>302</v>
      </c>
      <c r="B26" s="22" t="s">
        <v>303</v>
      </c>
      <c r="C26" s="23" t="s">
        <v>304</v>
      </c>
    </row>
    <row r="27" spans="1:107">
      <c r="A27" s="9" t="s">
        <v>146</v>
      </c>
      <c r="B27" s="22" t="s">
        <v>305</v>
      </c>
      <c r="C27" s="23" t="s">
        <v>306</v>
      </c>
      <c r="F27" s="11">
        <v>602.82862799999998</v>
      </c>
      <c r="H27" s="11">
        <v>3.00963145366745</v>
      </c>
      <c r="N27" s="11">
        <v>9.2940111663044593</v>
      </c>
      <c r="O27" s="11">
        <v>47.772980018460501</v>
      </c>
      <c r="R27" s="11">
        <v>3.8136490093831399</v>
      </c>
      <c r="T27" s="11">
        <v>8.9516452095237895</v>
      </c>
      <c r="W27" s="11">
        <v>21.2770253505611</v>
      </c>
      <c r="X27" s="11">
        <v>5.8810577920994103</v>
      </c>
    </row>
    <row r="28" spans="1:107">
      <c r="A28" s="7" t="s">
        <v>307</v>
      </c>
      <c r="B28" s="22" t="s">
        <v>308</v>
      </c>
      <c r="C28" s="23" t="s">
        <v>309</v>
      </c>
    </row>
    <row r="29" spans="1:107">
      <c r="A29" s="7" t="s">
        <v>310</v>
      </c>
      <c r="B29" s="22" t="s">
        <v>311</v>
      </c>
      <c r="C29" s="23" t="s">
        <v>312</v>
      </c>
    </row>
    <row r="30" spans="1:107">
      <c r="A30" s="9" t="s">
        <v>147</v>
      </c>
      <c r="B30" s="22" t="s">
        <v>313</v>
      </c>
      <c r="C30" s="23" t="s">
        <v>314</v>
      </c>
      <c r="D30" s="10" t="s">
        <v>148</v>
      </c>
      <c r="E30" s="11" t="s">
        <v>149</v>
      </c>
      <c r="F30" s="11">
        <v>231.00416799999999</v>
      </c>
      <c r="G30" s="11">
        <v>3.52</v>
      </c>
      <c r="O30" s="11">
        <v>41.556133307516703</v>
      </c>
      <c r="R30" s="11">
        <v>9.9521009508365204</v>
      </c>
      <c r="U30" s="11">
        <v>24.316011475602402</v>
      </c>
      <c r="AG30" s="11">
        <v>24.175754266044201</v>
      </c>
    </row>
    <row r="31" spans="1:107">
      <c r="A31" s="9" t="s">
        <v>150</v>
      </c>
      <c r="B31" s="22" t="s">
        <v>316</v>
      </c>
      <c r="C31" s="23" t="s">
        <v>317</v>
      </c>
      <c r="D31" s="10" t="s">
        <v>148</v>
      </c>
      <c r="E31" s="11" t="s">
        <v>151</v>
      </c>
      <c r="F31" s="11">
        <v>228.049342</v>
      </c>
      <c r="G31" s="11">
        <v>3.5</v>
      </c>
      <c r="O31" s="11">
        <v>42.094574427669201</v>
      </c>
      <c r="R31" s="11">
        <v>2.5202624789857899</v>
      </c>
      <c r="S31" s="11">
        <v>5.3288906222759396</v>
      </c>
      <c r="U31" s="11">
        <v>24.6310730420787</v>
      </c>
      <c r="AA31" s="11">
        <v>13.180700166194701</v>
      </c>
      <c r="AG31" s="11">
        <v>12.2444992627955</v>
      </c>
    </row>
    <row r="32" spans="1:107">
      <c r="A32" s="9" t="s">
        <v>152</v>
      </c>
      <c r="B32" s="22" t="s">
        <v>318</v>
      </c>
      <c r="C32" s="23" t="s">
        <v>319</v>
      </c>
      <c r="F32" s="11">
        <v>1717.5913402399999</v>
      </c>
      <c r="G32" s="11">
        <v>3.8</v>
      </c>
      <c r="O32" s="11">
        <v>37.260085388563702</v>
      </c>
      <c r="R32" s="11">
        <v>4.9925632850488002</v>
      </c>
      <c r="S32" s="11">
        <v>0.65092899213370303</v>
      </c>
      <c r="T32" s="11">
        <v>1.00537218577191</v>
      </c>
      <c r="U32" s="11">
        <v>18.1503622367145</v>
      </c>
      <c r="AA32" s="11">
        <v>0.77001669082425395</v>
      </c>
      <c r="AC32" s="11">
        <v>5.8540118155201197</v>
      </c>
      <c r="AF32" s="11">
        <v>1.2794207495788401</v>
      </c>
      <c r="AG32" s="11">
        <v>29.946056314427398</v>
      </c>
      <c r="AK32" s="11">
        <v>3.8070755521428599E-2</v>
      </c>
      <c r="AU32" s="11">
        <v>5.3111585895194997E-2</v>
      </c>
    </row>
    <row r="33" spans="1:105">
      <c r="A33" s="9" t="s">
        <v>153</v>
      </c>
      <c r="B33" s="22" t="s">
        <v>320</v>
      </c>
      <c r="C33" s="23" t="s">
        <v>321</v>
      </c>
      <c r="F33" s="11">
        <v>1944.1047579999899</v>
      </c>
      <c r="G33" s="11">
        <v>2.48</v>
      </c>
      <c r="H33" s="11">
        <v>1.8664549762909399</v>
      </c>
      <c r="M33" s="11">
        <v>0.74137980171539697</v>
      </c>
      <c r="O33" s="11">
        <v>52.340895510528803</v>
      </c>
      <c r="R33" s="11">
        <v>0.59126875507600596</v>
      </c>
      <c r="S33" s="11">
        <v>1.25018983159136</v>
      </c>
      <c r="T33" s="11">
        <v>8.4659735193138204</v>
      </c>
      <c r="U33" s="11">
        <v>17.335794206209101</v>
      </c>
      <c r="AA33" s="11">
        <v>10.513723561392499</v>
      </c>
      <c r="AG33" s="11">
        <v>6.8943198378819002</v>
      </c>
    </row>
    <row r="34" spans="1:105">
      <c r="A34" s="9" t="s">
        <v>154</v>
      </c>
      <c r="B34" s="22" t="s">
        <v>322</v>
      </c>
      <c r="C34" s="23" t="s">
        <v>323</v>
      </c>
      <c r="D34" s="10" t="s">
        <v>140</v>
      </c>
      <c r="E34" s="11" t="s">
        <v>155</v>
      </c>
      <c r="F34" s="11">
        <v>976.96640000000002</v>
      </c>
      <c r="O34" s="11">
        <v>22.927257273126202</v>
      </c>
      <c r="AI34" s="11">
        <v>54.066342506763696</v>
      </c>
      <c r="AN34" s="11">
        <v>23.006400220109899</v>
      </c>
    </row>
    <row r="35" spans="1:105">
      <c r="A35" s="9" t="s">
        <v>156</v>
      </c>
      <c r="B35" s="22" t="s">
        <v>324</v>
      </c>
      <c r="C35" s="23" t="s">
        <v>325</v>
      </c>
      <c r="F35" s="11">
        <v>305.69803499999898</v>
      </c>
      <c r="G35" s="11">
        <v>5.19</v>
      </c>
      <c r="H35" s="11">
        <v>0.32971752664357101</v>
      </c>
      <c r="O35" s="11">
        <v>31.402360829699099</v>
      </c>
      <c r="AA35" s="11">
        <v>3.9330969202991399</v>
      </c>
      <c r="AC35" s="11">
        <v>27.409400914206</v>
      </c>
      <c r="AG35" s="11">
        <v>1.8268681380303899</v>
      </c>
      <c r="AV35" s="11">
        <v>7.5978882232592699</v>
      </c>
      <c r="CS35" s="11">
        <v>27.500667447862401</v>
      </c>
    </row>
    <row r="36" spans="1:105">
      <c r="A36" s="9" t="s">
        <v>157</v>
      </c>
      <c r="B36" s="22" t="s">
        <v>326</v>
      </c>
      <c r="C36" s="23" t="s">
        <v>327</v>
      </c>
      <c r="F36" s="11">
        <v>346.61093499999998</v>
      </c>
      <c r="G36" s="11">
        <v>4.82</v>
      </c>
      <c r="H36" s="11">
        <v>0.29079867315784402</v>
      </c>
      <c r="O36" s="11">
        <v>27.695721717492798</v>
      </c>
      <c r="AC36" s="11">
        <v>24.174078639498202</v>
      </c>
      <c r="AV36" s="11">
        <v>6.7010566184243396</v>
      </c>
      <c r="CS36" s="11">
        <v>16.169714899502502</v>
      </c>
      <c r="CU36" s="11">
        <v>24.968629451924201</v>
      </c>
    </row>
    <row r="37" spans="1:105">
      <c r="A37" s="9" t="s">
        <v>158</v>
      </c>
      <c r="B37" s="22" t="s">
        <v>328</v>
      </c>
      <c r="C37" s="23" t="s">
        <v>329</v>
      </c>
      <c r="F37" s="11">
        <v>274.972544999999</v>
      </c>
      <c r="G37" s="11">
        <v>4.99</v>
      </c>
      <c r="H37" s="11">
        <v>0.36656023240429297</v>
      </c>
      <c r="O37" s="11">
        <v>34.911267232152198</v>
      </c>
      <c r="AA37" s="11">
        <v>4.3725819972317597</v>
      </c>
      <c r="AC37" s="11">
        <v>30.472133136055401</v>
      </c>
      <c r="AG37" s="11">
        <v>2.0310027679308802</v>
      </c>
      <c r="AT37" s="11">
        <v>19.3995767832021</v>
      </c>
      <c r="AV37" s="11">
        <v>8.4468778510232703</v>
      </c>
    </row>
    <row r="38" spans="1:105">
      <c r="A38" s="9" t="s">
        <v>159</v>
      </c>
      <c r="B38" s="22" t="s">
        <v>330</v>
      </c>
      <c r="C38" s="23" t="s">
        <v>331</v>
      </c>
      <c r="F38" s="11">
        <v>1200.4513494</v>
      </c>
      <c r="G38" s="11">
        <v>2.6</v>
      </c>
      <c r="H38" s="11">
        <v>8.3963419300897096E-2</v>
      </c>
      <c r="M38" s="11">
        <v>0.100054033893195</v>
      </c>
      <c r="O38" s="11">
        <v>41.156309437024397</v>
      </c>
      <c r="R38" s="11">
        <v>9.1924496944548899</v>
      </c>
      <c r="T38" s="11">
        <v>13.2609360703843</v>
      </c>
      <c r="U38" s="11">
        <v>14.2714279996126</v>
      </c>
      <c r="W38" s="11">
        <v>3.3923757110485302</v>
      </c>
      <c r="X38" s="11">
        <v>4.5775853413356096</v>
      </c>
      <c r="Z38" s="11">
        <v>2.27987664920192</v>
      </c>
      <c r="AA38" s="11">
        <v>11.685021643743401</v>
      </c>
    </row>
    <row r="39" spans="1:105">
      <c r="A39" s="24" t="s">
        <v>332</v>
      </c>
      <c r="B39" s="22" t="s">
        <v>333</v>
      </c>
      <c r="C39" s="23" t="s">
        <v>334</v>
      </c>
    </row>
    <row r="40" spans="1:105">
      <c r="A40" s="9" t="s">
        <v>160</v>
      </c>
      <c r="B40" s="22" t="s">
        <v>335</v>
      </c>
      <c r="C40" s="23" t="s">
        <v>336</v>
      </c>
      <c r="F40" s="11">
        <v>342.44664</v>
      </c>
      <c r="G40" s="11">
        <v>2.62</v>
      </c>
      <c r="H40" s="11">
        <v>1.7660094431062301</v>
      </c>
      <c r="O40" s="11">
        <v>46.720855547013102</v>
      </c>
      <c r="U40" s="11">
        <v>16.402847462600299</v>
      </c>
      <c r="AA40" s="11">
        <v>35.110287547280301</v>
      </c>
    </row>
    <row r="41" spans="1:105">
      <c r="A41" s="24" t="s">
        <v>337</v>
      </c>
      <c r="B41" s="22" t="s">
        <v>338</v>
      </c>
      <c r="C41" s="23" t="s">
        <v>339</v>
      </c>
    </row>
    <row r="42" spans="1:105">
      <c r="A42" s="25" t="s">
        <v>340</v>
      </c>
      <c r="B42" s="22" t="s">
        <v>341</v>
      </c>
      <c r="C42" s="23" t="s">
        <v>342</v>
      </c>
    </row>
    <row r="43" spans="1:105">
      <c r="A43" s="9" t="s">
        <v>161</v>
      </c>
      <c r="B43" s="10"/>
      <c r="C43" s="26"/>
      <c r="F43" s="11">
        <v>994.20147999999995</v>
      </c>
      <c r="G43" s="11">
        <v>3.72</v>
      </c>
      <c r="H43" s="11">
        <v>1.2165823772461</v>
      </c>
      <c r="O43" s="11">
        <v>33.794699239433797</v>
      </c>
      <c r="AA43" s="11">
        <v>4.0311748479795</v>
      </c>
      <c r="AJ43" s="11">
        <v>38.349973085938203</v>
      </c>
      <c r="AN43" s="11">
        <v>22.6075704494022</v>
      </c>
    </row>
    <row r="44" spans="1:105">
      <c r="A44" s="9" t="s">
        <v>162</v>
      </c>
      <c r="B44" s="22" t="s">
        <v>344</v>
      </c>
      <c r="C44" s="23" t="s">
        <v>345</v>
      </c>
      <c r="F44" s="11">
        <v>1070.9539625</v>
      </c>
      <c r="G44" s="11">
        <v>3.72</v>
      </c>
      <c r="H44" s="11">
        <v>1.24233239390997</v>
      </c>
      <c r="O44" s="11">
        <v>32.269084582615697</v>
      </c>
      <c r="U44" s="11">
        <v>0.445820751141765</v>
      </c>
      <c r="W44" s="11">
        <v>0.14970764908113399</v>
      </c>
      <c r="AA44" s="11">
        <v>0.86072233940681597</v>
      </c>
      <c r="AG44" s="11">
        <v>0.26073483060668901</v>
      </c>
      <c r="AJ44" s="11">
        <v>34.296140904376102</v>
      </c>
      <c r="AN44" s="11">
        <v>20.147850939951098</v>
      </c>
      <c r="AT44" s="11">
        <v>0.74714009940459902</v>
      </c>
      <c r="CR44" s="11">
        <v>1.9455388120850201</v>
      </c>
      <c r="CS44" s="11">
        <v>4.3174544956221599</v>
      </c>
      <c r="CU44" s="11">
        <v>2.0202549089499202</v>
      </c>
      <c r="CW44" s="11">
        <v>0.421194575859277</v>
      </c>
      <c r="CX44" s="11">
        <v>0.28379371162744998</v>
      </c>
      <c r="CY44" s="11">
        <v>0.44049512539153601</v>
      </c>
      <c r="DA44" s="11">
        <v>0.15173387997058699</v>
      </c>
    </row>
    <row r="45" spans="1:105">
      <c r="A45" s="9" t="s">
        <v>163</v>
      </c>
      <c r="B45" s="10"/>
      <c r="C45" s="26"/>
      <c r="F45" s="11">
        <v>1083.41238</v>
      </c>
      <c r="G45" s="11">
        <v>3.72</v>
      </c>
      <c r="H45" s="11">
        <v>1.11640592476892</v>
      </c>
      <c r="O45" s="11">
        <v>31.011958715110801</v>
      </c>
      <c r="AA45" s="11">
        <v>0.36992377731552201</v>
      </c>
      <c r="AJ45" s="11">
        <v>35.192139857216603</v>
      </c>
      <c r="AN45" s="11">
        <v>20.7460062437167</v>
      </c>
      <c r="CR45" s="11">
        <v>2.56422212934284</v>
      </c>
      <c r="DA45" s="11">
        <v>8.9993433525284203</v>
      </c>
    </row>
    <row r="46" spans="1:105">
      <c r="A46" s="9" t="s">
        <v>164</v>
      </c>
      <c r="B46" s="22" t="s">
        <v>347</v>
      </c>
      <c r="C46" s="23" t="s">
        <v>348</v>
      </c>
      <c r="F46" s="11">
        <v>1068.322105</v>
      </c>
      <c r="G46" s="11">
        <v>3.72</v>
      </c>
      <c r="H46" s="11">
        <v>1.13217539386213</v>
      </c>
      <c r="O46" s="11">
        <v>31.450009171157198</v>
      </c>
      <c r="AA46" s="11">
        <v>0.93787257168099103</v>
      </c>
      <c r="AJ46" s="11">
        <v>35.689236253330101</v>
      </c>
      <c r="AN46" s="11">
        <v>21.0390479564213</v>
      </c>
      <c r="CR46" s="11">
        <v>9.7516586535481196</v>
      </c>
    </row>
    <row r="47" spans="1:105">
      <c r="A47" s="9" t="s">
        <v>165</v>
      </c>
      <c r="B47" s="22" t="s">
        <v>350</v>
      </c>
      <c r="C47" s="23" t="s">
        <v>351</v>
      </c>
      <c r="F47" s="11">
        <v>1063.174577</v>
      </c>
      <c r="G47" s="11">
        <v>3.72</v>
      </c>
      <c r="H47" s="11">
        <v>1.3557079252845901</v>
      </c>
      <c r="O47" s="11">
        <v>32.354714591712799</v>
      </c>
      <c r="AA47" s="11">
        <v>0.37696537207548297</v>
      </c>
      <c r="AJ47" s="11">
        <v>34.0689297727629</v>
      </c>
      <c r="AN47" s="11">
        <v>21.140911837285199</v>
      </c>
      <c r="AT47" s="11">
        <v>0.836230022080371</v>
      </c>
      <c r="BV47" s="11">
        <v>5.8466409322351502</v>
      </c>
      <c r="CR47" s="11">
        <v>1.30651638032913</v>
      </c>
      <c r="CU47" s="11">
        <v>2.7133831662342298</v>
      </c>
    </row>
    <row r="48" spans="1:105">
      <c r="A48" s="9" t="s">
        <v>166</v>
      </c>
      <c r="B48" s="22" t="s">
        <v>353</v>
      </c>
      <c r="C48" s="23" t="s">
        <v>354</v>
      </c>
      <c r="F48" s="11">
        <v>1030.8223674999999</v>
      </c>
      <c r="G48" s="11">
        <v>3.69</v>
      </c>
      <c r="H48" s="11">
        <v>1.1733621990890599</v>
      </c>
      <c r="O48" s="11">
        <v>32.594112292581698</v>
      </c>
      <c r="AA48" s="11">
        <v>0.97199093809923498</v>
      </c>
      <c r="AJ48" s="11">
        <v>36.987555957355497</v>
      </c>
      <c r="AN48" s="11">
        <v>21.8044162686448</v>
      </c>
      <c r="AT48" s="11">
        <v>6.4685623442294897</v>
      </c>
    </row>
    <row r="49" spans="1:114">
      <c r="A49" s="25" t="s">
        <v>355</v>
      </c>
      <c r="B49" s="22" t="s">
        <v>356</v>
      </c>
      <c r="C49" s="23" t="s">
        <v>357</v>
      </c>
    </row>
    <row r="50" spans="1:114">
      <c r="A50" s="9" t="s">
        <v>167</v>
      </c>
      <c r="B50" s="22" t="s">
        <v>358</v>
      </c>
      <c r="C50" s="23" t="s">
        <v>359</v>
      </c>
      <c r="F50" s="11">
        <v>394.48017119999997</v>
      </c>
      <c r="G50" s="11">
        <v>2.89</v>
      </c>
      <c r="O50" s="11">
        <v>40.5581856024098</v>
      </c>
      <c r="P50" s="11">
        <v>4.8160603718577901</v>
      </c>
      <c r="R50" s="11">
        <v>5.8278640292782304</v>
      </c>
      <c r="U50" s="11">
        <v>28.478490986823999</v>
      </c>
      <c r="AA50" s="11">
        <v>20.3193990096301</v>
      </c>
    </row>
    <row r="51" spans="1:114">
      <c r="A51" s="25" t="s">
        <v>360</v>
      </c>
      <c r="B51" s="22" t="s">
        <v>361</v>
      </c>
      <c r="C51" s="23" t="s">
        <v>362</v>
      </c>
    </row>
    <row r="52" spans="1:114">
      <c r="A52" s="9" t="s">
        <v>168</v>
      </c>
      <c r="B52" s="22" t="s">
        <v>363</v>
      </c>
      <c r="C52" s="23" t="s">
        <v>364</v>
      </c>
      <c r="F52" s="11">
        <v>998.93939599999999</v>
      </c>
      <c r="G52" s="11">
        <v>5.66</v>
      </c>
      <c r="H52" s="11">
        <v>0.84756853457804704</v>
      </c>
      <c r="O52" s="11">
        <v>22.743269602713699</v>
      </c>
      <c r="Z52" s="11">
        <v>1.5655924736399101</v>
      </c>
      <c r="AA52" s="11">
        <v>1.60482208071809</v>
      </c>
      <c r="AS52" s="11">
        <v>1.75426057578371</v>
      </c>
      <c r="DJ52" s="11">
        <v>71.484486732566495</v>
      </c>
    </row>
    <row r="53" spans="1:114">
      <c r="A53" s="9" t="s">
        <v>169</v>
      </c>
      <c r="B53" s="22" t="s">
        <v>365</v>
      </c>
      <c r="C53" s="23" t="s">
        <v>366</v>
      </c>
      <c r="F53" s="11">
        <v>542.49879999999996</v>
      </c>
      <c r="G53" s="11">
        <v>7.48</v>
      </c>
      <c r="W53" s="11">
        <v>5.9107964847111196</v>
      </c>
      <c r="AO53" s="11">
        <v>14.554870904783501</v>
      </c>
      <c r="BB53" s="11">
        <v>79.534332610505302</v>
      </c>
    </row>
    <row r="54" spans="1:114">
      <c r="A54" s="9" t="s">
        <v>170</v>
      </c>
      <c r="B54" s="22" t="s">
        <v>367</v>
      </c>
      <c r="C54" s="23" t="s">
        <v>368</v>
      </c>
      <c r="F54" s="11">
        <v>806.07793799999899</v>
      </c>
      <c r="G54" s="11">
        <v>2.85</v>
      </c>
      <c r="H54" s="11">
        <v>2.06320123848867</v>
      </c>
      <c r="O54" s="11">
        <v>55.774152697378497</v>
      </c>
      <c r="T54" s="11">
        <v>20.0835716210856</v>
      </c>
      <c r="V54" s="11">
        <v>15.3701077971941</v>
      </c>
      <c r="AG54" s="11">
        <v>3.4641191234289801</v>
      </c>
      <c r="AK54" s="11">
        <v>3.24484752242406</v>
      </c>
    </row>
    <row r="55" spans="1:114">
      <c r="A55" s="9" t="s">
        <v>171</v>
      </c>
      <c r="B55" s="22" t="s">
        <v>369</v>
      </c>
      <c r="C55" s="23" t="s">
        <v>370</v>
      </c>
      <c r="F55" s="11">
        <v>221.73955999999899</v>
      </c>
      <c r="G55" s="11">
        <v>3.37</v>
      </c>
      <c r="H55" s="11">
        <v>1.8182411834857</v>
      </c>
      <c r="O55" s="11">
        <v>36.077008541010898</v>
      </c>
      <c r="AH55" s="11">
        <v>6.6444165398361896</v>
      </c>
      <c r="AI55" s="11">
        <v>19.850990955335099</v>
      </c>
      <c r="AO55" s="11">
        <v>35.609342780332</v>
      </c>
    </row>
    <row r="56" spans="1:114">
      <c r="A56" s="9" t="s">
        <v>172</v>
      </c>
      <c r="B56" s="10"/>
      <c r="C56" s="26"/>
      <c r="F56" s="11">
        <v>575.92439999999999</v>
      </c>
      <c r="G56" s="11">
        <v>6.45</v>
      </c>
      <c r="W56" s="11">
        <v>16.703233966124699</v>
      </c>
      <c r="AJ56" s="11">
        <v>11.0337398450213</v>
      </c>
      <c r="BV56" s="11">
        <v>35.976944196147898</v>
      </c>
      <c r="BW56" s="11">
        <v>36.286081992705903</v>
      </c>
    </row>
    <row r="57" spans="1:114">
      <c r="A57" s="25" t="s">
        <v>371</v>
      </c>
      <c r="B57" s="22" t="s">
        <v>372</v>
      </c>
      <c r="C57" s="23" t="s">
        <v>373</v>
      </c>
    </row>
    <row r="58" spans="1:114">
      <c r="A58" s="25" t="s">
        <v>172</v>
      </c>
      <c r="B58" s="22" t="s">
        <v>374</v>
      </c>
      <c r="C58" s="23" t="s">
        <v>375</v>
      </c>
    </row>
    <row r="59" spans="1:114">
      <c r="A59" s="9" t="s">
        <v>173</v>
      </c>
      <c r="B59" s="22" t="s">
        <v>376</v>
      </c>
      <c r="C59" s="23" t="s">
        <v>377</v>
      </c>
      <c r="F59" s="11">
        <v>624.58297200000004</v>
      </c>
      <c r="G59" s="11">
        <v>2.96</v>
      </c>
      <c r="O59" s="11">
        <v>30.739358677232701</v>
      </c>
      <c r="R59" s="11">
        <v>14.723275549048999</v>
      </c>
      <c r="W59" s="11">
        <v>15.401956875634999</v>
      </c>
      <c r="X59" s="11">
        <v>5.6762194278969202</v>
      </c>
      <c r="BW59" s="11">
        <v>33.459189470186097</v>
      </c>
    </row>
    <row r="60" spans="1:114">
      <c r="A60" s="25" t="s">
        <v>378</v>
      </c>
      <c r="B60" s="22" t="s">
        <v>379</v>
      </c>
      <c r="C60" s="23" t="s">
        <v>380</v>
      </c>
    </row>
    <row r="61" spans="1:114">
      <c r="A61" s="9" t="s">
        <v>174</v>
      </c>
      <c r="B61" s="22" t="s">
        <v>381</v>
      </c>
      <c r="C61" s="23" t="s">
        <v>382</v>
      </c>
      <c r="F61" s="11">
        <v>3926.7414690000001</v>
      </c>
      <c r="H61" s="11">
        <v>0.82139555798701303</v>
      </c>
      <c r="O61" s="11">
        <v>40.744724668809098</v>
      </c>
      <c r="R61" s="11">
        <v>1.02456691680915</v>
      </c>
      <c r="T61" s="11">
        <v>2.0613687109025198</v>
      </c>
      <c r="U61" s="11">
        <v>20.741867179949999</v>
      </c>
      <c r="Z61" s="11">
        <v>2.24030982672264</v>
      </c>
      <c r="AJ61" s="11">
        <v>32.3657671388194</v>
      </c>
    </row>
    <row r="62" spans="1:114">
      <c r="A62" s="9" t="s">
        <v>175</v>
      </c>
      <c r="B62" s="22" t="s">
        <v>383</v>
      </c>
      <c r="C62" s="23" t="s">
        <v>384</v>
      </c>
      <c r="F62" s="11">
        <v>761.36906799999997</v>
      </c>
      <c r="G62" s="11">
        <v>3</v>
      </c>
      <c r="H62" s="11">
        <v>1.2841364866164999</v>
      </c>
      <c r="O62" s="11">
        <v>33.832519710401399</v>
      </c>
      <c r="X62" s="11">
        <v>6.0533730535005104</v>
      </c>
      <c r="AG62" s="11">
        <v>55.7465778213096</v>
      </c>
      <c r="AI62" s="11">
        <v>3.08339292817185</v>
      </c>
    </row>
    <row r="63" spans="1:114">
      <c r="A63" s="25" t="s">
        <v>385</v>
      </c>
      <c r="B63" s="22" t="s">
        <v>386</v>
      </c>
      <c r="C63" s="23" t="s">
        <v>387</v>
      </c>
    </row>
    <row r="64" spans="1:114">
      <c r="A64" s="9" t="s">
        <v>176</v>
      </c>
      <c r="B64" s="22" t="s">
        <v>388</v>
      </c>
      <c r="C64" s="23" t="s">
        <v>389</v>
      </c>
      <c r="F64" s="11">
        <v>1282.7538442999901</v>
      </c>
      <c r="G64" s="11">
        <v>3.48</v>
      </c>
      <c r="H64" s="11">
        <v>0.69382837865177405</v>
      </c>
      <c r="O64" s="11">
        <v>39.912630336289297</v>
      </c>
      <c r="S64" s="11">
        <v>0.17052765109378301</v>
      </c>
      <c r="T64" s="11">
        <v>4.3961215825295596</v>
      </c>
      <c r="U64" s="11">
        <v>16.968386098953999</v>
      </c>
      <c r="AA64" s="11">
        <v>0.15621859243723599</v>
      </c>
      <c r="AF64" s="11">
        <v>36.875088124029404</v>
      </c>
      <c r="AG64" s="11">
        <v>0.82719923601479395</v>
      </c>
    </row>
    <row r="65" spans="1:114">
      <c r="A65" s="9" t="s">
        <v>177</v>
      </c>
      <c r="B65" s="22" t="s">
        <v>390</v>
      </c>
      <c r="C65" s="23" t="s">
        <v>391</v>
      </c>
      <c r="F65" s="11">
        <v>527.82168000000001</v>
      </c>
      <c r="G65" s="11">
        <v>3.68</v>
      </c>
      <c r="H65" s="11">
        <v>0.38192444084524901</v>
      </c>
      <c r="O65" s="11">
        <v>48.499409876456703</v>
      </c>
      <c r="T65" s="11">
        <v>51.118665682697902</v>
      </c>
    </row>
    <row r="66" spans="1:114">
      <c r="A66" s="9" t="s">
        <v>178</v>
      </c>
      <c r="B66" s="22" t="s">
        <v>393</v>
      </c>
      <c r="C66" s="23" t="s">
        <v>394</v>
      </c>
      <c r="F66" s="11">
        <v>272.62779999999998</v>
      </c>
      <c r="G66" s="11">
        <v>2.94</v>
      </c>
      <c r="O66" s="11">
        <v>41.080109952103101</v>
      </c>
      <c r="S66" s="11">
        <v>8.9150849619884607</v>
      </c>
      <c r="U66" s="11">
        <v>20.6035481341227</v>
      </c>
      <c r="AA66" s="11">
        <v>29.401256951785498</v>
      </c>
    </row>
    <row r="67" spans="1:114">
      <c r="A67" s="9" t="s">
        <v>179</v>
      </c>
      <c r="B67" s="22" t="s">
        <v>395</v>
      </c>
      <c r="C67" s="23" t="s">
        <v>396</v>
      </c>
      <c r="F67" s="11">
        <v>86.936849999999893</v>
      </c>
      <c r="O67" s="11">
        <v>36.806946651506202</v>
      </c>
      <c r="AF67" s="11">
        <v>63.193053348493699</v>
      </c>
    </row>
    <row r="68" spans="1:114">
      <c r="A68" s="9" t="s">
        <v>180</v>
      </c>
      <c r="B68" s="22" t="s">
        <v>397</v>
      </c>
      <c r="C68" s="23" t="s">
        <v>398</v>
      </c>
      <c r="D68" s="10" t="s">
        <v>148</v>
      </c>
      <c r="E68" s="11" t="s">
        <v>181</v>
      </c>
      <c r="F68" s="11">
        <v>108.274199999999</v>
      </c>
      <c r="O68" s="11">
        <v>44.330228253822199</v>
      </c>
      <c r="S68" s="11">
        <v>16.835728179012101</v>
      </c>
      <c r="U68" s="11">
        <v>25.9392357551475</v>
      </c>
      <c r="AG68" s="11">
        <v>12.894807812018</v>
      </c>
    </row>
    <row r="69" spans="1:114">
      <c r="A69" s="25" t="s">
        <v>399</v>
      </c>
      <c r="B69" s="22" t="s">
        <v>400</v>
      </c>
      <c r="C69" s="23" t="s">
        <v>401</v>
      </c>
    </row>
    <row r="70" spans="1:114">
      <c r="A70" s="25" t="s">
        <v>402</v>
      </c>
      <c r="B70" s="22" t="s">
        <v>403</v>
      </c>
      <c r="C70" s="23" t="s">
        <v>404</v>
      </c>
    </row>
    <row r="71" spans="1:114">
      <c r="A71" s="9" t="s">
        <v>182</v>
      </c>
      <c r="B71" s="22" t="s">
        <v>405</v>
      </c>
      <c r="C71" s="23" t="s">
        <v>406</v>
      </c>
      <c r="F71" s="11">
        <v>661.98608000000002</v>
      </c>
      <c r="H71" s="11">
        <v>1.8271199901967701</v>
      </c>
      <c r="O71" s="11">
        <v>38.670057835657197</v>
      </c>
      <c r="S71" s="11">
        <v>3.6715273529618599</v>
      </c>
      <c r="AF71" s="11">
        <v>33.195894391011898</v>
      </c>
      <c r="AN71" s="11">
        <v>22.635400430172101</v>
      </c>
    </row>
    <row r="72" spans="1:114">
      <c r="A72" s="9" t="s">
        <v>183</v>
      </c>
      <c r="B72" s="22" t="s">
        <v>407</v>
      </c>
      <c r="C72" s="23" t="s">
        <v>408</v>
      </c>
      <c r="F72" s="11">
        <v>339.23540000000003</v>
      </c>
      <c r="H72" s="11">
        <v>2.9712111412900799</v>
      </c>
      <c r="L72" s="11">
        <v>19.119466895259102</v>
      </c>
      <c r="O72" s="11">
        <v>70.744680537467403</v>
      </c>
      <c r="S72" s="11">
        <v>7.16464142598325</v>
      </c>
    </row>
    <row r="73" spans="1:114">
      <c r="A73" s="9" t="s">
        <v>184</v>
      </c>
      <c r="B73" s="22" t="s">
        <v>409</v>
      </c>
      <c r="C73" s="23" t="s">
        <v>410</v>
      </c>
      <c r="F73" s="11">
        <v>1667.5244</v>
      </c>
      <c r="G73" s="11">
        <v>5.5</v>
      </c>
      <c r="W73" s="11">
        <v>23.075644350391499</v>
      </c>
      <c r="AJ73" s="11">
        <v>22.864792863000901</v>
      </c>
      <c r="AN73" s="11">
        <v>17.971934923410998</v>
      </c>
      <c r="BT73" s="11">
        <v>36.087627863196403</v>
      </c>
    </row>
    <row r="74" spans="1:114">
      <c r="A74" s="9" t="s">
        <v>185</v>
      </c>
      <c r="B74" s="22" t="s">
        <v>411</v>
      </c>
      <c r="C74" s="23" t="s">
        <v>412</v>
      </c>
      <c r="F74" s="11">
        <v>87.004050000000007</v>
      </c>
      <c r="G74" s="11">
        <v>4</v>
      </c>
      <c r="W74" s="11">
        <v>36.8557555654018</v>
      </c>
      <c r="AF74" s="11">
        <v>63.1442444345981</v>
      </c>
    </row>
    <row r="75" spans="1:114">
      <c r="A75" s="9" t="s">
        <v>186</v>
      </c>
      <c r="B75" s="22" t="s">
        <v>415</v>
      </c>
      <c r="C75" s="23" t="s">
        <v>416</v>
      </c>
      <c r="F75" s="11">
        <v>887.96680000000003</v>
      </c>
      <c r="G75" s="11">
        <v>3.43</v>
      </c>
      <c r="W75" s="11">
        <v>32.5005394345824</v>
      </c>
      <c r="AN75" s="11">
        <v>67.499460565417493</v>
      </c>
    </row>
    <row r="76" spans="1:114">
      <c r="A76" s="9" t="s">
        <v>187</v>
      </c>
      <c r="B76" s="22" t="s">
        <v>417</v>
      </c>
      <c r="C76" s="23" t="s">
        <v>418</v>
      </c>
      <c r="F76" s="11">
        <v>283.28369999999899</v>
      </c>
      <c r="G76" s="11">
        <v>6.49</v>
      </c>
      <c r="O76" s="11">
        <v>16.943509280625701</v>
      </c>
      <c r="U76" s="11">
        <v>9.9142661579187195</v>
      </c>
      <c r="BV76" s="11">
        <v>73.142224561455507</v>
      </c>
    </row>
    <row r="77" spans="1:114">
      <c r="A77" s="9" t="s">
        <v>188</v>
      </c>
      <c r="B77" s="22" t="s">
        <v>419</v>
      </c>
      <c r="C77" s="23" t="s">
        <v>420</v>
      </c>
      <c r="F77" s="11">
        <v>165.90073999999899</v>
      </c>
      <c r="G77" s="11">
        <v>3.34</v>
      </c>
      <c r="O77" s="11">
        <v>38.575837576131299</v>
      </c>
      <c r="T77" s="11">
        <v>16.263664646703798</v>
      </c>
      <c r="AN77" s="11">
        <v>45.1604977771648</v>
      </c>
    </row>
    <row r="78" spans="1:114">
      <c r="A78" s="25" t="s">
        <v>421</v>
      </c>
      <c r="B78" s="22" t="s">
        <v>422</v>
      </c>
      <c r="C78" s="23" t="s">
        <v>423</v>
      </c>
    </row>
    <row r="79" spans="1:114">
      <c r="A79" s="9" t="s">
        <v>189</v>
      </c>
      <c r="B79" s="22" t="s">
        <v>424</v>
      </c>
      <c r="C79" s="23" t="s">
        <v>425</v>
      </c>
      <c r="D79" s="10" t="s">
        <v>190</v>
      </c>
      <c r="E79" s="11" t="s">
        <v>191</v>
      </c>
      <c r="F79" s="11">
        <v>263.022221599999</v>
      </c>
      <c r="G79" s="11">
        <v>2.62</v>
      </c>
      <c r="O79" s="11">
        <v>48.663264731545397</v>
      </c>
      <c r="R79" s="11">
        <v>8.3035872281598895</v>
      </c>
      <c r="T79" s="11">
        <v>10.771187631090999</v>
      </c>
      <c r="U79" s="11">
        <v>31.500085618621299</v>
      </c>
      <c r="AA79" s="11">
        <v>0.76187479058233298</v>
      </c>
    </row>
    <row r="80" spans="1:114">
      <c r="A80" s="9" t="s">
        <v>192</v>
      </c>
      <c r="B80" s="22" t="s">
        <v>426</v>
      </c>
      <c r="C80" s="23" t="s">
        <v>427</v>
      </c>
      <c r="F80" s="11">
        <v>1428.9841664</v>
      </c>
      <c r="G80" s="11">
        <v>2.6</v>
      </c>
      <c r="H80" s="11">
        <v>2.3982043192497602</v>
      </c>
      <c r="M80" s="11">
        <v>5.0431629471132497</v>
      </c>
      <c r="O80" s="11">
        <v>43.6657462462979</v>
      </c>
      <c r="P80" s="11">
        <v>2.6590082167057298</v>
      </c>
      <c r="S80" s="11">
        <v>1.70085859392206</v>
      </c>
      <c r="AA80" s="11">
        <v>11.2185987619351</v>
      </c>
      <c r="DJ80" s="11">
        <v>33.314420914776001</v>
      </c>
    </row>
    <row r="81" spans="1:75">
      <c r="A81" s="25" t="s">
        <v>428</v>
      </c>
      <c r="B81" s="22" t="s">
        <v>429</v>
      </c>
      <c r="C81" s="23" t="s">
        <v>430</v>
      </c>
    </row>
    <row r="82" spans="1:75">
      <c r="A82" s="25" t="s">
        <v>431</v>
      </c>
      <c r="B82" s="22" t="s">
        <v>432</v>
      </c>
      <c r="C82" s="23" t="s">
        <v>433</v>
      </c>
    </row>
    <row r="83" spans="1:75">
      <c r="A83" s="25" t="s">
        <v>434</v>
      </c>
      <c r="B83" s="22" t="s">
        <v>435</v>
      </c>
      <c r="C83" s="23" t="s">
        <v>436</v>
      </c>
    </row>
    <row r="84" spans="1:75">
      <c r="A84" s="9" t="s">
        <v>193</v>
      </c>
      <c r="B84" s="22" t="s">
        <v>437</v>
      </c>
      <c r="C84" s="23" t="s">
        <v>438</v>
      </c>
      <c r="F84" s="11">
        <v>2155.7248159999999</v>
      </c>
      <c r="H84" s="11">
        <v>4.0210531212811302</v>
      </c>
      <c r="O84" s="11">
        <v>63.827645800965698</v>
      </c>
      <c r="S84" s="11">
        <v>5.6373150737065103</v>
      </c>
      <c r="T84" s="11">
        <v>15.0194717617427</v>
      </c>
      <c r="V84" s="11">
        <v>11.4945142423039</v>
      </c>
    </row>
    <row r="85" spans="1:75">
      <c r="A85" s="9" t="s">
        <v>194</v>
      </c>
      <c r="B85" s="10"/>
      <c r="C85" s="26"/>
      <c r="F85" s="11">
        <v>311.560259999999</v>
      </c>
      <c r="H85" s="11">
        <v>4.5291912389596796</v>
      </c>
      <c r="L85" s="11">
        <v>6.9392675432996498</v>
      </c>
      <c r="O85" s="11">
        <v>56.487756172754501</v>
      </c>
      <c r="S85" s="11">
        <v>7.8010590952774201</v>
      </c>
      <c r="X85" s="11">
        <v>11.379082813706701</v>
      </c>
      <c r="AA85" s="11">
        <v>12.863643136002</v>
      </c>
    </row>
    <row r="86" spans="1:75">
      <c r="A86" s="25" t="s">
        <v>439</v>
      </c>
      <c r="B86" s="22" t="s">
        <v>440</v>
      </c>
      <c r="C86" s="23" t="s">
        <v>441</v>
      </c>
    </row>
    <row r="87" spans="1:75">
      <c r="A87" s="25" t="s">
        <v>442</v>
      </c>
      <c r="B87" s="22" t="s">
        <v>443</v>
      </c>
      <c r="C87" s="23" t="s">
        <v>444</v>
      </c>
    </row>
    <row r="88" spans="1:75">
      <c r="A88" s="9" t="s">
        <v>195</v>
      </c>
      <c r="B88" s="22" t="s">
        <v>445</v>
      </c>
      <c r="C88" s="23" t="s">
        <v>446</v>
      </c>
      <c r="F88" s="11">
        <v>944.49279999999999</v>
      </c>
      <c r="W88" s="11">
        <v>6.7900994057339501</v>
      </c>
      <c r="BG88" s="11">
        <v>27.019793057183701</v>
      </c>
      <c r="BV88" s="11">
        <v>21.9377003191554</v>
      </c>
      <c r="BW88" s="11">
        <v>44.252407217926901</v>
      </c>
    </row>
    <row r="89" spans="1:75">
      <c r="A89" s="25" t="s">
        <v>447</v>
      </c>
      <c r="B89" s="22" t="s">
        <v>448</v>
      </c>
      <c r="C89" s="23" t="s">
        <v>449</v>
      </c>
    </row>
    <row r="90" spans="1:75">
      <c r="A90" s="25" t="s">
        <v>450</v>
      </c>
      <c r="B90" s="22" t="s">
        <v>451</v>
      </c>
      <c r="C90" s="23" t="s">
        <v>452</v>
      </c>
    </row>
    <row r="91" spans="1:75">
      <c r="A91" s="25" t="s">
        <v>453</v>
      </c>
      <c r="B91" s="22" t="s">
        <v>454</v>
      </c>
      <c r="C91" s="23" t="s">
        <v>455</v>
      </c>
    </row>
    <row r="92" spans="1:75">
      <c r="A92" s="25" t="s">
        <v>456</v>
      </c>
      <c r="B92" s="22" t="s">
        <v>457</v>
      </c>
      <c r="C92" s="23" t="s">
        <v>458</v>
      </c>
    </row>
    <row r="93" spans="1:75">
      <c r="A93" s="9" t="s">
        <v>196</v>
      </c>
      <c r="B93" s="22" t="s">
        <v>459</v>
      </c>
      <c r="C93" s="23" t="s">
        <v>460</v>
      </c>
      <c r="F93" s="11">
        <v>503.554407999999</v>
      </c>
      <c r="H93" s="11">
        <v>1.00082531697349</v>
      </c>
      <c r="K93" s="11">
        <v>5.3691397732735098</v>
      </c>
      <c r="O93" s="11">
        <v>50.836691315389999</v>
      </c>
      <c r="R93" s="11">
        <v>4.5654983125477804</v>
      </c>
      <c r="U93" s="11">
        <v>22.309803710426401</v>
      </c>
      <c r="AA93" s="11">
        <v>15.918041571388599</v>
      </c>
    </row>
    <row r="94" spans="1:75">
      <c r="A94" s="9" t="s">
        <v>197</v>
      </c>
      <c r="B94" s="22" t="s">
        <v>461</v>
      </c>
      <c r="C94" s="23" t="s">
        <v>198</v>
      </c>
      <c r="D94" s="10" t="s">
        <v>140</v>
      </c>
      <c r="E94" s="11" t="s">
        <v>198</v>
      </c>
      <c r="F94" s="11">
        <v>1007.001786</v>
      </c>
      <c r="G94" s="11">
        <v>4.7300000000000004</v>
      </c>
      <c r="O94" s="11">
        <v>19.065785450354699</v>
      </c>
      <c r="V94" s="11">
        <v>9.2275194832673293</v>
      </c>
      <c r="X94" s="11">
        <v>3.5206193765380198</v>
      </c>
      <c r="BK94" s="11">
        <v>68.186075689839896</v>
      </c>
    </row>
    <row r="95" spans="1:75">
      <c r="A95" s="25" t="s">
        <v>462</v>
      </c>
      <c r="B95" s="22" t="s">
        <v>463</v>
      </c>
      <c r="C95" s="23" t="s">
        <v>464</v>
      </c>
    </row>
    <row r="96" spans="1:75">
      <c r="A96" s="9" t="s">
        <v>199</v>
      </c>
      <c r="B96" s="22" t="s">
        <v>465</v>
      </c>
      <c r="C96" s="23" t="s">
        <v>466</v>
      </c>
      <c r="F96" s="11">
        <v>1339.7288799999999</v>
      </c>
      <c r="H96" s="11">
        <v>4.6645467551613802</v>
      </c>
      <c r="L96" s="11">
        <v>12.9100747607978</v>
      </c>
      <c r="O96" s="11">
        <v>70.459375332716505</v>
      </c>
      <c r="AA96" s="11">
        <v>11.966003151324101</v>
      </c>
    </row>
    <row r="97" spans="1:112">
      <c r="A97" s="9" t="s">
        <v>200</v>
      </c>
      <c r="B97" s="22" t="s">
        <v>467</v>
      </c>
      <c r="C97" s="23" t="s">
        <v>468</v>
      </c>
      <c r="F97" s="11">
        <v>456.19760000000002</v>
      </c>
      <c r="G97" s="11">
        <v>8.5500000000000007</v>
      </c>
      <c r="AJ97" s="11">
        <v>83.576941220207999</v>
      </c>
      <c r="AN97" s="11">
        <v>16.423058779791901</v>
      </c>
    </row>
    <row r="98" spans="1:112">
      <c r="A98" s="25" t="s">
        <v>469</v>
      </c>
      <c r="B98" s="22" t="s">
        <v>470</v>
      </c>
      <c r="C98" s="23" t="s">
        <v>471</v>
      </c>
    </row>
    <row r="99" spans="1:112">
      <c r="A99" s="9" t="s">
        <v>201</v>
      </c>
      <c r="B99" s="22" t="s">
        <v>472</v>
      </c>
      <c r="C99" s="23" t="s">
        <v>473</v>
      </c>
      <c r="F99" s="11">
        <v>604.40071360000002</v>
      </c>
      <c r="H99" s="11">
        <v>1.3341347583743099</v>
      </c>
      <c r="O99" s="11">
        <v>39.7072661563449</v>
      </c>
      <c r="R99" s="11">
        <v>0.76074589201146803</v>
      </c>
      <c r="S99" s="11">
        <v>14.074685566354001</v>
      </c>
      <c r="T99" s="11">
        <v>4.4641806988098098</v>
      </c>
      <c r="U99" s="11">
        <v>32.527840483343802</v>
      </c>
      <c r="AA99" s="11">
        <v>0.66310312178956299</v>
      </c>
      <c r="AG99" s="11">
        <v>6.4680433229720098</v>
      </c>
    </row>
    <row r="100" spans="1:112">
      <c r="A100" s="25" t="s">
        <v>474</v>
      </c>
      <c r="B100" s="22" t="s">
        <v>475</v>
      </c>
      <c r="C100" s="23" t="s">
        <v>476</v>
      </c>
    </row>
    <row r="101" spans="1:112">
      <c r="A101" s="9" t="s">
        <v>202</v>
      </c>
      <c r="B101" s="22" t="s">
        <v>477</v>
      </c>
      <c r="C101" s="23" t="s">
        <v>478</v>
      </c>
      <c r="F101" s="11">
        <v>145.20520751999999</v>
      </c>
      <c r="V101" s="11">
        <v>20.4777859057874</v>
      </c>
      <c r="AG101" s="11">
        <v>57.691112757413798</v>
      </c>
      <c r="AH101" s="11">
        <v>1.2175844311620001</v>
      </c>
      <c r="AI101" s="11">
        <v>20.613516905636601</v>
      </c>
    </row>
    <row r="102" spans="1:112">
      <c r="A102" s="9" t="s">
        <v>203</v>
      </c>
      <c r="B102" s="22" t="s">
        <v>413</v>
      </c>
      <c r="C102" s="23" t="s">
        <v>479</v>
      </c>
      <c r="D102" s="10" t="s">
        <v>140</v>
      </c>
      <c r="E102" s="11" t="s">
        <v>204</v>
      </c>
      <c r="F102" s="11">
        <v>798.46346999999901</v>
      </c>
      <c r="G102" s="11">
        <v>3.83</v>
      </c>
      <c r="H102" s="11">
        <v>1.00987963795012</v>
      </c>
      <c r="O102" s="11">
        <v>32.060377164155</v>
      </c>
      <c r="AF102" s="11">
        <v>48.163299192635499</v>
      </c>
      <c r="AN102" s="11">
        <v>18.766444005259199</v>
      </c>
    </row>
    <row r="103" spans="1:112">
      <c r="A103" s="9" t="s">
        <v>205</v>
      </c>
      <c r="B103" s="22" t="s">
        <v>480</v>
      </c>
      <c r="C103" s="23" t="s">
        <v>481</v>
      </c>
      <c r="F103" s="11">
        <v>614.70690999999999</v>
      </c>
      <c r="G103" s="11">
        <v>3.75</v>
      </c>
      <c r="H103" s="11">
        <v>0.16397082635690499</v>
      </c>
      <c r="O103" s="11">
        <v>33.835995108628197</v>
      </c>
      <c r="T103" s="11">
        <v>9.87600171925836</v>
      </c>
      <c r="U103" s="11">
        <v>13.706776128480399</v>
      </c>
      <c r="AA103" s="11">
        <v>3.9119130774046398</v>
      </c>
      <c r="AG103" s="11">
        <v>6.8138570298485801</v>
      </c>
      <c r="AT103" s="11">
        <v>4.3389385357649504</v>
      </c>
      <c r="CS103" s="11">
        <v>27.352547574257699</v>
      </c>
    </row>
    <row r="104" spans="1:112">
      <c r="A104" s="9" t="s">
        <v>206</v>
      </c>
      <c r="B104" s="22" t="s">
        <v>482</v>
      </c>
      <c r="C104" s="23" t="s">
        <v>483</v>
      </c>
      <c r="F104" s="11">
        <v>557.73580169000002</v>
      </c>
      <c r="G104" s="11">
        <v>3.93</v>
      </c>
      <c r="H104" s="11">
        <v>0.18071997475253199</v>
      </c>
      <c r="O104" s="11">
        <v>37.292244709728301</v>
      </c>
      <c r="S104" s="11">
        <v>0.19174311506622599</v>
      </c>
      <c r="T104" s="11">
        <v>9.2932062426232598</v>
      </c>
      <c r="U104" s="11">
        <v>14.9961000793863</v>
      </c>
      <c r="AA104" s="11">
        <v>9.1906888251888006</v>
      </c>
      <c r="AC104" s="11">
        <v>6.0092968567631598E-2</v>
      </c>
      <c r="AG104" s="11">
        <v>10.503808940090501</v>
      </c>
      <c r="AT104" s="11">
        <v>1.5940495433609501E-2</v>
      </c>
      <c r="CR104" s="11">
        <v>7.1727122194381501</v>
      </c>
      <c r="CS104" s="11">
        <v>5.1751546005366498</v>
      </c>
      <c r="CT104" s="11">
        <v>2.6780082710741602</v>
      </c>
      <c r="CU104" s="11">
        <v>2.99995803556105</v>
      </c>
      <c r="DH104" s="11">
        <v>0.24962152255268399</v>
      </c>
    </row>
    <row r="105" spans="1:112">
      <c r="A105" s="9" t="s">
        <v>207</v>
      </c>
      <c r="B105" s="10"/>
      <c r="C105" s="26"/>
      <c r="F105" s="11">
        <v>598.629775</v>
      </c>
      <c r="G105" s="11">
        <v>3.75</v>
      </c>
      <c r="H105" s="11">
        <v>0.16837451829054101</v>
      </c>
      <c r="O105" s="11">
        <v>34.7447134583307</v>
      </c>
      <c r="T105" s="11">
        <v>10.141237127738901</v>
      </c>
      <c r="U105" s="11">
        <v>14.0748929503214</v>
      </c>
      <c r="AA105" s="11">
        <v>2.0084867980380601</v>
      </c>
      <c r="AG105" s="11">
        <v>6.9968537732691196</v>
      </c>
      <c r="AT105" s="11">
        <v>17.821869952926999</v>
      </c>
      <c r="CS105" s="11">
        <v>14.043571421084</v>
      </c>
    </row>
    <row r="106" spans="1:112">
      <c r="A106" s="9" t="s">
        <v>208</v>
      </c>
      <c r="B106" s="10"/>
      <c r="C106" s="26"/>
      <c r="F106" s="11">
        <v>498.07433859999998</v>
      </c>
      <c r="G106" s="11">
        <v>2.54</v>
      </c>
      <c r="H106" s="11">
        <v>2.6226812721806798</v>
      </c>
      <c r="O106" s="11">
        <v>51.363900159782297</v>
      </c>
      <c r="T106" s="11">
        <v>0.16251513825731501</v>
      </c>
      <c r="V106" s="11">
        <v>12.4374052624601</v>
      </c>
      <c r="AG106" s="11">
        <v>33.413498167319503</v>
      </c>
    </row>
    <row r="107" spans="1:112">
      <c r="A107" s="9" t="s">
        <v>209</v>
      </c>
      <c r="B107" s="10"/>
      <c r="C107" s="26"/>
      <c r="F107" s="11">
        <v>108.007018</v>
      </c>
      <c r="G107" s="11">
        <v>10</v>
      </c>
      <c r="BB107" s="11">
        <v>98.872758435012003</v>
      </c>
      <c r="BF107" s="11">
        <v>1.1272415649879299</v>
      </c>
    </row>
    <row r="108" spans="1:112">
      <c r="A108" s="9" t="s">
        <v>210</v>
      </c>
      <c r="B108" s="10"/>
      <c r="C108" s="26"/>
      <c r="F108" s="11">
        <v>492.87112999999999</v>
      </c>
      <c r="G108" s="11">
        <v>4</v>
      </c>
      <c r="H108" s="11">
        <v>0.409007522919835</v>
      </c>
      <c r="O108" s="11">
        <v>32.461629473002397</v>
      </c>
      <c r="U108" s="11">
        <v>11.3966910579647</v>
      </c>
      <c r="AF108" s="11">
        <v>55.732671946112902</v>
      </c>
    </row>
    <row r="109" spans="1:112">
      <c r="A109" s="9" t="s">
        <v>211</v>
      </c>
      <c r="B109" s="10"/>
      <c r="C109" s="26"/>
      <c r="F109" s="11">
        <v>648.47397669999998</v>
      </c>
      <c r="G109" s="11">
        <v>6.17</v>
      </c>
      <c r="O109" s="11">
        <v>29.606862711288102</v>
      </c>
      <c r="T109" s="11">
        <v>0.37446970691985199</v>
      </c>
      <c r="AA109" s="11">
        <v>1.9159103443479699</v>
      </c>
      <c r="AB109" s="11">
        <v>20.8670346015444</v>
      </c>
      <c r="AC109" s="11">
        <v>3.2487348385525401</v>
      </c>
      <c r="AD109" s="11">
        <v>0.23566789954733999</v>
      </c>
      <c r="AG109" s="11">
        <v>0.60284454588198999</v>
      </c>
      <c r="AT109" s="11">
        <v>0.54840041817826102</v>
      </c>
      <c r="AU109" s="11">
        <v>41.499090120696899</v>
      </c>
      <c r="BL109" s="11">
        <v>1.1009848130425299</v>
      </c>
    </row>
    <row r="110" spans="1:112">
      <c r="A110" s="9" t="s">
        <v>212</v>
      </c>
      <c r="B110" s="10"/>
      <c r="C110" s="26"/>
      <c r="F110" s="11">
        <v>1060.479953</v>
      </c>
      <c r="O110" s="11">
        <v>12.054467002262999</v>
      </c>
      <c r="X110" s="11">
        <v>16.748834006483001</v>
      </c>
      <c r="AJ110" s="11">
        <v>35.473779484071002</v>
      </c>
      <c r="AO110" s="11">
        <v>14.8169137526355</v>
      </c>
      <c r="BV110" s="11">
        <v>20.906005754547198</v>
      </c>
    </row>
    <row r="111" spans="1:112">
      <c r="A111" s="9" t="s">
        <v>213</v>
      </c>
      <c r="B111" s="10"/>
      <c r="C111" s="26"/>
      <c r="F111" s="11">
        <v>165.14924999999999</v>
      </c>
      <c r="W111" s="11">
        <v>19.416376398924001</v>
      </c>
      <c r="AG111" s="11">
        <v>8.4540196216452692</v>
      </c>
      <c r="AH111" s="11">
        <v>26.763609280695999</v>
      </c>
      <c r="AN111" s="11">
        <v>45.365994698734603</v>
      </c>
    </row>
    <row r="112" spans="1:112">
      <c r="A112" s="9" t="s">
        <v>214</v>
      </c>
      <c r="B112" s="10"/>
      <c r="C112" s="26"/>
      <c r="F112" s="11">
        <v>225.10907</v>
      </c>
      <c r="G112" s="11">
        <v>1.9</v>
      </c>
      <c r="H112" s="11">
        <v>2.23878140494294</v>
      </c>
      <c r="O112" s="11">
        <v>57.5699326553123</v>
      </c>
      <c r="T112" s="11">
        <v>23.971970565202</v>
      </c>
      <c r="U112" s="11">
        <v>16.2193153745426</v>
      </c>
    </row>
    <row r="113" spans="1:114">
      <c r="A113" s="9" t="s">
        <v>215</v>
      </c>
      <c r="B113" s="10"/>
      <c r="C113" s="26"/>
      <c r="F113" s="11">
        <v>4362.64951028</v>
      </c>
      <c r="G113" s="11">
        <v>2.35</v>
      </c>
      <c r="H113" s="11">
        <v>0.23612134726217901</v>
      </c>
      <c r="M113" s="11">
        <v>0.192720042721478</v>
      </c>
      <c r="O113" s="11">
        <v>45.148851159340097</v>
      </c>
      <c r="R113" s="11">
        <v>10.096707375691199</v>
      </c>
      <c r="T113" s="11">
        <v>14.0639356463137</v>
      </c>
      <c r="U113" s="11">
        <v>16.2616714528247</v>
      </c>
      <c r="W113" s="11">
        <v>3.5868588487631401</v>
      </c>
      <c r="X113" s="11">
        <v>0.37381508557063298</v>
      </c>
      <c r="Z113" s="11">
        <v>5.5654354636528298</v>
      </c>
      <c r="AA113" s="11">
        <v>4.4738835778598398</v>
      </c>
    </row>
    <row r="114" spans="1:114">
      <c r="A114" s="9" t="s">
        <v>216</v>
      </c>
      <c r="B114" s="10"/>
      <c r="C114" s="26"/>
      <c r="F114" s="11">
        <v>2169.24981199999</v>
      </c>
      <c r="G114" s="11">
        <v>2.76</v>
      </c>
      <c r="H114" s="11">
        <v>0.185859645011692</v>
      </c>
      <c r="O114" s="11">
        <v>35.402616874814697</v>
      </c>
      <c r="R114" s="11">
        <v>20.136251232276202</v>
      </c>
      <c r="U114" s="11">
        <v>20.715364247776101</v>
      </c>
      <c r="X114" s="11">
        <v>3.2686599582842302</v>
      </c>
      <c r="AA114" s="11">
        <v>8.31398020653603</v>
      </c>
      <c r="AC114" s="11">
        <v>4.9662329992632497</v>
      </c>
      <c r="AF114" s="11">
        <v>3.79887436403751</v>
      </c>
      <c r="AV114" s="11">
        <v>3.21216047200007</v>
      </c>
    </row>
    <row r="115" spans="1:114">
      <c r="A115" s="9" t="s">
        <v>217</v>
      </c>
      <c r="B115" s="10"/>
      <c r="C115" s="26"/>
      <c r="F115" s="11">
        <v>482.76590679999998</v>
      </c>
      <c r="O115" s="11">
        <v>39.7693369178902</v>
      </c>
      <c r="R115" s="11">
        <v>2.8572566135484201</v>
      </c>
      <c r="S115" s="11">
        <v>0.50345311584044905</v>
      </c>
      <c r="V115" s="11">
        <v>19.247690172639999</v>
      </c>
      <c r="AA115" s="11">
        <v>0.83017461331633502</v>
      </c>
      <c r="AF115" s="11">
        <v>13.655823468766901</v>
      </c>
      <c r="AG115" s="11">
        <v>23.136265097997502</v>
      </c>
    </row>
    <row r="116" spans="1:114">
      <c r="A116" s="9" t="s">
        <v>218</v>
      </c>
      <c r="B116" s="10"/>
      <c r="C116" s="26"/>
      <c r="F116" s="11">
        <v>497.75337999999999</v>
      </c>
      <c r="G116" s="11">
        <v>4.2</v>
      </c>
      <c r="O116" s="11">
        <v>38.571872681206102</v>
      </c>
      <c r="T116" s="11">
        <v>10.8413286917308</v>
      </c>
      <c r="U116" s="11">
        <v>16.927358685138401</v>
      </c>
      <c r="AG116" s="11">
        <v>33.659439941924603</v>
      </c>
    </row>
    <row r="117" spans="1:114">
      <c r="A117" s="9" t="s">
        <v>219</v>
      </c>
      <c r="B117" s="10"/>
      <c r="C117" s="26"/>
      <c r="F117" s="11">
        <v>1000.31560038</v>
      </c>
      <c r="K117" s="11">
        <v>1.8649326865354501</v>
      </c>
      <c r="O117" s="11">
        <v>47.983056529125797</v>
      </c>
      <c r="R117" s="11">
        <v>0.48263280890210902</v>
      </c>
      <c r="S117" s="11">
        <v>0.92329860660889995</v>
      </c>
      <c r="T117" s="11">
        <v>2.1578421841866899</v>
      </c>
      <c r="U117" s="11">
        <v>33.832349997484499</v>
      </c>
      <c r="Z117" s="11">
        <v>3.36139294310982</v>
      </c>
      <c r="AA117" s="11">
        <v>8.0130710717247894E-2</v>
      </c>
      <c r="AF117" s="11">
        <v>5.6568338510869998</v>
      </c>
      <c r="AG117" s="11">
        <v>3.46142157403589</v>
      </c>
      <c r="AK117" s="11">
        <v>0.19610810820652799</v>
      </c>
    </row>
    <row r="118" spans="1:114">
      <c r="A118" s="9" t="s">
        <v>220</v>
      </c>
      <c r="B118" s="10"/>
      <c r="C118" s="26"/>
      <c r="F118" s="11">
        <v>1222.6293000000001</v>
      </c>
      <c r="O118" s="11">
        <v>35.332361166217702</v>
      </c>
      <c r="U118" s="11">
        <v>6.8914183555064401</v>
      </c>
      <c r="AD118" s="11">
        <v>16.666212726948299</v>
      </c>
      <c r="AG118" s="11">
        <v>41.110007751327402</v>
      </c>
    </row>
    <row r="119" spans="1:114">
      <c r="A119" s="9" t="s">
        <v>221</v>
      </c>
      <c r="B119" s="10"/>
      <c r="C119" s="26"/>
      <c r="D119" s="10" t="s">
        <v>222</v>
      </c>
      <c r="E119" s="11" t="s">
        <v>223</v>
      </c>
      <c r="F119" s="11">
        <v>262.74451099999999</v>
      </c>
      <c r="H119" s="11">
        <v>5.3706773725902801</v>
      </c>
      <c r="O119" s="11">
        <v>66.982712342942094</v>
      </c>
      <c r="S119" s="11">
        <v>5.3652500470314202</v>
      </c>
      <c r="W119" s="11">
        <v>12.2042511479906</v>
      </c>
      <c r="AF119" s="11">
        <v>0.41818609105025201</v>
      </c>
      <c r="AG119" s="11">
        <v>0.21255248982156599</v>
      </c>
      <c r="AJ119" s="11">
        <v>8.9486246203636099</v>
      </c>
      <c r="AK119" s="11">
        <v>0.49774588821001098</v>
      </c>
    </row>
    <row r="120" spans="1:114">
      <c r="A120" s="9" t="s">
        <v>224</v>
      </c>
      <c r="B120" s="10"/>
      <c r="C120" s="26"/>
      <c r="F120" s="11">
        <v>1240.77860588</v>
      </c>
      <c r="G120" s="11">
        <v>2.9</v>
      </c>
      <c r="H120" s="11">
        <v>1.2266405890521901</v>
      </c>
      <c r="O120" s="11">
        <v>45.131258497388799</v>
      </c>
      <c r="R120" s="11">
        <v>1.50080860451271</v>
      </c>
      <c r="U120" s="11">
        <v>18.108307069063802</v>
      </c>
      <c r="Z120" s="11">
        <v>1.98519936459818</v>
      </c>
      <c r="AA120" s="11">
        <v>1.03362194828497</v>
      </c>
      <c r="AC120" s="11">
        <v>11.1907151962474</v>
      </c>
      <c r="AG120" s="11">
        <v>0.18003856525360201</v>
      </c>
      <c r="AK120" s="11">
        <v>4.0052592593465697</v>
      </c>
      <c r="AS120" s="11">
        <v>3.7426983170026702</v>
      </c>
      <c r="AV120" s="11">
        <v>8.6857881244305499</v>
      </c>
      <c r="BK120" s="11">
        <v>3.20966446481843</v>
      </c>
    </row>
    <row r="121" spans="1:114">
      <c r="A121" s="9" t="s">
        <v>225</v>
      </c>
      <c r="B121" s="10"/>
      <c r="C121" s="26"/>
      <c r="D121" s="10" t="s">
        <v>226</v>
      </c>
      <c r="E121" s="11" t="s">
        <v>227</v>
      </c>
      <c r="F121" s="11">
        <v>297.42340000000002</v>
      </c>
      <c r="G121" s="11">
        <v>3.7</v>
      </c>
      <c r="M121" s="11">
        <v>8.07670142967903</v>
      </c>
      <c r="O121" s="11">
        <v>32.276007872951403</v>
      </c>
      <c r="AA121" s="11">
        <v>13.475066185108499</v>
      </c>
      <c r="BK121" s="11">
        <v>46.172224512260897</v>
      </c>
    </row>
    <row r="122" spans="1:114">
      <c r="A122" s="9" t="s">
        <v>228</v>
      </c>
      <c r="B122" s="10"/>
      <c r="C122" s="26"/>
      <c r="F122" s="11">
        <v>334.79999999999899</v>
      </c>
      <c r="G122" s="11">
        <v>8.15</v>
      </c>
      <c r="BG122" s="11">
        <v>38.112305854241299</v>
      </c>
      <c r="BV122" s="11">
        <v>61.887694145758601</v>
      </c>
    </row>
    <row r="123" spans="1:114">
      <c r="A123" s="9" t="s">
        <v>229</v>
      </c>
      <c r="B123" s="10"/>
      <c r="C123" s="26"/>
      <c r="D123" s="10" t="s">
        <v>140</v>
      </c>
      <c r="E123" s="11" t="s">
        <v>230</v>
      </c>
      <c r="F123" s="11">
        <v>161.08522696</v>
      </c>
      <c r="G123" s="11">
        <v>2.97</v>
      </c>
      <c r="H123" s="11">
        <v>0.37543107547048499</v>
      </c>
      <c r="O123" s="11">
        <v>46.681611603447998</v>
      </c>
      <c r="P123" s="11">
        <v>3.5382021477458498</v>
      </c>
      <c r="S123" s="11">
        <v>30.176572313531</v>
      </c>
      <c r="V123" s="11">
        <v>19.228182859804502</v>
      </c>
    </row>
    <row r="124" spans="1:114">
      <c r="A124" s="9" t="s">
        <v>231</v>
      </c>
      <c r="B124" s="10"/>
      <c r="C124" s="26"/>
      <c r="F124" s="11">
        <v>2884.3648880000001</v>
      </c>
      <c r="G124" s="11">
        <v>3.9</v>
      </c>
      <c r="H124" s="11">
        <v>1.2230734102598699</v>
      </c>
      <c r="O124" s="11">
        <v>27.734701782294</v>
      </c>
      <c r="T124" s="11">
        <v>0.93544128595702103</v>
      </c>
      <c r="V124" s="11">
        <v>4.29540133827894</v>
      </c>
      <c r="DH124" s="11">
        <v>8.0446860577648192</v>
      </c>
      <c r="DJ124" s="11">
        <v>57.7666961254452</v>
      </c>
    </row>
    <row r="125" spans="1:114">
      <c r="A125" s="9" t="s">
        <v>232</v>
      </c>
      <c r="B125" s="10"/>
      <c r="C125" s="26"/>
      <c r="F125" s="11">
        <v>1200.3086839999901</v>
      </c>
      <c r="G125" s="11">
        <v>2.66</v>
      </c>
      <c r="O125" s="11">
        <v>34.656451756538303</v>
      </c>
      <c r="R125" s="11">
        <v>5.7459639273925296</v>
      </c>
      <c r="T125" s="11">
        <v>4.4957668572528604</v>
      </c>
      <c r="U125" s="11">
        <v>18.718851491705099</v>
      </c>
      <c r="X125" s="11">
        <v>8.8608956527386091</v>
      </c>
      <c r="Z125" s="11">
        <v>19.544122535066101</v>
      </c>
      <c r="AC125" s="11">
        <v>7.97794777930641</v>
      </c>
    </row>
    <row r="126" spans="1:114">
      <c r="A126" s="9" t="s">
        <v>233</v>
      </c>
      <c r="B126" s="10"/>
      <c r="C126" s="26"/>
      <c r="D126" s="10" t="s">
        <v>222</v>
      </c>
      <c r="E126" s="11" t="s">
        <v>234</v>
      </c>
      <c r="F126" s="11">
        <v>474.3904</v>
      </c>
      <c r="G126" s="11">
        <v>1.76</v>
      </c>
      <c r="H126" s="11">
        <v>5.0992937462478096</v>
      </c>
      <c r="O126" s="11">
        <v>67.452461095334101</v>
      </c>
      <c r="T126" s="11">
        <v>5.68762352695164</v>
      </c>
      <c r="W126" s="11">
        <v>13.5188233151429</v>
      </c>
      <c r="Z126" s="11">
        <v>8.2417983163234307</v>
      </c>
    </row>
    <row r="127" spans="1:114">
      <c r="A127" s="9" t="s">
        <v>235</v>
      </c>
      <c r="B127" s="10"/>
      <c r="C127" s="26"/>
      <c r="D127" s="10" t="s">
        <v>222</v>
      </c>
      <c r="E127" s="11" t="s">
        <v>236</v>
      </c>
      <c r="F127" s="11">
        <v>458.28186799999997</v>
      </c>
      <c r="G127" s="11">
        <v>1.67</v>
      </c>
      <c r="H127" s="11">
        <v>5.2785330795587999</v>
      </c>
      <c r="O127" s="11">
        <v>69.823403966748202</v>
      </c>
      <c r="R127" s="11">
        <v>5.0165126759935399</v>
      </c>
      <c r="T127" s="11">
        <v>5.8875425549238596</v>
      </c>
      <c r="W127" s="11">
        <v>13.9940077227755</v>
      </c>
    </row>
    <row r="128" spans="1:114">
      <c r="A128" s="9" t="s">
        <v>237</v>
      </c>
      <c r="B128" s="10"/>
      <c r="C128" s="26"/>
      <c r="F128" s="11">
        <v>344.16300000000001</v>
      </c>
      <c r="G128" s="11">
        <v>1.68</v>
      </c>
      <c r="H128" s="11">
        <v>5.27160676772343</v>
      </c>
      <c r="O128" s="11">
        <v>69.731784067433097</v>
      </c>
      <c r="T128" s="11">
        <v>15.6795123241022</v>
      </c>
      <c r="W128" s="11">
        <v>9.3170968407411596</v>
      </c>
    </row>
    <row r="129" spans="1:109">
      <c r="A129" s="9" t="s">
        <v>238</v>
      </c>
      <c r="B129" s="10"/>
      <c r="C129" s="26"/>
      <c r="D129" s="10" t="s">
        <v>136</v>
      </c>
      <c r="E129" s="11" t="s">
        <v>239</v>
      </c>
      <c r="F129" s="11">
        <v>799.52736800000002</v>
      </c>
      <c r="G129" s="11">
        <v>2.94</v>
      </c>
      <c r="H129" s="11">
        <v>0.25213395822117701</v>
      </c>
      <c r="O129" s="11">
        <v>48.026573619428603</v>
      </c>
      <c r="R129" s="11">
        <v>2.8754197692454699</v>
      </c>
      <c r="S129" s="11">
        <v>9.1197628647028299</v>
      </c>
      <c r="T129" s="11">
        <v>10.124058692635</v>
      </c>
      <c r="U129" s="11">
        <v>24.589339635963501</v>
      </c>
      <c r="AA129" s="11">
        <v>5.01271145980333</v>
      </c>
    </row>
    <row r="130" spans="1:109">
      <c r="A130" s="9" t="s">
        <v>240</v>
      </c>
      <c r="B130" s="10"/>
      <c r="C130" s="26"/>
      <c r="D130" s="10" t="s">
        <v>241</v>
      </c>
      <c r="E130" s="11" t="s">
        <v>242</v>
      </c>
      <c r="F130" s="11">
        <v>404.62101999999999</v>
      </c>
      <c r="H130" s="11">
        <v>0.49821435376738399</v>
      </c>
      <c r="O130" s="11">
        <v>47.450031142722104</v>
      </c>
      <c r="S130" s="11">
        <v>4.5051416261073101</v>
      </c>
      <c r="T130" s="11">
        <v>6.6683485697307496</v>
      </c>
      <c r="U130" s="11">
        <v>27.7647463792167</v>
      </c>
      <c r="Z130" s="11">
        <v>9.6629433636443292</v>
      </c>
      <c r="AG130" s="11">
        <v>3.45057456481128</v>
      </c>
    </row>
    <row r="131" spans="1:109">
      <c r="A131" s="9" t="s">
        <v>243</v>
      </c>
      <c r="B131" s="10"/>
      <c r="C131" s="26"/>
      <c r="F131" s="11">
        <v>1725.28150739999</v>
      </c>
      <c r="H131" s="11">
        <v>0.41245769861197301</v>
      </c>
      <c r="O131" s="11">
        <v>28.803494494581901</v>
      </c>
      <c r="T131" s="11">
        <v>1.32930822602753</v>
      </c>
      <c r="U131" s="11">
        <v>11.3951548867102</v>
      </c>
      <c r="AA131" s="11">
        <v>6.03975638485998</v>
      </c>
      <c r="AG131" s="11">
        <v>0.32369789950488398</v>
      </c>
      <c r="AT131" s="11">
        <v>1.3398115554391501</v>
      </c>
      <c r="CR131" s="11">
        <v>6.4409430880334702</v>
      </c>
      <c r="CS131" s="11">
        <v>20.221995570205301</v>
      </c>
      <c r="CT131" s="11">
        <v>3.1035461036554</v>
      </c>
      <c r="CU131" s="11">
        <v>13.5438071409076</v>
      </c>
      <c r="CW131" s="11">
        <v>3.8346437793621702</v>
      </c>
      <c r="CY131" s="11">
        <v>2.7343363849701601</v>
      </c>
      <c r="DA131" s="11">
        <v>0.37675011133664199</v>
      </c>
      <c r="DE131" s="11">
        <v>0.10029667579337299</v>
      </c>
    </row>
    <row r="132" spans="1:109">
      <c r="A132" s="9" t="s">
        <v>244</v>
      </c>
      <c r="B132" s="10"/>
      <c r="C132" s="26"/>
      <c r="F132" s="11">
        <v>1212.0757745640001</v>
      </c>
      <c r="H132" s="11">
        <v>3.4926430251629998</v>
      </c>
      <c r="O132" s="11">
        <v>60.719999148958998</v>
      </c>
      <c r="T132" s="11">
        <v>1.4838919266800501</v>
      </c>
      <c r="W132" s="11">
        <v>15.8732650249698</v>
      </c>
      <c r="AG132" s="11">
        <v>18.4302008742279</v>
      </c>
    </row>
    <row r="133" spans="1:109">
      <c r="A133" s="9" t="s">
        <v>245</v>
      </c>
      <c r="B133" s="10"/>
      <c r="C133" s="26"/>
      <c r="D133" s="10" t="s">
        <v>136</v>
      </c>
      <c r="E133" s="11" t="s">
        <v>246</v>
      </c>
      <c r="F133" s="11">
        <v>894.153368</v>
      </c>
      <c r="H133" s="11">
        <v>0.22545125614289399</v>
      </c>
      <c r="O133" s="11">
        <v>42.944042235045302</v>
      </c>
      <c r="R133" s="11">
        <v>2.57112133362785</v>
      </c>
      <c r="T133" s="11">
        <v>9.0526550474280594</v>
      </c>
      <c r="U133" s="11">
        <v>21.987111723321199</v>
      </c>
      <c r="AA133" s="11">
        <v>4.48222882497714</v>
      </c>
      <c r="AG133" s="11">
        <v>18.7373895794574</v>
      </c>
    </row>
    <row r="134" spans="1:109">
      <c r="A134" s="9" t="s">
        <v>247</v>
      </c>
      <c r="B134" s="10"/>
      <c r="C134" s="26"/>
      <c r="D134" s="10" t="s">
        <v>136</v>
      </c>
      <c r="E134" s="11" t="s">
        <v>248</v>
      </c>
      <c r="F134" s="11">
        <v>910.13764000000003</v>
      </c>
      <c r="H134" s="11">
        <v>0.22149177348604099</v>
      </c>
      <c r="O134" s="11">
        <v>42.189838451247802</v>
      </c>
      <c r="T134" s="11">
        <v>11.858223993460999</v>
      </c>
      <c r="U134" s="11">
        <v>18.515111626412899</v>
      </c>
      <c r="AA134" s="11">
        <v>8.8070195624477101</v>
      </c>
      <c r="AG134" s="11">
        <v>18.4083145929444</v>
      </c>
    </row>
    <row r="135" spans="1:109">
      <c r="A135" s="9" t="s">
        <v>487</v>
      </c>
      <c r="B135" s="22" t="s">
        <v>488</v>
      </c>
      <c r="C135" s="23" t="s">
        <v>276</v>
      </c>
      <c r="D135" s="10" t="s">
        <v>489</v>
      </c>
      <c r="E135" s="11" t="s">
        <v>486</v>
      </c>
      <c r="F135" s="11">
        <v>119.979</v>
      </c>
      <c r="G135" s="11">
        <v>5.01</v>
      </c>
      <c r="W135" s="11">
        <v>53.452687553655203</v>
      </c>
      <c r="AG135" s="11">
        <v>46.547312446344698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EP100"/>
  <sheetViews>
    <sheetView tabSelected="1" workbookViewId="0">
      <selection activeCell="A29" sqref="A29"/>
    </sheetView>
  </sheetViews>
  <sheetFormatPr baseColWidth="10" defaultRowHeight="15"/>
  <cols>
    <col min="1" max="1" width="24.85546875" bestFit="1" customWidth="1"/>
    <col min="2" max="2" width="12.28515625" bestFit="1" customWidth="1"/>
    <col min="3" max="3" width="59.7109375" bestFit="1" customWidth="1"/>
    <col min="4" max="4" width="11.7109375" bestFit="1" customWidth="1"/>
    <col min="5" max="5" width="29.85546875" bestFit="1" customWidth="1"/>
    <col min="6" max="6" width="14" bestFit="1" customWidth="1"/>
    <col min="7" max="7" width="5.5703125" style="27" bestFit="1" customWidth="1"/>
    <col min="8" max="8" width="4.5703125" bestFit="1" customWidth="1"/>
    <col min="9" max="9" width="3.42578125" bestFit="1" customWidth="1"/>
    <col min="10" max="10" width="2.42578125" bestFit="1" customWidth="1"/>
    <col min="11" max="11" width="4.5703125" bestFit="1" customWidth="1"/>
    <col min="12" max="16" width="5.5703125" bestFit="1" customWidth="1"/>
    <col min="17" max="17" width="3.5703125" bestFit="1" customWidth="1"/>
    <col min="18" max="24" width="5.5703125" bestFit="1" customWidth="1"/>
    <col min="25" max="25" width="3" bestFit="1" customWidth="1"/>
    <col min="26" max="30" width="5.5703125" bestFit="1" customWidth="1"/>
    <col min="31" max="31" width="2.85546875" bestFit="1" customWidth="1"/>
    <col min="32" max="37" width="5.5703125" bestFit="1" customWidth="1"/>
    <col min="38" max="38" width="3.42578125" bestFit="1" customWidth="1"/>
    <col min="39" max="39" width="3.5703125" bestFit="1" customWidth="1"/>
    <col min="40" max="41" width="5.5703125" bestFit="1" customWidth="1"/>
    <col min="42" max="43" width="2.85546875" bestFit="1" customWidth="1"/>
    <col min="44" max="44" width="3.28515625" bestFit="1" customWidth="1"/>
    <col min="45" max="47" width="5.5703125" bestFit="1" customWidth="1"/>
    <col min="48" max="48" width="4.5703125" bestFit="1" customWidth="1"/>
    <col min="49" max="49" width="4.28515625" bestFit="1" customWidth="1"/>
    <col min="50" max="50" width="2.85546875" bestFit="1" customWidth="1"/>
    <col min="51" max="53" width="3.28515625" bestFit="1" customWidth="1"/>
    <col min="54" max="54" width="5.5703125" bestFit="1" customWidth="1"/>
    <col min="55" max="55" width="3.28515625" bestFit="1" customWidth="1"/>
    <col min="56" max="57" width="5.5703125" bestFit="1" customWidth="1"/>
    <col min="58" max="58" width="4.5703125" bestFit="1" customWidth="1"/>
    <col min="59" max="59" width="5.5703125" bestFit="1" customWidth="1"/>
    <col min="60" max="60" width="1.5703125" bestFit="1" customWidth="1"/>
    <col min="61" max="61" width="3.28515625" bestFit="1" customWidth="1"/>
    <col min="62" max="62" width="3" bestFit="1" customWidth="1"/>
    <col min="63" max="63" width="5.5703125" bestFit="1" customWidth="1"/>
    <col min="64" max="64" width="4.5703125" bestFit="1" customWidth="1"/>
    <col min="65" max="66" width="3" bestFit="1" customWidth="1"/>
    <col min="67" max="68" width="3.28515625" bestFit="1" customWidth="1"/>
    <col min="69" max="69" width="2.28515625" bestFit="1" customWidth="1"/>
    <col min="70" max="70" width="2.85546875" bestFit="1" customWidth="1"/>
    <col min="71" max="71" width="3.42578125" bestFit="1" customWidth="1"/>
    <col min="72" max="72" width="5.5703125" bestFit="1" customWidth="1"/>
    <col min="73" max="73" width="2.5703125" bestFit="1" customWidth="1"/>
    <col min="74" max="75" width="5.5703125" bestFit="1" customWidth="1"/>
    <col min="76" max="76" width="3.28515625" bestFit="1" customWidth="1"/>
    <col min="77" max="77" width="3" bestFit="1" customWidth="1"/>
    <col min="78" max="78" width="3.28515625" bestFit="1" customWidth="1"/>
    <col min="79" max="79" width="2.7109375" bestFit="1" customWidth="1"/>
    <col min="80" max="80" width="3.140625" bestFit="1" customWidth="1"/>
    <col min="81" max="81" width="2.85546875" bestFit="1" customWidth="1"/>
    <col min="82" max="82" width="3.42578125" bestFit="1" customWidth="1"/>
    <col min="83" max="83" width="3" bestFit="1" customWidth="1"/>
    <col min="84" max="84" width="3.28515625" bestFit="1" customWidth="1"/>
    <col min="85" max="85" width="3.140625" bestFit="1" customWidth="1"/>
    <col min="86" max="86" width="3.5703125" bestFit="1" customWidth="1"/>
    <col min="87" max="88" width="3.140625" bestFit="1" customWidth="1"/>
    <col min="89" max="89" width="3.28515625" bestFit="1" customWidth="1"/>
    <col min="90" max="90" width="4.28515625" bestFit="1" customWidth="1"/>
    <col min="91" max="91" width="2.5703125" bestFit="1" customWidth="1"/>
    <col min="92" max="92" width="4.7109375" bestFit="1" customWidth="1"/>
    <col min="93" max="93" width="2.85546875" bestFit="1" customWidth="1"/>
    <col min="94" max="94" width="4.42578125" bestFit="1" customWidth="1"/>
    <col min="95" max="95" width="4.7109375" bestFit="1" customWidth="1"/>
    <col min="96" max="96" width="4.5703125" bestFit="1" customWidth="1"/>
    <col min="97" max="97" width="5.5703125" bestFit="1" customWidth="1"/>
    <col min="98" max="98" width="4.5703125" bestFit="1" customWidth="1"/>
    <col min="99" max="99" width="5.5703125" bestFit="1" customWidth="1"/>
    <col min="100" max="100" width="3.85546875" bestFit="1" customWidth="1"/>
    <col min="101" max="103" width="4.5703125" bestFit="1" customWidth="1"/>
    <col min="104" max="104" width="3.140625" bestFit="1" customWidth="1"/>
    <col min="105" max="105" width="4.5703125" bestFit="1" customWidth="1"/>
    <col min="106" max="106" width="3.42578125" bestFit="1" customWidth="1"/>
    <col min="107" max="107" width="4.5703125" bestFit="1" customWidth="1"/>
    <col min="108" max="108" width="3.7109375" bestFit="1" customWidth="1"/>
    <col min="109" max="109" width="4.5703125" bestFit="1" customWidth="1"/>
    <col min="110" max="110" width="3" bestFit="1" customWidth="1"/>
    <col min="111" max="111" width="3.140625" bestFit="1" customWidth="1"/>
    <col min="112" max="112" width="4.5703125" bestFit="1" customWidth="1"/>
    <col min="113" max="113" width="3.140625" bestFit="1" customWidth="1"/>
    <col min="114" max="114" width="5.5703125" bestFit="1" customWidth="1"/>
    <col min="115" max="115" width="3.5703125" bestFit="1" customWidth="1"/>
    <col min="116" max="116" width="3.28515625" bestFit="1" customWidth="1"/>
    <col min="117" max="117" width="4" bestFit="1" customWidth="1"/>
    <col min="118" max="118" width="3.85546875" bestFit="1" customWidth="1"/>
    <col min="119" max="119" width="3.140625" bestFit="1" customWidth="1"/>
    <col min="120" max="121" width="2.85546875" bestFit="1" customWidth="1"/>
    <col min="122" max="122" width="3.7109375" bestFit="1" customWidth="1"/>
    <col min="123" max="123" width="4" bestFit="1" customWidth="1"/>
    <col min="124" max="124" width="3.5703125" bestFit="1" customWidth="1"/>
    <col min="125" max="125" width="2.5703125" bestFit="1" customWidth="1"/>
    <col min="126" max="126" width="4.140625" bestFit="1" customWidth="1"/>
    <col min="127" max="127" width="2.5703125" bestFit="1" customWidth="1"/>
    <col min="128" max="128" width="4.140625" bestFit="1" customWidth="1"/>
    <col min="129" max="129" width="2.5703125" bestFit="1" customWidth="1"/>
    <col min="130" max="130" width="4.140625" bestFit="1" customWidth="1"/>
  </cols>
  <sheetData>
    <row r="1" spans="1:146" ht="71.25" customHeight="1">
      <c r="A1" s="1" t="s">
        <v>0</v>
      </c>
      <c r="B1" s="1" t="s">
        <v>494</v>
      </c>
      <c r="C1" s="1" t="s">
        <v>490</v>
      </c>
      <c r="D1" s="2" t="s">
        <v>1</v>
      </c>
      <c r="E1" s="1" t="s">
        <v>491</v>
      </c>
      <c r="F1" s="1" t="s">
        <v>2</v>
      </c>
      <c r="G1" s="1" t="s">
        <v>3</v>
      </c>
      <c r="H1" s="1" t="s">
        <v>4</v>
      </c>
      <c r="I1" s="1" t="s">
        <v>5</v>
      </c>
      <c r="J1" s="1" t="s">
        <v>6</v>
      </c>
      <c r="K1" s="1" t="s">
        <v>7</v>
      </c>
      <c r="L1" s="1" t="s">
        <v>8</v>
      </c>
      <c r="M1" s="1" t="s">
        <v>9</v>
      </c>
      <c r="N1" s="1" t="s">
        <v>10</v>
      </c>
      <c r="O1" s="1" t="s">
        <v>11</v>
      </c>
      <c r="P1" s="1" t="s">
        <v>12</v>
      </c>
      <c r="Q1" s="1" t="s">
        <v>13</v>
      </c>
      <c r="R1" s="1" t="s">
        <v>14</v>
      </c>
      <c r="S1" s="1" t="s">
        <v>15</v>
      </c>
      <c r="T1" s="1" t="s">
        <v>16</v>
      </c>
      <c r="U1" s="1" t="s">
        <v>17</v>
      </c>
      <c r="V1" s="1" t="s">
        <v>18</v>
      </c>
      <c r="W1" s="1" t="s">
        <v>19</v>
      </c>
      <c r="X1" s="1" t="s">
        <v>20</v>
      </c>
      <c r="Y1" s="1" t="s">
        <v>21</v>
      </c>
      <c r="Z1" s="1" t="s">
        <v>22</v>
      </c>
      <c r="AA1" s="1" t="s">
        <v>23</v>
      </c>
      <c r="AB1" s="1" t="s">
        <v>24</v>
      </c>
      <c r="AC1" s="1" t="s">
        <v>25</v>
      </c>
      <c r="AD1" s="1" t="s">
        <v>26</v>
      </c>
      <c r="AE1" s="1" t="s">
        <v>27</v>
      </c>
      <c r="AF1" s="1" t="s">
        <v>28</v>
      </c>
      <c r="AG1" s="1" t="s">
        <v>29</v>
      </c>
      <c r="AH1" s="1" t="s">
        <v>30</v>
      </c>
      <c r="AI1" s="1" t="s">
        <v>31</v>
      </c>
      <c r="AJ1" s="1" t="s">
        <v>32</v>
      </c>
      <c r="AK1" s="1" t="s">
        <v>33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  <c r="AY1" s="1" t="s">
        <v>47</v>
      </c>
      <c r="AZ1" s="1" t="s">
        <v>48</v>
      </c>
      <c r="BA1" s="1" t="s">
        <v>49</v>
      </c>
      <c r="BB1" s="1" t="s">
        <v>50</v>
      </c>
      <c r="BC1" s="1" t="s">
        <v>51</v>
      </c>
      <c r="BD1" s="1" t="s">
        <v>52</v>
      </c>
      <c r="BE1" s="1" t="s">
        <v>53</v>
      </c>
      <c r="BF1" s="1" t="s">
        <v>54</v>
      </c>
      <c r="BG1" s="1" t="s">
        <v>55</v>
      </c>
      <c r="BH1" s="1" t="s">
        <v>56</v>
      </c>
      <c r="BI1" s="1" t="s">
        <v>57</v>
      </c>
      <c r="BJ1" s="1" t="s">
        <v>58</v>
      </c>
      <c r="BK1" s="1" t="s">
        <v>59</v>
      </c>
      <c r="BL1" s="1" t="s">
        <v>60</v>
      </c>
      <c r="BM1" s="1" t="s">
        <v>61</v>
      </c>
      <c r="BN1" s="1" t="s">
        <v>62</v>
      </c>
      <c r="BO1" s="1" t="s">
        <v>63</v>
      </c>
      <c r="BP1" s="1" t="s">
        <v>64</v>
      </c>
      <c r="BQ1" s="1" t="s">
        <v>65</v>
      </c>
      <c r="BR1" s="1" t="s">
        <v>66</v>
      </c>
      <c r="BS1" s="1" t="s">
        <v>67</v>
      </c>
      <c r="BT1" s="1" t="s">
        <v>68</v>
      </c>
      <c r="BU1" s="1" t="s">
        <v>69</v>
      </c>
      <c r="BV1" s="1" t="s">
        <v>70</v>
      </c>
      <c r="BW1" s="1" t="s">
        <v>71</v>
      </c>
      <c r="BX1" s="1" t="s">
        <v>72</v>
      </c>
      <c r="BY1" s="1" t="s">
        <v>73</v>
      </c>
      <c r="BZ1" s="1" t="s">
        <v>74</v>
      </c>
      <c r="CA1" s="1" t="s">
        <v>75</v>
      </c>
      <c r="CB1" s="1" t="s">
        <v>76</v>
      </c>
      <c r="CC1" s="1" t="s">
        <v>77</v>
      </c>
      <c r="CD1" s="1" t="s">
        <v>78</v>
      </c>
      <c r="CE1" s="1" t="s">
        <v>79</v>
      </c>
      <c r="CF1" s="1" t="s">
        <v>80</v>
      </c>
      <c r="CG1" s="1" t="s">
        <v>81</v>
      </c>
      <c r="CH1" s="1" t="s">
        <v>82</v>
      </c>
      <c r="CI1" s="1" t="s">
        <v>83</v>
      </c>
      <c r="CJ1" s="1" t="s">
        <v>84</v>
      </c>
      <c r="CK1" s="1" t="s">
        <v>85</v>
      </c>
      <c r="CL1" s="1" t="s">
        <v>86</v>
      </c>
      <c r="CM1" s="1" t="s">
        <v>87</v>
      </c>
      <c r="CN1" s="1" t="s">
        <v>88</v>
      </c>
      <c r="CO1" s="1" t="s">
        <v>89</v>
      </c>
      <c r="CP1" s="1" t="s">
        <v>90</v>
      </c>
      <c r="CQ1" s="1" t="s">
        <v>91</v>
      </c>
      <c r="CR1" s="1" t="s">
        <v>92</v>
      </c>
      <c r="CS1" s="1" t="s">
        <v>93</v>
      </c>
      <c r="CT1" s="1" t="s">
        <v>94</v>
      </c>
      <c r="CU1" s="1" t="s">
        <v>95</v>
      </c>
      <c r="CV1" s="1" t="s">
        <v>96</v>
      </c>
      <c r="CW1" s="1" t="s">
        <v>97</v>
      </c>
      <c r="CX1" s="1" t="s">
        <v>98</v>
      </c>
      <c r="CY1" s="1" t="s">
        <v>99</v>
      </c>
      <c r="CZ1" s="1" t="s">
        <v>100</v>
      </c>
      <c r="DA1" s="1" t="s">
        <v>101</v>
      </c>
      <c r="DB1" s="1" t="s">
        <v>102</v>
      </c>
      <c r="DC1" s="1" t="s">
        <v>103</v>
      </c>
      <c r="DD1" s="1" t="s">
        <v>104</v>
      </c>
      <c r="DE1" s="1" t="s">
        <v>105</v>
      </c>
      <c r="DF1" s="1" t="s">
        <v>106</v>
      </c>
      <c r="DG1" s="1" t="s">
        <v>107</v>
      </c>
      <c r="DH1" s="1" t="s">
        <v>108</v>
      </c>
      <c r="DI1" s="1" t="s">
        <v>109</v>
      </c>
      <c r="DJ1" s="1" t="s">
        <v>110</v>
      </c>
      <c r="DK1" s="1" t="s">
        <v>111</v>
      </c>
      <c r="DL1" s="1" t="s">
        <v>112</v>
      </c>
      <c r="DM1" s="1" t="s">
        <v>113</v>
      </c>
      <c r="DN1" s="1" t="s">
        <v>114</v>
      </c>
      <c r="DO1" s="1" t="s">
        <v>115</v>
      </c>
      <c r="DP1" s="1" t="s">
        <v>116</v>
      </c>
      <c r="DQ1" s="1" t="s">
        <v>117</v>
      </c>
      <c r="DR1" s="1" t="s">
        <v>118</v>
      </c>
      <c r="DS1" s="1" t="s">
        <v>119</v>
      </c>
      <c r="DT1" s="1" t="s">
        <v>120</v>
      </c>
      <c r="DU1" s="1" t="s">
        <v>121</v>
      </c>
      <c r="DV1" s="1" t="s">
        <v>122</v>
      </c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</row>
    <row r="2" spans="1:146">
      <c r="A2" s="9" t="s">
        <v>123</v>
      </c>
      <c r="B2" s="9" t="str">
        <f>IFERROR(INDEX('Abreviations-formules'!$A$1:$C$100,MATCH($A2,'Abreviations-formules'!$A$1:$A$100,0),2),"")</f>
        <v/>
      </c>
      <c r="C2" s="9" t="str">
        <f>IFERROR(INDEX('Abreviations-formules'!$A$1:$C$100,MATCH($A2,'Abreviations-formules'!$A$1:$A$100,0),3),"")</f>
        <v/>
      </c>
      <c r="D2" s="10" t="s">
        <v>124</v>
      </c>
      <c r="E2" s="11" t="s">
        <v>125</v>
      </c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  <c r="CF2" s="11"/>
      <c r="CG2" s="11"/>
      <c r="CH2" s="11"/>
      <c r="CI2" s="11"/>
      <c r="CJ2" s="11"/>
      <c r="CK2" s="11"/>
      <c r="CL2" s="11"/>
      <c r="CM2" s="11"/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  <c r="CZ2" s="11"/>
      <c r="DA2" s="11"/>
      <c r="DB2" s="11"/>
      <c r="DC2" s="11"/>
      <c r="DD2" s="11"/>
      <c r="DE2" s="11"/>
      <c r="DF2" s="11"/>
      <c r="DG2" s="11"/>
      <c r="DH2" s="11"/>
      <c r="DI2" s="11"/>
      <c r="DJ2" s="11"/>
      <c r="DK2" s="11"/>
      <c r="DL2" s="11"/>
      <c r="DM2" s="11"/>
      <c r="DN2" s="11"/>
      <c r="DO2" s="11"/>
      <c r="DP2" s="11"/>
      <c r="DQ2" s="11"/>
      <c r="DR2" s="11"/>
      <c r="DS2" s="11"/>
      <c r="DT2" s="11"/>
      <c r="DU2" s="11"/>
      <c r="DV2" s="11"/>
      <c r="DW2" s="11"/>
      <c r="DX2" s="11"/>
      <c r="DY2" s="11"/>
      <c r="DZ2" s="11"/>
      <c r="EA2" s="11"/>
      <c r="EB2" s="11"/>
      <c r="EC2" s="11"/>
      <c r="ED2" s="11"/>
      <c r="EE2" s="11"/>
      <c r="EF2" s="11"/>
      <c r="EG2" s="11"/>
      <c r="EH2" s="11"/>
      <c r="EI2" s="11"/>
      <c r="EJ2" s="11"/>
      <c r="EK2" s="11"/>
      <c r="EL2" s="11"/>
      <c r="EM2" s="11"/>
      <c r="EN2" s="11"/>
      <c r="EO2" s="11"/>
      <c r="EP2" s="11"/>
    </row>
    <row r="3" spans="1:146">
      <c r="A3" s="9" t="s">
        <v>126</v>
      </c>
      <c r="B3" s="9" t="str">
        <f>IFERROR(INDEX('Abreviations-formules'!$A$1:$C$100,MATCH($A3,'Abreviations-formules'!$A$1:$A$100,0),2),"")</f>
        <v>Abl</v>
      </c>
      <c r="C3" s="9" t="str">
        <f>IFERROR(INDEX('Abreviations-formules'!$A$1:$C$100,MATCH($A3,'Abreviations-formules'!$A$1:$A$100,0),3),"")</f>
        <v>NiC31H32N4</v>
      </c>
      <c r="D3" s="10"/>
      <c r="E3" s="11"/>
      <c r="F3" s="11">
        <v>519.31204000000002</v>
      </c>
      <c r="G3" s="11">
        <v>1.45</v>
      </c>
      <c r="H3" s="11">
        <v>6.2109247457463104</v>
      </c>
      <c r="I3" s="11"/>
      <c r="J3" s="11"/>
      <c r="K3" s="11"/>
      <c r="L3" s="11"/>
      <c r="M3" s="11">
        <v>71.698896101080095</v>
      </c>
      <c r="N3" s="11">
        <v>10.788688819924101</v>
      </c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>
        <v>11.3014903332493</v>
      </c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</row>
    <row r="4" spans="1:146">
      <c r="A4" s="9" t="s">
        <v>127</v>
      </c>
      <c r="B4" s="9" t="str">
        <f>IFERROR(INDEX('Abreviations-formules'!$A$1:$C$100,MATCH($A4,'Abreviations-formules'!$A$1:$A$100,0),2),"")</f>
        <v>Abk-Ce</v>
      </c>
      <c r="C4" s="9" t="str">
        <f>IFERROR(INDEX('Abreviations-formules'!$A$1:$C$100,MATCH($A4,'Abreviations-formules'!$A$1:$A$100,0),3),"")</f>
        <v>Na26Ce6(Si6O18)(PO4)6(CO3)6(SO2)O</v>
      </c>
      <c r="D4" s="10"/>
      <c r="E4" s="11"/>
      <c r="F4" s="11">
        <v>2928.1837399999899</v>
      </c>
      <c r="G4" s="11">
        <v>3.21</v>
      </c>
      <c r="H4" s="11"/>
      <c r="I4" s="11"/>
      <c r="J4" s="11"/>
      <c r="K4" s="11"/>
      <c r="L4" s="11"/>
      <c r="M4" s="11">
        <v>2.4611160500467699</v>
      </c>
      <c r="N4" s="11"/>
      <c r="O4" s="11">
        <v>34.422778401194101</v>
      </c>
      <c r="P4" s="11"/>
      <c r="Q4" s="11"/>
      <c r="R4" s="11">
        <v>20.413130495697601</v>
      </c>
      <c r="S4" s="11"/>
      <c r="T4" s="11"/>
      <c r="U4" s="11">
        <v>5.7548642763790498</v>
      </c>
      <c r="V4" s="11">
        <v>6.3466841052809002</v>
      </c>
      <c r="W4" s="11">
        <v>1.09508155386451</v>
      </c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</row>
    <row r="5" spans="1:146">
      <c r="A5" s="9" t="s">
        <v>128</v>
      </c>
      <c r="B5" s="9" t="str">
        <f>IFERROR(INDEX('Abreviations-formules'!$A$1:$C$100,MATCH($A5,'Abreviations-formules'!$A$1:$A$100,0),2),"")</f>
        <v>Abn</v>
      </c>
      <c r="C5" s="9" t="str">
        <f>IFERROR(INDEX('Abreviations-formules'!$A$1:$C$100,MATCH($A5,'Abreviations-formules'!$A$1:$A$100,0),3),"")</f>
        <v>K(UO2)(AsO4)·3H2O</v>
      </c>
      <c r="D5" s="10"/>
      <c r="E5" s="11"/>
      <c r="F5" s="11">
        <v>520.10631999999998</v>
      </c>
      <c r="G5" s="11">
        <v>3.44</v>
      </c>
      <c r="H5" s="11">
        <v>1.5503599340996199</v>
      </c>
      <c r="I5" s="11"/>
      <c r="J5" s="11"/>
      <c r="K5" s="11"/>
      <c r="L5" s="11"/>
      <c r="M5" s="11"/>
      <c r="N5" s="11"/>
      <c r="O5" s="11">
        <v>30.761787320715499</v>
      </c>
      <c r="P5" s="11"/>
      <c r="Q5" s="11"/>
      <c r="R5" s="11"/>
      <c r="S5" s="11"/>
      <c r="T5" s="11"/>
      <c r="U5" s="11"/>
      <c r="V5" s="11"/>
      <c r="W5" s="11"/>
      <c r="X5" s="11"/>
      <c r="Y5" s="11"/>
      <c r="Z5" s="11">
        <v>7.5173668337658297</v>
      </c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>
        <v>14.405054720350201</v>
      </c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1"/>
      <c r="CZ5" s="11"/>
      <c r="DA5" s="11"/>
      <c r="DB5" s="11"/>
      <c r="DC5" s="11"/>
      <c r="DD5" s="11"/>
      <c r="DE5" s="11"/>
      <c r="DF5" s="11"/>
      <c r="DG5" s="11"/>
      <c r="DH5" s="11"/>
      <c r="DI5" s="11"/>
      <c r="DJ5" s="11">
        <v>45.7654311910687</v>
      </c>
      <c r="DK5" s="11"/>
      <c r="DL5" s="11"/>
      <c r="DM5" s="11"/>
      <c r="DN5" s="11"/>
      <c r="DO5" s="11"/>
      <c r="DP5" s="11"/>
      <c r="DQ5" s="11"/>
      <c r="DR5" s="11"/>
      <c r="DS5" s="11"/>
      <c r="DT5" s="11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1"/>
      <c r="EL5" s="11"/>
      <c r="EM5" s="11"/>
      <c r="EN5" s="11"/>
      <c r="EO5" s="11"/>
      <c r="EP5" s="11"/>
    </row>
    <row r="6" spans="1:146">
      <c r="A6" s="9" t="s">
        <v>129</v>
      </c>
      <c r="B6" s="9" t="str">
        <f>IFERROR(INDEX('Abreviations-formules'!$A$1:$C$100,MATCH($A6,'Abreviations-formules'!$A$1:$A$100,0),2),"")</f>
        <v>Abh</v>
      </c>
      <c r="C6" s="9" t="str">
        <f>IFERROR(INDEX('Abreviations-formules'!$A$1:$C$100,MATCH($A6,'Abreviations-formules'!$A$1:$A$100,0),3),"")</f>
        <v>Sn2+21O6(OH)14Cl16</v>
      </c>
      <c r="D6" s="10"/>
      <c r="E6" s="11"/>
      <c r="F6" s="11">
        <v>477.04947999999899</v>
      </c>
      <c r="G6" s="11">
        <v>4.32</v>
      </c>
      <c r="H6" s="11">
        <v>0.42257251805410201</v>
      </c>
      <c r="I6" s="11"/>
      <c r="J6" s="11"/>
      <c r="K6" s="11"/>
      <c r="L6" s="11"/>
      <c r="M6" s="11"/>
      <c r="N6" s="11"/>
      <c r="O6" s="11">
        <v>10.0614720301131</v>
      </c>
      <c r="P6" s="11"/>
      <c r="Q6" s="11"/>
      <c r="R6" s="11"/>
      <c r="S6" s="11"/>
      <c r="T6" s="11"/>
      <c r="U6" s="11"/>
      <c r="V6" s="11"/>
      <c r="W6" s="11"/>
      <c r="X6" s="11">
        <v>14.863321934655501</v>
      </c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>
        <v>74.652633517177307</v>
      </c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</row>
    <row r="7" spans="1:146">
      <c r="A7" s="9" t="s">
        <v>130</v>
      </c>
      <c r="B7" s="9" t="str">
        <f>IFERROR(INDEX('Abreviations-formules'!$A$1:$C$100,MATCH($A7,'Abreviations-formules'!$A$1:$A$100,0),2),"")</f>
        <v>Abm</v>
      </c>
      <c r="C7" s="9" t="str">
        <f>IFERROR(INDEX('Abreviations-formules'!$A$1:$C$100,MATCH($A7,'Abreviations-formules'!$A$1:$A$100,0),3),"")</f>
        <v>Pb2SnInBiS7</v>
      </c>
      <c r="D7" s="10"/>
      <c r="E7" s="11"/>
      <c r="F7" s="11">
        <v>1066.439856</v>
      </c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>
        <v>20.747105310737702</v>
      </c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>
        <v>0.96252966749584801</v>
      </c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>
        <v>11.4126642318589</v>
      </c>
      <c r="BE7" s="11">
        <v>12.133258080331901</v>
      </c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>
        <v>37.3039321216066</v>
      </c>
      <c r="BW7" s="11">
        <v>17.440510587968799</v>
      </c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</row>
    <row r="8" spans="1:146">
      <c r="A8" s="9" t="s">
        <v>131</v>
      </c>
      <c r="B8" s="9" t="str">
        <f>IFERROR(INDEX('Abreviations-formules'!$A$1:$C$100,MATCH($A8,'Abreviations-formules'!$A$1:$A$100,0),2),"")</f>
        <v>Abs</v>
      </c>
      <c r="C8" s="9" t="str">
        <f>IFERROR(INDEX('Abreviations-formules'!$A$1:$C$100,MATCH($A8,'Abreviations-formules'!$A$1:$A$100,0),3),"")</f>
        <v>Cu2+Mn3+6O8(SiO4)</v>
      </c>
      <c r="D8" s="10"/>
      <c r="E8" s="11"/>
      <c r="F8" s="11">
        <v>615.45353899999998</v>
      </c>
      <c r="G8" s="11">
        <v>4.96</v>
      </c>
      <c r="H8" s="11"/>
      <c r="I8" s="11"/>
      <c r="J8" s="11"/>
      <c r="K8" s="11"/>
      <c r="L8" s="11"/>
      <c r="M8" s="11"/>
      <c r="N8" s="11"/>
      <c r="O8" s="11">
        <v>31.1953360950614</v>
      </c>
      <c r="P8" s="11"/>
      <c r="Q8" s="11"/>
      <c r="R8" s="11"/>
      <c r="S8" s="11"/>
      <c r="T8" s="11">
        <v>0.43840092371294298</v>
      </c>
      <c r="U8" s="11">
        <v>4.5633826471505596</v>
      </c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>
        <v>50.8806701329245</v>
      </c>
      <c r="AG8" s="11">
        <v>3.6296484761947201</v>
      </c>
      <c r="AH8" s="11"/>
      <c r="AI8" s="11"/>
      <c r="AJ8" s="11">
        <v>9.2925617249558101</v>
      </c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</row>
    <row r="9" spans="1:146">
      <c r="A9" s="9" t="s">
        <v>132</v>
      </c>
      <c r="B9" s="9" t="str">
        <f>IFERROR(INDEX('Abreviations-formules'!$A$1:$C$100,MATCH($A9,'Abreviations-formules'!$A$1:$A$100,0),2),"")</f>
        <v>Aca</v>
      </c>
      <c r="C9" s="9" t="str">
        <f>IFERROR(INDEX('Abreviations-formules'!$A$1:$C$100,MATCH($A9,'Abreviations-formules'!$A$1:$A$100,0),3),"")</f>
        <v>Ag2S</v>
      </c>
      <c r="D9" s="10"/>
      <c r="E9" s="11"/>
      <c r="F9" s="11">
        <v>247.80240000000001</v>
      </c>
      <c r="G9" s="11">
        <v>7.3</v>
      </c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>
        <v>12.9401490865302</v>
      </c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>
        <v>87.059850913469703</v>
      </c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</row>
    <row r="10" spans="1:146">
      <c r="A10" s="9" t="s">
        <v>133</v>
      </c>
      <c r="B10" s="9" t="str">
        <f>IFERROR(INDEX('Abreviations-formules'!$A$1:$C$100,MATCH($A10,'Abreviations-formules'!$A$1:$A$100,0),2),"")</f>
        <v>Ace</v>
      </c>
      <c r="C10" s="9" t="str">
        <f>IFERROR(INDEX('Abreviations-formules'!$A$1:$C$100,MATCH($A10,'Abreviations-formules'!$A$1:$A$100,0),3),"")</f>
        <v>CH3CONH2</v>
      </c>
      <c r="D10" s="10"/>
      <c r="E10" s="11"/>
      <c r="F10" s="11">
        <v>59.067839999999997</v>
      </c>
      <c r="G10" s="11"/>
      <c r="H10" s="11">
        <v>8.5320539908010797</v>
      </c>
      <c r="I10" s="11"/>
      <c r="J10" s="11"/>
      <c r="K10" s="11"/>
      <c r="L10" s="11"/>
      <c r="M10" s="11">
        <v>40.6684923640343</v>
      </c>
      <c r="N10" s="11">
        <v>23.712971390184499</v>
      </c>
      <c r="O10" s="11">
        <v>27.086482254980002</v>
      </c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</row>
    <row r="11" spans="1:146">
      <c r="A11" s="9" t="s">
        <v>134</v>
      </c>
      <c r="B11" s="9" t="str">
        <f>IFERROR(INDEX('Abreviations-formules'!$A$1:$C$100,MATCH($A11,'Abreviations-formules'!$A$1:$A$100,0),2),"")</f>
        <v>Ahv</v>
      </c>
      <c r="C11" s="9" t="str">
        <f>IFERROR(INDEX('Abreviations-formules'!$A$1:$C$100,MATCH($A11,'Abreviations-formules'!$A$1:$A$100,0),3),"")</f>
        <v>FeSe</v>
      </c>
      <c r="D11" s="10"/>
      <c r="E11" s="11"/>
      <c r="F11" s="11">
        <v>134.80699999999999</v>
      </c>
      <c r="G11" s="11">
        <v>6.53</v>
      </c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>
        <v>41.427373949423902</v>
      </c>
      <c r="AH11" s="11"/>
      <c r="AI11" s="11"/>
      <c r="AJ11" s="11"/>
      <c r="AK11" s="11"/>
      <c r="AL11" s="11"/>
      <c r="AM11" s="11"/>
      <c r="AN11" s="11"/>
      <c r="AO11" s="11">
        <v>58.572626050575998</v>
      </c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</row>
    <row r="12" spans="1:146">
      <c r="A12" s="9" t="s">
        <v>135</v>
      </c>
      <c r="B12" s="9" t="str">
        <f>IFERROR(INDEX('Abreviations-formules'!$A$1:$C$100,MATCH($A12,'Abreviations-formules'!$A$1:$A$100,0),2),"")</f>
        <v>Act</v>
      </c>
      <c r="C12" s="9" t="str">
        <f>IFERROR(INDEX('Abreviations-formules'!$A$1:$C$100,MATCH($A12,'Abreviations-formules'!$A$1:$A$100,0),3),"")</f>
        <v>܆Ca2(Mg4.5-2.5Fe2+0.5-2.5)Si8O22(OH)2</v>
      </c>
      <c r="D12" s="10" t="s">
        <v>136</v>
      </c>
      <c r="E12" s="11" t="s">
        <v>137</v>
      </c>
      <c r="F12" s="11">
        <v>853.15587255999901</v>
      </c>
      <c r="G12" s="11">
        <v>3.04</v>
      </c>
      <c r="H12" s="11">
        <v>0.23628507578000901</v>
      </c>
      <c r="I12" s="11"/>
      <c r="J12" s="11"/>
      <c r="K12" s="11"/>
      <c r="L12" s="11"/>
      <c r="M12" s="11"/>
      <c r="N12" s="11"/>
      <c r="O12" s="11">
        <v>45.0076723785307</v>
      </c>
      <c r="P12" s="11"/>
      <c r="Q12" s="11"/>
      <c r="R12" s="11">
        <v>0.59282824190421302</v>
      </c>
      <c r="S12" s="11">
        <v>9.7145261101360205</v>
      </c>
      <c r="T12" s="11">
        <v>1.3915250403630099</v>
      </c>
      <c r="U12" s="11">
        <v>25.6443226890656</v>
      </c>
      <c r="V12" s="11"/>
      <c r="W12" s="11"/>
      <c r="X12" s="11"/>
      <c r="Y12" s="11"/>
      <c r="Z12" s="11"/>
      <c r="AA12" s="11">
        <v>8.5966401168787598</v>
      </c>
      <c r="AB12" s="11"/>
      <c r="AC12" s="11">
        <v>0.11224209207241299</v>
      </c>
      <c r="AD12" s="11"/>
      <c r="AE12" s="11"/>
      <c r="AF12" s="11">
        <v>0.128787837643668</v>
      </c>
      <c r="AG12" s="11">
        <v>8.5751704176255199</v>
      </c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</row>
    <row r="13" spans="1:146">
      <c r="A13" s="9" t="s">
        <v>138</v>
      </c>
      <c r="B13" s="9" t="str">
        <f>IFERROR(INDEX('Abreviations-formules'!$A$1:$C$100,MATCH($A13,'Abreviations-formules'!$A$1:$A$100,0),2),"")</f>
        <v>Acu</v>
      </c>
      <c r="C13" s="9" t="str">
        <f>IFERROR(INDEX('Abreviations-formules'!$A$1:$C$100,MATCH($A13,'Abreviations-formules'!$A$1:$A$100,0),3),"")</f>
        <v>SrAlF4(OH)·H2O</v>
      </c>
      <c r="D13" s="10"/>
      <c r="E13" s="11"/>
      <c r="F13" s="11">
        <v>225.61777279999899</v>
      </c>
      <c r="G13" s="11">
        <v>3.3</v>
      </c>
      <c r="H13" s="11">
        <v>1.34024016037091</v>
      </c>
      <c r="I13" s="11"/>
      <c r="J13" s="11"/>
      <c r="K13" s="11"/>
      <c r="L13" s="11"/>
      <c r="M13" s="11"/>
      <c r="N13" s="11"/>
      <c r="O13" s="11">
        <v>14.182747929333299</v>
      </c>
      <c r="P13" s="11">
        <v>33.682458547875498</v>
      </c>
      <c r="Q13" s="11"/>
      <c r="R13" s="11"/>
      <c r="S13" s="11"/>
      <c r="T13" s="11">
        <v>11.958960353676501</v>
      </c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>
        <v>38.835593008743601</v>
      </c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</row>
    <row r="14" spans="1:146">
      <c r="A14" s="9" t="s">
        <v>139</v>
      </c>
      <c r="B14" s="9" t="str">
        <f>IFERROR(INDEX('Abreviations-formules'!$A$1:$C$100,MATCH($A14,'Abreviations-formules'!$A$1:$A$100,0),2),"")</f>
        <v>Ad</v>
      </c>
      <c r="C14" s="9" t="str">
        <f>IFERROR(INDEX('Abreviations-formules'!$A$1:$C$100,MATCH($A14,'Abreviations-formules'!$A$1:$A$100,0),3),"")</f>
        <v>Zn2(AsO4)(OH)</v>
      </c>
      <c r="D14" s="10" t="s">
        <v>140</v>
      </c>
      <c r="E14" s="11" t="s">
        <v>141</v>
      </c>
      <c r="F14" s="11">
        <v>286.70654000000002</v>
      </c>
      <c r="G14" s="11">
        <v>4.4000000000000004</v>
      </c>
      <c r="H14" s="11">
        <v>0.351558077468341</v>
      </c>
      <c r="I14" s="11"/>
      <c r="J14" s="11"/>
      <c r="K14" s="11"/>
      <c r="L14" s="11"/>
      <c r="M14" s="11"/>
      <c r="N14" s="11"/>
      <c r="O14" s="11">
        <v>27.902049252172599</v>
      </c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>
        <v>45.614585561947699</v>
      </c>
      <c r="AL14" s="11"/>
      <c r="AM14" s="11"/>
      <c r="AN14" s="11">
        <v>26.131807108411198</v>
      </c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  <c r="BK14" s="11"/>
      <c r="BL14" s="11"/>
      <c r="BM14" s="11"/>
      <c r="BN14" s="11"/>
      <c r="BO14" s="11"/>
      <c r="BP14" s="11"/>
      <c r="BQ14" s="11"/>
      <c r="BR14" s="11"/>
      <c r="BS14" s="11"/>
      <c r="BT14" s="11"/>
      <c r="BU14" s="11"/>
      <c r="BV14" s="11"/>
      <c r="BW14" s="11"/>
      <c r="BX14" s="11"/>
      <c r="BY14" s="11"/>
      <c r="BZ14" s="11"/>
      <c r="CA14" s="11"/>
      <c r="CB14" s="11"/>
      <c r="CC14" s="11"/>
      <c r="CD14" s="11"/>
      <c r="CE14" s="11"/>
      <c r="CF14" s="11"/>
      <c r="CG14" s="11"/>
      <c r="CH14" s="11"/>
      <c r="CI14" s="11"/>
      <c r="CJ14" s="11"/>
      <c r="CK14" s="11"/>
      <c r="CL14" s="11"/>
      <c r="CM14" s="11"/>
      <c r="CN14" s="11"/>
      <c r="CO14" s="11"/>
      <c r="CP14" s="11"/>
      <c r="CQ14" s="11"/>
      <c r="CR14" s="11"/>
      <c r="CS14" s="11"/>
      <c r="CT14" s="11"/>
      <c r="CU14" s="11"/>
      <c r="CV14" s="11"/>
      <c r="CW14" s="11"/>
      <c r="CX14" s="11"/>
      <c r="CY14" s="11"/>
      <c r="CZ14" s="11"/>
      <c r="DA14" s="11"/>
      <c r="DB14" s="11"/>
      <c r="DC14" s="11"/>
      <c r="DD14" s="11"/>
      <c r="DE14" s="11"/>
      <c r="DF14" s="11"/>
      <c r="DG14" s="11"/>
      <c r="DH14" s="11"/>
      <c r="DI14" s="11"/>
      <c r="DJ14" s="11"/>
      <c r="DK14" s="11"/>
      <c r="DL14" s="11"/>
      <c r="DM14" s="11"/>
      <c r="DN14" s="11"/>
      <c r="DO14" s="11"/>
      <c r="DP14" s="11"/>
      <c r="DQ14" s="11"/>
      <c r="DR14" s="11"/>
      <c r="DS14" s="11"/>
      <c r="DT14" s="11"/>
      <c r="DU14" s="11"/>
      <c r="DV14" s="11"/>
      <c r="DW14" s="11"/>
      <c r="DX14" s="11"/>
      <c r="DY14" s="11"/>
      <c r="DZ14" s="11"/>
      <c r="EA14" s="11"/>
      <c r="EB14" s="11"/>
      <c r="EC14" s="11"/>
      <c r="ED14" s="11"/>
      <c r="EE14" s="11"/>
      <c r="EF14" s="11"/>
      <c r="EG14" s="11"/>
      <c r="EH14" s="11"/>
      <c r="EI14" s="11"/>
      <c r="EJ14" s="11"/>
      <c r="EK14" s="11"/>
      <c r="EL14" s="11"/>
      <c r="EM14" s="11"/>
      <c r="EN14" s="11"/>
      <c r="EO14" s="11"/>
      <c r="EP14" s="11"/>
    </row>
    <row r="15" spans="1:146">
      <c r="A15" s="9" t="s">
        <v>142</v>
      </c>
      <c r="B15" s="9" t="str">
        <f>IFERROR(INDEX('Abreviations-formules'!$A$1:$C$100,MATCH($A15,'Abreviations-formules'!$A$1:$A$100,0),2),"")</f>
        <v>Ads-Y</v>
      </c>
      <c r="C15" s="9" t="str">
        <f>IFERROR(INDEX('Abreviations-formules'!$A$1:$C$100,MATCH($A15,'Abreviations-formules'!$A$1:$A$100,0),3),"")</f>
        <v>NaY(CO3)2·6H2O</v>
      </c>
      <c r="D15" s="10"/>
      <c r="E15" s="11"/>
      <c r="F15" s="11">
        <v>344.236943</v>
      </c>
      <c r="G15" s="11"/>
      <c r="H15" s="11">
        <v>3.51364960849074</v>
      </c>
      <c r="I15" s="11"/>
      <c r="J15" s="11"/>
      <c r="K15" s="11"/>
      <c r="L15" s="11"/>
      <c r="M15" s="11">
        <v>6.9783329443522204</v>
      </c>
      <c r="N15" s="11"/>
      <c r="O15" s="11">
        <v>55.773444397570003</v>
      </c>
      <c r="P15" s="11"/>
      <c r="Q15" s="11"/>
      <c r="R15" s="11">
        <v>6.6784720430195001</v>
      </c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>
        <v>18.078854192009199</v>
      </c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  <c r="BX15" s="11"/>
      <c r="BY15" s="11"/>
      <c r="BZ15" s="11"/>
      <c r="CA15" s="11"/>
      <c r="CB15" s="11"/>
      <c r="CC15" s="11"/>
      <c r="CD15" s="11"/>
      <c r="CE15" s="11"/>
      <c r="CF15" s="11"/>
      <c r="CG15" s="11"/>
      <c r="CH15" s="11"/>
      <c r="CI15" s="11"/>
      <c r="CJ15" s="11"/>
      <c r="CK15" s="11"/>
      <c r="CL15" s="11"/>
      <c r="CM15" s="11"/>
      <c r="CN15" s="11"/>
      <c r="CO15" s="11"/>
      <c r="CP15" s="11"/>
      <c r="CQ15" s="11"/>
      <c r="CR15" s="11"/>
      <c r="CS15" s="11"/>
      <c r="CT15" s="11"/>
      <c r="CU15" s="11"/>
      <c r="CV15" s="11"/>
      <c r="CW15" s="11"/>
      <c r="CX15" s="11"/>
      <c r="CY15" s="11">
        <v>1.8272297985170001</v>
      </c>
      <c r="CZ15" s="11"/>
      <c r="DA15" s="11">
        <v>4.7205857274882899</v>
      </c>
      <c r="DB15" s="11"/>
      <c r="DC15" s="11">
        <v>2.4294312885528901</v>
      </c>
      <c r="DD15" s="11"/>
      <c r="DE15" s="11"/>
      <c r="DF15" s="11"/>
      <c r="DG15" s="11"/>
      <c r="DH15" s="11"/>
      <c r="DI15" s="11"/>
      <c r="DJ15" s="11"/>
      <c r="DK15" s="11"/>
      <c r="DL15" s="11"/>
      <c r="DM15" s="11"/>
      <c r="DN15" s="11"/>
      <c r="DO15" s="11"/>
      <c r="DP15" s="11"/>
      <c r="DQ15" s="11"/>
      <c r="DR15" s="11"/>
      <c r="DS15" s="11"/>
      <c r="DT15" s="11"/>
      <c r="DU15" s="11"/>
      <c r="DV15" s="11"/>
      <c r="DW15" s="11"/>
      <c r="DX15" s="11"/>
      <c r="DY15" s="11"/>
      <c r="DZ15" s="11"/>
      <c r="EA15" s="11"/>
      <c r="EB15" s="11"/>
      <c r="EC15" s="11"/>
      <c r="ED15" s="11"/>
      <c r="EE15" s="11"/>
      <c r="EF15" s="11"/>
      <c r="EG15" s="11"/>
      <c r="EH15" s="11"/>
      <c r="EI15" s="11"/>
      <c r="EJ15" s="11"/>
      <c r="EK15" s="11"/>
      <c r="EL15" s="11"/>
      <c r="EM15" s="11"/>
      <c r="EN15" s="11"/>
      <c r="EO15" s="11"/>
      <c r="EP15" s="11"/>
    </row>
    <row r="16" spans="1:146">
      <c r="A16" s="9" t="s">
        <v>143</v>
      </c>
      <c r="B16" s="9" t="str">
        <f>IFERROR(INDEX('Abreviations-formules'!$A$1:$C$100,MATCH($A16,'Abreviations-formules'!$A$1:$A$100,0),2),"")</f>
        <v>Ade</v>
      </c>
      <c r="C16" s="9" t="str">
        <f>IFERROR(INDEX('Abreviations-formules'!$A$1:$C$100,MATCH($A16,'Abreviations-formules'!$A$1:$A$100,0),3),"")</f>
        <v>CaMg(AsO4)(OH)</v>
      </c>
      <c r="D16" s="10" t="s">
        <v>140</v>
      </c>
      <c r="E16" s="11" t="s">
        <v>144</v>
      </c>
      <c r="F16" s="11">
        <v>220.30954</v>
      </c>
      <c r="G16" s="11">
        <v>3.76</v>
      </c>
      <c r="H16" s="11">
        <v>0.457510827719943</v>
      </c>
      <c r="I16" s="11"/>
      <c r="J16" s="11"/>
      <c r="K16" s="11"/>
      <c r="L16" s="11"/>
      <c r="M16" s="11"/>
      <c r="N16" s="11"/>
      <c r="O16" s="11">
        <v>36.311182892942298</v>
      </c>
      <c r="P16" s="11"/>
      <c r="Q16" s="11"/>
      <c r="R16" s="11"/>
      <c r="S16" s="11">
        <v>11.032204960348</v>
      </c>
      <c r="T16" s="11"/>
      <c r="U16" s="11"/>
      <c r="V16" s="11"/>
      <c r="W16" s="11"/>
      <c r="X16" s="11"/>
      <c r="Y16" s="11"/>
      <c r="Z16" s="11"/>
      <c r="AA16" s="11">
        <v>18.191677037680702</v>
      </c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>
        <v>34.0074242813089</v>
      </c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11"/>
      <c r="CD16" s="11"/>
      <c r="CE16" s="11"/>
      <c r="CF16" s="11"/>
      <c r="CG16" s="11"/>
      <c r="CH16" s="11"/>
      <c r="CI16" s="11"/>
      <c r="CJ16" s="11"/>
      <c r="CK16" s="11"/>
      <c r="CL16" s="11"/>
      <c r="CM16" s="11"/>
      <c r="CN16" s="11"/>
      <c r="CO16" s="11"/>
      <c r="CP16" s="11"/>
      <c r="CQ16" s="11"/>
      <c r="CR16" s="11"/>
      <c r="CS16" s="11"/>
      <c r="CT16" s="11"/>
      <c r="CU16" s="11"/>
      <c r="CV16" s="11"/>
      <c r="CW16" s="11"/>
      <c r="CX16" s="11"/>
      <c r="CY16" s="11"/>
      <c r="CZ16" s="11"/>
      <c r="DA16" s="11"/>
      <c r="DB16" s="11"/>
      <c r="DC16" s="11"/>
      <c r="DD16" s="11"/>
      <c r="DE16" s="11"/>
      <c r="DF16" s="11"/>
      <c r="DG16" s="11"/>
      <c r="DH16" s="11"/>
      <c r="DI16" s="11"/>
      <c r="DJ16" s="11"/>
      <c r="DK16" s="11"/>
      <c r="DL16" s="11"/>
      <c r="DM16" s="11"/>
      <c r="DN16" s="11"/>
      <c r="DO16" s="11"/>
      <c r="DP16" s="11"/>
      <c r="DQ16" s="11"/>
      <c r="DR16" s="11"/>
      <c r="DS16" s="11"/>
      <c r="DT16" s="11"/>
      <c r="DU16" s="11"/>
      <c r="DV16" s="11"/>
      <c r="DW16" s="11"/>
      <c r="DX16" s="11"/>
      <c r="DY16" s="11"/>
      <c r="DZ16" s="11"/>
      <c r="EA16" s="11"/>
      <c r="EB16" s="11"/>
      <c r="EC16" s="11"/>
      <c r="ED16" s="11"/>
      <c r="EE16" s="11"/>
      <c r="EF16" s="11"/>
      <c r="EG16" s="11"/>
      <c r="EH16" s="11"/>
      <c r="EI16" s="11"/>
      <c r="EJ16" s="11"/>
      <c r="EK16" s="11"/>
      <c r="EL16" s="11"/>
      <c r="EM16" s="11"/>
      <c r="EN16" s="11"/>
      <c r="EO16" s="11"/>
      <c r="EP16" s="11"/>
    </row>
    <row r="17" spans="1:146">
      <c r="A17" s="9" t="s">
        <v>145</v>
      </c>
      <c r="B17" s="9" t="str">
        <f>IFERROR(INDEX('Abreviations-formules'!$A$1:$C$100,MATCH($A17,'Abreviations-formules'!$A$1:$A$100,0),2),"")</f>
        <v>Amt</v>
      </c>
      <c r="C17" s="9" t="str">
        <f>IFERROR(INDEX('Abreviations-formules'!$A$1:$C$100,MATCH($A17,'Abreviations-formules'!$A$1:$A$100,0),3),"")</f>
        <v>MgB6O10·7H2O</v>
      </c>
      <c r="D17" s="10"/>
      <c r="E17" s="11"/>
      <c r="F17" s="11">
        <v>375.26596000000001</v>
      </c>
      <c r="G17" s="11"/>
      <c r="H17" s="11">
        <v>3.7603090885195098</v>
      </c>
      <c r="I17" s="11"/>
      <c r="J17" s="11"/>
      <c r="K17" s="11"/>
      <c r="L17" s="11">
        <v>17.283741909338101</v>
      </c>
      <c r="M17" s="11"/>
      <c r="N17" s="11"/>
      <c r="O17" s="11">
        <v>72.479209145428399</v>
      </c>
      <c r="P17" s="11"/>
      <c r="Q17" s="11"/>
      <c r="R17" s="11"/>
      <c r="S17" s="11">
        <v>6.4767398567138796</v>
      </c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  <c r="CA17" s="11"/>
      <c r="CB17" s="11"/>
      <c r="CC17" s="11"/>
      <c r="CD17" s="11"/>
      <c r="CE17" s="11"/>
      <c r="CF17" s="11"/>
      <c r="CG17" s="11"/>
      <c r="CH17" s="11"/>
      <c r="CI17" s="11"/>
      <c r="CJ17" s="11"/>
      <c r="CK17" s="11"/>
      <c r="CL17" s="11"/>
      <c r="CM17" s="11"/>
      <c r="CN17" s="11"/>
      <c r="CO17" s="11"/>
      <c r="CP17" s="11"/>
      <c r="CQ17" s="11"/>
      <c r="CR17" s="11"/>
      <c r="CS17" s="11"/>
      <c r="CT17" s="11"/>
      <c r="CU17" s="11"/>
      <c r="CV17" s="11"/>
      <c r="CW17" s="11"/>
      <c r="CX17" s="11"/>
      <c r="CY17" s="11"/>
      <c r="CZ17" s="11"/>
      <c r="DA17" s="11"/>
      <c r="DB17" s="11"/>
      <c r="DC17" s="11"/>
      <c r="DD17" s="11"/>
      <c r="DE17" s="11"/>
      <c r="DF17" s="11"/>
      <c r="DG17" s="11"/>
      <c r="DH17" s="11"/>
      <c r="DI17" s="11"/>
      <c r="DJ17" s="11"/>
      <c r="DK17" s="11"/>
      <c r="DL17" s="11"/>
      <c r="DM17" s="11"/>
      <c r="DN17" s="11"/>
      <c r="DO17" s="11"/>
      <c r="DP17" s="11"/>
      <c r="DQ17" s="11"/>
      <c r="DR17" s="11"/>
      <c r="DS17" s="11"/>
      <c r="DT17" s="11"/>
      <c r="DU17" s="11"/>
      <c r="DV17" s="11"/>
      <c r="DW17" s="11"/>
      <c r="DX17" s="11"/>
      <c r="DY17" s="11"/>
      <c r="DZ17" s="11"/>
      <c r="EA17" s="11"/>
      <c r="EB17" s="11"/>
      <c r="EC17" s="11"/>
      <c r="ED17" s="11"/>
      <c r="EE17" s="11"/>
      <c r="EF17" s="11"/>
      <c r="EG17" s="11"/>
      <c r="EH17" s="11"/>
      <c r="EI17" s="11"/>
      <c r="EJ17" s="11"/>
      <c r="EK17" s="11"/>
      <c r="EL17" s="11"/>
      <c r="EM17" s="11"/>
      <c r="EN17" s="11"/>
      <c r="EO17" s="11"/>
      <c r="EP17" s="11"/>
    </row>
    <row r="18" spans="1:146">
      <c r="A18" s="9" t="s">
        <v>146</v>
      </c>
      <c r="B18" s="9" t="str">
        <f>IFERROR(INDEX('Abreviations-formules'!$A$1:$C$100,MATCH($A18,'Abreviations-formules'!$A$1:$A$100,0),2),"")</f>
        <v>Arn</v>
      </c>
      <c r="C18" s="9" t="str">
        <f>IFERROR(INDEX('Abreviations-formules'!$A$1:$C$100,MATCH($A18,'Abreviations-formules'!$A$1:$A$100,0),3),"")</f>
        <v>(NH4)4NaAl2(SO4)4Cl(OH)2</v>
      </c>
      <c r="D18" s="10"/>
      <c r="E18" s="11"/>
      <c r="F18" s="11">
        <v>602.82862799999998</v>
      </c>
      <c r="G18" s="11"/>
      <c r="H18" s="11">
        <v>3.00963145366745</v>
      </c>
      <c r="I18" s="11"/>
      <c r="J18" s="11"/>
      <c r="K18" s="11"/>
      <c r="L18" s="11"/>
      <c r="M18" s="11"/>
      <c r="N18" s="11">
        <v>9.2940111663044593</v>
      </c>
      <c r="O18" s="11">
        <v>47.772980018460501</v>
      </c>
      <c r="P18" s="11"/>
      <c r="Q18" s="11"/>
      <c r="R18" s="11">
        <v>3.8136490093831399</v>
      </c>
      <c r="S18" s="11"/>
      <c r="T18" s="11">
        <v>8.9516452095237895</v>
      </c>
      <c r="U18" s="11"/>
      <c r="V18" s="11"/>
      <c r="W18" s="11">
        <v>21.2770253505611</v>
      </c>
      <c r="X18" s="11">
        <v>5.8810577920994103</v>
      </c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11"/>
      <c r="BX18" s="11"/>
      <c r="BY18" s="11"/>
      <c r="BZ18" s="11"/>
      <c r="CA18" s="11"/>
      <c r="CB18" s="11"/>
      <c r="CC18" s="11"/>
      <c r="CD18" s="11"/>
      <c r="CE18" s="11"/>
      <c r="CF18" s="11"/>
      <c r="CG18" s="11"/>
      <c r="CH18" s="11"/>
      <c r="CI18" s="11"/>
      <c r="CJ18" s="11"/>
      <c r="CK18" s="11"/>
      <c r="CL18" s="11"/>
      <c r="CM18" s="11"/>
      <c r="CN18" s="11"/>
      <c r="CO18" s="11"/>
      <c r="CP18" s="11"/>
      <c r="CQ18" s="11"/>
      <c r="CR18" s="11"/>
      <c r="CS18" s="11"/>
      <c r="CT18" s="11"/>
      <c r="CU18" s="11"/>
      <c r="CV18" s="11"/>
      <c r="CW18" s="11"/>
      <c r="CX18" s="11"/>
      <c r="CY18" s="11"/>
      <c r="CZ18" s="11"/>
      <c r="DA18" s="11"/>
      <c r="DB18" s="11"/>
      <c r="DC18" s="11"/>
      <c r="DD18" s="11"/>
      <c r="DE18" s="11"/>
      <c r="DF18" s="11"/>
      <c r="DG18" s="11"/>
      <c r="DH18" s="11"/>
      <c r="DI18" s="11"/>
      <c r="DJ18" s="11"/>
      <c r="DK18" s="11"/>
      <c r="DL18" s="11"/>
      <c r="DM18" s="11"/>
      <c r="DN18" s="11"/>
      <c r="DO18" s="11"/>
      <c r="DP18" s="11"/>
      <c r="DQ18" s="11"/>
      <c r="DR18" s="11"/>
      <c r="DS18" s="11"/>
      <c r="DT18" s="11"/>
      <c r="DU18" s="11"/>
      <c r="DV18" s="11"/>
      <c r="DW18" s="11"/>
      <c r="DX18" s="11"/>
      <c r="DY18" s="11"/>
      <c r="DZ18" s="11"/>
      <c r="EA18" s="11"/>
      <c r="EB18" s="11"/>
      <c r="EC18" s="11"/>
      <c r="ED18" s="11"/>
      <c r="EE18" s="11"/>
      <c r="EF18" s="11"/>
      <c r="EG18" s="11"/>
      <c r="EH18" s="11"/>
      <c r="EI18" s="11"/>
      <c r="EJ18" s="11"/>
      <c r="EK18" s="11"/>
      <c r="EL18" s="11"/>
      <c r="EM18" s="11"/>
      <c r="EN18" s="11"/>
      <c r="EO18" s="11"/>
      <c r="EP18" s="11"/>
    </row>
    <row r="19" spans="1:146">
      <c r="A19" s="9" t="s">
        <v>147</v>
      </c>
      <c r="B19" s="9" t="str">
        <f>IFERROR(INDEX('Abreviations-formules'!$A$1:$C$100,MATCH($A19,'Abreviations-formules'!$A$1:$A$100,0),2),"")</f>
        <v>Aeg</v>
      </c>
      <c r="C19" s="9" t="str">
        <f>IFERROR(INDEX('Abreviations-formules'!$A$1:$C$100,MATCH($A19,'Abreviations-formules'!$A$1:$A$100,0),3),"")</f>
        <v>NaFe3+Si2O6</v>
      </c>
      <c r="D19" s="10" t="s">
        <v>148</v>
      </c>
      <c r="E19" s="11" t="s">
        <v>149</v>
      </c>
      <c r="F19" s="11">
        <v>231.00416799999999</v>
      </c>
      <c r="G19" s="11">
        <v>3.52</v>
      </c>
      <c r="H19" s="11"/>
      <c r="I19" s="11"/>
      <c r="J19" s="11"/>
      <c r="K19" s="11"/>
      <c r="L19" s="11"/>
      <c r="M19" s="11"/>
      <c r="N19" s="11"/>
      <c r="O19" s="11">
        <v>41.556133307516703</v>
      </c>
      <c r="P19" s="11"/>
      <c r="Q19" s="11"/>
      <c r="R19" s="11">
        <v>9.9521009508365204</v>
      </c>
      <c r="S19" s="11"/>
      <c r="T19" s="11"/>
      <c r="U19" s="11">
        <v>24.316011475602402</v>
      </c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>
        <v>24.175754266044201</v>
      </c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CM19" s="11"/>
      <c r="CN19" s="11"/>
      <c r="CO19" s="11"/>
      <c r="CP19" s="11"/>
      <c r="CQ19" s="11"/>
      <c r="CR19" s="11"/>
      <c r="CS19" s="11"/>
      <c r="CT19" s="11"/>
      <c r="CU19" s="11"/>
      <c r="CV19" s="11"/>
      <c r="CW19" s="11"/>
      <c r="CX19" s="11"/>
      <c r="CY19" s="11"/>
      <c r="CZ19" s="11"/>
      <c r="DA19" s="11"/>
      <c r="DB19" s="11"/>
      <c r="DC19" s="11"/>
      <c r="DD19" s="11"/>
      <c r="DE19" s="11"/>
      <c r="DF19" s="11"/>
      <c r="DG19" s="11"/>
      <c r="DH19" s="11"/>
      <c r="DI19" s="11"/>
      <c r="DJ19" s="11"/>
      <c r="DK19" s="11"/>
      <c r="DL19" s="11"/>
      <c r="DM19" s="11"/>
      <c r="DN19" s="11"/>
      <c r="DO19" s="11"/>
      <c r="DP19" s="11"/>
      <c r="DQ19" s="11"/>
      <c r="DR19" s="11"/>
      <c r="DS19" s="11"/>
      <c r="DT19" s="11"/>
      <c r="DU19" s="11"/>
      <c r="DV19" s="11"/>
      <c r="DW19" s="11"/>
      <c r="DX19" s="11"/>
      <c r="DY19" s="11"/>
      <c r="DZ19" s="11"/>
      <c r="EA19" s="11"/>
      <c r="EB19" s="11"/>
      <c r="EC19" s="11"/>
      <c r="ED19" s="11"/>
      <c r="EE19" s="11"/>
      <c r="EF19" s="11"/>
      <c r="EG19" s="11"/>
      <c r="EH19" s="11"/>
      <c r="EI19" s="11"/>
      <c r="EJ19" s="11"/>
      <c r="EK19" s="11"/>
      <c r="EL19" s="11"/>
      <c r="EM19" s="11"/>
      <c r="EN19" s="11"/>
      <c r="EO19" s="11"/>
      <c r="EP19" s="11"/>
    </row>
    <row r="20" spans="1:146">
      <c r="A20" s="9" t="s">
        <v>150</v>
      </c>
      <c r="B20" s="9" t="str">
        <f>IFERROR(INDEX('Abreviations-formules'!$A$1:$C$100,MATCH($A20,'Abreviations-formules'!$A$1:$A$100,0),2),"")</f>
        <v>Aeg-Aug</v>
      </c>
      <c r="C20" s="9" t="str">
        <f>IFERROR(INDEX('Abreviations-formules'!$A$1:$C$100,MATCH($A20,'Abreviations-formules'!$A$1:$A$100,0),3),"")</f>
        <v>(Ca,Na)(Fe3+,Mg,Fe2+)Si2O6</v>
      </c>
      <c r="D20" s="10" t="s">
        <v>148</v>
      </c>
      <c r="E20" s="11" t="s">
        <v>151</v>
      </c>
      <c r="F20" s="11">
        <v>228.049342</v>
      </c>
      <c r="G20" s="11">
        <v>3.5</v>
      </c>
      <c r="H20" s="11"/>
      <c r="I20" s="11"/>
      <c r="J20" s="11"/>
      <c r="K20" s="11"/>
      <c r="L20" s="11"/>
      <c r="M20" s="11"/>
      <c r="N20" s="11"/>
      <c r="O20" s="11">
        <v>42.094574427669201</v>
      </c>
      <c r="P20" s="11"/>
      <c r="Q20" s="11"/>
      <c r="R20" s="11">
        <v>2.5202624789857899</v>
      </c>
      <c r="S20" s="11">
        <v>5.3288906222759396</v>
      </c>
      <c r="T20" s="11"/>
      <c r="U20" s="11">
        <v>24.6310730420787</v>
      </c>
      <c r="V20" s="11"/>
      <c r="W20" s="11"/>
      <c r="X20" s="11"/>
      <c r="Y20" s="11"/>
      <c r="Z20" s="11"/>
      <c r="AA20" s="11">
        <v>13.180700166194701</v>
      </c>
      <c r="AB20" s="11"/>
      <c r="AC20" s="11"/>
      <c r="AD20" s="11"/>
      <c r="AE20" s="11"/>
      <c r="AF20" s="11"/>
      <c r="AG20" s="11">
        <v>12.2444992627955</v>
      </c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  <c r="CK20" s="11"/>
      <c r="CL20" s="11"/>
      <c r="CM20" s="11"/>
      <c r="CN20" s="11"/>
      <c r="CO20" s="11"/>
      <c r="CP20" s="11"/>
      <c r="CQ20" s="11"/>
      <c r="CR20" s="11"/>
      <c r="CS20" s="11"/>
      <c r="CT20" s="11"/>
      <c r="CU20" s="11"/>
      <c r="CV20" s="11"/>
      <c r="CW20" s="11"/>
      <c r="CX20" s="11"/>
      <c r="CY20" s="11"/>
      <c r="CZ20" s="11"/>
      <c r="DA20" s="11"/>
      <c r="DB20" s="11"/>
      <c r="DC20" s="11"/>
      <c r="DD20" s="11"/>
      <c r="DE20" s="11"/>
      <c r="DF20" s="11"/>
      <c r="DG20" s="11"/>
      <c r="DH20" s="11"/>
      <c r="DI20" s="11"/>
      <c r="DJ20" s="11"/>
      <c r="DK20" s="11"/>
      <c r="DL20" s="11"/>
      <c r="DM20" s="11"/>
      <c r="DN20" s="11"/>
      <c r="DO20" s="11"/>
      <c r="DP20" s="11"/>
      <c r="DQ20" s="11"/>
      <c r="DR20" s="11"/>
      <c r="DS20" s="11"/>
      <c r="DT20" s="11"/>
      <c r="DU20" s="11"/>
      <c r="DV20" s="11"/>
      <c r="DW20" s="11"/>
      <c r="DX20" s="11"/>
      <c r="DY20" s="11"/>
      <c r="DZ20" s="11"/>
      <c r="EA20" s="11"/>
      <c r="EB20" s="11"/>
      <c r="EC20" s="11"/>
      <c r="ED20" s="11"/>
      <c r="EE20" s="11"/>
      <c r="EF20" s="11"/>
      <c r="EG20" s="11"/>
      <c r="EH20" s="11"/>
      <c r="EI20" s="11"/>
      <c r="EJ20" s="11"/>
      <c r="EK20" s="11"/>
      <c r="EL20" s="11"/>
      <c r="EM20" s="11"/>
      <c r="EN20" s="11"/>
      <c r="EO20" s="11"/>
      <c r="EP20" s="11"/>
    </row>
    <row r="21" spans="1:146">
      <c r="A21" s="9" t="s">
        <v>152</v>
      </c>
      <c r="B21" s="9" t="str">
        <f>IFERROR(INDEX('Abreviations-formules'!$A$1:$C$100,MATCH($A21,'Abreviations-formules'!$A$1:$A$100,0),2),"")</f>
        <v>Aen</v>
      </c>
      <c r="C21" s="9" t="str">
        <f>IFERROR(INDEX('Abreviations-formules'!$A$1:$C$100,MATCH($A21,'Abreviations-formules'!$A$1:$A$100,0),3),"")</f>
        <v>Na4[Fe2+10Ti2]O4[Si12O36]</v>
      </c>
      <c r="D21" s="10"/>
      <c r="E21" s="11"/>
      <c r="F21" s="11">
        <v>1717.5913402399999</v>
      </c>
      <c r="G21" s="11">
        <v>3.8</v>
      </c>
      <c r="H21" s="11"/>
      <c r="I21" s="11"/>
      <c r="J21" s="11"/>
      <c r="K21" s="11"/>
      <c r="L21" s="11"/>
      <c r="M21" s="11"/>
      <c r="N21" s="11"/>
      <c r="O21" s="11">
        <v>37.260085388563702</v>
      </c>
      <c r="P21" s="11"/>
      <c r="Q21" s="11"/>
      <c r="R21" s="11">
        <v>4.9925632850488002</v>
      </c>
      <c r="S21" s="11">
        <v>0.65092899213370303</v>
      </c>
      <c r="T21" s="11">
        <v>1.00537218577191</v>
      </c>
      <c r="U21" s="11">
        <v>18.1503622367145</v>
      </c>
      <c r="V21" s="11"/>
      <c r="W21" s="11"/>
      <c r="X21" s="11"/>
      <c r="Y21" s="11"/>
      <c r="Z21" s="11"/>
      <c r="AA21" s="11">
        <v>0.77001669082425395</v>
      </c>
      <c r="AB21" s="11"/>
      <c r="AC21" s="11">
        <v>5.8540118155201197</v>
      </c>
      <c r="AD21" s="11"/>
      <c r="AE21" s="11"/>
      <c r="AF21" s="11">
        <v>1.2794207495788401</v>
      </c>
      <c r="AG21" s="11">
        <v>29.946056314427398</v>
      </c>
      <c r="AH21" s="11"/>
      <c r="AI21" s="11"/>
      <c r="AJ21" s="11"/>
      <c r="AK21" s="11">
        <v>3.8070755521428599E-2</v>
      </c>
      <c r="AL21" s="11"/>
      <c r="AM21" s="11"/>
      <c r="AN21" s="11"/>
      <c r="AO21" s="11"/>
      <c r="AP21" s="11"/>
      <c r="AQ21" s="11"/>
      <c r="AR21" s="11"/>
      <c r="AS21" s="11"/>
      <c r="AT21" s="11"/>
      <c r="AU21" s="11">
        <v>5.3111585895194997E-2</v>
      </c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/>
      <c r="BN21" s="11"/>
      <c r="BO21" s="11"/>
      <c r="BP21" s="11"/>
      <c r="BQ21" s="11"/>
      <c r="BR21" s="11"/>
      <c r="BS21" s="11"/>
      <c r="BT21" s="11"/>
      <c r="BU21" s="11"/>
      <c r="BV21" s="11"/>
      <c r="BW21" s="11"/>
      <c r="BX21" s="11"/>
      <c r="BY21" s="11"/>
      <c r="BZ21" s="11"/>
      <c r="CA21" s="11"/>
      <c r="CB21" s="11"/>
      <c r="CC21" s="11"/>
      <c r="CD21" s="11"/>
      <c r="CE21" s="11"/>
      <c r="CF21" s="11"/>
      <c r="CG21" s="11"/>
      <c r="CH21" s="11"/>
      <c r="CI21" s="11"/>
      <c r="CJ21" s="11"/>
      <c r="CK21" s="11"/>
      <c r="CL21" s="11"/>
      <c r="CM21" s="11"/>
      <c r="CN21" s="11"/>
      <c r="CO21" s="11"/>
      <c r="CP21" s="11"/>
      <c r="CQ21" s="11"/>
      <c r="CR21" s="11"/>
      <c r="CS21" s="11"/>
      <c r="CT21" s="11"/>
      <c r="CU21" s="11"/>
      <c r="CV21" s="11"/>
      <c r="CW21" s="11"/>
      <c r="CX21" s="11"/>
      <c r="CY21" s="11"/>
      <c r="CZ21" s="11"/>
      <c r="DA21" s="11"/>
      <c r="DB21" s="11"/>
      <c r="DC21" s="11"/>
      <c r="DD21" s="11"/>
      <c r="DE21" s="11"/>
      <c r="DF21" s="11"/>
      <c r="DG21" s="11"/>
      <c r="DH21" s="11"/>
      <c r="DI21" s="11"/>
      <c r="DJ21" s="11"/>
      <c r="DK21" s="11"/>
      <c r="DL21" s="11"/>
      <c r="DM21" s="11"/>
      <c r="DN21" s="11"/>
      <c r="DO21" s="11"/>
      <c r="DP21" s="11"/>
      <c r="DQ21" s="11"/>
      <c r="DR21" s="11"/>
      <c r="DS21" s="11"/>
      <c r="DT21" s="11"/>
      <c r="DU21" s="11"/>
      <c r="DV21" s="11"/>
      <c r="DW21" s="11"/>
      <c r="DX21" s="11"/>
      <c r="DY21" s="11"/>
      <c r="DZ21" s="11"/>
      <c r="EA21" s="11"/>
      <c r="EB21" s="11"/>
      <c r="EC21" s="11"/>
      <c r="ED21" s="11"/>
      <c r="EE21" s="11"/>
      <c r="EF21" s="11"/>
      <c r="EG21" s="11"/>
      <c r="EH21" s="11"/>
      <c r="EI21" s="11"/>
      <c r="EJ21" s="11"/>
      <c r="EK21" s="11"/>
      <c r="EL21" s="11"/>
      <c r="EM21" s="11"/>
      <c r="EN21" s="11"/>
      <c r="EO21" s="11"/>
      <c r="EP21" s="11"/>
    </row>
    <row r="22" spans="1:146">
      <c r="A22" s="9" t="s">
        <v>153</v>
      </c>
      <c r="B22" s="9" t="str">
        <f>IFERROR(INDEX('Abreviations-formules'!$A$1:$C$100,MATCH($A22,'Abreviations-formules'!$A$1:$A$100,0),2),"")</f>
        <v>Aer</v>
      </c>
      <c r="C22" s="9" t="str">
        <f>IFERROR(INDEX('Abreviations-formules'!$A$1:$C$100,MATCH($A22,'Abreviations-formules'!$A$1:$A$100,0),3),"")</f>
        <v>(Ca,Na)6(Fe3+,Fe2+,Mg,Al)4(Al,Mg)6Si12O36  (OH)12(CO3)·12H2O</v>
      </c>
      <c r="D22" s="10"/>
      <c r="E22" s="11"/>
      <c r="F22" s="11">
        <v>1944.1047579999899</v>
      </c>
      <c r="G22" s="11">
        <v>2.48</v>
      </c>
      <c r="H22" s="11">
        <v>1.8664549762909399</v>
      </c>
      <c r="I22" s="11"/>
      <c r="J22" s="11"/>
      <c r="K22" s="11"/>
      <c r="L22" s="11"/>
      <c r="M22" s="11">
        <v>0.74137980171539697</v>
      </c>
      <c r="N22" s="11"/>
      <c r="O22" s="11">
        <v>52.340895510528803</v>
      </c>
      <c r="P22" s="11"/>
      <c r="Q22" s="11"/>
      <c r="R22" s="11">
        <v>0.59126875507600596</v>
      </c>
      <c r="S22" s="11">
        <v>1.25018983159136</v>
      </c>
      <c r="T22" s="11">
        <v>8.4659735193138204</v>
      </c>
      <c r="U22" s="11">
        <v>17.335794206209101</v>
      </c>
      <c r="V22" s="11"/>
      <c r="W22" s="11"/>
      <c r="X22" s="11"/>
      <c r="Y22" s="11"/>
      <c r="Z22" s="11"/>
      <c r="AA22" s="11">
        <v>10.513723561392499</v>
      </c>
      <c r="AB22" s="11"/>
      <c r="AC22" s="11"/>
      <c r="AD22" s="11"/>
      <c r="AE22" s="11"/>
      <c r="AF22" s="11"/>
      <c r="AG22" s="11">
        <v>6.8943198378819002</v>
      </c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  <c r="CI22" s="11"/>
      <c r="CJ22" s="11"/>
      <c r="CK22" s="11"/>
      <c r="CL22" s="11"/>
      <c r="CM22" s="11"/>
      <c r="CN22" s="11"/>
      <c r="CO22" s="11"/>
      <c r="CP22" s="11"/>
      <c r="CQ22" s="11"/>
      <c r="CR22" s="11"/>
      <c r="CS22" s="11"/>
      <c r="CT22" s="11"/>
      <c r="CU22" s="11"/>
      <c r="CV22" s="11"/>
      <c r="CW22" s="11"/>
      <c r="CX22" s="11"/>
      <c r="CY22" s="11"/>
      <c r="CZ22" s="11"/>
      <c r="DA22" s="11"/>
      <c r="DB22" s="11"/>
      <c r="DC22" s="11"/>
      <c r="DD22" s="11"/>
      <c r="DE22" s="11"/>
      <c r="DF22" s="11"/>
      <c r="DG22" s="11"/>
      <c r="DH22" s="11"/>
      <c r="DI22" s="11"/>
      <c r="DJ22" s="11"/>
      <c r="DK22" s="11"/>
      <c r="DL22" s="11"/>
      <c r="DM22" s="11"/>
      <c r="DN22" s="11"/>
      <c r="DO22" s="11"/>
      <c r="DP22" s="11"/>
      <c r="DQ22" s="11"/>
      <c r="DR22" s="11"/>
      <c r="DS22" s="11"/>
      <c r="DT22" s="11"/>
      <c r="DU22" s="11"/>
      <c r="DV22" s="11"/>
      <c r="DW22" s="11"/>
      <c r="DX22" s="11"/>
      <c r="DY22" s="11"/>
      <c r="DZ22" s="11"/>
      <c r="EA22" s="11"/>
      <c r="EB22" s="11"/>
      <c r="EC22" s="11"/>
      <c r="ED22" s="11"/>
      <c r="EE22" s="11"/>
      <c r="EF22" s="11"/>
      <c r="EG22" s="11"/>
      <c r="EH22" s="11"/>
      <c r="EI22" s="11"/>
      <c r="EJ22" s="11"/>
      <c r="EK22" s="11"/>
      <c r="EL22" s="11"/>
      <c r="EM22" s="11"/>
      <c r="EN22" s="11"/>
      <c r="EO22" s="11"/>
      <c r="EP22" s="11"/>
    </row>
    <row r="23" spans="1:146">
      <c r="A23" s="9" t="s">
        <v>154</v>
      </c>
      <c r="B23" s="9" t="str">
        <f>IFERROR(INDEX('Abreviations-formules'!$A$1:$C$100,MATCH($A23,'Abreviations-formules'!$A$1:$A$100,0),2),"")</f>
        <v>Aru</v>
      </c>
      <c r="C23" s="9" t="str">
        <f>IFERROR(INDEX('Abreviations-formules'!$A$1:$C$100,MATCH($A23,'Abreviations-formules'!$A$1:$A$100,0),3),"")</f>
        <v>Ni8.5(AsO4)2As5+O8</v>
      </c>
      <c r="D23" s="10" t="s">
        <v>140</v>
      </c>
      <c r="E23" s="11" t="s">
        <v>155</v>
      </c>
      <c r="F23" s="11">
        <v>976.96640000000002</v>
      </c>
      <c r="G23" s="11"/>
      <c r="H23" s="11"/>
      <c r="I23" s="11"/>
      <c r="J23" s="11"/>
      <c r="K23" s="11"/>
      <c r="L23" s="11"/>
      <c r="M23" s="11"/>
      <c r="N23" s="11"/>
      <c r="O23" s="11">
        <v>22.927257273126202</v>
      </c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>
        <v>54.066342506763696</v>
      </c>
      <c r="AJ23" s="11"/>
      <c r="AK23" s="11"/>
      <c r="AL23" s="11"/>
      <c r="AM23" s="11"/>
      <c r="AN23" s="11">
        <v>23.006400220109899</v>
      </c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  <c r="CM23" s="11"/>
      <c r="CN23" s="11"/>
      <c r="CO23" s="11"/>
      <c r="CP23" s="11"/>
      <c r="CQ23" s="11"/>
      <c r="CR23" s="11"/>
      <c r="CS23" s="11"/>
      <c r="CT23" s="11"/>
      <c r="CU23" s="11"/>
      <c r="CV23" s="11"/>
      <c r="CW23" s="11"/>
      <c r="CX23" s="11"/>
      <c r="CY23" s="11"/>
      <c r="CZ23" s="11"/>
      <c r="DA23" s="11"/>
      <c r="DB23" s="11"/>
      <c r="DC23" s="11"/>
      <c r="DD23" s="11"/>
      <c r="DE23" s="11"/>
      <c r="DF23" s="11"/>
      <c r="DG23" s="11"/>
      <c r="DH23" s="11"/>
      <c r="DI23" s="11"/>
      <c r="DJ23" s="11"/>
      <c r="DK23" s="11"/>
      <c r="DL23" s="11"/>
      <c r="DM23" s="11"/>
      <c r="DN23" s="11"/>
      <c r="DO23" s="11"/>
      <c r="DP23" s="11"/>
      <c r="DQ23" s="11"/>
      <c r="DR23" s="11"/>
      <c r="DS23" s="11"/>
      <c r="DT23" s="11"/>
      <c r="DU23" s="11"/>
      <c r="DV23" s="11"/>
      <c r="DW23" s="11"/>
      <c r="DX23" s="11"/>
      <c r="DY23" s="11"/>
      <c r="DZ23" s="11"/>
      <c r="EA23" s="11"/>
      <c r="EB23" s="11"/>
      <c r="EC23" s="11"/>
      <c r="ED23" s="11"/>
      <c r="EE23" s="11"/>
      <c r="EF23" s="11"/>
      <c r="EG23" s="11"/>
      <c r="EH23" s="11"/>
      <c r="EI23" s="11"/>
      <c r="EJ23" s="11"/>
      <c r="EK23" s="11"/>
      <c r="EL23" s="11"/>
      <c r="EM23" s="11"/>
      <c r="EN23" s="11"/>
      <c r="EO23" s="11"/>
      <c r="EP23" s="11"/>
    </row>
    <row r="24" spans="1:146">
      <c r="A24" s="9" t="s">
        <v>156</v>
      </c>
      <c r="B24" s="9" t="str">
        <f>IFERROR(INDEX('Abreviations-formules'!$A$1:$C$100,MATCH($A24,'Abreviations-formules'!$A$1:$A$100,0),2),"")</f>
        <v>Aes-Ce</v>
      </c>
      <c r="C24" s="9" t="str">
        <f>IFERROR(INDEX('Abreviations-formules'!$A$1:$C$100,MATCH($A24,'Abreviations-formules'!$A$1:$A$100,0),3),"")</f>
        <v>(Ce,Ca,Fe,Th)(Ti,Nb)2(O,OH)6</v>
      </c>
      <c r="D24" s="10"/>
      <c r="E24" s="11"/>
      <c r="F24" s="11">
        <v>305.69803499999898</v>
      </c>
      <c r="G24" s="11">
        <v>5.19</v>
      </c>
      <c r="H24" s="11">
        <v>0.32971752664357101</v>
      </c>
      <c r="I24" s="11"/>
      <c r="J24" s="11"/>
      <c r="K24" s="11"/>
      <c r="L24" s="11"/>
      <c r="M24" s="11"/>
      <c r="N24" s="11"/>
      <c r="O24" s="11">
        <v>31.402360829699099</v>
      </c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>
        <v>3.9330969202991399</v>
      </c>
      <c r="AB24" s="11"/>
      <c r="AC24" s="11">
        <v>27.409400914206</v>
      </c>
      <c r="AD24" s="11"/>
      <c r="AE24" s="11"/>
      <c r="AF24" s="11"/>
      <c r="AG24" s="11">
        <v>1.8268681380303899</v>
      </c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>
        <v>7.5978882232592699</v>
      </c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CF24" s="11"/>
      <c r="CG24" s="11"/>
      <c r="CH24" s="11"/>
      <c r="CI24" s="11"/>
      <c r="CJ24" s="11"/>
      <c r="CK24" s="11"/>
      <c r="CL24" s="11"/>
      <c r="CM24" s="11"/>
      <c r="CN24" s="11"/>
      <c r="CO24" s="11"/>
      <c r="CP24" s="11"/>
      <c r="CQ24" s="11"/>
      <c r="CR24" s="11"/>
      <c r="CS24" s="11">
        <v>27.500667447862401</v>
      </c>
      <c r="CT24" s="11"/>
      <c r="CU24" s="11"/>
      <c r="CV24" s="11"/>
      <c r="CW24" s="11"/>
      <c r="CX24" s="11"/>
      <c r="CY24" s="11"/>
      <c r="CZ24" s="11"/>
      <c r="DA24" s="11"/>
      <c r="DB24" s="11"/>
      <c r="DC24" s="11"/>
      <c r="DD24" s="11"/>
      <c r="DE24" s="11"/>
      <c r="DF24" s="11"/>
      <c r="DG24" s="11"/>
      <c r="DH24" s="11"/>
      <c r="DI24" s="11"/>
      <c r="DJ24" s="11"/>
      <c r="DK24" s="11"/>
      <c r="DL24" s="11"/>
      <c r="DM24" s="11"/>
      <c r="DN24" s="11"/>
      <c r="DO24" s="11"/>
      <c r="DP24" s="11"/>
      <c r="DQ24" s="11"/>
      <c r="DR24" s="11"/>
      <c r="DS24" s="11"/>
      <c r="DT24" s="11"/>
      <c r="DU24" s="11"/>
      <c r="DV24" s="11"/>
      <c r="DW24" s="11"/>
      <c r="DX24" s="11"/>
      <c r="DY24" s="11"/>
      <c r="DZ24" s="11"/>
      <c r="EA24" s="11"/>
      <c r="EB24" s="11"/>
      <c r="EC24" s="11"/>
      <c r="ED24" s="11"/>
      <c r="EE24" s="11"/>
      <c r="EF24" s="11"/>
      <c r="EG24" s="11"/>
      <c r="EH24" s="11"/>
      <c r="EI24" s="11"/>
      <c r="EJ24" s="11"/>
      <c r="EK24" s="11"/>
      <c r="EL24" s="11"/>
      <c r="EM24" s="11"/>
      <c r="EN24" s="11"/>
      <c r="EO24" s="11"/>
      <c r="EP24" s="11"/>
    </row>
    <row r="25" spans="1:146">
      <c r="A25" s="9" t="s">
        <v>157</v>
      </c>
      <c r="B25" s="9" t="str">
        <f>IFERROR(INDEX('Abreviations-formules'!$A$1:$C$100,MATCH($A25,'Abreviations-formules'!$A$1:$A$100,0),2),"")</f>
        <v>Aes-Nd</v>
      </c>
      <c r="C25" s="9" t="str">
        <f>IFERROR(INDEX('Abreviations-formules'!$A$1:$C$100,MATCH($A25,'Abreviations-formules'!$A$1:$A$100,0),3),"")</f>
        <v>(Nd,Ln,Ca)(Ti,Nb)2(O,OH)6</v>
      </c>
      <c r="D25" s="10"/>
      <c r="E25" s="11"/>
      <c r="F25" s="11">
        <v>346.61093499999998</v>
      </c>
      <c r="G25" s="11">
        <v>4.82</v>
      </c>
      <c r="H25" s="11">
        <v>0.29079867315784402</v>
      </c>
      <c r="I25" s="11"/>
      <c r="J25" s="11"/>
      <c r="K25" s="11"/>
      <c r="L25" s="11"/>
      <c r="M25" s="11"/>
      <c r="N25" s="11"/>
      <c r="O25" s="11">
        <v>27.695721717492798</v>
      </c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>
        <v>24.174078639498202</v>
      </c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>
        <v>6.7010566184243396</v>
      </c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1"/>
      <c r="BJ25" s="11"/>
      <c r="BK25" s="11"/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1"/>
      <c r="BW25" s="11"/>
      <c r="BX25" s="11"/>
      <c r="BY25" s="11"/>
      <c r="BZ25" s="11"/>
      <c r="CA25" s="11"/>
      <c r="CB25" s="11"/>
      <c r="CC25" s="11"/>
      <c r="CD25" s="11"/>
      <c r="CE25" s="11"/>
      <c r="CF25" s="11"/>
      <c r="CG25" s="11"/>
      <c r="CH25" s="11"/>
      <c r="CI25" s="11"/>
      <c r="CJ25" s="11"/>
      <c r="CK25" s="11"/>
      <c r="CL25" s="11"/>
      <c r="CM25" s="11"/>
      <c r="CN25" s="11"/>
      <c r="CO25" s="11"/>
      <c r="CP25" s="11"/>
      <c r="CQ25" s="11"/>
      <c r="CR25" s="11"/>
      <c r="CS25" s="11">
        <v>16.169714899502502</v>
      </c>
      <c r="CT25" s="11"/>
      <c r="CU25" s="11">
        <v>24.968629451924201</v>
      </c>
      <c r="CV25" s="11"/>
      <c r="CW25" s="11"/>
      <c r="CX25" s="11"/>
      <c r="CY25" s="11"/>
      <c r="CZ25" s="11"/>
      <c r="DA25" s="11"/>
      <c r="DB25" s="11"/>
      <c r="DC25" s="11"/>
      <c r="DD25" s="11"/>
      <c r="DE25" s="11"/>
      <c r="DF25" s="11"/>
      <c r="DG25" s="11"/>
      <c r="DH25" s="11"/>
      <c r="DI25" s="11"/>
      <c r="DJ25" s="11"/>
      <c r="DK25" s="11"/>
      <c r="DL25" s="11"/>
      <c r="DM25" s="11"/>
      <c r="DN25" s="11"/>
      <c r="DO25" s="11"/>
      <c r="DP25" s="11"/>
      <c r="DQ25" s="11"/>
      <c r="DR25" s="11"/>
      <c r="DS25" s="11"/>
      <c r="DT25" s="11"/>
      <c r="DU25" s="11"/>
      <c r="DV25" s="11"/>
      <c r="DW25" s="11"/>
      <c r="DX25" s="11"/>
      <c r="DY25" s="11"/>
      <c r="DZ25" s="11"/>
      <c r="EA25" s="11"/>
      <c r="EB25" s="11"/>
      <c r="EC25" s="11"/>
      <c r="ED25" s="11"/>
      <c r="EE25" s="11"/>
      <c r="EF25" s="11"/>
      <c r="EG25" s="11"/>
      <c r="EH25" s="11"/>
      <c r="EI25" s="11"/>
      <c r="EJ25" s="11"/>
      <c r="EK25" s="11"/>
      <c r="EL25" s="11"/>
      <c r="EM25" s="11"/>
      <c r="EN25" s="11"/>
      <c r="EO25" s="11"/>
      <c r="EP25" s="11"/>
    </row>
    <row r="26" spans="1:146">
      <c r="A26" s="9" t="s">
        <v>158</v>
      </c>
      <c r="B26" s="9" t="str">
        <f>IFERROR(INDEX('Abreviations-formules'!$A$1:$C$100,MATCH($A26,'Abreviations-formules'!$A$1:$A$100,0),2),"")</f>
        <v>Aes-Y</v>
      </c>
      <c r="C26" s="9" t="str">
        <f>IFERROR(INDEX('Abreviations-formules'!$A$1:$C$100,MATCH($A26,'Abreviations-formules'!$A$1:$A$100,0),3),"")</f>
        <v>(Y,Ln,Ca,Th)(Ti,Nb)2(O,OH)6</v>
      </c>
      <c r="D26" s="10"/>
      <c r="E26" s="11"/>
      <c r="F26" s="11">
        <v>274.972544999999</v>
      </c>
      <c r="G26" s="11">
        <v>4.99</v>
      </c>
      <c r="H26" s="11">
        <v>0.36656023240429297</v>
      </c>
      <c r="I26" s="11"/>
      <c r="J26" s="11"/>
      <c r="K26" s="11"/>
      <c r="L26" s="11"/>
      <c r="M26" s="11"/>
      <c r="N26" s="11"/>
      <c r="O26" s="11">
        <v>34.911267232152198</v>
      </c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>
        <v>4.3725819972317597</v>
      </c>
      <c r="AB26" s="11"/>
      <c r="AC26" s="11">
        <v>30.472133136055401</v>
      </c>
      <c r="AD26" s="11"/>
      <c r="AE26" s="11"/>
      <c r="AF26" s="11"/>
      <c r="AG26" s="11">
        <v>2.0310027679308802</v>
      </c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>
        <v>19.3995767832021</v>
      </c>
      <c r="AU26" s="11"/>
      <c r="AV26" s="11">
        <v>8.4468778510232703</v>
      </c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  <c r="BN26" s="11"/>
      <c r="BO26" s="11"/>
      <c r="BP26" s="11"/>
      <c r="BQ26" s="11"/>
      <c r="BR26" s="11"/>
      <c r="BS26" s="11"/>
      <c r="BT26" s="11"/>
      <c r="BU26" s="11"/>
      <c r="BV26" s="11"/>
      <c r="BW26" s="11"/>
      <c r="BX26" s="11"/>
      <c r="BY26" s="11"/>
      <c r="BZ26" s="11"/>
      <c r="CA26" s="11"/>
      <c r="CB26" s="11"/>
      <c r="CC26" s="11"/>
      <c r="CD26" s="11"/>
      <c r="CE26" s="11"/>
      <c r="CF26" s="11"/>
      <c r="CG26" s="11"/>
      <c r="CH26" s="11"/>
      <c r="CI26" s="11"/>
      <c r="CJ26" s="11"/>
      <c r="CK26" s="11"/>
      <c r="CL26" s="11"/>
      <c r="CM26" s="11"/>
      <c r="CN26" s="11"/>
      <c r="CO26" s="11"/>
      <c r="CP26" s="11"/>
      <c r="CQ26" s="11"/>
      <c r="CR26" s="11"/>
      <c r="CS26" s="11"/>
      <c r="CT26" s="11"/>
      <c r="CU26" s="11"/>
      <c r="CV26" s="11"/>
      <c r="CW26" s="11"/>
      <c r="CX26" s="11"/>
      <c r="CY26" s="11"/>
      <c r="CZ26" s="11"/>
      <c r="DA26" s="11"/>
      <c r="DB26" s="11"/>
      <c r="DC26" s="11"/>
      <c r="DD26" s="11"/>
      <c r="DE26" s="11"/>
      <c r="DF26" s="11"/>
      <c r="DG26" s="11"/>
      <c r="DH26" s="11"/>
      <c r="DI26" s="11"/>
      <c r="DJ26" s="11"/>
      <c r="DK26" s="11"/>
      <c r="DL26" s="11"/>
      <c r="DM26" s="11"/>
      <c r="DN26" s="11"/>
      <c r="DO26" s="11"/>
      <c r="DP26" s="11"/>
      <c r="DQ26" s="11"/>
      <c r="DR26" s="11"/>
      <c r="DS26" s="11"/>
      <c r="DT26" s="11"/>
      <c r="DU26" s="11"/>
      <c r="DV26" s="11"/>
      <c r="DW26" s="11"/>
      <c r="DX26" s="11"/>
      <c r="DY26" s="11"/>
      <c r="DZ26" s="11"/>
      <c r="EA26" s="11"/>
      <c r="EB26" s="11"/>
      <c r="EC26" s="11"/>
      <c r="ED26" s="11"/>
      <c r="EE26" s="11"/>
      <c r="EF26" s="11"/>
      <c r="EG26" s="11"/>
      <c r="EH26" s="11"/>
      <c r="EI26" s="11"/>
      <c r="EJ26" s="11"/>
      <c r="EK26" s="11"/>
      <c r="EL26" s="11"/>
      <c r="EM26" s="11"/>
      <c r="EN26" s="11"/>
      <c r="EO26" s="11"/>
      <c r="EP26" s="11"/>
    </row>
    <row r="27" spans="1:146">
      <c r="A27" s="9" t="s">
        <v>159</v>
      </c>
      <c r="B27" s="9" t="str">
        <f>IFERROR(INDEX('Abreviations-formules'!$A$1:$C$100,MATCH($A27,'Abreviations-formules'!$A$1:$A$100,0),2),"")</f>
        <v>Afg</v>
      </c>
      <c r="C27" s="9" t="str">
        <f>IFERROR(INDEX('Abreviations-formules'!$A$1:$C$100,MATCH($A27,'Abreviations-formules'!$A$1:$A$100,0),3),"")</f>
        <v>(Na,K)22Ca10(Si24Al24)O96(SO4)6Cl6</v>
      </c>
      <c r="D27" s="10"/>
      <c r="E27" s="11"/>
      <c r="F27" s="11">
        <v>1200.4513494</v>
      </c>
      <c r="G27" s="11">
        <v>2.6</v>
      </c>
      <c r="H27" s="11">
        <v>8.3963419300897096E-2</v>
      </c>
      <c r="I27" s="11"/>
      <c r="J27" s="11"/>
      <c r="K27" s="11"/>
      <c r="L27" s="11"/>
      <c r="M27" s="11">
        <v>0.100054033893195</v>
      </c>
      <c r="N27" s="11"/>
      <c r="O27" s="11">
        <v>41.156309437024397</v>
      </c>
      <c r="P27" s="11"/>
      <c r="Q27" s="11"/>
      <c r="R27" s="11">
        <v>9.1924496944548899</v>
      </c>
      <c r="S27" s="11"/>
      <c r="T27" s="11">
        <v>13.2609360703843</v>
      </c>
      <c r="U27" s="11">
        <v>14.2714279996126</v>
      </c>
      <c r="V27" s="11"/>
      <c r="W27" s="11">
        <v>3.3923757110485302</v>
      </c>
      <c r="X27" s="11">
        <v>4.5775853413356096</v>
      </c>
      <c r="Y27" s="11"/>
      <c r="Z27" s="11">
        <v>2.27987664920192</v>
      </c>
      <c r="AA27" s="11">
        <v>11.685021643743401</v>
      </c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  <c r="AY27" s="11"/>
      <c r="AZ27" s="11"/>
      <c r="BA27" s="11"/>
      <c r="BB27" s="11"/>
      <c r="BC27" s="11"/>
      <c r="BD27" s="11"/>
      <c r="BE27" s="11"/>
      <c r="BF27" s="11"/>
      <c r="BG27" s="11"/>
      <c r="BH27" s="11"/>
      <c r="BI27" s="11"/>
      <c r="BJ27" s="11"/>
      <c r="BK27" s="11"/>
      <c r="BL27" s="11"/>
      <c r="BM27" s="11"/>
      <c r="BN27" s="11"/>
      <c r="BO27" s="11"/>
      <c r="BP27" s="11"/>
      <c r="BQ27" s="11"/>
      <c r="BR27" s="11"/>
      <c r="BS27" s="11"/>
      <c r="BT27" s="11"/>
      <c r="BU27" s="11"/>
      <c r="BV27" s="11"/>
      <c r="BW27" s="11"/>
      <c r="BX27" s="11"/>
      <c r="BY27" s="11"/>
      <c r="BZ27" s="11"/>
      <c r="CA27" s="11"/>
      <c r="CB27" s="11"/>
      <c r="CC27" s="11"/>
      <c r="CD27" s="11"/>
      <c r="CE27" s="11"/>
      <c r="CF27" s="11"/>
      <c r="CG27" s="11"/>
      <c r="CH27" s="11"/>
      <c r="CI27" s="11"/>
      <c r="CJ27" s="11"/>
      <c r="CK27" s="11"/>
      <c r="CL27" s="11"/>
      <c r="CM27" s="11"/>
      <c r="CN27" s="11"/>
      <c r="CO27" s="11"/>
      <c r="CP27" s="11"/>
      <c r="CQ27" s="11"/>
      <c r="CR27" s="11"/>
      <c r="CS27" s="11"/>
      <c r="CT27" s="11"/>
      <c r="CU27" s="11"/>
      <c r="CV27" s="11"/>
      <c r="CW27" s="11"/>
      <c r="CX27" s="11"/>
      <c r="CY27" s="11"/>
      <c r="CZ27" s="11"/>
      <c r="DA27" s="11"/>
      <c r="DB27" s="11"/>
      <c r="DC27" s="11"/>
      <c r="DD27" s="11"/>
      <c r="DE27" s="11"/>
      <c r="DF27" s="11"/>
      <c r="DG27" s="11"/>
      <c r="DH27" s="11"/>
      <c r="DI27" s="11"/>
      <c r="DJ27" s="11"/>
      <c r="DK27" s="11"/>
      <c r="DL27" s="11"/>
      <c r="DM27" s="11"/>
      <c r="DN27" s="11"/>
      <c r="DO27" s="11"/>
      <c r="DP27" s="11"/>
      <c r="DQ27" s="11"/>
      <c r="DR27" s="11"/>
      <c r="DS27" s="11"/>
      <c r="DT27" s="11"/>
      <c r="DU27" s="11"/>
      <c r="DV27" s="11"/>
      <c r="DW27" s="11"/>
      <c r="DX27" s="11"/>
      <c r="DY27" s="11"/>
      <c r="DZ27" s="11"/>
      <c r="EA27" s="11"/>
      <c r="EB27" s="11"/>
      <c r="EC27" s="11"/>
      <c r="ED27" s="11"/>
      <c r="EE27" s="11"/>
      <c r="EF27" s="11"/>
      <c r="EG27" s="11"/>
      <c r="EH27" s="11"/>
      <c r="EI27" s="11"/>
      <c r="EJ27" s="11"/>
      <c r="EK27" s="11"/>
      <c r="EL27" s="11"/>
      <c r="EM27" s="11"/>
      <c r="EN27" s="11"/>
      <c r="EO27" s="11"/>
      <c r="EP27" s="11"/>
    </row>
    <row r="28" spans="1:146">
      <c r="A28" s="9" t="s">
        <v>160</v>
      </c>
      <c r="B28" s="9" t="str">
        <f>IFERROR(INDEX('Abreviations-formules'!$A$1:$C$100,MATCH($A28,'Abreviations-formules'!$A$1:$A$100,0),2),"")</f>
        <v>Afw</v>
      </c>
      <c r="C28" s="9" t="str">
        <f>IFERROR(INDEX('Abreviations-formules'!$A$1:$C$100,MATCH($A28,'Abreviations-formules'!$A$1:$A$100,0),3),"")</f>
        <v>Ca3[SiO3(OH)]2·2H2O</v>
      </c>
      <c r="D28" s="10"/>
      <c r="E28" s="11"/>
      <c r="F28" s="11">
        <v>342.44664</v>
      </c>
      <c r="G28" s="11">
        <v>2.62</v>
      </c>
      <c r="H28" s="11">
        <v>1.7660094431062301</v>
      </c>
      <c r="I28" s="11"/>
      <c r="J28" s="11"/>
      <c r="K28" s="11"/>
      <c r="L28" s="11"/>
      <c r="M28" s="11"/>
      <c r="N28" s="11"/>
      <c r="O28" s="11">
        <v>46.720855547013102</v>
      </c>
      <c r="P28" s="11"/>
      <c r="Q28" s="11"/>
      <c r="R28" s="11"/>
      <c r="S28" s="11"/>
      <c r="T28" s="11"/>
      <c r="U28" s="11">
        <v>16.402847462600299</v>
      </c>
      <c r="V28" s="11"/>
      <c r="W28" s="11"/>
      <c r="X28" s="11"/>
      <c r="Y28" s="11"/>
      <c r="Z28" s="11"/>
      <c r="AA28" s="11">
        <v>35.110287547280301</v>
      </c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  <c r="BW28" s="11"/>
      <c r="BX28" s="11"/>
      <c r="BY28" s="11"/>
      <c r="BZ28" s="11"/>
      <c r="CA28" s="11"/>
      <c r="CB28" s="11"/>
      <c r="CC28" s="11"/>
      <c r="CD28" s="11"/>
      <c r="CE28" s="11"/>
      <c r="CF28" s="11"/>
      <c r="CG28" s="11"/>
      <c r="CH28" s="11"/>
      <c r="CI28" s="11"/>
      <c r="CJ28" s="11"/>
      <c r="CK28" s="11"/>
      <c r="CL28" s="11"/>
      <c r="CM28" s="11"/>
      <c r="CN28" s="11"/>
      <c r="CO28" s="11"/>
      <c r="CP28" s="11"/>
      <c r="CQ28" s="11"/>
      <c r="CR28" s="11"/>
      <c r="CS28" s="11"/>
      <c r="CT28" s="11"/>
      <c r="CU28" s="11"/>
      <c r="CV28" s="11"/>
      <c r="CW28" s="11"/>
      <c r="CX28" s="11"/>
      <c r="CY28" s="11"/>
      <c r="CZ28" s="11"/>
      <c r="DA28" s="11"/>
      <c r="DB28" s="11"/>
      <c r="DC28" s="11"/>
      <c r="DD28" s="11"/>
      <c r="DE28" s="11"/>
      <c r="DF28" s="11"/>
      <c r="DG28" s="11"/>
      <c r="DH28" s="11"/>
      <c r="DI28" s="11"/>
      <c r="DJ28" s="11"/>
      <c r="DK28" s="11"/>
      <c r="DL28" s="11"/>
      <c r="DM28" s="11"/>
      <c r="DN28" s="11"/>
      <c r="DO28" s="11"/>
      <c r="DP28" s="11"/>
      <c r="DQ28" s="11"/>
      <c r="DR28" s="11"/>
      <c r="DS28" s="11"/>
      <c r="DT28" s="11"/>
      <c r="DU28" s="11"/>
      <c r="DV28" s="11"/>
      <c r="DW28" s="11"/>
      <c r="DX28" s="11"/>
      <c r="DY28" s="11"/>
      <c r="DZ28" s="11"/>
      <c r="EA28" s="11"/>
      <c r="EB28" s="11"/>
      <c r="EC28" s="11"/>
      <c r="ED28" s="11"/>
      <c r="EE28" s="11"/>
      <c r="EF28" s="11"/>
      <c r="EG28" s="11"/>
      <c r="EH28" s="11"/>
      <c r="EI28" s="11"/>
      <c r="EJ28" s="11"/>
      <c r="EK28" s="11"/>
      <c r="EL28" s="11"/>
      <c r="EM28" s="11"/>
      <c r="EN28" s="11"/>
      <c r="EO28" s="11"/>
      <c r="EP28" s="11"/>
    </row>
    <row r="29" spans="1:146">
      <c r="A29" s="9" t="s">
        <v>161</v>
      </c>
      <c r="B29" s="9" t="str">
        <f>IFERROR(INDEX('Abreviations-formules'!$A$1:$C$100,MATCH($A29,'Abreviations-formules'!$A$1:$A$100,0),2),"")</f>
        <v/>
      </c>
      <c r="C29" s="9" t="str">
        <f>IFERROR(INDEX('Abreviations-formules'!$A$1:$C$100,MATCH($A29,'Abreviations-formules'!$A$1:$A$100,0),3),"")</f>
        <v/>
      </c>
      <c r="D29" s="10"/>
      <c r="E29" s="11"/>
      <c r="F29" s="11">
        <v>994.20147999999995</v>
      </c>
      <c r="G29" s="11">
        <v>3.72</v>
      </c>
      <c r="H29" s="11">
        <v>1.2165823772461</v>
      </c>
      <c r="I29" s="11"/>
      <c r="J29" s="11"/>
      <c r="K29" s="11"/>
      <c r="L29" s="11"/>
      <c r="M29" s="11"/>
      <c r="N29" s="11"/>
      <c r="O29" s="11">
        <v>33.794699239433797</v>
      </c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>
        <v>4.0311748479795</v>
      </c>
      <c r="AB29" s="11"/>
      <c r="AC29" s="11"/>
      <c r="AD29" s="11"/>
      <c r="AE29" s="11"/>
      <c r="AF29" s="11"/>
      <c r="AG29" s="11"/>
      <c r="AH29" s="11"/>
      <c r="AI29" s="11"/>
      <c r="AJ29" s="11">
        <v>38.349973085938203</v>
      </c>
      <c r="AK29" s="11"/>
      <c r="AL29" s="11"/>
      <c r="AM29" s="11"/>
      <c r="AN29" s="11">
        <v>22.6075704494022</v>
      </c>
      <c r="AO29" s="11"/>
      <c r="AP29" s="11"/>
      <c r="AQ29" s="11"/>
      <c r="AR29" s="11"/>
      <c r="AS29" s="11"/>
      <c r="AT29" s="11"/>
      <c r="AU29" s="11"/>
      <c r="AV29" s="11"/>
      <c r="AW29" s="11"/>
      <c r="AX29" s="11"/>
      <c r="AY29" s="11"/>
      <c r="AZ29" s="11"/>
      <c r="BA29" s="11"/>
      <c r="BB29" s="11"/>
      <c r="BC29" s="11"/>
      <c r="BD29" s="11"/>
      <c r="BE29" s="11"/>
      <c r="BF29" s="11"/>
      <c r="BG29" s="11"/>
      <c r="BH29" s="11"/>
      <c r="BI29" s="11"/>
      <c r="BJ29" s="11"/>
      <c r="BK29" s="11"/>
      <c r="BL29" s="11"/>
      <c r="BM29" s="11"/>
      <c r="BN29" s="11"/>
      <c r="BO29" s="11"/>
      <c r="BP29" s="11"/>
      <c r="BQ29" s="11"/>
      <c r="BR29" s="11"/>
      <c r="BS29" s="11"/>
      <c r="BT29" s="11"/>
      <c r="BU29" s="11"/>
      <c r="BV29" s="11"/>
      <c r="BW29" s="11"/>
      <c r="BX29" s="11"/>
      <c r="BY29" s="11"/>
      <c r="BZ29" s="11"/>
      <c r="CA29" s="11"/>
      <c r="CB29" s="11"/>
      <c r="CC29" s="11"/>
      <c r="CD29" s="11"/>
      <c r="CE29" s="11"/>
      <c r="CF29" s="11"/>
      <c r="CG29" s="11"/>
      <c r="CH29" s="11"/>
      <c r="CI29" s="11"/>
      <c r="CJ29" s="11"/>
      <c r="CK29" s="11"/>
      <c r="CL29" s="11"/>
      <c r="CM29" s="11"/>
      <c r="CN29" s="11"/>
      <c r="CO29" s="11"/>
      <c r="CP29" s="11"/>
      <c r="CQ29" s="11"/>
      <c r="CR29" s="11"/>
      <c r="CS29" s="11"/>
      <c r="CT29" s="11"/>
      <c r="CU29" s="11"/>
      <c r="CV29" s="11"/>
      <c r="CW29" s="11"/>
      <c r="CX29" s="11"/>
      <c r="CY29" s="11"/>
      <c r="CZ29" s="11"/>
      <c r="DA29" s="11"/>
      <c r="DB29" s="11"/>
      <c r="DC29" s="11"/>
      <c r="DD29" s="11"/>
      <c r="DE29" s="11"/>
      <c r="DF29" s="11"/>
      <c r="DG29" s="11"/>
      <c r="DH29" s="11"/>
      <c r="DI29" s="11"/>
      <c r="DJ29" s="11"/>
      <c r="DK29" s="11"/>
      <c r="DL29" s="11"/>
      <c r="DM29" s="11"/>
      <c r="DN29" s="11"/>
      <c r="DO29" s="11"/>
      <c r="DP29" s="11"/>
      <c r="DQ29" s="11"/>
      <c r="DR29" s="11"/>
      <c r="DS29" s="11"/>
      <c r="DT29" s="11"/>
      <c r="DU29" s="11"/>
      <c r="DV29" s="11"/>
      <c r="DW29" s="11"/>
      <c r="DX29" s="11"/>
      <c r="DY29" s="11"/>
      <c r="DZ29" s="11"/>
      <c r="EA29" s="11"/>
      <c r="EB29" s="11"/>
      <c r="EC29" s="11"/>
      <c r="ED29" s="11"/>
      <c r="EE29" s="11"/>
      <c r="EF29" s="11"/>
      <c r="EG29" s="11"/>
      <c r="EH29" s="11"/>
      <c r="EI29" s="11"/>
      <c r="EJ29" s="11"/>
      <c r="EK29" s="11"/>
      <c r="EL29" s="11"/>
      <c r="EM29" s="11"/>
      <c r="EN29" s="11"/>
      <c r="EO29" s="11"/>
      <c r="EP29" s="11"/>
    </row>
    <row r="30" spans="1:146">
      <c r="A30" s="9" t="s">
        <v>162</v>
      </c>
      <c r="B30" s="9" t="str">
        <f>IFERROR(INDEX('Abreviations-formules'!$A$1:$C$100,MATCH($A30,'Abreviations-formules'!$A$1:$A$100,0),2),"")</f>
        <v/>
      </c>
      <c r="C30" s="9" t="str">
        <f>IFERROR(INDEX('Abreviations-formules'!$A$1:$C$100,MATCH($A30,'Abreviations-formules'!$A$1:$A$100,0),3),"")</f>
        <v/>
      </c>
      <c r="D30" s="10"/>
      <c r="E30" s="11"/>
      <c r="F30" s="11">
        <v>1070.9539625</v>
      </c>
      <c r="G30" s="11">
        <v>3.72</v>
      </c>
      <c r="H30" s="11">
        <v>1.24233239390997</v>
      </c>
      <c r="I30" s="11"/>
      <c r="J30" s="11"/>
      <c r="K30" s="11"/>
      <c r="L30" s="11"/>
      <c r="M30" s="11"/>
      <c r="N30" s="11"/>
      <c r="O30" s="11">
        <v>32.269084582615697</v>
      </c>
      <c r="P30" s="11"/>
      <c r="Q30" s="11"/>
      <c r="R30" s="11"/>
      <c r="S30" s="11"/>
      <c r="T30" s="11"/>
      <c r="U30" s="11">
        <v>0.445820751141765</v>
      </c>
      <c r="V30" s="11"/>
      <c r="W30" s="11">
        <v>0.14970764908113399</v>
      </c>
      <c r="X30" s="11"/>
      <c r="Y30" s="11"/>
      <c r="Z30" s="11"/>
      <c r="AA30" s="11">
        <v>0.86072233940681597</v>
      </c>
      <c r="AB30" s="11"/>
      <c r="AC30" s="11"/>
      <c r="AD30" s="11"/>
      <c r="AE30" s="11"/>
      <c r="AF30" s="11"/>
      <c r="AG30" s="11">
        <v>0.26073483060668901</v>
      </c>
      <c r="AH30" s="11"/>
      <c r="AI30" s="11"/>
      <c r="AJ30" s="11">
        <v>34.296140904376102</v>
      </c>
      <c r="AK30" s="11"/>
      <c r="AL30" s="11"/>
      <c r="AM30" s="11"/>
      <c r="AN30" s="11">
        <v>20.147850939951098</v>
      </c>
      <c r="AO30" s="11"/>
      <c r="AP30" s="11"/>
      <c r="AQ30" s="11"/>
      <c r="AR30" s="11"/>
      <c r="AS30" s="11"/>
      <c r="AT30" s="11">
        <v>0.74714009940459902</v>
      </c>
      <c r="AU30" s="11"/>
      <c r="AV30" s="11"/>
      <c r="AW30" s="11"/>
      <c r="AX30" s="11"/>
      <c r="AY30" s="11"/>
      <c r="AZ30" s="11"/>
      <c r="BA30" s="11"/>
      <c r="BB30" s="11"/>
      <c r="BC30" s="11"/>
      <c r="BD30" s="11"/>
      <c r="BE30" s="11"/>
      <c r="BF30" s="11"/>
      <c r="BG30" s="11"/>
      <c r="BH30" s="11"/>
      <c r="BI30" s="11"/>
      <c r="BJ30" s="11"/>
      <c r="BK30" s="11"/>
      <c r="BL30" s="11"/>
      <c r="BM30" s="11"/>
      <c r="BN30" s="11"/>
      <c r="BO30" s="11"/>
      <c r="BP30" s="11"/>
      <c r="BQ30" s="11"/>
      <c r="BR30" s="11"/>
      <c r="BS30" s="11"/>
      <c r="BT30" s="11"/>
      <c r="BU30" s="11"/>
      <c r="BV30" s="11"/>
      <c r="BW30" s="11"/>
      <c r="BX30" s="11"/>
      <c r="BY30" s="11"/>
      <c r="BZ30" s="11"/>
      <c r="CA30" s="11"/>
      <c r="CB30" s="11"/>
      <c r="CC30" s="11"/>
      <c r="CD30" s="11"/>
      <c r="CE30" s="11"/>
      <c r="CF30" s="11"/>
      <c r="CG30" s="11"/>
      <c r="CH30" s="11"/>
      <c r="CI30" s="11"/>
      <c r="CJ30" s="11"/>
      <c r="CK30" s="11"/>
      <c r="CL30" s="11"/>
      <c r="CM30" s="11"/>
      <c r="CN30" s="11"/>
      <c r="CO30" s="11"/>
      <c r="CP30" s="11"/>
      <c r="CQ30" s="11"/>
      <c r="CR30" s="11">
        <v>1.9455388120850201</v>
      </c>
      <c r="CS30" s="11">
        <v>4.3174544956221599</v>
      </c>
      <c r="CT30" s="11"/>
      <c r="CU30" s="11">
        <v>2.0202549089499202</v>
      </c>
      <c r="CV30" s="11"/>
      <c r="CW30" s="11">
        <v>0.421194575859277</v>
      </c>
      <c r="CX30" s="11">
        <v>0.28379371162744998</v>
      </c>
      <c r="CY30" s="11">
        <v>0.44049512539153601</v>
      </c>
      <c r="CZ30" s="11"/>
      <c r="DA30" s="11">
        <v>0.15173387997058699</v>
      </c>
      <c r="DB30" s="11"/>
      <c r="DC30" s="11"/>
      <c r="DD30" s="11"/>
      <c r="DE30" s="11"/>
      <c r="DF30" s="11"/>
      <c r="DG30" s="11"/>
      <c r="DH30" s="11"/>
      <c r="DI30" s="11"/>
      <c r="DJ30" s="11"/>
      <c r="DK30" s="11"/>
      <c r="DL30" s="11"/>
      <c r="DM30" s="11"/>
      <c r="DN30" s="11"/>
      <c r="DO30" s="11"/>
      <c r="DP30" s="11"/>
      <c r="DQ30" s="11"/>
      <c r="DR30" s="11"/>
      <c r="DS30" s="11"/>
      <c r="DT30" s="11"/>
      <c r="DU30" s="11"/>
      <c r="DV30" s="11"/>
      <c r="DW30" s="11"/>
      <c r="DX30" s="11"/>
      <c r="DY30" s="11"/>
      <c r="DZ30" s="11"/>
      <c r="EA30" s="11"/>
      <c r="EB30" s="11"/>
      <c r="EC30" s="11"/>
      <c r="ED30" s="11"/>
      <c r="EE30" s="11"/>
      <c r="EF30" s="11"/>
      <c r="EG30" s="11"/>
      <c r="EH30" s="11"/>
      <c r="EI30" s="11"/>
      <c r="EJ30" s="11"/>
      <c r="EK30" s="11"/>
      <c r="EL30" s="11"/>
      <c r="EM30" s="11"/>
      <c r="EN30" s="11"/>
      <c r="EO30" s="11"/>
      <c r="EP30" s="11"/>
    </row>
    <row r="31" spans="1:146">
      <c r="A31" s="9" t="s">
        <v>163</v>
      </c>
      <c r="B31" s="9" t="str">
        <f>IFERROR(INDEX('Abreviations-formules'!$A$1:$C$100,MATCH($A31,'Abreviations-formules'!$A$1:$A$100,0),2),"")</f>
        <v/>
      </c>
      <c r="C31" s="9" t="str">
        <f>IFERROR(INDEX('Abreviations-formules'!$A$1:$C$100,MATCH($A31,'Abreviations-formules'!$A$1:$A$100,0),3),"")</f>
        <v/>
      </c>
      <c r="D31" s="10"/>
      <c r="E31" s="11"/>
      <c r="F31" s="11">
        <v>1083.41238</v>
      </c>
      <c r="G31" s="11">
        <v>3.72</v>
      </c>
      <c r="H31" s="11">
        <v>1.11640592476892</v>
      </c>
      <c r="I31" s="11"/>
      <c r="J31" s="11"/>
      <c r="K31" s="11"/>
      <c r="L31" s="11"/>
      <c r="M31" s="11"/>
      <c r="N31" s="11"/>
      <c r="O31" s="11">
        <v>31.011958715110801</v>
      </c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>
        <v>0.36992377731552201</v>
      </c>
      <c r="AB31" s="11"/>
      <c r="AC31" s="11"/>
      <c r="AD31" s="11"/>
      <c r="AE31" s="11"/>
      <c r="AF31" s="11"/>
      <c r="AG31" s="11"/>
      <c r="AH31" s="11"/>
      <c r="AI31" s="11"/>
      <c r="AJ31" s="11">
        <v>35.192139857216603</v>
      </c>
      <c r="AK31" s="11"/>
      <c r="AL31" s="11"/>
      <c r="AM31" s="11"/>
      <c r="AN31" s="11">
        <v>20.7460062437167</v>
      </c>
      <c r="AO31" s="11"/>
      <c r="AP31" s="11"/>
      <c r="AQ31" s="11"/>
      <c r="AR31" s="11"/>
      <c r="AS31" s="11"/>
      <c r="AT31" s="11"/>
      <c r="AU31" s="11"/>
      <c r="AV31" s="11"/>
      <c r="AW31" s="11"/>
      <c r="AX31" s="11"/>
      <c r="AY31" s="11"/>
      <c r="AZ31" s="11"/>
      <c r="BA31" s="11"/>
      <c r="BB31" s="11"/>
      <c r="BC31" s="11"/>
      <c r="BD31" s="11"/>
      <c r="BE31" s="11"/>
      <c r="BF31" s="11"/>
      <c r="BG31" s="11"/>
      <c r="BH31" s="11"/>
      <c r="BI31" s="11"/>
      <c r="BJ31" s="11"/>
      <c r="BK31" s="11"/>
      <c r="BL31" s="11"/>
      <c r="BM31" s="11"/>
      <c r="BN31" s="11"/>
      <c r="BO31" s="11"/>
      <c r="BP31" s="11"/>
      <c r="BQ31" s="11"/>
      <c r="BR31" s="11"/>
      <c r="BS31" s="11"/>
      <c r="BT31" s="11"/>
      <c r="BU31" s="11"/>
      <c r="BV31" s="11"/>
      <c r="BW31" s="11"/>
      <c r="BX31" s="11"/>
      <c r="BY31" s="11"/>
      <c r="BZ31" s="11"/>
      <c r="CA31" s="11"/>
      <c r="CB31" s="11"/>
      <c r="CC31" s="11"/>
      <c r="CD31" s="11"/>
      <c r="CE31" s="11"/>
      <c r="CF31" s="11"/>
      <c r="CG31" s="11"/>
      <c r="CH31" s="11"/>
      <c r="CI31" s="11"/>
      <c r="CJ31" s="11"/>
      <c r="CK31" s="11"/>
      <c r="CL31" s="11"/>
      <c r="CM31" s="11"/>
      <c r="CN31" s="11"/>
      <c r="CO31" s="11"/>
      <c r="CP31" s="11"/>
      <c r="CQ31" s="11"/>
      <c r="CR31" s="11">
        <v>2.56422212934284</v>
      </c>
      <c r="CS31" s="11"/>
      <c r="CT31" s="11"/>
      <c r="CU31" s="11"/>
      <c r="CV31" s="11"/>
      <c r="CW31" s="11"/>
      <c r="CX31" s="11"/>
      <c r="CY31" s="11"/>
      <c r="CZ31" s="11"/>
      <c r="DA31" s="11">
        <v>8.9993433525284203</v>
      </c>
      <c r="DB31" s="11"/>
      <c r="DC31" s="11"/>
      <c r="DD31" s="11"/>
      <c r="DE31" s="11"/>
      <c r="DF31" s="11"/>
      <c r="DG31" s="11"/>
      <c r="DH31" s="11"/>
      <c r="DI31" s="11"/>
      <c r="DJ31" s="11"/>
      <c r="DK31" s="11"/>
      <c r="DL31" s="11"/>
      <c r="DM31" s="11"/>
      <c r="DN31" s="11"/>
      <c r="DO31" s="11"/>
      <c r="DP31" s="11"/>
      <c r="DQ31" s="11"/>
      <c r="DR31" s="11"/>
      <c r="DS31" s="11"/>
      <c r="DT31" s="11"/>
      <c r="DU31" s="11"/>
      <c r="DV31" s="11"/>
      <c r="DW31" s="11"/>
      <c r="DX31" s="11"/>
      <c r="DY31" s="11"/>
      <c r="DZ31" s="11"/>
      <c r="EA31" s="11"/>
      <c r="EB31" s="11"/>
      <c r="EC31" s="11"/>
      <c r="ED31" s="11"/>
      <c r="EE31" s="11"/>
      <c r="EF31" s="11"/>
      <c r="EG31" s="11"/>
      <c r="EH31" s="11"/>
      <c r="EI31" s="11"/>
      <c r="EJ31" s="11"/>
      <c r="EK31" s="11"/>
      <c r="EL31" s="11"/>
      <c r="EM31" s="11"/>
      <c r="EN31" s="11"/>
    </row>
    <row r="32" spans="1:146">
      <c r="A32" s="9" t="s">
        <v>164</v>
      </c>
      <c r="B32" s="9" t="str">
        <f>IFERROR(INDEX('Abreviations-formules'!$A$1:$C$100,MATCH($A32,'Abreviations-formules'!$A$1:$A$100,0),2),"")</f>
        <v/>
      </c>
      <c r="C32" s="9" t="str">
        <f>IFERROR(INDEX('Abreviations-formules'!$A$1:$C$100,MATCH($A32,'Abreviations-formules'!$A$1:$A$100,0),3),"")</f>
        <v/>
      </c>
      <c r="D32" s="10"/>
      <c r="E32" s="11"/>
      <c r="F32" s="11">
        <v>1068.322105</v>
      </c>
      <c r="G32" s="11">
        <v>3.72</v>
      </c>
      <c r="H32" s="11">
        <v>1.13217539386213</v>
      </c>
      <c r="I32" s="11"/>
      <c r="J32" s="11"/>
      <c r="K32" s="11"/>
      <c r="L32" s="11"/>
      <c r="M32" s="11"/>
      <c r="N32" s="11"/>
      <c r="O32" s="11">
        <v>31.450009171157198</v>
      </c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>
        <v>0.93787257168099103</v>
      </c>
      <c r="AB32" s="11"/>
      <c r="AC32" s="11"/>
      <c r="AD32" s="11"/>
      <c r="AE32" s="11"/>
      <c r="AF32" s="11"/>
      <c r="AG32" s="11"/>
      <c r="AH32" s="11"/>
      <c r="AI32" s="11"/>
      <c r="AJ32" s="11">
        <v>35.689236253330101</v>
      </c>
      <c r="AK32" s="11"/>
      <c r="AL32" s="11"/>
      <c r="AM32" s="11"/>
      <c r="AN32" s="11">
        <v>21.0390479564213</v>
      </c>
      <c r="AO32" s="11"/>
      <c r="AP32" s="11"/>
      <c r="AQ32" s="11"/>
      <c r="AR32" s="11"/>
      <c r="AS32" s="11"/>
      <c r="AT32" s="11"/>
      <c r="AU32" s="11"/>
      <c r="AV32" s="11"/>
      <c r="AW32" s="11"/>
      <c r="AX32" s="11"/>
      <c r="AY32" s="11"/>
      <c r="AZ32" s="11"/>
      <c r="BA32" s="11"/>
      <c r="BB32" s="11"/>
      <c r="BC32" s="11"/>
      <c r="BD32" s="11"/>
      <c r="BE32" s="11"/>
      <c r="BF32" s="11"/>
      <c r="BG32" s="11"/>
      <c r="BH32" s="11"/>
      <c r="BI32" s="11"/>
      <c r="BJ32" s="11"/>
      <c r="BK32" s="11"/>
      <c r="BL32" s="11"/>
      <c r="BM32" s="11"/>
      <c r="BN32" s="11"/>
      <c r="BO32" s="11"/>
      <c r="BP32" s="11"/>
      <c r="BQ32" s="11"/>
      <c r="BR32" s="11"/>
      <c r="BS32" s="11"/>
      <c r="BT32" s="11"/>
      <c r="BU32" s="11"/>
      <c r="BV32" s="11"/>
      <c r="BW32" s="11"/>
      <c r="BX32" s="11"/>
      <c r="BY32" s="11"/>
      <c r="BZ32" s="11"/>
      <c r="CA32" s="11"/>
      <c r="CB32" s="11"/>
      <c r="CC32" s="11"/>
      <c r="CD32" s="11"/>
      <c r="CE32" s="11"/>
      <c r="CF32" s="11"/>
      <c r="CG32" s="11"/>
      <c r="CH32" s="11"/>
      <c r="CI32" s="11"/>
      <c r="CJ32" s="11"/>
      <c r="CK32" s="11"/>
      <c r="CL32" s="11"/>
      <c r="CM32" s="11"/>
      <c r="CN32" s="11"/>
      <c r="CO32" s="11"/>
      <c r="CP32" s="11"/>
      <c r="CQ32" s="11"/>
      <c r="CR32" s="11">
        <v>9.7516586535481196</v>
      </c>
      <c r="CS32" s="11"/>
      <c r="CT32" s="11"/>
      <c r="CU32" s="11"/>
      <c r="CV32" s="11"/>
      <c r="CW32" s="11"/>
      <c r="CX32" s="11"/>
      <c r="CY32" s="11"/>
      <c r="CZ32" s="11"/>
      <c r="DA32" s="11"/>
      <c r="DB32" s="11"/>
      <c r="DC32" s="11"/>
      <c r="DD32" s="11"/>
      <c r="DE32" s="11"/>
      <c r="DF32" s="11"/>
      <c r="DG32" s="11"/>
      <c r="DH32" s="11"/>
      <c r="DI32" s="11"/>
      <c r="DJ32" s="11"/>
      <c r="DK32" s="11"/>
      <c r="DL32" s="11"/>
      <c r="DM32" s="11"/>
      <c r="DN32" s="11"/>
      <c r="DO32" s="11"/>
      <c r="DP32" s="11"/>
      <c r="DQ32" s="11"/>
      <c r="DR32" s="11"/>
      <c r="DS32" s="11"/>
      <c r="DT32" s="11"/>
      <c r="DU32" s="11"/>
      <c r="DV32" s="11"/>
      <c r="DW32" s="11"/>
      <c r="DX32" s="11"/>
      <c r="DY32" s="11"/>
      <c r="DZ32" s="11"/>
      <c r="EA32" s="11"/>
      <c r="EB32" s="11"/>
      <c r="EC32" s="11"/>
      <c r="ED32" s="11"/>
      <c r="EE32" s="11"/>
      <c r="EF32" s="11"/>
      <c r="EG32" s="11"/>
      <c r="EH32" s="11"/>
      <c r="EI32" s="11"/>
      <c r="EJ32" s="11"/>
      <c r="EK32" s="11"/>
      <c r="EL32" s="11"/>
      <c r="EM32" s="11"/>
      <c r="EN32" s="11"/>
    </row>
    <row r="33" spans="1:144">
      <c r="A33" s="9" t="s">
        <v>165</v>
      </c>
      <c r="B33" s="9" t="str">
        <f>IFERROR(INDEX('Abreviations-formules'!$A$1:$C$100,MATCH($A33,'Abreviations-formules'!$A$1:$A$100,0),2),"")</f>
        <v/>
      </c>
      <c r="C33" s="9" t="str">
        <f>IFERROR(INDEX('Abreviations-formules'!$A$1:$C$100,MATCH($A33,'Abreviations-formules'!$A$1:$A$100,0),3),"")</f>
        <v/>
      </c>
      <c r="D33" s="10"/>
      <c r="E33" s="11"/>
      <c r="F33" s="11">
        <v>1063.174577</v>
      </c>
      <c r="G33" s="11">
        <v>3.72</v>
      </c>
      <c r="H33" s="11">
        <v>1.3557079252845901</v>
      </c>
      <c r="I33" s="11"/>
      <c r="J33" s="11"/>
      <c r="K33" s="11"/>
      <c r="L33" s="11"/>
      <c r="M33" s="11"/>
      <c r="N33" s="11"/>
      <c r="O33" s="11">
        <v>32.354714591712799</v>
      </c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>
        <v>0.37696537207548297</v>
      </c>
      <c r="AB33" s="11"/>
      <c r="AC33" s="11"/>
      <c r="AD33" s="11"/>
      <c r="AE33" s="11"/>
      <c r="AF33" s="11"/>
      <c r="AG33" s="11"/>
      <c r="AH33" s="11"/>
      <c r="AI33" s="11"/>
      <c r="AJ33" s="11">
        <v>34.0689297727629</v>
      </c>
      <c r="AK33" s="11"/>
      <c r="AL33" s="11"/>
      <c r="AM33" s="11"/>
      <c r="AN33" s="11">
        <v>21.140911837285199</v>
      </c>
      <c r="AO33" s="11"/>
      <c r="AP33" s="11"/>
      <c r="AQ33" s="11"/>
      <c r="AR33" s="11"/>
      <c r="AS33" s="11"/>
      <c r="AT33" s="11">
        <v>0.836230022080371</v>
      </c>
      <c r="AU33" s="11"/>
      <c r="AV33" s="11"/>
      <c r="AW33" s="11"/>
      <c r="AX33" s="11"/>
      <c r="AY33" s="11"/>
      <c r="AZ33" s="11"/>
      <c r="BA33" s="11"/>
      <c r="BB33" s="11"/>
      <c r="BC33" s="11"/>
      <c r="BD33" s="11"/>
      <c r="BE33" s="11"/>
      <c r="BF33" s="11"/>
      <c r="BG33" s="11"/>
      <c r="BH33" s="11"/>
      <c r="BI33" s="11"/>
      <c r="BJ33" s="11"/>
      <c r="BK33" s="11"/>
      <c r="BL33" s="11"/>
      <c r="BM33" s="11"/>
      <c r="BN33" s="11"/>
      <c r="BO33" s="11"/>
      <c r="BP33" s="11"/>
      <c r="BQ33" s="11"/>
      <c r="BR33" s="11"/>
      <c r="BS33" s="11"/>
      <c r="BT33" s="11"/>
      <c r="BU33" s="11"/>
      <c r="BV33" s="11">
        <v>5.8466409322351502</v>
      </c>
      <c r="BW33" s="11"/>
      <c r="BX33" s="11"/>
      <c r="BY33" s="11"/>
      <c r="BZ33" s="11"/>
      <c r="CA33" s="11"/>
      <c r="CB33" s="11"/>
      <c r="CC33" s="11"/>
      <c r="CD33" s="11"/>
      <c r="CE33" s="11"/>
      <c r="CF33" s="11"/>
      <c r="CG33" s="11"/>
      <c r="CH33" s="11"/>
      <c r="CI33" s="11"/>
      <c r="CJ33" s="11"/>
      <c r="CK33" s="11"/>
      <c r="CL33" s="11"/>
      <c r="CM33" s="11"/>
      <c r="CN33" s="11"/>
      <c r="CO33" s="11"/>
      <c r="CP33" s="11"/>
      <c r="CQ33" s="11"/>
      <c r="CR33" s="11">
        <v>1.30651638032913</v>
      </c>
      <c r="CS33" s="11"/>
      <c r="CT33" s="11"/>
      <c r="CU33" s="11">
        <v>2.7133831662342298</v>
      </c>
      <c r="CV33" s="11"/>
      <c r="CW33" s="11"/>
      <c r="CX33" s="11"/>
      <c r="CY33" s="11"/>
      <c r="CZ33" s="11"/>
      <c r="DA33" s="11"/>
      <c r="DB33" s="11"/>
      <c r="DC33" s="11"/>
      <c r="DD33" s="11"/>
      <c r="DE33" s="11"/>
      <c r="DF33" s="11"/>
      <c r="DG33" s="11"/>
      <c r="DH33" s="11"/>
      <c r="DI33" s="11"/>
      <c r="DJ33" s="11"/>
      <c r="DK33" s="11"/>
      <c r="DL33" s="11"/>
      <c r="DM33" s="11"/>
      <c r="DN33" s="11"/>
      <c r="DO33" s="11"/>
      <c r="DP33" s="11"/>
      <c r="DQ33" s="11"/>
      <c r="DR33" s="11"/>
      <c r="DS33" s="11"/>
      <c r="DT33" s="11"/>
      <c r="DU33" s="11"/>
      <c r="DV33" s="11"/>
      <c r="DW33" s="11"/>
      <c r="DX33" s="11"/>
      <c r="DY33" s="11"/>
      <c r="DZ33" s="11"/>
      <c r="EA33" s="11"/>
      <c r="EB33" s="11"/>
      <c r="EC33" s="11"/>
      <c r="ED33" s="11"/>
      <c r="EE33" s="11"/>
      <c r="EF33" s="11"/>
      <c r="EG33" s="11"/>
      <c r="EH33" s="11"/>
      <c r="EI33" s="11"/>
      <c r="EJ33" s="11"/>
      <c r="EK33" s="11"/>
      <c r="EL33" s="11"/>
      <c r="EM33" s="11"/>
      <c r="EN33" s="11"/>
    </row>
    <row r="34" spans="1:144">
      <c r="A34" s="9" t="s">
        <v>166</v>
      </c>
      <c r="B34" s="9" t="str">
        <f>IFERROR(INDEX('Abreviations-formules'!$A$1:$C$100,MATCH($A34,'Abreviations-formules'!$A$1:$A$100,0),2),"")</f>
        <v/>
      </c>
      <c r="C34" s="9" t="str">
        <f>IFERROR(INDEX('Abreviations-formules'!$A$1:$C$100,MATCH($A34,'Abreviations-formules'!$A$1:$A$100,0),3),"")</f>
        <v/>
      </c>
      <c r="D34" s="10"/>
      <c r="E34" s="11"/>
      <c r="F34" s="11">
        <v>1030.8223674999999</v>
      </c>
      <c r="G34" s="11">
        <v>3.69</v>
      </c>
      <c r="H34" s="11">
        <v>1.1733621990890599</v>
      </c>
      <c r="I34" s="11"/>
      <c r="J34" s="11"/>
      <c r="K34" s="11"/>
      <c r="L34" s="11"/>
      <c r="M34" s="11"/>
      <c r="N34" s="11"/>
      <c r="O34" s="11">
        <v>32.594112292581698</v>
      </c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>
        <v>0.97199093809923498</v>
      </c>
      <c r="AB34" s="11"/>
      <c r="AC34" s="11"/>
      <c r="AD34" s="11"/>
      <c r="AE34" s="11"/>
      <c r="AF34" s="11"/>
      <c r="AG34" s="11"/>
      <c r="AH34" s="11"/>
      <c r="AI34" s="11"/>
      <c r="AJ34" s="11">
        <v>36.987555957355497</v>
      </c>
      <c r="AK34" s="11"/>
      <c r="AL34" s="11"/>
      <c r="AM34" s="11"/>
      <c r="AN34" s="11">
        <v>21.8044162686448</v>
      </c>
      <c r="AO34" s="11"/>
      <c r="AP34" s="11"/>
      <c r="AQ34" s="11"/>
      <c r="AR34" s="11"/>
      <c r="AS34" s="11"/>
      <c r="AT34" s="11">
        <v>6.4685623442294897</v>
      </c>
      <c r="AU34" s="11"/>
      <c r="AV34" s="11"/>
      <c r="AW34" s="11"/>
      <c r="AX34" s="11"/>
      <c r="AY34" s="11"/>
      <c r="AZ34" s="11"/>
      <c r="BA34" s="11"/>
      <c r="BB34" s="11"/>
      <c r="BC34" s="11"/>
      <c r="BD34" s="11"/>
      <c r="BE34" s="11"/>
      <c r="BF34" s="11"/>
      <c r="BG34" s="11"/>
      <c r="BH34" s="11"/>
      <c r="BI34" s="11"/>
      <c r="BJ34" s="11"/>
      <c r="BK34" s="11"/>
      <c r="BL34" s="11"/>
      <c r="BM34" s="11"/>
      <c r="BN34" s="11"/>
      <c r="BO34" s="11"/>
      <c r="BP34" s="11"/>
      <c r="BQ34" s="11"/>
      <c r="BR34" s="11"/>
      <c r="BS34" s="11"/>
      <c r="BT34" s="11"/>
      <c r="BU34" s="11"/>
      <c r="BV34" s="11"/>
      <c r="BW34" s="11"/>
      <c r="BX34" s="11"/>
      <c r="BY34" s="11"/>
      <c r="BZ34" s="11"/>
      <c r="CA34" s="11"/>
      <c r="CB34" s="11"/>
      <c r="CC34" s="11"/>
      <c r="CD34" s="11"/>
      <c r="CE34" s="11"/>
      <c r="CF34" s="11"/>
      <c r="CG34" s="11"/>
      <c r="CH34" s="11"/>
      <c r="CI34" s="11"/>
      <c r="CJ34" s="11"/>
      <c r="CK34" s="11"/>
      <c r="CL34" s="11"/>
      <c r="CM34" s="11"/>
      <c r="CN34" s="11"/>
      <c r="CO34" s="11"/>
      <c r="CP34" s="11"/>
      <c r="CQ34" s="11"/>
      <c r="CR34" s="11"/>
      <c r="CS34" s="11"/>
      <c r="CT34" s="11"/>
      <c r="CU34" s="11"/>
      <c r="CV34" s="11"/>
      <c r="CW34" s="11"/>
      <c r="CX34" s="11"/>
      <c r="CY34" s="11"/>
      <c r="CZ34" s="11"/>
      <c r="DA34" s="11"/>
      <c r="DB34" s="11"/>
      <c r="DC34" s="11"/>
      <c r="DD34" s="11"/>
      <c r="DE34" s="11"/>
      <c r="DF34" s="11"/>
      <c r="DG34" s="11"/>
      <c r="DH34" s="11"/>
      <c r="DI34" s="11"/>
      <c r="DJ34" s="11"/>
      <c r="DK34" s="11"/>
      <c r="DL34" s="11"/>
      <c r="DM34" s="11"/>
      <c r="DN34" s="11"/>
      <c r="DO34" s="11"/>
      <c r="DP34" s="11"/>
      <c r="DQ34" s="11"/>
      <c r="DR34" s="11"/>
      <c r="DS34" s="11"/>
      <c r="DT34" s="11"/>
      <c r="DU34" s="11"/>
      <c r="DV34" s="11"/>
      <c r="DW34" s="11"/>
      <c r="DX34" s="11"/>
      <c r="DY34" s="11"/>
      <c r="DZ34" s="11"/>
      <c r="EA34" s="11"/>
      <c r="EB34" s="11"/>
      <c r="EC34" s="11"/>
      <c r="ED34" s="11"/>
      <c r="EE34" s="11"/>
      <c r="EF34" s="11"/>
      <c r="EG34" s="11"/>
      <c r="EH34" s="11"/>
      <c r="EI34" s="11"/>
      <c r="EJ34" s="11"/>
      <c r="EK34" s="11"/>
      <c r="EL34" s="11"/>
      <c r="EM34" s="11"/>
      <c r="EN34" s="11"/>
    </row>
    <row r="35" spans="1:144">
      <c r="A35" s="9" t="s">
        <v>167</v>
      </c>
      <c r="B35" s="9" t="str">
        <f>IFERROR(INDEX('Abreviations-formules'!$A$1:$C$100,MATCH($A35,'Abreviations-formules'!$A$1:$A$100,0),2),"")</f>
        <v>Are</v>
      </c>
      <c r="C35" s="9" t="str">
        <f>IFERROR(INDEX('Abreviations-formules'!$A$1:$C$100,MATCH($A35,'Abreviations-formules'!$A$1:$A$100,0),3),"")</f>
        <v>NaCa2Si4O10F</v>
      </c>
      <c r="D35" s="10"/>
      <c r="E35" s="11"/>
      <c r="F35" s="11">
        <v>394.48017119999997</v>
      </c>
      <c r="G35" s="11">
        <v>2.89</v>
      </c>
      <c r="H35" s="11"/>
      <c r="I35" s="11"/>
      <c r="J35" s="11"/>
      <c r="K35" s="11"/>
      <c r="L35" s="11"/>
      <c r="M35" s="11"/>
      <c r="N35" s="11"/>
      <c r="O35" s="11">
        <v>40.5581856024098</v>
      </c>
      <c r="P35" s="11">
        <v>4.8160603718577901</v>
      </c>
      <c r="Q35" s="11"/>
      <c r="R35" s="11">
        <v>5.8278640292782304</v>
      </c>
      <c r="S35" s="11"/>
      <c r="T35" s="11"/>
      <c r="U35" s="11">
        <v>28.478490986823999</v>
      </c>
      <c r="V35" s="11"/>
      <c r="W35" s="11"/>
      <c r="X35" s="11"/>
      <c r="Y35" s="11"/>
      <c r="Z35" s="11"/>
      <c r="AA35" s="11">
        <v>20.3193990096301</v>
      </c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  <c r="AY35" s="11"/>
      <c r="AZ35" s="11"/>
      <c r="BA35" s="11"/>
      <c r="BB35" s="11"/>
      <c r="BC35" s="11"/>
      <c r="BD35" s="11"/>
      <c r="BE35" s="11"/>
      <c r="BF35" s="11"/>
      <c r="BG35" s="11"/>
      <c r="BH35" s="11"/>
      <c r="BI35" s="11"/>
      <c r="BJ35" s="11"/>
      <c r="BK35" s="11"/>
      <c r="BL35" s="11"/>
      <c r="BM35" s="11"/>
      <c r="BN35" s="11"/>
      <c r="BO35" s="11"/>
      <c r="BP35" s="11"/>
      <c r="BQ35" s="11"/>
      <c r="BR35" s="11"/>
      <c r="BS35" s="11"/>
      <c r="BT35" s="11"/>
      <c r="BU35" s="11"/>
      <c r="BV35" s="11"/>
      <c r="BW35" s="11"/>
      <c r="BX35" s="11"/>
      <c r="BY35" s="11"/>
      <c r="BZ35" s="11"/>
      <c r="CA35" s="11"/>
      <c r="CB35" s="11"/>
      <c r="CC35" s="11"/>
      <c r="CD35" s="11"/>
      <c r="CE35" s="11"/>
      <c r="CF35" s="11"/>
      <c r="CG35" s="11"/>
      <c r="CH35" s="11"/>
      <c r="CI35" s="11"/>
      <c r="CJ35" s="11"/>
      <c r="CK35" s="11"/>
      <c r="CL35" s="11"/>
      <c r="CM35" s="11"/>
      <c r="CN35" s="11"/>
      <c r="CO35" s="11"/>
      <c r="CP35" s="11"/>
      <c r="CQ35" s="11"/>
      <c r="CR35" s="11"/>
      <c r="CS35" s="11"/>
      <c r="CT35" s="11"/>
      <c r="CU35" s="11"/>
      <c r="CV35" s="11"/>
      <c r="CW35" s="11"/>
      <c r="CX35" s="11"/>
      <c r="CY35" s="11"/>
      <c r="CZ35" s="11"/>
      <c r="DA35" s="11"/>
      <c r="DB35" s="11"/>
      <c r="DC35" s="11"/>
      <c r="DD35" s="11"/>
      <c r="DE35" s="11"/>
      <c r="DF35" s="11"/>
      <c r="DG35" s="11"/>
      <c r="DH35" s="11"/>
      <c r="DI35" s="11"/>
      <c r="DJ35" s="11"/>
      <c r="DK35" s="11"/>
      <c r="DL35" s="11"/>
      <c r="DM35" s="11"/>
      <c r="DN35" s="11"/>
      <c r="DO35" s="11"/>
      <c r="DP35" s="11"/>
      <c r="DQ35" s="11"/>
      <c r="DR35" s="11"/>
      <c r="DS35" s="11"/>
      <c r="DT35" s="11"/>
      <c r="DU35" s="11"/>
      <c r="DV35" s="11"/>
      <c r="DW35" s="11"/>
      <c r="DX35" s="11"/>
      <c r="DY35" s="11"/>
      <c r="DZ35" s="11"/>
      <c r="EA35" s="11"/>
      <c r="EB35" s="11"/>
      <c r="EC35" s="11"/>
      <c r="ED35" s="11"/>
      <c r="EE35" s="11"/>
      <c r="EF35" s="11"/>
      <c r="EG35" s="11"/>
      <c r="EH35" s="11"/>
      <c r="EI35" s="11"/>
      <c r="EJ35" s="11"/>
      <c r="EK35" s="11"/>
      <c r="EL35" s="11"/>
      <c r="EM35" s="11"/>
      <c r="EN35" s="11"/>
    </row>
    <row r="36" spans="1:144">
      <c r="A36" s="9" t="s">
        <v>168</v>
      </c>
      <c r="B36" s="9" t="str">
        <f>IFERROR(INDEX('Abreviations-formules'!$A$1:$C$100,MATCH($A36,'Abreviations-formules'!$A$1:$A$100,0),2),"")</f>
        <v>Agn</v>
      </c>
      <c r="C36" s="9" t="str">
        <f>IFERROR(INDEX('Abreviations-formules'!$A$1:$C$100,MATCH($A36,'Abreviations-formules'!$A$1:$A$100,0),3),"")</f>
        <v>K2Ca[(UO2)3O3(OH)2]2·5H2O</v>
      </c>
      <c r="D36" s="10"/>
      <c r="E36" s="11"/>
      <c r="F36" s="11">
        <v>998.93939599999999</v>
      </c>
      <c r="G36" s="11">
        <v>5.66</v>
      </c>
      <c r="H36" s="11">
        <v>0.84756853457804704</v>
      </c>
      <c r="I36" s="11"/>
      <c r="J36" s="11"/>
      <c r="K36" s="11"/>
      <c r="L36" s="11"/>
      <c r="M36" s="11"/>
      <c r="N36" s="11"/>
      <c r="O36" s="11">
        <v>22.743269602713699</v>
      </c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>
        <v>1.5655924736399101</v>
      </c>
      <c r="AA36" s="11">
        <v>1.60482208071809</v>
      </c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>
        <v>1.75426057578371</v>
      </c>
      <c r="AT36" s="11"/>
      <c r="AU36" s="11"/>
      <c r="AV36" s="11"/>
      <c r="AW36" s="11"/>
      <c r="AX36" s="11"/>
      <c r="AY36" s="11"/>
      <c r="AZ36" s="11"/>
      <c r="BA36" s="11"/>
      <c r="BB36" s="11"/>
      <c r="BC36" s="11"/>
      <c r="BD36" s="11"/>
      <c r="BE36" s="11"/>
      <c r="BF36" s="11"/>
      <c r="BG36" s="11"/>
      <c r="BH36" s="11"/>
      <c r="BI36" s="11"/>
      <c r="BJ36" s="11"/>
      <c r="BK36" s="11"/>
      <c r="BL36" s="11"/>
      <c r="BM36" s="11"/>
      <c r="BN36" s="11"/>
      <c r="BO36" s="11"/>
      <c r="BP36" s="11"/>
      <c r="BQ36" s="11"/>
      <c r="BR36" s="11"/>
      <c r="BS36" s="11"/>
      <c r="BT36" s="11"/>
      <c r="BU36" s="11"/>
      <c r="BV36" s="11"/>
      <c r="BW36" s="11"/>
      <c r="BX36" s="11"/>
      <c r="BY36" s="11"/>
      <c r="BZ36" s="11"/>
      <c r="CA36" s="11"/>
      <c r="CB36" s="11"/>
      <c r="CC36" s="11"/>
      <c r="CD36" s="11"/>
      <c r="CE36" s="11"/>
      <c r="CF36" s="11"/>
      <c r="CG36" s="11"/>
      <c r="CH36" s="11"/>
      <c r="CI36" s="11"/>
      <c r="CJ36" s="11"/>
      <c r="CK36" s="11"/>
      <c r="CL36" s="11"/>
      <c r="CM36" s="11"/>
      <c r="CN36" s="11"/>
      <c r="CO36" s="11"/>
      <c r="CP36" s="11"/>
      <c r="CQ36" s="11"/>
      <c r="CR36" s="11"/>
      <c r="CS36" s="11"/>
      <c r="CT36" s="11"/>
      <c r="CU36" s="11"/>
      <c r="CV36" s="11"/>
      <c r="CW36" s="11"/>
      <c r="CX36" s="11"/>
      <c r="CY36" s="11"/>
      <c r="CZ36" s="11"/>
      <c r="DA36" s="11"/>
      <c r="DB36" s="11"/>
      <c r="DC36" s="11"/>
      <c r="DD36" s="11"/>
      <c r="DE36" s="11"/>
      <c r="DF36" s="11"/>
      <c r="DG36" s="11"/>
      <c r="DH36" s="11"/>
      <c r="DI36" s="11"/>
      <c r="DJ36" s="11">
        <v>71.484486732566495</v>
      </c>
      <c r="DK36" s="11"/>
      <c r="DL36" s="11"/>
      <c r="DM36" s="11"/>
      <c r="DN36" s="11"/>
      <c r="DO36" s="11"/>
      <c r="DP36" s="11"/>
      <c r="DQ36" s="11"/>
      <c r="DR36" s="11"/>
      <c r="DS36" s="11"/>
      <c r="DT36" s="11"/>
      <c r="DU36" s="11"/>
      <c r="DV36" s="11"/>
      <c r="DW36" s="11"/>
      <c r="DX36" s="11"/>
      <c r="DY36" s="11"/>
      <c r="DZ36" s="11"/>
      <c r="EA36" s="11"/>
      <c r="EB36" s="11"/>
      <c r="EC36" s="11"/>
      <c r="ED36" s="11"/>
      <c r="EE36" s="11"/>
      <c r="EF36" s="11"/>
      <c r="EG36" s="11"/>
      <c r="EH36" s="11"/>
      <c r="EI36" s="11"/>
      <c r="EJ36" s="11"/>
      <c r="EK36" s="11"/>
      <c r="EL36" s="11"/>
      <c r="EM36" s="11"/>
      <c r="EN36" s="11"/>
    </row>
    <row r="37" spans="1:144">
      <c r="A37" s="9" t="s">
        <v>169</v>
      </c>
      <c r="B37" s="9" t="str">
        <f>IFERROR(INDEX('Abreviations-formules'!$A$1:$C$100,MATCH($A37,'Abreviations-formules'!$A$1:$A$100,0),2),"")</f>
        <v>Agu</v>
      </c>
      <c r="C37" s="9" t="str">
        <f>IFERROR(INDEX('Abreviations-formules'!$A$1:$C$100,MATCH($A37,'Abreviations-formules'!$A$1:$A$100,0),3),"")</f>
        <v>Ag4SeS</v>
      </c>
      <c r="D37" s="10"/>
      <c r="E37" s="11"/>
      <c r="F37" s="11">
        <v>542.49879999999996</v>
      </c>
      <c r="G37" s="11">
        <v>7.48</v>
      </c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>
        <v>5.9107964847111196</v>
      </c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>
        <v>14.554870904783501</v>
      </c>
      <c r="AP37" s="11"/>
      <c r="AQ37" s="11"/>
      <c r="AR37" s="11"/>
      <c r="AS37" s="11"/>
      <c r="AT37" s="11"/>
      <c r="AU37" s="11"/>
      <c r="AV37" s="11"/>
      <c r="AW37" s="11"/>
      <c r="AX37" s="11"/>
      <c r="AY37" s="11"/>
      <c r="AZ37" s="11"/>
      <c r="BA37" s="11"/>
      <c r="BB37" s="11">
        <v>79.534332610505302</v>
      </c>
      <c r="BC37" s="11"/>
      <c r="BD37" s="11"/>
      <c r="BE37" s="11"/>
      <c r="BF37" s="11"/>
      <c r="BG37" s="11"/>
      <c r="BH37" s="11"/>
      <c r="BI37" s="11"/>
      <c r="BJ37" s="11"/>
      <c r="BK37" s="11"/>
      <c r="BL37" s="11"/>
      <c r="BM37" s="11"/>
      <c r="BN37" s="11"/>
      <c r="BO37" s="11"/>
      <c r="BP37" s="11"/>
      <c r="BQ37" s="11"/>
      <c r="BR37" s="11"/>
      <c r="BS37" s="11"/>
      <c r="BT37" s="11"/>
      <c r="BU37" s="11"/>
      <c r="BV37" s="11"/>
      <c r="BW37" s="11"/>
      <c r="BX37" s="11"/>
      <c r="BY37" s="11"/>
      <c r="BZ37" s="11"/>
      <c r="CA37" s="11"/>
      <c r="CB37" s="11"/>
      <c r="CC37" s="11"/>
      <c r="CD37" s="11"/>
      <c r="CE37" s="11"/>
      <c r="CF37" s="11"/>
      <c r="CG37" s="11"/>
      <c r="CH37" s="11"/>
      <c r="CI37" s="11"/>
      <c r="CJ37" s="11"/>
      <c r="CK37" s="11"/>
      <c r="CL37" s="11"/>
      <c r="CM37" s="11"/>
      <c r="CN37" s="11"/>
      <c r="CO37" s="11"/>
      <c r="CP37" s="11"/>
      <c r="CQ37" s="11"/>
      <c r="CR37" s="11"/>
      <c r="CS37" s="11"/>
      <c r="CT37" s="11"/>
      <c r="CU37" s="11"/>
      <c r="CV37" s="11"/>
      <c r="CW37" s="11"/>
      <c r="CX37" s="11"/>
      <c r="CY37" s="11"/>
      <c r="CZ37" s="11"/>
      <c r="DA37" s="11"/>
      <c r="DB37" s="11"/>
      <c r="DC37" s="11"/>
      <c r="DD37" s="11"/>
      <c r="DE37" s="11"/>
      <c r="DF37" s="11"/>
      <c r="DG37" s="11"/>
      <c r="DH37" s="11"/>
      <c r="DI37" s="11"/>
      <c r="DJ37" s="11"/>
      <c r="DK37" s="11"/>
      <c r="DL37" s="11"/>
      <c r="DM37" s="11"/>
      <c r="DN37" s="11"/>
      <c r="DO37" s="11"/>
      <c r="DP37" s="11"/>
      <c r="DQ37" s="11"/>
      <c r="DR37" s="11"/>
      <c r="DS37" s="11"/>
      <c r="DT37" s="11"/>
      <c r="DU37" s="11"/>
      <c r="DV37" s="11"/>
      <c r="DW37" s="11"/>
      <c r="DX37" s="11"/>
      <c r="DY37" s="11"/>
      <c r="DZ37" s="11"/>
      <c r="EA37" s="11"/>
      <c r="EB37" s="11"/>
      <c r="EC37" s="11"/>
      <c r="ED37" s="11"/>
      <c r="EE37" s="11"/>
      <c r="EF37" s="11"/>
      <c r="EG37" s="11"/>
      <c r="EH37" s="11"/>
      <c r="EI37" s="11"/>
      <c r="EJ37" s="11"/>
      <c r="EK37" s="11"/>
      <c r="EL37" s="11"/>
      <c r="EM37" s="11"/>
      <c r="EN37" s="11"/>
    </row>
    <row r="38" spans="1:144">
      <c r="A38" s="9" t="s">
        <v>170</v>
      </c>
      <c r="B38" s="9" t="str">
        <f>IFERROR(INDEX('Abreviations-formules'!$A$1:$C$100,MATCH($A38,'Abreviations-formules'!$A$1:$A$100,0),2),"")</f>
        <v>Ahe</v>
      </c>
      <c r="C38" s="9" t="str">
        <f>IFERROR(INDEX('Abreviations-formules'!$A$1:$C$100,MATCH($A38,'Abreviations-formules'!$A$1:$A$100,0),3),"")</f>
        <v>Fe2+Al6(PO4)4(OH)8·4H2O</v>
      </c>
      <c r="D38" s="10"/>
      <c r="E38" s="11"/>
      <c r="F38" s="11">
        <v>806.07793799999899</v>
      </c>
      <c r="G38" s="11">
        <v>2.85</v>
      </c>
      <c r="H38" s="11">
        <v>2.06320123848867</v>
      </c>
      <c r="I38" s="11"/>
      <c r="J38" s="11"/>
      <c r="K38" s="11"/>
      <c r="L38" s="11"/>
      <c r="M38" s="11"/>
      <c r="N38" s="11"/>
      <c r="O38" s="11">
        <v>55.774152697378497</v>
      </c>
      <c r="P38" s="11"/>
      <c r="Q38" s="11"/>
      <c r="R38" s="11"/>
      <c r="S38" s="11"/>
      <c r="T38" s="11">
        <v>20.0835716210856</v>
      </c>
      <c r="U38" s="11"/>
      <c r="V38" s="11">
        <v>15.3701077971941</v>
      </c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>
        <v>3.4641191234289801</v>
      </c>
      <c r="AH38" s="11"/>
      <c r="AI38" s="11"/>
      <c r="AJ38" s="11"/>
      <c r="AK38" s="11">
        <v>3.24484752242406</v>
      </c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  <c r="AY38" s="11"/>
      <c r="AZ38" s="11"/>
      <c r="BA38" s="11"/>
      <c r="BB38" s="11"/>
      <c r="BC38" s="11"/>
      <c r="BD38" s="11"/>
      <c r="BE38" s="11"/>
      <c r="BF38" s="11"/>
      <c r="BG38" s="11"/>
      <c r="BH38" s="11"/>
      <c r="BI38" s="11"/>
      <c r="BJ38" s="11"/>
      <c r="BK38" s="11"/>
      <c r="BL38" s="11"/>
      <c r="BM38" s="11"/>
      <c r="BN38" s="11"/>
      <c r="BO38" s="11"/>
      <c r="BP38" s="11"/>
      <c r="BQ38" s="11"/>
      <c r="BR38" s="11"/>
      <c r="BS38" s="11"/>
      <c r="BT38" s="11"/>
      <c r="BU38" s="11"/>
      <c r="BV38" s="11"/>
      <c r="BW38" s="11"/>
      <c r="BX38" s="11"/>
      <c r="BY38" s="11"/>
      <c r="BZ38" s="11"/>
      <c r="CA38" s="11"/>
      <c r="CB38" s="11"/>
      <c r="CC38" s="11"/>
      <c r="CD38" s="11"/>
      <c r="CE38" s="11"/>
      <c r="CF38" s="11"/>
      <c r="CG38" s="11"/>
      <c r="CH38" s="11"/>
      <c r="CI38" s="11"/>
      <c r="CJ38" s="11"/>
      <c r="CK38" s="11"/>
      <c r="CL38" s="11"/>
      <c r="CM38" s="11"/>
      <c r="CN38" s="11"/>
      <c r="CO38" s="11"/>
      <c r="CP38" s="11"/>
      <c r="CQ38" s="11"/>
      <c r="CR38" s="11"/>
      <c r="CS38" s="11"/>
      <c r="CT38" s="11"/>
      <c r="CU38" s="11"/>
      <c r="CV38" s="11"/>
      <c r="CW38" s="11"/>
      <c r="CX38" s="11"/>
      <c r="CY38" s="11"/>
      <c r="CZ38" s="11"/>
      <c r="DA38" s="11"/>
      <c r="DB38" s="11"/>
      <c r="DC38" s="11"/>
      <c r="DD38" s="11"/>
      <c r="DE38" s="11"/>
      <c r="DF38" s="11"/>
      <c r="DG38" s="11"/>
      <c r="DH38" s="11"/>
      <c r="DI38" s="11"/>
      <c r="DJ38" s="11"/>
      <c r="DK38" s="11"/>
      <c r="DL38" s="11"/>
      <c r="DM38" s="11"/>
      <c r="DN38" s="11"/>
      <c r="DO38" s="11"/>
      <c r="DP38" s="11"/>
      <c r="DQ38" s="11"/>
      <c r="DR38" s="11"/>
      <c r="DS38" s="11"/>
      <c r="DT38" s="11"/>
      <c r="DU38" s="11"/>
      <c r="DV38" s="11"/>
      <c r="DW38" s="11"/>
      <c r="DX38" s="11"/>
      <c r="DY38" s="11"/>
      <c r="DZ38" s="11"/>
      <c r="EA38" s="11"/>
      <c r="EB38" s="11"/>
      <c r="EC38" s="11"/>
      <c r="ED38" s="11"/>
      <c r="EE38" s="11"/>
      <c r="EF38" s="11"/>
      <c r="EG38" s="11"/>
      <c r="EH38" s="11"/>
      <c r="EI38" s="11"/>
      <c r="EJ38" s="11"/>
      <c r="EK38" s="11"/>
      <c r="EL38" s="11"/>
      <c r="EM38" s="11"/>
      <c r="EN38" s="11"/>
    </row>
    <row r="39" spans="1:144">
      <c r="A39" s="9" t="s">
        <v>171</v>
      </c>
      <c r="B39" s="9" t="str">
        <f>IFERROR(INDEX('Abreviations-formules'!$A$1:$C$100,MATCH($A39,'Abreviations-formules'!$A$1:$A$100,0),2),"")</f>
        <v>Afe</v>
      </c>
      <c r="C39" s="9" t="str">
        <f>IFERROR(INDEX('Abreviations-formules'!$A$1:$C$100,MATCH($A39,'Abreviations-formules'!$A$1:$A$100,0),3),"")</f>
        <v>Ni(SeO3)·2H2O</v>
      </c>
      <c r="D39" s="10"/>
      <c r="E39" s="11"/>
      <c r="F39" s="11">
        <v>221.73955999999899</v>
      </c>
      <c r="G39" s="11">
        <v>3.37</v>
      </c>
      <c r="H39" s="11">
        <v>1.8182411834857</v>
      </c>
      <c r="I39" s="11"/>
      <c r="J39" s="11"/>
      <c r="K39" s="11"/>
      <c r="L39" s="11"/>
      <c r="M39" s="11"/>
      <c r="N39" s="11"/>
      <c r="O39" s="11">
        <v>36.077008541010898</v>
      </c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>
        <v>6.6444165398361896</v>
      </c>
      <c r="AI39" s="11">
        <v>19.850990955335099</v>
      </c>
      <c r="AJ39" s="11"/>
      <c r="AK39" s="11"/>
      <c r="AL39" s="11"/>
      <c r="AM39" s="11"/>
      <c r="AN39" s="11"/>
      <c r="AO39" s="11">
        <v>35.609342780332</v>
      </c>
      <c r="AP39" s="11"/>
      <c r="AQ39" s="11"/>
      <c r="AR39" s="11"/>
      <c r="AS39" s="11"/>
      <c r="AT39" s="11"/>
      <c r="AU39" s="11"/>
      <c r="AV39" s="11"/>
      <c r="AW39" s="11"/>
      <c r="AX39" s="11"/>
      <c r="AY39" s="11"/>
      <c r="AZ39" s="11"/>
      <c r="BA39" s="11"/>
      <c r="BB39" s="11"/>
      <c r="BC39" s="11"/>
      <c r="BD39" s="11"/>
      <c r="BE39" s="11"/>
      <c r="BF39" s="11"/>
      <c r="BG39" s="11"/>
      <c r="BH39" s="11"/>
      <c r="BI39" s="11"/>
      <c r="BJ39" s="11"/>
      <c r="BK39" s="11"/>
      <c r="BL39" s="11"/>
      <c r="BM39" s="11"/>
      <c r="BN39" s="11"/>
      <c r="BO39" s="11"/>
      <c r="BP39" s="11"/>
      <c r="BQ39" s="11"/>
      <c r="BR39" s="11"/>
      <c r="BS39" s="11"/>
      <c r="BT39" s="11"/>
      <c r="BU39" s="11"/>
      <c r="BV39" s="11"/>
      <c r="BW39" s="11"/>
      <c r="BX39" s="11"/>
      <c r="BY39" s="11"/>
      <c r="BZ39" s="11"/>
      <c r="CA39" s="11"/>
      <c r="CB39" s="11"/>
      <c r="CC39" s="11"/>
      <c r="CD39" s="11"/>
      <c r="CE39" s="11"/>
      <c r="CF39" s="11"/>
      <c r="CG39" s="11"/>
      <c r="CH39" s="11"/>
      <c r="CI39" s="11"/>
      <c r="CJ39" s="11"/>
      <c r="CK39" s="11"/>
      <c r="CL39" s="11"/>
      <c r="CM39" s="11"/>
      <c r="CN39" s="11"/>
      <c r="CO39" s="11"/>
      <c r="CP39" s="11"/>
      <c r="CQ39" s="11"/>
      <c r="CR39" s="11"/>
      <c r="CS39" s="11"/>
      <c r="CT39" s="11"/>
      <c r="CU39" s="11"/>
      <c r="CV39" s="11"/>
      <c r="CW39" s="11"/>
      <c r="CX39" s="11"/>
      <c r="CY39" s="11"/>
      <c r="CZ39" s="11"/>
      <c r="DA39" s="11"/>
      <c r="DB39" s="11"/>
      <c r="DC39" s="11"/>
      <c r="DD39" s="11"/>
      <c r="DE39" s="11"/>
      <c r="DF39" s="11"/>
      <c r="DG39" s="11"/>
      <c r="DH39" s="11"/>
      <c r="DI39" s="11"/>
      <c r="DJ39" s="11"/>
      <c r="DK39" s="11"/>
      <c r="DL39" s="11"/>
      <c r="DM39" s="11"/>
      <c r="DN39" s="11"/>
      <c r="DO39" s="11"/>
      <c r="DP39" s="11"/>
      <c r="DQ39" s="11"/>
      <c r="DR39" s="11"/>
      <c r="DS39" s="11"/>
      <c r="DT39" s="11"/>
      <c r="DU39" s="11"/>
      <c r="DV39" s="11"/>
      <c r="DW39" s="11"/>
      <c r="DX39" s="11"/>
      <c r="DY39" s="11"/>
      <c r="DZ39" s="11"/>
      <c r="EA39" s="11"/>
      <c r="EB39" s="11"/>
      <c r="EC39" s="11"/>
      <c r="ED39" s="11"/>
      <c r="EE39" s="11"/>
      <c r="EF39" s="11"/>
      <c r="EG39" s="11"/>
      <c r="EH39" s="11"/>
      <c r="EI39" s="11"/>
      <c r="EJ39" s="11"/>
      <c r="EK39" s="11"/>
      <c r="EL39" s="11"/>
      <c r="EM39" s="11"/>
      <c r="EN39" s="11"/>
    </row>
    <row r="40" spans="1:144">
      <c r="A40" s="9" t="s">
        <v>172</v>
      </c>
      <c r="B40" s="9" t="str">
        <f>IFERROR(INDEX('Abreviations-formules'!$A$1:$C$100,MATCH($A40,'Abreviations-formules'!$A$1:$A$100,0),2),"")</f>
        <v>Aik</v>
      </c>
      <c r="C40" s="9" t="str">
        <f>IFERROR(INDEX('Abreviations-formules'!$A$1:$C$100,MATCH($A40,'Abreviations-formules'!$A$1:$A$100,0),3),"")</f>
        <v>CuPbBiS3</v>
      </c>
      <c r="D40" s="10"/>
      <c r="E40" s="11"/>
      <c r="F40" s="11">
        <v>575.92439999999999</v>
      </c>
      <c r="G40" s="11">
        <v>6.45</v>
      </c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>
        <v>16.703233966124699</v>
      </c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>
        <v>11.0337398450213</v>
      </c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  <c r="AY40" s="11"/>
      <c r="AZ40" s="11"/>
      <c r="BA40" s="11"/>
      <c r="BB40" s="11"/>
      <c r="BC40" s="11"/>
      <c r="BD40" s="11"/>
      <c r="BE40" s="11"/>
      <c r="BF40" s="11"/>
      <c r="BG40" s="11"/>
      <c r="BH40" s="11"/>
      <c r="BI40" s="11"/>
      <c r="BJ40" s="11"/>
      <c r="BK40" s="11"/>
      <c r="BL40" s="11"/>
      <c r="BM40" s="11"/>
      <c r="BN40" s="11"/>
      <c r="BO40" s="11"/>
      <c r="BP40" s="11"/>
      <c r="BQ40" s="11"/>
      <c r="BR40" s="11"/>
      <c r="BS40" s="11"/>
      <c r="BT40" s="11"/>
      <c r="BU40" s="11"/>
      <c r="BV40" s="11">
        <v>35.976944196147898</v>
      </c>
      <c r="BW40" s="11">
        <v>36.286081992705903</v>
      </c>
      <c r="BX40" s="11"/>
      <c r="BY40" s="11"/>
      <c r="BZ40" s="11"/>
      <c r="CA40" s="11"/>
      <c r="CB40" s="11"/>
      <c r="CC40" s="11"/>
      <c r="CD40" s="11"/>
      <c r="CE40" s="11"/>
      <c r="CF40" s="11"/>
      <c r="CG40" s="11"/>
      <c r="CH40" s="11"/>
      <c r="CI40" s="11"/>
      <c r="CJ40" s="11"/>
      <c r="CK40" s="11"/>
      <c r="CL40" s="11"/>
      <c r="CM40" s="11"/>
      <c r="CN40" s="11"/>
      <c r="CO40" s="11"/>
      <c r="CP40" s="11"/>
      <c r="CQ40" s="11"/>
      <c r="CR40" s="11"/>
      <c r="CS40" s="11"/>
      <c r="CT40" s="11"/>
      <c r="CU40" s="11"/>
      <c r="CV40" s="11"/>
      <c r="CW40" s="11"/>
      <c r="CX40" s="11"/>
      <c r="CY40" s="11"/>
      <c r="CZ40" s="11"/>
      <c r="DA40" s="11"/>
      <c r="DB40" s="11"/>
      <c r="DC40" s="11"/>
      <c r="DD40" s="11"/>
      <c r="DE40" s="11"/>
      <c r="DF40" s="11"/>
      <c r="DG40" s="11"/>
      <c r="DH40" s="11"/>
      <c r="DI40" s="11"/>
      <c r="DJ40" s="11"/>
      <c r="DK40" s="11"/>
      <c r="DL40" s="11"/>
      <c r="DM40" s="11"/>
      <c r="DN40" s="11"/>
      <c r="DO40" s="11"/>
      <c r="DP40" s="11"/>
      <c r="DQ40" s="11"/>
      <c r="DR40" s="11"/>
      <c r="DS40" s="11"/>
      <c r="DT40" s="11"/>
      <c r="DU40" s="11"/>
      <c r="DV40" s="11"/>
      <c r="DW40" s="11"/>
      <c r="DX40" s="11"/>
      <c r="DY40" s="11"/>
      <c r="DZ40" s="11"/>
      <c r="EA40" s="11"/>
      <c r="EB40" s="11"/>
      <c r="EC40" s="11"/>
      <c r="ED40" s="11"/>
      <c r="EE40" s="11"/>
      <c r="EF40" s="11"/>
      <c r="EG40" s="11"/>
      <c r="EH40" s="11"/>
      <c r="EI40" s="11"/>
      <c r="EJ40" s="11"/>
      <c r="EK40" s="11"/>
      <c r="EL40" s="11"/>
      <c r="EM40" s="11"/>
      <c r="EN40" s="11"/>
    </row>
    <row r="41" spans="1:144">
      <c r="A41" s="9" t="s">
        <v>173</v>
      </c>
      <c r="B41" s="9" t="str">
        <f>IFERROR(INDEX('Abreviations-formules'!$A$1:$C$100,MATCH($A41,'Abreviations-formules'!$A$1:$A$100,0),2),"")</f>
        <v>Aio</v>
      </c>
      <c r="C41" s="9" t="str">
        <f>IFERROR(INDEX('Abreviations-formules'!$A$1:$C$100,MATCH($A41,'Abreviations-formules'!$A$1:$A$100,0),3),"")</f>
        <v>Na2(Na2Bi)(SO4)3Cl</v>
      </c>
      <c r="D41" s="10"/>
      <c r="E41" s="11"/>
      <c r="F41" s="11">
        <v>624.58297200000004</v>
      </c>
      <c r="G41" s="11">
        <v>2.96</v>
      </c>
      <c r="H41" s="11"/>
      <c r="I41" s="11"/>
      <c r="J41" s="11"/>
      <c r="K41" s="11"/>
      <c r="L41" s="11"/>
      <c r="M41" s="11"/>
      <c r="N41" s="11"/>
      <c r="O41" s="11">
        <v>30.739358677232701</v>
      </c>
      <c r="P41" s="11"/>
      <c r="Q41" s="11"/>
      <c r="R41" s="11">
        <v>14.723275549048999</v>
      </c>
      <c r="S41" s="11"/>
      <c r="T41" s="11"/>
      <c r="U41" s="11"/>
      <c r="V41" s="11"/>
      <c r="W41" s="11">
        <v>15.401956875634999</v>
      </c>
      <c r="X41" s="11">
        <v>5.6762194278969202</v>
      </c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  <c r="AY41" s="11"/>
      <c r="AZ41" s="11"/>
      <c r="BA41" s="11"/>
      <c r="BB41" s="11"/>
      <c r="BC41" s="11"/>
      <c r="BD41" s="11"/>
      <c r="BE41" s="11"/>
      <c r="BF41" s="11"/>
      <c r="BG41" s="11"/>
      <c r="BH41" s="11"/>
      <c r="BI41" s="11"/>
      <c r="BJ41" s="11"/>
      <c r="BK41" s="11"/>
      <c r="BL41" s="11"/>
      <c r="BM41" s="11"/>
      <c r="BN41" s="11"/>
      <c r="BO41" s="11"/>
      <c r="BP41" s="11"/>
      <c r="BQ41" s="11"/>
      <c r="BR41" s="11"/>
      <c r="BS41" s="11"/>
      <c r="BT41" s="11"/>
      <c r="BU41" s="11"/>
      <c r="BV41" s="11"/>
      <c r="BW41" s="11">
        <v>33.459189470186097</v>
      </c>
      <c r="BX41" s="11"/>
      <c r="BY41" s="11"/>
      <c r="BZ41" s="11"/>
      <c r="CA41" s="11"/>
      <c r="CB41" s="11"/>
      <c r="CC41" s="11"/>
      <c r="CD41" s="11"/>
      <c r="CE41" s="11"/>
      <c r="CF41" s="11"/>
      <c r="CG41" s="11"/>
      <c r="CH41" s="11"/>
      <c r="CI41" s="11"/>
      <c r="CJ41" s="11"/>
      <c r="CK41" s="11"/>
      <c r="CL41" s="11"/>
      <c r="CM41" s="11"/>
      <c r="CN41" s="11"/>
      <c r="CO41" s="11"/>
      <c r="CP41" s="11"/>
      <c r="CQ41" s="11"/>
      <c r="CR41" s="11"/>
      <c r="CS41" s="11"/>
      <c r="CT41" s="11"/>
      <c r="CU41" s="11"/>
      <c r="CV41" s="11"/>
      <c r="CW41" s="11"/>
      <c r="CX41" s="11"/>
      <c r="CY41" s="11"/>
      <c r="CZ41" s="11"/>
      <c r="DA41" s="11"/>
      <c r="DB41" s="11"/>
      <c r="DC41" s="11"/>
      <c r="DD41" s="11"/>
      <c r="DE41" s="11"/>
      <c r="DF41" s="11"/>
      <c r="DG41" s="11"/>
      <c r="DH41" s="11"/>
      <c r="DI41" s="11"/>
      <c r="DJ41" s="11"/>
      <c r="DK41" s="11"/>
      <c r="DL41" s="11"/>
      <c r="DM41" s="11"/>
      <c r="DN41" s="11"/>
      <c r="DO41" s="11"/>
      <c r="DP41" s="11"/>
      <c r="DQ41" s="11"/>
      <c r="DR41" s="11"/>
      <c r="DS41" s="11"/>
      <c r="DT41" s="11"/>
      <c r="DU41" s="11"/>
      <c r="DV41" s="11"/>
      <c r="DW41" s="11"/>
      <c r="DX41" s="11"/>
      <c r="DY41" s="11"/>
      <c r="DZ41" s="11"/>
      <c r="EA41" s="11"/>
      <c r="EB41" s="11"/>
      <c r="EC41" s="11"/>
      <c r="ED41" s="11"/>
      <c r="EE41" s="11"/>
      <c r="EF41" s="11"/>
      <c r="EG41" s="11"/>
      <c r="EH41" s="11"/>
      <c r="EI41" s="11"/>
      <c r="EJ41" s="11"/>
      <c r="EK41" s="11"/>
      <c r="EL41" s="11"/>
      <c r="EM41" s="11"/>
      <c r="EN41" s="11"/>
    </row>
    <row r="42" spans="1:144">
      <c r="A42" s="9" t="s">
        <v>174</v>
      </c>
      <c r="B42" s="9" t="str">
        <f>IFERROR(INDEX('Abreviations-formules'!$A$1:$C$100,MATCH($A42,'Abreviations-formules'!$A$1:$A$100,0),2),"")</f>
        <v>Aj</v>
      </c>
      <c r="C42" s="9" t="str">
        <f>IFERROR(INDEX('Abreviations-formules'!$A$1:$C$100,MATCH($A42,'Abreviations-formules'!$A$1:$A$100,0),3),"")</f>
        <v>K3Cu2+20Al3Si29O76(OH)16·8H2O</v>
      </c>
      <c r="D42" s="10"/>
      <c r="E42" s="11"/>
      <c r="F42" s="11">
        <v>3926.7414690000001</v>
      </c>
      <c r="G42" s="11"/>
      <c r="H42" s="11">
        <v>0.82139555798701303</v>
      </c>
      <c r="I42" s="11"/>
      <c r="J42" s="11"/>
      <c r="K42" s="11"/>
      <c r="L42" s="11"/>
      <c r="M42" s="11"/>
      <c r="N42" s="11"/>
      <c r="O42" s="11">
        <v>40.744724668809098</v>
      </c>
      <c r="P42" s="11"/>
      <c r="Q42" s="11"/>
      <c r="R42" s="11">
        <v>1.02456691680915</v>
      </c>
      <c r="S42" s="11"/>
      <c r="T42" s="11">
        <v>2.0613687109025198</v>
      </c>
      <c r="U42" s="11">
        <v>20.741867179949999</v>
      </c>
      <c r="V42" s="11"/>
      <c r="W42" s="11"/>
      <c r="X42" s="11"/>
      <c r="Y42" s="11"/>
      <c r="Z42" s="11">
        <v>2.24030982672264</v>
      </c>
      <c r="AA42" s="11"/>
      <c r="AB42" s="11"/>
      <c r="AC42" s="11"/>
      <c r="AD42" s="11"/>
      <c r="AE42" s="11"/>
      <c r="AF42" s="11"/>
      <c r="AG42" s="11"/>
      <c r="AH42" s="11"/>
      <c r="AI42" s="11"/>
      <c r="AJ42" s="11">
        <v>32.3657671388194</v>
      </c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  <c r="AY42" s="11"/>
      <c r="AZ42" s="11"/>
      <c r="BA42" s="11"/>
      <c r="BB42" s="11"/>
      <c r="BC42" s="11"/>
      <c r="BD42" s="11"/>
      <c r="BE42" s="11"/>
      <c r="BF42" s="11"/>
      <c r="BG42" s="11"/>
      <c r="BH42" s="11"/>
      <c r="BI42" s="11"/>
      <c r="BJ42" s="11"/>
      <c r="BK42" s="11"/>
      <c r="BL42" s="11"/>
      <c r="BM42" s="11"/>
      <c r="BN42" s="11"/>
      <c r="BO42" s="11"/>
      <c r="BP42" s="11"/>
      <c r="BQ42" s="11"/>
      <c r="BR42" s="11"/>
      <c r="BS42" s="11"/>
      <c r="BT42" s="11"/>
      <c r="BU42" s="11"/>
      <c r="BV42" s="11"/>
      <c r="BW42" s="11"/>
      <c r="BX42" s="11"/>
      <c r="BY42" s="11"/>
      <c r="BZ42" s="11"/>
      <c r="CA42" s="11"/>
      <c r="CB42" s="11"/>
      <c r="CC42" s="11"/>
      <c r="CD42" s="11"/>
      <c r="CE42" s="11"/>
      <c r="CF42" s="11"/>
      <c r="CG42" s="11"/>
      <c r="CH42" s="11"/>
      <c r="CI42" s="11"/>
      <c r="CJ42" s="11"/>
      <c r="CK42" s="11"/>
      <c r="CL42" s="11"/>
      <c r="CM42" s="11"/>
      <c r="CN42" s="11"/>
      <c r="CO42" s="11"/>
      <c r="CP42" s="11"/>
      <c r="CQ42" s="11"/>
      <c r="CR42" s="11"/>
      <c r="CS42" s="11"/>
      <c r="CT42" s="11"/>
      <c r="CU42" s="11"/>
      <c r="CV42" s="11"/>
      <c r="CW42" s="11"/>
      <c r="CX42" s="11"/>
      <c r="CY42" s="11"/>
      <c r="CZ42" s="11"/>
      <c r="DA42" s="11"/>
      <c r="DB42" s="11"/>
      <c r="DC42" s="11"/>
      <c r="DD42" s="11"/>
      <c r="DE42" s="11"/>
      <c r="DF42" s="11"/>
      <c r="DG42" s="11"/>
      <c r="DH42" s="11"/>
      <c r="DI42" s="11"/>
      <c r="DJ42" s="11"/>
      <c r="DK42" s="11"/>
      <c r="DL42" s="11"/>
      <c r="DM42" s="11"/>
      <c r="DN42" s="11"/>
      <c r="DO42" s="11"/>
      <c r="DP42" s="11"/>
      <c r="DQ42" s="11"/>
      <c r="DR42" s="11"/>
      <c r="DS42" s="11"/>
      <c r="DT42" s="11"/>
      <c r="DU42" s="11"/>
      <c r="DV42" s="11"/>
      <c r="DW42" s="11"/>
      <c r="DX42" s="11"/>
      <c r="DY42" s="11"/>
      <c r="DZ42" s="11"/>
      <c r="EA42" s="11"/>
      <c r="EB42" s="11"/>
      <c r="EC42" s="11"/>
      <c r="ED42" s="11"/>
      <c r="EE42" s="11"/>
      <c r="EF42" s="11"/>
      <c r="EG42" s="11"/>
      <c r="EH42" s="11"/>
      <c r="EI42" s="11"/>
      <c r="EJ42" s="11"/>
      <c r="EK42" s="11"/>
      <c r="EL42" s="11"/>
      <c r="EM42" s="11"/>
      <c r="EN42" s="11"/>
    </row>
    <row r="43" spans="1:144">
      <c r="A43" s="9" t="s">
        <v>175</v>
      </c>
      <c r="B43" s="9" t="str">
        <f>IFERROR(INDEX('Abreviations-formules'!$A$1:$C$100,MATCH($A43,'Abreviations-formules'!$A$1:$A$100,0),2),"")</f>
        <v>Akg</v>
      </c>
      <c r="C43" s="9" t="str">
        <f>IFERROR(INDEX('Abreviations-formules'!$A$1:$C$100,MATCH($A43,'Abreviations-formules'!$A$1:$A$100,0),3),"")</f>
        <v>(Fe3+,Ni2+)8(OH,O)16Cl1.25·nH2O</v>
      </c>
      <c r="D43" s="10"/>
      <c r="E43" s="11"/>
      <c r="F43" s="11">
        <v>761.36906799999997</v>
      </c>
      <c r="G43" s="11">
        <v>3</v>
      </c>
      <c r="H43" s="11">
        <v>1.2841364866164999</v>
      </c>
      <c r="I43" s="11"/>
      <c r="J43" s="11"/>
      <c r="K43" s="11"/>
      <c r="L43" s="11"/>
      <c r="M43" s="11"/>
      <c r="N43" s="11"/>
      <c r="O43" s="11">
        <v>33.832519710401399</v>
      </c>
      <c r="P43" s="11"/>
      <c r="Q43" s="11"/>
      <c r="R43" s="11"/>
      <c r="S43" s="11"/>
      <c r="T43" s="11"/>
      <c r="U43" s="11"/>
      <c r="V43" s="11"/>
      <c r="W43" s="11"/>
      <c r="X43" s="11">
        <v>6.0533730535005104</v>
      </c>
      <c r="Y43" s="11"/>
      <c r="Z43" s="11"/>
      <c r="AA43" s="11"/>
      <c r="AB43" s="11"/>
      <c r="AC43" s="11"/>
      <c r="AD43" s="11"/>
      <c r="AE43" s="11"/>
      <c r="AF43" s="11"/>
      <c r="AG43" s="11">
        <v>55.7465778213096</v>
      </c>
      <c r="AH43" s="11"/>
      <c r="AI43" s="11">
        <v>3.08339292817185</v>
      </c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  <c r="AY43" s="11"/>
      <c r="AZ43" s="11"/>
      <c r="BA43" s="11"/>
      <c r="BB43" s="11"/>
      <c r="BC43" s="11"/>
      <c r="BD43" s="11"/>
      <c r="BE43" s="11"/>
      <c r="BF43" s="11"/>
      <c r="BG43" s="11"/>
      <c r="BH43" s="11"/>
      <c r="BI43" s="11"/>
      <c r="BJ43" s="11"/>
      <c r="BK43" s="11"/>
      <c r="BL43" s="11"/>
      <c r="BM43" s="11"/>
      <c r="BN43" s="11"/>
      <c r="BO43" s="11"/>
      <c r="BP43" s="11"/>
      <c r="BQ43" s="11"/>
      <c r="BR43" s="11"/>
      <c r="BS43" s="11"/>
      <c r="BT43" s="11"/>
      <c r="BU43" s="11"/>
      <c r="BV43" s="11"/>
      <c r="BW43" s="11"/>
      <c r="BX43" s="11"/>
      <c r="BY43" s="11"/>
      <c r="BZ43" s="11"/>
      <c r="CA43" s="11"/>
      <c r="CB43" s="11"/>
      <c r="CC43" s="11"/>
      <c r="CD43" s="11"/>
      <c r="CE43" s="11"/>
      <c r="CF43" s="11"/>
      <c r="CG43" s="11"/>
      <c r="CH43" s="11"/>
      <c r="CI43" s="11"/>
      <c r="CJ43" s="11"/>
      <c r="CK43" s="11"/>
      <c r="CL43" s="11"/>
      <c r="CM43" s="11"/>
      <c r="CN43" s="11"/>
      <c r="CO43" s="11"/>
      <c r="CP43" s="11"/>
      <c r="CQ43" s="11"/>
      <c r="CR43" s="11"/>
      <c r="CS43" s="11"/>
      <c r="CT43" s="11"/>
      <c r="CU43" s="11"/>
      <c r="CV43" s="11"/>
      <c r="CW43" s="11"/>
      <c r="CX43" s="11"/>
      <c r="CY43" s="11"/>
      <c r="CZ43" s="11"/>
      <c r="DA43" s="11"/>
      <c r="DB43" s="11"/>
      <c r="DC43" s="11"/>
      <c r="DD43" s="11"/>
      <c r="DE43" s="11"/>
      <c r="DF43" s="11"/>
      <c r="DG43" s="11"/>
      <c r="DH43" s="11"/>
      <c r="DI43" s="11"/>
      <c r="DJ43" s="11"/>
      <c r="DK43" s="11"/>
      <c r="DL43" s="11"/>
      <c r="DM43" s="11"/>
      <c r="DN43" s="11"/>
      <c r="DO43" s="11"/>
      <c r="DP43" s="11"/>
      <c r="DQ43" s="11"/>
      <c r="DR43" s="11"/>
      <c r="DS43" s="11"/>
      <c r="DT43" s="11"/>
      <c r="DU43" s="11"/>
      <c r="DV43" s="11"/>
      <c r="DW43" s="11"/>
      <c r="DX43" s="11"/>
      <c r="DY43" s="11"/>
      <c r="DZ43" s="11"/>
      <c r="EA43" s="11"/>
      <c r="EB43" s="11"/>
      <c r="EC43" s="11"/>
      <c r="ED43" s="11"/>
      <c r="EE43" s="11"/>
      <c r="EF43" s="11"/>
      <c r="EG43" s="11"/>
      <c r="EH43" s="11"/>
      <c r="EI43" s="11"/>
      <c r="EJ43" s="11"/>
      <c r="EK43" s="11"/>
      <c r="EL43" s="11"/>
      <c r="EM43" s="11"/>
      <c r="EN43" s="11"/>
    </row>
    <row r="44" spans="1:144">
      <c r="A44" s="9" t="s">
        <v>176</v>
      </c>
      <c r="B44" s="9" t="str">
        <f>IFERROR(INDEX('Abreviations-formules'!$A$1:$C$100,MATCH($A44,'Abreviations-formules'!$A$1:$A$100,0),2),"")</f>
        <v>Akt</v>
      </c>
      <c r="C44" s="9" t="str">
        <f>IFERROR(INDEX('Abreviations-formules'!$A$1:$C$100,MATCH($A44,'Abreviations-formules'!$A$1:$A$100,0),3),"")</f>
        <v>Mn2+9Al2Si8O24(OH)8</v>
      </c>
      <c r="D44" s="10"/>
      <c r="E44" s="11"/>
      <c r="F44" s="11">
        <v>1282.7538442999901</v>
      </c>
      <c r="G44" s="11">
        <v>3.48</v>
      </c>
      <c r="H44" s="11">
        <v>0.69382837865177405</v>
      </c>
      <c r="I44" s="11"/>
      <c r="J44" s="11"/>
      <c r="K44" s="11"/>
      <c r="L44" s="11"/>
      <c r="M44" s="11"/>
      <c r="N44" s="11"/>
      <c r="O44" s="11">
        <v>39.912630336289297</v>
      </c>
      <c r="P44" s="11"/>
      <c r="Q44" s="11"/>
      <c r="R44" s="11"/>
      <c r="S44" s="11">
        <v>0.17052765109378301</v>
      </c>
      <c r="T44" s="11">
        <v>4.3961215825295596</v>
      </c>
      <c r="U44" s="11">
        <v>16.968386098953999</v>
      </c>
      <c r="V44" s="11"/>
      <c r="W44" s="11"/>
      <c r="X44" s="11"/>
      <c r="Y44" s="11"/>
      <c r="Z44" s="11"/>
      <c r="AA44" s="11">
        <v>0.15621859243723599</v>
      </c>
      <c r="AB44" s="11"/>
      <c r="AC44" s="11"/>
      <c r="AD44" s="11"/>
      <c r="AE44" s="11"/>
      <c r="AF44" s="11">
        <v>36.875088124029404</v>
      </c>
      <c r="AG44" s="11">
        <v>0.82719923601479395</v>
      </c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  <c r="AY44" s="11"/>
      <c r="AZ44" s="11"/>
      <c r="BA44" s="11"/>
      <c r="BB44" s="11"/>
      <c r="BC44" s="11"/>
      <c r="BD44" s="11"/>
      <c r="BE44" s="11"/>
      <c r="BF44" s="11"/>
      <c r="BG44" s="11"/>
      <c r="BH44" s="11"/>
      <c r="BI44" s="11"/>
      <c r="BJ44" s="11"/>
      <c r="BK44" s="11"/>
      <c r="BL44" s="11"/>
      <c r="BM44" s="11"/>
      <c r="BN44" s="11"/>
      <c r="BO44" s="11"/>
      <c r="BP44" s="11"/>
      <c r="BQ44" s="11"/>
      <c r="BR44" s="11"/>
      <c r="BS44" s="11"/>
      <c r="BT44" s="11"/>
      <c r="BU44" s="11"/>
      <c r="BV44" s="11"/>
      <c r="BW44" s="11"/>
      <c r="BX44" s="11"/>
      <c r="BY44" s="11"/>
      <c r="BZ44" s="11"/>
      <c r="CA44" s="11"/>
      <c r="CB44" s="11"/>
      <c r="CC44" s="11"/>
      <c r="CD44" s="11"/>
      <c r="CE44" s="11"/>
      <c r="CF44" s="11"/>
      <c r="CG44" s="11"/>
      <c r="CH44" s="11"/>
      <c r="CI44" s="11"/>
      <c r="CJ44" s="11"/>
      <c r="CK44" s="11"/>
      <c r="CL44" s="11"/>
      <c r="CM44" s="11"/>
      <c r="CN44" s="11"/>
      <c r="CO44" s="11"/>
      <c r="CP44" s="11"/>
      <c r="CQ44" s="11"/>
      <c r="CR44" s="11"/>
      <c r="CS44" s="11"/>
      <c r="CT44" s="11"/>
      <c r="CU44" s="11"/>
      <c r="CV44" s="11"/>
      <c r="CW44" s="11"/>
      <c r="CX44" s="11"/>
      <c r="CY44" s="11"/>
      <c r="CZ44" s="11"/>
      <c r="DA44" s="11"/>
      <c r="DB44" s="11"/>
      <c r="DC44" s="11"/>
      <c r="DD44" s="11"/>
      <c r="DE44" s="11"/>
      <c r="DF44" s="11"/>
      <c r="DG44" s="11"/>
      <c r="DH44" s="11"/>
      <c r="DI44" s="11"/>
      <c r="DJ44" s="11"/>
      <c r="DK44" s="11"/>
      <c r="DL44" s="11"/>
      <c r="DM44" s="11"/>
      <c r="DN44" s="11"/>
      <c r="DO44" s="11"/>
      <c r="DP44" s="11"/>
      <c r="DQ44" s="11"/>
      <c r="DR44" s="11"/>
      <c r="DS44" s="11"/>
      <c r="DT44" s="11"/>
      <c r="DU44" s="11"/>
      <c r="DV44" s="11"/>
      <c r="DW44" s="11"/>
      <c r="DX44" s="11"/>
      <c r="DY44" s="11"/>
      <c r="DZ44" s="11"/>
      <c r="EA44" s="11"/>
      <c r="EB44" s="11"/>
      <c r="EC44" s="11"/>
      <c r="ED44" s="11"/>
      <c r="EE44" s="11"/>
      <c r="EF44" s="11"/>
      <c r="EG44" s="11"/>
      <c r="EH44" s="11"/>
      <c r="EI44" s="11"/>
      <c r="EJ44" s="11"/>
      <c r="EK44" s="11"/>
      <c r="EL44" s="11"/>
      <c r="EM44" s="11"/>
      <c r="EN44" s="11"/>
    </row>
    <row r="45" spans="1:144">
      <c r="A45" s="9" t="s">
        <v>177</v>
      </c>
      <c r="B45" s="9" t="str">
        <f>IFERROR(INDEX('Abreviations-formules'!$A$1:$C$100,MATCH($A45,'Abreviations-formules'!$A$1:$A$100,0),2),"")</f>
        <v>Akd</v>
      </c>
      <c r="C45" s="9" t="str">
        <f>IFERROR(INDEX('Abreviations-formules'!$A$1:$C$100,MATCH($A45,'Abreviations-formules'!$A$1:$A$100,0),3),"")</f>
        <v>Al10O14(OH)2</v>
      </c>
      <c r="D45" s="10"/>
      <c r="E45" s="11"/>
      <c r="F45" s="11">
        <v>527.82168000000001</v>
      </c>
      <c r="G45" s="11">
        <v>3.68</v>
      </c>
      <c r="H45" s="11">
        <v>0.38192444084524901</v>
      </c>
      <c r="I45" s="11"/>
      <c r="J45" s="11"/>
      <c r="K45" s="11"/>
      <c r="L45" s="11"/>
      <c r="M45" s="11"/>
      <c r="N45" s="11"/>
      <c r="O45" s="11">
        <v>48.499409876456703</v>
      </c>
      <c r="P45" s="11"/>
      <c r="Q45" s="11"/>
      <c r="R45" s="11"/>
      <c r="S45" s="11"/>
      <c r="T45" s="11">
        <v>51.118665682697902</v>
      </c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  <c r="AY45" s="11"/>
      <c r="AZ45" s="11"/>
      <c r="BA45" s="11"/>
      <c r="BB45" s="11"/>
      <c r="BC45" s="11"/>
      <c r="BD45" s="11"/>
      <c r="BE45" s="11"/>
      <c r="BF45" s="11"/>
      <c r="BG45" s="11"/>
      <c r="BH45" s="11"/>
      <c r="BI45" s="11"/>
      <c r="BJ45" s="11"/>
      <c r="BK45" s="11"/>
      <c r="BL45" s="11"/>
      <c r="BM45" s="11"/>
      <c r="BN45" s="11"/>
      <c r="BO45" s="11"/>
      <c r="BP45" s="11"/>
      <c r="BQ45" s="11"/>
      <c r="BR45" s="11"/>
      <c r="BS45" s="11"/>
      <c r="BT45" s="11"/>
      <c r="BU45" s="11"/>
      <c r="BV45" s="11"/>
      <c r="BW45" s="11"/>
      <c r="BX45" s="11"/>
      <c r="BY45" s="11"/>
      <c r="BZ45" s="11"/>
      <c r="CA45" s="11"/>
      <c r="CB45" s="11"/>
      <c r="CC45" s="11"/>
      <c r="CD45" s="11"/>
      <c r="CE45" s="11"/>
      <c r="CF45" s="11"/>
      <c r="CG45" s="11"/>
      <c r="CH45" s="11"/>
      <c r="CI45" s="11"/>
      <c r="CJ45" s="11"/>
      <c r="CK45" s="11"/>
      <c r="CL45" s="11"/>
      <c r="CM45" s="11"/>
      <c r="CN45" s="11"/>
      <c r="CO45" s="11"/>
      <c r="CP45" s="11"/>
      <c r="CQ45" s="11"/>
      <c r="CR45" s="11"/>
      <c r="CS45" s="11"/>
      <c r="CT45" s="11"/>
      <c r="CU45" s="11"/>
      <c r="CV45" s="11"/>
      <c r="CW45" s="11"/>
      <c r="CX45" s="11"/>
      <c r="CY45" s="11"/>
      <c r="CZ45" s="11"/>
      <c r="DA45" s="11"/>
      <c r="DB45" s="11"/>
      <c r="DC45" s="11"/>
      <c r="DD45" s="11"/>
      <c r="DE45" s="11"/>
      <c r="DF45" s="11"/>
      <c r="DG45" s="11"/>
      <c r="DH45" s="11"/>
      <c r="DI45" s="11"/>
      <c r="DJ45" s="11"/>
      <c r="DK45" s="11"/>
      <c r="DL45" s="11"/>
      <c r="DM45" s="11"/>
      <c r="DN45" s="11"/>
      <c r="DO45" s="11"/>
      <c r="DP45" s="11"/>
      <c r="DQ45" s="11"/>
      <c r="DR45" s="11"/>
      <c r="DS45" s="11"/>
      <c r="DT45" s="11"/>
      <c r="DU45" s="11"/>
      <c r="DV45" s="11"/>
      <c r="DW45" s="11"/>
      <c r="DX45" s="11"/>
      <c r="DY45" s="11"/>
      <c r="DZ45" s="11"/>
      <c r="EA45" s="11"/>
      <c r="EB45" s="11"/>
      <c r="EC45" s="11"/>
      <c r="ED45" s="11"/>
      <c r="EE45" s="11"/>
      <c r="EF45" s="11"/>
      <c r="EG45" s="11"/>
      <c r="EH45" s="11"/>
      <c r="EI45" s="11"/>
      <c r="EJ45" s="11"/>
      <c r="EK45" s="11"/>
      <c r="EL45" s="11"/>
      <c r="EM45" s="11"/>
      <c r="EN45" s="11"/>
    </row>
    <row r="46" spans="1:144">
      <c r="A46" s="9" t="s">
        <v>178</v>
      </c>
      <c r="B46" s="9" t="str">
        <f>IFERROR(INDEX('Abreviations-formules'!$A$1:$C$100,MATCH($A46,'Abreviations-formules'!$A$1:$A$100,0),2),"")</f>
        <v/>
      </c>
      <c r="C46" s="9" t="str">
        <f>IFERROR(INDEX('Abreviations-formules'!$A$1:$C$100,MATCH($A46,'Abreviations-formules'!$A$1:$A$100,0),3),"")</f>
        <v/>
      </c>
      <c r="D46" s="10"/>
      <c r="E46" s="11"/>
      <c r="F46" s="11">
        <v>272.62779999999998</v>
      </c>
      <c r="G46" s="11">
        <v>2.94</v>
      </c>
      <c r="H46" s="11"/>
      <c r="I46" s="11"/>
      <c r="J46" s="11"/>
      <c r="K46" s="11"/>
      <c r="L46" s="11"/>
      <c r="M46" s="11"/>
      <c r="N46" s="11"/>
      <c r="O46" s="11">
        <v>41.080109952103101</v>
      </c>
      <c r="P46" s="11"/>
      <c r="Q46" s="11"/>
      <c r="R46" s="11"/>
      <c r="S46" s="11">
        <v>8.9150849619884607</v>
      </c>
      <c r="T46" s="11"/>
      <c r="U46" s="11">
        <v>20.6035481341227</v>
      </c>
      <c r="V46" s="11"/>
      <c r="W46" s="11"/>
      <c r="X46" s="11"/>
      <c r="Y46" s="11"/>
      <c r="Z46" s="11"/>
      <c r="AA46" s="11">
        <v>29.401256951785498</v>
      </c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  <c r="AY46" s="11"/>
      <c r="AZ46" s="11"/>
      <c r="BA46" s="11"/>
      <c r="BB46" s="11"/>
      <c r="BC46" s="11"/>
      <c r="BD46" s="11"/>
      <c r="BE46" s="11"/>
      <c r="BF46" s="11"/>
      <c r="BG46" s="11"/>
      <c r="BH46" s="11"/>
      <c r="BI46" s="11"/>
      <c r="BJ46" s="11"/>
      <c r="BK46" s="11"/>
      <c r="BL46" s="11"/>
      <c r="BM46" s="11"/>
      <c r="BN46" s="11"/>
      <c r="BO46" s="11"/>
      <c r="BP46" s="11"/>
      <c r="BQ46" s="11"/>
      <c r="BR46" s="11"/>
      <c r="BS46" s="11"/>
      <c r="BT46" s="11"/>
      <c r="BU46" s="11"/>
      <c r="BV46" s="11"/>
      <c r="BW46" s="11"/>
      <c r="BX46" s="11"/>
      <c r="BY46" s="11"/>
      <c r="BZ46" s="11"/>
      <c r="CA46" s="11"/>
      <c r="CB46" s="11"/>
      <c r="CC46" s="11"/>
      <c r="CD46" s="11"/>
      <c r="CE46" s="11"/>
      <c r="CF46" s="11"/>
      <c r="CG46" s="11"/>
      <c r="CH46" s="11"/>
      <c r="CI46" s="11"/>
      <c r="CJ46" s="11"/>
      <c r="CK46" s="11"/>
      <c r="CL46" s="11"/>
      <c r="CM46" s="11"/>
      <c r="CN46" s="11"/>
      <c r="CO46" s="11"/>
      <c r="CP46" s="11"/>
      <c r="CQ46" s="11"/>
      <c r="CR46" s="11"/>
      <c r="CS46" s="11"/>
      <c r="CT46" s="11"/>
      <c r="CU46" s="11"/>
      <c r="CV46" s="11"/>
      <c r="CW46" s="11"/>
      <c r="CX46" s="11"/>
      <c r="CY46" s="11"/>
      <c r="CZ46" s="11"/>
      <c r="DA46" s="11"/>
      <c r="DB46" s="11"/>
      <c r="DC46" s="11"/>
      <c r="DD46" s="11"/>
      <c r="DE46" s="11"/>
      <c r="DF46" s="11"/>
      <c r="DG46" s="11"/>
      <c r="DH46" s="11"/>
      <c r="DI46" s="11"/>
      <c r="DJ46" s="11"/>
      <c r="DK46" s="11"/>
      <c r="DL46" s="11"/>
      <c r="DM46" s="11"/>
      <c r="DN46" s="11"/>
      <c r="DO46" s="11"/>
      <c r="DP46" s="11"/>
      <c r="DQ46" s="11"/>
      <c r="DR46" s="11"/>
      <c r="DS46" s="11"/>
      <c r="DT46" s="11"/>
      <c r="DU46" s="11"/>
      <c r="DV46" s="11"/>
      <c r="DW46" s="11"/>
      <c r="DX46" s="11"/>
      <c r="DY46" s="11"/>
      <c r="DZ46" s="11"/>
      <c r="EA46" s="11"/>
      <c r="EB46" s="11"/>
      <c r="EC46" s="11"/>
      <c r="ED46" s="11"/>
      <c r="EE46" s="11"/>
      <c r="EF46" s="11"/>
      <c r="EG46" s="11"/>
      <c r="EH46" s="11"/>
      <c r="EI46" s="11"/>
      <c r="EJ46" s="11"/>
      <c r="EK46" s="11"/>
      <c r="EL46" s="11"/>
      <c r="EM46" s="11"/>
      <c r="EN46" s="11"/>
    </row>
    <row r="47" spans="1:144">
      <c r="A47" s="9" t="s">
        <v>179</v>
      </c>
      <c r="B47" s="9" t="str">
        <f>IFERROR(INDEX('Abreviations-formules'!$A$1:$C$100,MATCH($A47,'Abreviations-formules'!$A$1:$A$100,0),2),"")</f>
        <v>Akh</v>
      </c>
      <c r="C47" s="9" t="str">
        <f>IFERROR(INDEX('Abreviations-formules'!$A$1:$C$100,MATCH($A47,'Abreviations-formules'!$A$1:$A$100,0),3),"")</f>
        <v>MnO2</v>
      </c>
      <c r="D47" s="10"/>
      <c r="E47" s="11"/>
      <c r="F47" s="11">
        <v>86.936849999999893</v>
      </c>
      <c r="G47" s="11"/>
      <c r="H47" s="11"/>
      <c r="I47" s="11"/>
      <c r="J47" s="11"/>
      <c r="K47" s="11"/>
      <c r="L47" s="11"/>
      <c r="M47" s="11"/>
      <c r="N47" s="11"/>
      <c r="O47" s="11">
        <v>36.806946651506202</v>
      </c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>
        <v>63.193053348493699</v>
      </c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  <c r="AY47" s="11"/>
      <c r="AZ47" s="11"/>
      <c r="BA47" s="11"/>
      <c r="BB47" s="11"/>
      <c r="BC47" s="11"/>
      <c r="BD47" s="11"/>
      <c r="BE47" s="11"/>
      <c r="BF47" s="11"/>
      <c r="BG47" s="11"/>
      <c r="BH47" s="11"/>
      <c r="BI47" s="11"/>
      <c r="BJ47" s="11"/>
      <c r="BK47" s="11"/>
      <c r="BL47" s="11"/>
      <c r="BM47" s="11"/>
      <c r="BN47" s="11"/>
      <c r="BO47" s="11"/>
      <c r="BP47" s="11"/>
      <c r="BQ47" s="11"/>
      <c r="BR47" s="11"/>
      <c r="BS47" s="11"/>
      <c r="BT47" s="11"/>
      <c r="BU47" s="11"/>
      <c r="BV47" s="11"/>
      <c r="BW47" s="11"/>
      <c r="BX47" s="11"/>
      <c r="BY47" s="11"/>
      <c r="BZ47" s="11"/>
      <c r="CA47" s="11"/>
      <c r="CB47" s="11"/>
      <c r="CC47" s="11"/>
      <c r="CD47" s="11"/>
      <c r="CE47" s="11"/>
      <c r="CF47" s="11"/>
      <c r="CG47" s="11"/>
      <c r="CH47" s="11"/>
      <c r="CI47" s="11"/>
      <c r="CJ47" s="11"/>
      <c r="CK47" s="11"/>
      <c r="CL47" s="11"/>
      <c r="CM47" s="11"/>
      <c r="CN47" s="11"/>
      <c r="CO47" s="11"/>
      <c r="CP47" s="11"/>
      <c r="CQ47" s="11"/>
      <c r="CR47" s="11"/>
      <c r="CS47" s="11"/>
      <c r="CT47" s="11"/>
      <c r="CU47" s="11"/>
      <c r="CV47" s="11"/>
      <c r="CW47" s="11"/>
      <c r="CX47" s="11"/>
      <c r="CY47" s="11"/>
      <c r="CZ47" s="11"/>
      <c r="DA47" s="11"/>
      <c r="DB47" s="11"/>
      <c r="DC47" s="11"/>
      <c r="DD47" s="11"/>
      <c r="DE47" s="11"/>
      <c r="DF47" s="11"/>
      <c r="DG47" s="11"/>
      <c r="DH47" s="11"/>
      <c r="DI47" s="11"/>
      <c r="DJ47" s="11"/>
      <c r="DK47" s="11"/>
      <c r="DL47" s="11"/>
      <c r="DM47" s="11"/>
      <c r="DN47" s="11"/>
      <c r="DO47" s="11"/>
      <c r="DP47" s="11"/>
      <c r="DQ47" s="11"/>
      <c r="DR47" s="11"/>
      <c r="DS47" s="11"/>
      <c r="DT47" s="11"/>
      <c r="DU47" s="11"/>
      <c r="DV47" s="11"/>
      <c r="DW47" s="11"/>
      <c r="DX47" s="11"/>
      <c r="DY47" s="11"/>
      <c r="DZ47" s="11"/>
      <c r="EA47" s="11"/>
      <c r="EB47" s="11"/>
      <c r="EC47" s="11"/>
      <c r="ED47" s="11"/>
      <c r="EE47" s="11"/>
      <c r="EF47" s="11"/>
      <c r="EG47" s="11"/>
      <c r="EH47" s="11"/>
      <c r="EI47" s="11"/>
      <c r="EJ47" s="11"/>
      <c r="EK47" s="11"/>
      <c r="EL47" s="11"/>
      <c r="EM47" s="11"/>
      <c r="EN47" s="11"/>
    </row>
    <row r="48" spans="1:144">
      <c r="A48" s="9" t="s">
        <v>180</v>
      </c>
      <c r="B48" s="9" t="str">
        <f>IFERROR(INDEX('Abreviations-formules'!$A$1:$C$100,MATCH($A48,'Abreviations-formules'!$A$1:$A$100,0),2),"")</f>
        <v>Aki</v>
      </c>
      <c r="C48" s="9" t="str">
        <f>IFERROR(INDEX('Abreviations-formules'!$A$1:$C$100,MATCH($A48,'Abreviations-formules'!$A$1:$A$100,0),3),"")</f>
        <v>MgSiO3</v>
      </c>
      <c r="D48" s="10" t="s">
        <v>148</v>
      </c>
      <c r="E48" s="11" t="s">
        <v>181</v>
      </c>
      <c r="F48" s="11">
        <v>108.274199999999</v>
      </c>
      <c r="G48" s="11"/>
      <c r="H48" s="11"/>
      <c r="I48" s="11"/>
      <c r="J48" s="11"/>
      <c r="K48" s="11"/>
      <c r="L48" s="11"/>
      <c r="M48" s="11"/>
      <c r="N48" s="11"/>
      <c r="O48" s="11">
        <v>44.330228253822199</v>
      </c>
      <c r="P48" s="11"/>
      <c r="Q48" s="11"/>
      <c r="R48" s="11"/>
      <c r="S48" s="11">
        <v>16.835728179012101</v>
      </c>
      <c r="T48" s="11"/>
      <c r="U48" s="11">
        <v>25.9392357551475</v>
      </c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>
        <v>12.894807812018</v>
      </c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  <c r="AY48" s="11"/>
      <c r="AZ48" s="11"/>
      <c r="BA48" s="11"/>
      <c r="BB48" s="11"/>
      <c r="BC48" s="11"/>
      <c r="BD48" s="11"/>
      <c r="BE48" s="11"/>
      <c r="BF48" s="11"/>
      <c r="BG48" s="11"/>
      <c r="BH48" s="11"/>
      <c r="BI48" s="11"/>
      <c r="BJ48" s="11"/>
      <c r="BK48" s="11"/>
      <c r="BL48" s="11"/>
      <c r="BM48" s="11"/>
      <c r="BN48" s="11"/>
      <c r="BO48" s="11"/>
      <c r="BP48" s="11"/>
      <c r="BQ48" s="11"/>
      <c r="BR48" s="11"/>
      <c r="BS48" s="11"/>
      <c r="BT48" s="11"/>
      <c r="BU48" s="11"/>
      <c r="BV48" s="11"/>
      <c r="BW48" s="11"/>
      <c r="BX48" s="11"/>
      <c r="BY48" s="11"/>
      <c r="BZ48" s="11"/>
      <c r="CA48" s="11"/>
      <c r="CB48" s="11"/>
      <c r="CC48" s="11"/>
      <c r="CD48" s="11"/>
      <c r="CE48" s="11"/>
      <c r="CF48" s="11"/>
      <c r="CG48" s="11"/>
      <c r="CH48" s="11"/>
      <c r="CI48" s="11"/>
      <c r="CJ48" s="11"/>
      <c r="CK48" s="11"/>
      <c r="CL48" s="11"/>
      <c r="CM48" s="11"/>
      <c r="CN48" s="11"/>
      <c r="CO48" s="11"/>
      <c r="CP48" s="11"/>
      <c r="CQ48" s="11"/>
      <c r="CR48" s="11"/>
      <c r="CS48" s="11"/>
      <c r="CT48" s="11"/>
      <c r="CU48" s="11"/>
      <c r="CV48" s="11"/>
      <c r="CW48" s="11"/>
      <c r="CX48" s="11"/>
      <c r="CY48" s="11"/>
      <c r="CZ48" s="11"/>
      <c r="DA48" s="11"/>
      <c r="DB48" s="11"/>
      <c r="DC48" s="11"/>
      <c r="DD48" s="11"/>
      <c r="DE48" s="11"/>
      <c r="DF48" s="11"/>
      <c r="DG48" s="11"/>
      <c r="DH48" s="11"/>
      <c r="DI48" s="11"/>
      <c r="DJ48" s="11"/>
      <c r="DK48" s="11"/>
      <c r="DL48" s="11"/>
      <c r="DM48" s="11"/>
      <c r="DN48" s="11"/>
      <c r="DO48" s="11"/>
      <c r="DP48" s="11"/>
      <c r="DQ48" s="11"/>
      <c r="DR48" s="11"/>
      <c r="DS48" s="11"/>
      <c r="DT48" s="11"/>
      <c r="DU48" s="11"/>
      <c r="DV48" s="11"/>
      <c r="DW48" s="11"/>
      <c r="DX48" s="11"/>
      <c r="DY48" s="11"/>
      <c r="DZ48" s="11"/>
      <c r="EA48" s="11"/>
      <c r="EB48" s="11"/>
      <c r="EC48" s="11"/>
      <c r="ED48" s="11"/>
      <c r="EE48" s="11"/>
      <c r="EF48" s="11"/>
      <c r="EG48" s="11"/>
      <c r="EH48" s="11"/>
      <c r="EI48" s="11"/>
      <c r="EJ48" s="11"/>
      <c r="EK48" s="11"/>
      <c r="EL48" s="11"/>
      <c r="EM48" s="11"/>
      <c r="EN48" s="11"/>
    </row>
    <row r="49" spans="1:144">
      <c r="A49" s="9" t="s">
        <v>182</v>
      </c>
      <c r="B49" s="9" t="str">
        <f>IFERROR(INDEX('Abreviations-formules'!$A$1:$C$100,MATCH($A49,'Abreviations-formules'!$A$1:$A$100,0),2),"")</f>
        <v>Akr</v>
      </c>
      <c r="C49" s="9" t="str">
        <f>IFERROR(INDEX('Abreviations-formules'!$A$1:$C$100,MATCH($A49,'Abreviations-formules'!$A$1:$A$100,0),3),"")</f>
        <v>Mn2+5(AsO4)2(OH)4·4H2O</v>
      </c>
      <c r="D49" s="10"/>
      <c r="E49" s="11"/>
      <c r="F49" s="11">
        <v>661.98608000000002</v>
      </c>
      <c r="G49" s="11"/>
      <c r="H49" s="11">
        <v>1.8271199901967701</v>
      </c>
      <c r="I49" s="11"/>
      <c r="J49" s="11"/>
      <c r="K49" s="11"/>
      <c r="L49" s="11"/>
      <c r="M49" s="11"/>
      <c r="N49" s="11"/>
      <c r="O49" s="11">
        <v>38.670057835657197</v>
      </c>
      <c r="P49" s="11"/>
      <c r="Q49" s="11"/>
      <c r="R49" s="11"/>
      <c r="S49" s="11">
        <v>3.6715273529618599</v>
      </c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>
        <v>33.195894391011898</v>
      </c>
      <c r="AG49" s="11"/>
      <c r="AH49" s="11"/>
      <c r="AI49" s="11"/>
      <c r="AJ49" s="11"/>
      <c r="AK49" s="11"/>
      <c r="AL49" s="11"/>
      <c r="AM49" s="11"/>
      <c r="AN49" s="11">
        <v>22.635400430172101</v>
      </c>
      <c r="AO49" s="11"/>
      <c r="AP49" s="11"/>
      <c r="AQ49" s="11"/>
      <c r="AR49" s="11"/>
      <c r="AS49" s="11"/>
      <c r="AT49" s="11"/>
      <c r="AU49" s="11"/>
      <c r="AV49" s="11"/>
      <c r="AW49" s="11"/>
      <c r="AX49" s="11"/>
      <c r="AY49" s="11"/>
      <c r="AZ49" s="11"/>
      <c r="BA49" s="11"/>
      <c r="BB49" s="11"/>
      <c r="BC49" s="11"/>
      <c r="BD49" s="11"/>
      <c r="BE49" s="11"/>
      <c r="BF49" s="11"/>
      <c r="BG49" s="11"/>
      <c r="BH49" s="11"/>
      <c r="BI49" s="11"/>
      <c r="BJ49" s="11"/>
      <c r="BK49" s="11"/>
      <c r="BL49" s="11"/>
      <c r="BM49" s="11"/>
      <c r="BN49" s="11"/>
      <c r="BO49" s="11"/>
      <c r="BP49" s="11"/>
      <c r="BQ49" s="11"/>
      <c r="BR49" s="11"/>
      <c r="BS49" s="11"/>
      <c r="BT49" s="11"/>
      <c r="BU49" s="11"/>
      <c r="BV49" s="11"/>
      <c r="BW49" s="11"/>
      <c r="BX49" s="11"/>
      <c r="BY49" s="11"/>
      <c r="BZ49" s="11"/>
      <c r="CA49" s="11"/>
      <c r="CB49" s="11"/>
      <c r="CC49" s="11"/>
      <c r="CD49" s="11"/>
      <c r="CE49" s="11"/>
      <c r="CF49" s="11"/>
      <c r="CG49" s="11"/>
      <c r="CH49" s="11"/>
      <c r="CI49" s="11"/>
      <c r="CJ49" s="11"/>
      <c r="CK49" s="11"/>
      <c r="CL49" s="11"/>
      <c r="CM49" s="11"/>
      <c r="CN49" s="11"/>
      <c r="CO49" s="11"/>
      <c r="CP49" s="11"/>
      <c r="CQ49" s="11"/>
      <c r="CR49" s="11"/>
      <c r="CS49" s="11"/>
      <c r="CT49" s="11"/>
      <c r="CU49" s="11"/>
      <c r="CV49" s="11"/>
      <c r="CW49" s="11"/>
      <c r="CX49" s="11"/>
      <c r="CY49" s="11"/>
      <c r="CZ49" s="11"/>
      <c r="DA49" s="11"/>
      <c r="DB49" s="11"/>
      <c r="DC49" s="11"/>
      <c r="DD49" s="11"/>
      <c r="DE49" s="11"/>
      <c r="DF49" s="11"/>
      <c r="DG49" s="11"/>
      <c r="DH49" s="11"/>
      <c r="DI49" s="11"/>
      <c r="DJ49" s="11"/>
      <c r="DK49" s="11"/>
      <c r="DL49" s="11"/>
      <c r="DM49" s="11"/>
      <c r="DN49" s="11"/>
      <c r="DO49" s="11"/>
      <c r="DP49" s="11"/>
      <c r="DQ49" s="11"/>
      <c r="DR49" s="11"/>
      <c r="DS49" s="11"/>
      <c r="DT49" s="11"/>
      <c r="DU49" s="11"/>
      <c r="DV49" s="11"/>
      <c r="DW49" s="11"/>
      <c r="DX49" s="11"/>
      <c r="DY49" s="11"/>
      <c r="DZ49" s="11"/>
      <c r="EA49" s="11"/>
      <c r="EB49" s="11"/>
      <c r="EC49" s="11"/>
      <c r="ED49" s="11"/>
      <c r="EE49" s="11"/>
      <c r="EF49" s="11"/>
      <c r="EG49" s="11"/>
      <c r="EH49" s="11"/>
      <c r="EI49" s="11"/>
      <c r="EJ49" s="11"/>
      <c r="EK49" s="11"/>
      <c r="EL49" s="11"/>
      <c r="EM49" s="11"/>
      <c r="EN49" s="11"/>
    </row>
    <row r="50" spans="1:144">
      <c r="A50" s="9" t="s">
        <v>183</v>
      </c>
      <c r="B50" s="9" t="str">
        <f>IFERROR(INDEX('Abreviations-formules'!$A$1:$C$100,MATCH($A50,'Abreviations-formules'!$A$1:$A$100,0),2),"")</f>
        <v>Aks</v>
      </c>
      <c r="C50" s="9" t="str">
        <f>IFERROR(INDEX('Abreviations-formules'!$A$1:$C$100,MATCH($A50,'Abreviations-formules'!$A$1:$A$100,0),3),"")</f>
        <v>MgB6O7(OH)6·2H2O</v>
      </c>
      <c r="D50" s="10"/>
      <c r="E50" s="11"/>
      <c r="F50" s="11">
        <v>339.23540000000003</v>
      </c>
      <c r="G50" s="11"/>
      <c r="H50" s="11">
        <v>2.9712111412900799</v>
      </c>
      <c r="I50" s="11"/>
      <c r="J50" s="11"/>
      <c r="K50" s="11"/>
      <c r="L50" s="11">
        <v>19.119466895259102</v>
      </c>
      <c r="M50" s="11"/>
      <c r="N50" s="11"/>
      <c r="O50" s="11">
        <v>70.744680537467403</v>
      </c>
      <c r="P50" s="11"/>
      <c r="Q50" s="11"/>
      <c r="R50" s="11"/>
      <c r="S50" s="11">
        <v>7.16464142598325</v>
      </c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  <c r="AY50" s="11"/>
      <c r="AZ50" s="11"/>
      <c r="BA50" s="11"/>
      <c r="BB50" s="11"/>
      <c r="BC50" s="11"/>
      <c r="BD50" s="11"/>
      <c r="BE50" s="11"/>
      <c r="BF50" s="11"/>
      <c r="BG50" s="11"/>
      <c r="BH50" s="11"/>
      <c r="BI50" s="11"/>
      <c r="BJ50" s="11"/>
      <c r="BK50" s="11"/>
      <c r="BL50" s="11"/>
      <c r="BM50" s="11"/>
      <c r="BN50" s="11"/>
      <c r="BO50" s="11"/>
      <c r="BP50" s="11"/>
      <c r="BQ50" s="11"/>
      <c r="BR50" s="11"/>
      <c r="BS50" s="11"/>
      <c r="BT50" s="11"/>
      <c r="BU50" s="11"/>
      <c r="BV50" s="11"/>
      <c r="BW50" s="11"/>
      <c r="BX50" s="11"/>
      <c r="BY50" s="11"/>
      <c r="BZ50" s="11"/>
      <c r="CA50" s="11"/>
      <c r="CB50" s="11"/>
      <c r="CC50" s="11"/>
      <c r="CD50" s="11"/>
      <c r="CE50" s="11"/>
      <c r="CF50" s="11"/>
      <c r="CG50" s="11"/>
      <c r="CH50" s="11"/>
      <c r="CI50" s="11"/>
      <c r="CJ50" s="11"/>
      <c r="CK50" s="11"/>
      <c r="CL50" s="11"/>
      <c r="CM50" s="11"/>
      <c r="CN50" s="11"/>
      <c r="CO50" s="11"/>
      <c r="CP50" s="11"/>
      <c r="CQ50" s="11"/>
      <c r="CR50" s="11"/>
      <c r="CS50" s="11"/>
      <c r="CT50" s="11"/>
      <c r="CU50" s="11"/>
      <c r="CV50" s="11"/>
      <c r="CW50" s="11"/>
      <c r="CX50" s="11"/>
      <c r="CY50" s="11"/>
      <c r="CZ50" s="11"/>
      <c r="DA50" s="11"/>
      <c r="DB50" s="11"/>
      <c r="DC50" s="11"/>
      <c r="DD50" s="11"/>
      <c r="DE50" s="11"/>
      <c r="DF50" s="11"/>
      <c r="DG50" s="11"/>
      <c r="DH50" s="11"/>
      <c r="DI50" s="11"/>
      <c r="DJ50" s="11"/>
      <c r="DK50" s="11"/>
      <c r="DL50" s="11"/>
      <c r="DM50" s="11"/>
      <c r="DN50" s="11"/>
      <c r="DO50" s="11"/>
      <c r="DP50" s="11"/>
      <c r="DQ50" s="11"/>
      <c r="DR50" s="11"/>
      <c r="DS50" s="11"/>
      <c r="DT50" s="11"/>
      <c r="DU50" s="11"/>
      <c r="DV50" s="11"/>
      <c r="DW50" s="11"/>
      <c r="DX50" s="11"/>
      <c r="DY50" s="11"/>
      <c r="DZ50" s="11"/>
      <c r="EA50" s="11"/>
      <c r="EB50" s="11"/>
      <c r="EC50" s="11"/>
      <c r="ED50" s="11"/>
      <c r="EE50" s="11"/>
      <c r="EF50" s="11"/>
      <c r="EG50" s="11"/>
      <c r="EH50" s="11"/>
      <c r="EI50" s="11"/>
      <c r="EJ50" s="11"/>
      <c r="EK50" s="11"/>
      <c r="EL50" s="11"/>
      <c r="EM50" s="11"/>
      <c r="EN50" s="11"/>
    </row>
    <row r="51" spans="1:144">
      <c r="A51" s="9" t="s">
        <v>184</v>
      </c>
      <c r="B51" s="9" t="str">
        <f>IFERROR(INDEX('Abreviations-formules'!$A$1:$C$100,MATCH($A51,'Abreviations-formules'!$A$1:$A$100,0),2),"")</f>
        <v>Ats</v>
      </c>
      <c r="C51" s="9" t="str">
        <f>IFERROR(INDEX('Abreviations-formules'!$A$1:$C$100,MATCH($A51,'Abreviations-formules'!$A$1:$A$100,0),3),"")</f>
        <v>Cu6Hg3As4S12</v>
      </c>
      <c r="D51" s="10"/>
      <c r="E51" s="11"/>
      <c r="F51" s="11">
        <v>1667.5244</v>
      </c>
      <c r="G51" s="11">
        <v>5.5</v>
      </c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>
        <v>23.075644350391499</v>
      </c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>
        <v>22.864792863000901</v>
      </c>
      <c r="AK51" s="11"/>
      <c r="AL51" s="11"/>
      <c r="AM51" s="11"/>
      <c r="AN51" s="11">
        <v>17.971934923410998</v>
      </c>
      <c r="AO51" s="11"/>
      <c r="AP51" s="11"/>
      <c r="AQ51" s="11"/>
      <c r="AR51" s="11"/>
      <c r="AS51" s="11"/>
      <c r="AT51" s="11"/>
      <c r="AU51" s="11"/>
      <c r="AV51" s="11"/>
      <c r="AW51" s="11"/>
      <c r="AX51" s="11"/>
      <c r="AY51" s="11"/>
      <c r="AZ51" s="11"/>
      <c r="BA51" s="11"/>
      <c r="BB51" s="11"/>
      <c r="BC51" s="11"/>
      <c r="BD51" s="11"/>
      <c r="BE51" s="11"/>
      <c r="BF51" s="11"/>
      <c r="BG51" s="11"/>
      <c r="BH51" s="11"/>
      <c r="BI51" s="11"/>
      <c r="BJ51" s="11"/>
      <c r="BK51" s="11"/>
      <c r="BL51" s="11"/>
      <c r="BM51" s="11"/>
      <c r="BN51" s="11"/>
      <c r="BO51" s="11"/>
      <c r="BP51" s="11"/>
      <c r="BQ51" s="11"/>
      <c r="BR51" s="11"/>
      <c r="BS51" s="11"/>
      <c r="BT51" s="11">
        <v>36.087627863196403</v>
      </c>
      <c r="BU51" s="11"/>
      <c r="BV51" s="11"/>
      <c r="BW51" s="11"/>
      <c r="BX51" s="11"/>
      <c r="BY51" s="11"/>
      <c r="BZ51" s="11"/>
      <c r="CA51" s="11"/>
      <c r="CB51" s="11"/>
      <c r="CC51" s="11"/>
      <c r="CD51" s="11"/>
      <c r="CE51" s="11"/>
      <c r="CF51" s="11"/>
      <c r="CG51" s="11"/>
      <c r="CH51" s="11"/>
      <c r="CI51" s="11"/>
      <c r="CJ51" s="11"/>
      <c r="CK51" s="11"/>
      <c r="CL51" s="11"/>
      <c r="CM51" s="11"/>
      <c r="CN51" s="11"/>
      <c r="CO51" s="11"/>
      <c r="CP51" s="11"/>
      <c r="CQ51" s="11"/>
      <c r="CR51" s="11"/>
      <c r="CS51" s="11"/>
      <c r="CT51" s="11"/>
      <c r="CU51" s="11"/>
      <c r="CV51" s="11"/>
      <c r="CW51" s="11"/>
      <c r="CX51" s="11"/>
      <c r="CY51" s="11"/>
      <c r="CZ51" s="11"/>
      <c r="DA51" s="11"/>
      <c r="DB51" s="11"/>
      <c r="DC51" s="11"/>
      <c r="DD51" s="11"/>
      <c r="DE51" s="11"/>
      <c r="DF51" s="11"/>
      <c r="DG51" s="11"/>
      <c r="DH51" s="11"/>
      <c r="DI51" s="11"/>
      <c r="DJ51" s="11"/>
      <c r="DK51" s="11"/>
      <c r="DL51" s="11"/>
      <c r="DM51" s="11"/>
      <c r="DN51" s="11"/>
      <c r="DO51" s="11"/>
      <c r="DP51" s="11"/>
      <c r="DQ51" s="11"/>
      <c r="DR51" s="11"/>
      <c r="DS51" s="11"/>
      <c r="DT51" s="11"/>
      <c r="DU51" s="11"/>
      <c r="DV51" s="11"/>
      <c r="DW51" s="11"/>
      <c r="DX51" s="11"/>
      <c r="DY51" s="11"/>
      <c r="DZ51" s="11"/>
      <c r="EA51" s="11"/>
      <c r="EB51" s="11"/>
      <c r="EC51" s="11"/>
      <c r="ED51" s="11"/>
      <c r="EE51" s="11"/>
      <c r="EF51" s="11"/>
      <c r="EG51" s="11"/>
      <c r="EH51" s="11"/>
      <c r="EI51" s="11"/>
      <c r="EJ51" s="11"/>
      <c r="EK51" s="11"/>
      <c r="EL51" s="11"/>
      <c r="EM51" s="11"/>
      <c r="EN51" s="11"/>
    </row>
    <row r="52" spans="1:144">
      <c r="A52" s="9" t="s">
        <v>185</v>
      </c>
      <c r="B52" s="9" t="str">
        <f>IFERROR(INDEX('Abreviations-formules'!$A$1:$C$100,MATCH($A52,'Abreviations-formules'!$A$1:$A$100,0),2),"")</f>
        <v>Abd</v>
      </c>
      <c r="C52" s="9" t="str">
        <f>IFERROR(INDEX('Abreviations-formules'!$A$1:$C$100,MATCH($A52,'Abreviations-formules'!$A$1:$A$100,0),3),"")</f>
        <v>MnS</v>
      </c>
      <c r="D52" s="10"/>
      <c r="E52" s="11"/>
      <c r="F52" s="11">
        <v>87.004050000000007</v>
      </c>
      <c r="G52" s="11">
        <v>4</v>
      </c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>
        <v>36.8557555654018</v>
      </c>
      <c r="X52" s="11"/>
      <c r="Y52" s="11"/>
      <c r="Z52" s="11"/>
      <c r="AA52" s="11"/>
      <c r="AB52" s="11"/>
      <c r="AC52" s="11"/>
      <c r="AD52" s="11"/>
      <c r="AE52" s="11"/>
      <c r="AF52" s="11">
        <v>63.1442444345981</v>
      </c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  <c r="AY52" s="11"/>
      <c r="AZ52" s="11"/>
      <c r="BA52" s="11"/>
      <c r="BB52" s="11"/>
      <c r="BC52" s="11"/>
      <c r="BD52" s="11"/>
      <c r="BE52" s="11"/>
      <c r="BF52" s="11"/>
      <c r="BG52" s="11"/>
      <c r="BH52" s="11"/>
      <c r="BI52" s="11"/>
      <c r="BJ52" s="11"/>
      <c r="BK52" s="11"/>
      <c r="BL52" s="11"/>
      <c r="BM52" s="11"/>
      <c r="BN52" s="11"/>
      <c r="BO52" s="11"/>
      <c r="BP52" s="11"/>
      <c r="BQ52" s="11"/>
      <c r="BR52" s="11"/>
      <c r="BS52" s="11"/>
      <c r="BT52" s="11"/>
      <c r="BU52" s="11"/>
      <c r="BV52" s="11"/>
      <c r="BW52" s="11"/>
      <c r="BX52" s="11"/>
      <c r="BY52" s="11"/>
      <c r="BZ52" s="11"/>
      <c r="CA52" s="11"/>
      <c r="CB52" s="11"/>
      <c r="CC52" s="11"/>
      <c r="CD52" s="11"/>
      <c r="CE52" s="11"/>
      <c r="CF52" s="11"/>
      <c r="CG52" s="11"/>
      <c r="CH52" s="11"/>
      <c r="CI52" s="11"/>
      <c r="CJ52" s="11"/>
      <c r="CK52" s="11"/>
      <c r="CL52" s="11"/>
      <c r="CM52" s="11"/>
      <c r="CN52" s="11"/>
      <c r="CO52" s="11"/>
      <c r="CP52" s="11"/>
      <c r="CQ52" s="11"/>
      <c r="CR52" s="11"/>
      <c r="CS52" s="11"/>
      <c r="CT52" s="11"/>
      <c r="CU52" s="11"/>
      <c r="CV52" s="11"/>
      <c r="CW52" s="11"/>
      <c r="CX52" s="11"/>
      <c r="CY52" s="11"/>
      <c r="CZ52" s="11"/>
      <c r="DA52" s="11"/>
      <c r="DB52" s="11"/>
      <c r="DC52" s="11"/>
      <c r="DD52" s="11"/>
      <c r="DE52" s="11"/>
      <c r="DF52" s="11"/>
      <c r="DG52" s="11"/>
      <c r="DH52" s="11"/>
      <c r="DI52" s="11"/>
      <c r="DJ52" s="11"/>
      <c r="DK52" s="11"/>
      <c r="DL52" s="11"/>
      <c r="DM52" s="11"/>
      <c r="DN52" s="11"/>
      <c r="DO52" s="11"/>
      <c r="DP52" s="11"/>
      <c r="DQ52" s="11"/>
      <c r="DR52" s="11"/>
      <c r="DS52" s="11"/>
      <c r="DT52" s="11"/>
      <c r="DU52" s="11"/>
      <c r="DV52" s="11"/>
      <c r="DW52" s="11"/>
      <c r="DX52" s="11"/>
      <c r="DY52" s="11"/>
      <c r="DZ52" s="11"/>
      <c r="EA52" s="11"/>
      <c r="EB52" s="11"/>
      <c r="EC52" s="11"/>
      <c r="ED52" s="11"/>
      <c r="EE52" s="11"/>
      <c r="EF52" s="11"/>
      <c r="EG52" s="11"/>
      <c r="EH52" s="11"/>
      <c r="EI52" s="11"/>
      <c r="EJ52" s="11"/>
      <c r="EK52" s="11"/>
      <c r="EL52" s="11"/>
      <c r="EM52" s="11"/>
      <c r="EN52" s="11"/>
    </row>
    <row r="53" spans="1:144">
      <c r="A53" s="9" t="s">
        <v>186</v>
      </c>
      <c r="B53" s="9" t="str">
        <f>IFERROR(INDEX('Abreviations-formules'!$A$1:$C$100,MATCH($A53,'Abreviations-formules'!$A$1:$A$100,0),2),"")</f>
        <v/>
      </c>
      <c r="C53" s="9" t="str">
        <f>IFERROR(INDEX('Abreviations-formules'!$A$1:$C$100,MATCH($A53,'Abreviations-formules'!$A$1:$A$100,0),3),"")</f>
        <v/>
      </c>
      <c r="D53" s="10"/>
      <c r="E53" s="11"/>
      <c r="F53" s="11">
        <v>887.96680000000003</v>
      </c>
      <c r="G53" s="11">
        <v>3.43</v>
      </c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>
        <v>32.5005394345824</v>
      </c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>
        <v>67.499460565417493</v>
      </c>
      <c r="AO53" s="11"/>
      <c r="AP53" s="11"/>
      <c r="AQ53" s="11"/>
      <c r="AR53" s="11"/>
      <c r="AS53" s="11"/>
      <c r="AT53" s="11"/>
      <c r="AU53" s="11"/>
      <c r="AV53" s="11"/>
      <c r="AW53" s="11"/>
      <c r="AX53" s="11"/>
      <c r="AY53" s="11"/>
      <c r="AZ53" s="11"/>
      <c r="BA53" s="11"/>
      <c r="BB53" s="11"/>
      <c r="BC53" s="11"/>
      <c r="BD53" s="11"/>
      <c r="BE53" s="11"/>
      <c r="BF53" s="11"/>
      <c r="BG53" s="11"/>
      <c r="BH53" s="11"/>
      <c r="BI53" s="11"/>
      <c r="BJ53" s="11"/>
      <c r="BK53" s="11"/>
      <c r="BL53" s="11"/>
      <c r="BM53" s="11"/>
      <c r="BN53" s="11"/>
      <c r="BO53" s="11"/>
      <c r="BP53" s="11"/>
      <c r="BQ53" s="11"/>
      <c r="BR53" s="11"/>
      <c r="BS53" s="11"/>
      <c r="BT53" s="11"/>
      <c r="BU53" s="11"/>
      <c r="BV53" s="11"/>
      <c r="BW53" s="11"/>
      <c r="BX53" s="11"/>
      <c r="BY53" s="11"/>
      <c r="BZ53" s="11"/>
      <c r="CA53" s="11"/>
      <c r="CB53" s="11"/>
      <c r="CC53" s="11"/>
      <c r="CD53" s="11"/>
      <c r="CE53" s="11"/>
      <c r="CF53" s="11"/>
      <c r="CG53" s="11"/>
      <c r="CH53" s="11"/>
      <c r="CI53" s="11"/>
      <c r="CJ53" s="11"/>
      <c r="CK53" s="11"/>
      <c r="CL53" s="11"/>
      <c r="CM53" s="11"/>
      <c r="CN53" s="11"/>
      <c r="CO53" s="11"/>
      <c r="CP53" s="11"/>
      <c r="CQ53" s="11"/>
      <c r="CR53" s="11"/>
      <c r="CS53" s="11"/>
      <c r="CT53" s="11"/>
      <c r="CU53" s="11"/>
      <c r="CV53" s="11"/>
      <c r="CW53" s="11"/>
      <c r="CX53" s="11"/>
      <c r="CY53" s="11"/>
      <c r="CZ53" s="11"/>
      <c r="DA53" s="11"/>
      <c r="DB53" s="11"/>
      <c r="DC53" s="11"/>
      <c r="DD53" s="11"/>
      <c r="DE53" s="11"/>
      <c r="DF53" s="11"/>
      <c r="DG53" s="11"/>
      <c r="DH53" s="11"/>
      <c r="DI53" s="11"/>
      <c r="DJ53" s="11"/>
      <c r="DK53" s="11"/>
      <c r="DL53" s="11"/>
      <c r="DM53" s="11"/>
      <c r="DN53" s="11"/>
      <c r="DO53" s="11"/>
      <c r="DP53" s="11"/>
      <c r="DQ53" s="11"/>
      <c r="DR53" s="11"/>
      <c r="DS53" s="11"/>
      <c r="DT53" s="11"/>
      <c r="DU53" s="11"/>
      <c r="DV53" s="11"/>
      <c r="DW53" s="11"/>
      <c r="DX53" s="11"/>
      <c r="DY53" s="11"/>
      <c r="DZ53" s="11"/>
      <c r="EA53" s="11"/>
      <c r="EB53" s="11"/>
      <c r="EC53" s="11"/>
      <c r="ED53" s="11"/>
      <c r="EE53" s="11"/>
      <c r="EF53" s="11"/>
      <c r="EG53" s="11"/>
      <c r="EH53" s="11"/>
      <c r="EI53" s="11"/>
      <c r="EJ53" s="11"/>
      <c r="EK53" s="11"/>
      <c r="EL53" s="11"/>
      <c r="EM53" s="11"/>
      <c r="EN53" s="11"/>
    </row>
    <row r="54" spans="1:144">
      <c r="A54" s="9" t="s">
        <v>187</v>
      </c>
      <c r="B54" s="9" t="str">
        <f>IFERROR(INDEX('Abreviations-formules'!$A$1:$C$100,MATCH($A54,'Abreviations-formules'!$A$1:$A$100,0),2),"")</f>
        <v>Aam</v>
      </c>
      <c r="C54" s="9" t="str">
        <f>IFERROR(INDEX('Abreviations-formules'!$A$1:$C$100,MATCH($A54,'Abreviations-formules'!$A$1:$A$100,0),3),"")</f>
        <v>PbSiO3</v>
      </c>
      <c r="D54" s="10"/>
      <c r="E54" s="11"/>
      <c r="F54" s="11">
        <v>283.28369999999899</v>
      </c>
      <c r="G54" s="11">
        <v>6.49</v>
      </c>
      <c r="H54" s="11"/>
      <c r="I54" s="11"/>
      <c r="J54" s="11"/>
      <c r="K54" s="11"/>
      <c r="L54" s="11"/>
      <c r="M54" s="11"/>
      <c r="N54" s="11"/>
      <c r="O54" s="11">
        <v>16.943509280625701</v>
      </c>
      <c r="P54" s="11"/>
      <c r="Q54" s="11"/>
      <c r="R54" s="11"/>
      <c r="S54" s="11"/>
      <c r="T54" s="11"/>
      <c r="U54" s="11">
        <v>9.9142661579187195</v>
      </c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  <c r="AY54" s="11"/>
      <c r="AZ54" s="11"/>
      <c r="BA54" s="11"/>
      <c r="BB54" s="11"/>
      <c r="BC54" s="11"/>
      <c r="BD54" s="11"/>
      <c r="BE54" s="11"/>
      <c r="BF54" s="11"/>
      <c r="BG54" s="11"/>
      <c r="BH54" s="11"/>
      <c r="BI54" s="11"/>
      <c r="BJ54" s="11"/>
      <c r="BK54" s="11"/>
      <c r="BL54" s="11"/>
      <c r="BM54" s="11"/>
      <c r="BN54" s="11"/>
      <c r="BO54" s="11"/>
      <c r="BP54" s="11"/>
      <c r="BQ54" s="11"/>
      <c r="BR54" s="11"/>
      <c r="BS54" s="11"/>
      <c r="BT54" s="11"/>
      <c r="BU54" s="11"/>
      <c r="BV54" s="11">
        <v>73.142224561455507</v>
      </c>
      <c r="BW54" s="11"/>
      <c r="BX54" s="11"/>
      <c r="BY54" s="11"/>
      <c r="BZ54" s="11"/>
      <c r="CA54" s="11"/>
      <c r="CB54" s="11"/>
      <c r="CC54" s="11"/>
      <c r="CD54" s="11"/>
      <c r="CE54" s="11"/>
      <c r="CF54" s="11"/>
      <c r="CG54" s="11"/>
      <c r="CH54" s="11"/>
      <c r="CI54" s="11"/>
      <c r="CJ54" s="11"/>
      <c r="CK54" s="11"/>
      <c r="CL54" s="11"/>
      <c r="CM54" s="11"/>
      <c r="CN54" s="11"/>
      <c r="CO54" s="11"/>
      <c r="CP54" s="11"/>
      <c r="CQ54" s="11"/>
      <c r="CR54" s="11"/>
      <c r="CS54" s="11"/>
      <c r="CT54" s="11"/>
      <c r="CU54" s="11"/>
      <c r="CV54" s="11"/>
      <c r="CW54" s="11"/>
      <c r="CX54" s="11"/>
      <c r="CY54" s="11"/>
      <c r="CZ54" s="11"/>
      <c r="DA54" s="11"/>
      <c r="DB54" s="11"/>
      <c r="DC54" s="11"/>
      <c r="DD54" s="11"/>
      <c r="DE54" s="11"/>
      <c r="DF54" s="11"/>
      <c r="DG54" s="11"/>
      <c r="DH54" s="11"/>
      <c r="DI54" s="11"/>
      <c r="DJ54" s="11"/>
      <c r="DK54" s="11"/>
      <c r="DL54" s="11"/>
      <c r="DM54" s="11"/>
      <c r="DN54" s="11"/>
      <c r="DO54" s="11"/>
      <c r="DP54" s="11"/>
      <c r="DQ54" s="11"/>
      <c r="DR54" s="11"/>
      <c r="DS54" s="11"/>
      <c r="DT54" s="11"/>
      <c r="DU54" s="11"/>
      <c r="DV54" s="11"/>
      <c r="DW54" s="11"/>
      <c r="DX54" s="11"/>
      <c r="DY54" s="11"/>
      <c r="DZ54" s="11"/>
      <c r="EA54" s="11"/>
      <c r="EB54" s="11"/>
      <c r="EC54" s="11"/>
      <c r="ED54" s="11"/>
      <c r="EE54" s="11"/>
      <c r="EF54" s="11"/>
      <c r="EG54" s="11"/>
      <c r="EH54" s="11"/>
      <c r="EI54" s="11"/>
      <c r="EJ54" s="11"/>
      <c r="EK54" s="11"/>
      <c r="EL54" s="11"/>
      <c r="EM54" s="11"/>
      <c r="EN54" s="11"/>
    </row>
    <row r="55" spans="1:144">
      <c r="A55" s="9" t="s">
        <v>188</v>
      </c>
      <c r="B55" s="9" t="str">
        <f>IFERROR(INDEX('Abreviations-formules'!$A$1:$C$100,MATCH($A55,'Abreviations-formules'!$A$1:$A$100,0),2),"")</f>
        <v>Ars</v>
      </c>
      <c r="C55" s="9" t="str">
        <f>IFERROR(INDEX('Abreviations-formules'!$A$1:$C$100,MATCH($A55,'Abreviations-formules'!$A$1:$A$100,0),3),"")</f>
        <v>Al(AsO4)</v>
      </c>
      <c r="D55" s="10"/>
      <c r="E55" s="11"/>
      <c r="F55" s="11">
        <v>165.90073999999899</v>
      </c>
      <c r="G55" s="11">
        <v>3.34</v>
      </c>
      <c r="H55" s="11"/>
      <c r="I55" s="11"/>
      <c r="J55" s="11"/>
      <c r="K55" s="11"/>
      <c r="L55" s="11"/>
      <c r="M55" s="11"/>
      <c r="N55" s="11"/>
      <c r="O55" s="11">
        <v>38.575837576131299</v>
      </c>
      <c r="P55" s="11"/>
      <c r="Q55" s="11"/>
      <c r="R55" s="11"/>
      <c r="S55" s="11"/>
      <c r="T55" s="11">
        <v>16.263664646703798</v>
      </c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>
        <v>45.1604977771648</v>
      </c>
      <c r="AO55" s="11"/>
      <c r="AP55" s="11"/>
      <c r="AQ55" s="11"/>
      <c r="AR55" s="11"/>
      <c r="AS55" s="11"/>
      <c r="AT55" s="11"/>
      <c r="AU55" s="11"/>
      <c r="AV55" s="11"/>
      <c r="AW55" s="11"/>
      <c r="AX55" s="11"/>
      <c r="AY55" s="11"/>
      <c r="AZ55" s="11"/>
      <c r="BA55" s="11"/>
      <c r="BB55" s="11"/>
      <c r="BC55" s="11"/>
      <c r="BD55" s="11"/>
      <c r="BE55" s="11"/>
      <c r="BF55" s="11"/>
      <c r="BG55" s="11"/>
      <c r="BH55" s="11"/>
      <c r="BI55" s="11"/>
      <c r="BJ55" s="11"/>
      <c r="BK55" s="11"/>
      <c r="BL55" s="11"/>
      <c r="BM55" s="11"/>
      <c r="BN55" s="11"/>
      <c r="BO55" s="11"/>
      <c r="BP55" s="11"/>
      <c r="BQ55" s="11"/>
      <c r="BR55" s="11"/>
      <c r="BS55" s="11"/>
      <c r="BT55" s="11"/>
      <c r="BU55" s="11"/>
      <c r="BV55" s="11"/>
      <c r="BW55" s="11"/>
      <c r="BX55" s="11"/>
      <c r="BY55" s="11"/>
      <c r="BZ55" s="11"/>
      <c r="CA55" s="11"/>
      <c r="CB55" s="11"/>
      <c r="CC55" s="11"/>
      <c r="CD55" s="11"/>
      <c r="CE55" s="11"/>
      <c r="CF55" s="11"/>
      <c r="CG55" s="11"/>
      <c r="CH55" s="11"/>
      <c r="CI55" s="11"/>
      <c r="CJ55" s="11"/>
      <c r="CK55" s="11"/>
      <c r="CL55" s="11"/>
      <c r="CM55" s="11"/>
      <c r="CN55" s="11"/>
      <c r="CO55" s="11"/>
      <c r="CP55" s="11"/>
      <c r="CQ55" s="11"/>
      <c r="CR55" s="11"/>
      <c r="CS55" s="11"/>
      <c r="CT55" s="11"/>
      <c r="CU55" s="11"/>
      <c r="CV55" s="11"/>
      <c r="CW55" s="11"/>
      <c r="CX55" s="11"/>
      <c r="CY55" s="11"/>
      <c r="CZ55" s="11"/>
      <c r="DA55" s="11"/>
      <c r="DB55" s="11"/>
      <c r="DC55" s="11"/>
      <c r="DD55" s="11"/>
      <c r="DE55" s="11"/>
      <c r="DF55" s="11"/>
      <c r="DG55" s="11"/>
      <c r="DH55" s="11"/>
      <c r="DI55" s="11"/>
      <c r="DJ55" s="11"/>
      <c r="DK55" s="11"/>
      <c r="DL55" s="11"/>
      <c r="DM55" s="11"/>
      <c r="DN55" s="11"/>
      <c r="DO55" s="11"/>
      <c r="DP55" s="11"/>
      <c r="DQ55" s="11"/>
      <c r="DR55" s="11"/>
      <c r="DS55" s="11"/>
      <c r="DT55" s="11"/>
      <c r="DU55" s="11"/>
      <c r="DV55" s="11"/>
      <c r="DW55" s="11"/>
      <c r="DX55" s="11"/>
      <c r="DY55" s="11"/>
      <c r="DZ55" s="11"/>
      <c r="EA55" s="11"/>
      <c r="EB55" s="11"/>
      <c r="EC55" s="11"/>
      <c r="ED55" s="11"/>
      <c r="EE55" s="11"/>
      <c r="EF55" s="11"/>
      <c r="EG55" s="11"/>
      <c r="EH55" s="11"/>
      <c r="EI55" s="11"/>
      <c r="EJ55" s="11"/>
      <c r="EK55" s="11"/>
      <c r="EL55" s="11"/>
      <c r="EM55" s="11"/>
      <c r="EN55" s="11"/>
    </row>
    <row r="56" spans="1:144">
      <c r="A56" s="9" t="s">
        <v>189</v>
      </c>
      <c r="B56" s="9" t="str">
        <f>IFERROR(INDEX('Abreviations-formules'!$A$1:$C$100,MATCH($A56,'Abreviations-formules'!$A$1:$A$100,0),2),"")</f>
        <v>Ab</v>
      </c>
      <c r="C56" s="9" t="str">
        <f>IFERROR(INDEX('Abreviations-formules'!$A$1:$C$100,MATCH($A56,'Abreviations-formules'!$A$1:$A$100,0),3),"")</f>
        <v>Na(AlSi3O8)</v>
      </c>
      <c r="D56" s="10" t="s">
        <v>190</v>
      </c>
      <c r="E56" s="11" t="s">
        <v>191</v>
      </c>
      <c r="F56" s="11">
        <v>263.022221599999</v>
      </c>
      <c r="G56" s="11">
        <v>2.62</v>
      </c>
      <c r="H56" s="11"/>
      <c r="I56" s="11"/>
      <c r="J56" s="11"/>
      <c r="K56" s="11"/>
      <c r="L56" s="11"/>
      <c r="M56" s="11"/>
      <c r="N56" s="11"/>
      <c r="O56" s="11">
        <v>48.663264731545397</v>
      </c>
      <c r="P56" s="11"/>
      <c r="Q56" s="11"/>
      <c r="R56" s="11">
        <v>8.3035872281598895</v>
      </c>
      <c r="S56" s="11"/>
      <c r="T56" s="11">
        <v>10.771187631090999</v>
      </c>
      <c r="U56" s="11">
        <v>31.500085618621299</v>
      </c>
      <c r="V56" s="11"/>
      <c r="W56" s="11"/>
      <c r="X56" s="11"/>
      <c r="Y56" s="11"/>
      <c r="Z56" s="11"/>
      <c r="AA56" s="11">
        <v>0.76187479058233298</v>
      </c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  <c r="AY56" s="11"/>
      <c r="AZ56" s="11"/>
      <c r="BA56" s="11"/>
      <c r="BB56" s="11"/>
      <c r="BC56" s="11"/>
      <c r="BD56" s="11"/>
      <c r="BE56" s="11"/>
      <c r="BF56" s="11"/>
      <c r="BG56" s="11"/>
      <c r="BH56" s="11"/>
      <c r="BI56" s="11"/>
      <c r="BJ56" s="11"/>
      <c r="BK56" s="11"/>
      <c r="BL56" s="11"/>
      <c r="BM56" s="11"/>
      <c r="BN56" s="11"/>
      <c r="BO56" s="11"/>
      <c r="BP56" s="11"/>
      <c r="BQ56" s="11"/>
      <c r="BR56" s="11"/>
      <c r="BS56" s="11"/>
      <c r="BT56" s="11"/>
      <c r="BU56" s="11"/>
      <c r="BV56" s="11"/>
      <c r="BW56" s="11"/>
      <c r="BX56" s="11"/>
      <c r="BY56" s="11"/>
      <c r="BZ56" s="11"/>
      <c r="CA56" s="11"/>
      <c r="CB56" s="11"/>
      <c r="CC56" s="11"/>
      <c r="CD56" s="11"/>
      <c r="CE56" s="11"/>
      <c r="CF56" s="11"/>
      <c r="CG56" s="11"/>
      <c r="CH56" s="11"/>
      <c r="CI56" s="11"/>
      <c r="CJ56" s="11"/>
      <c r="CK56" s="11"/>
      <c r="CL56" s="11"/>
      <c r="CM56" s="11"/>
      <c r="CN56" s="11"/>
      <c r="CO56" s="11"/>
      <c r="CP56" s="11"/>
      <c r="CQ56" s="11"/>
      <c r="CR56" s="11"/>
      <c r="CS56" s="11"/>
      <c r="CT56" s="11"/>
      <c r="CU56" s="11"/>
      <c r="CV56" s="11"/>
      <c r="CW56" s="11"/>
      <c r="CX56" s="11"/>
      <c r="CY56" s="11"/>
      <c r="CZ56" s="11"/>
      <c r="DA56" s="11"/>
      <c r="DB56" s="11"/>
      <c r="DC56" s="11"/>
      <c r="DD56" s="11"/>
      <c r="DE56" s="11"/>
      <c r="DF56" s="11"/>
      <c r="DG56" s="11"/>
      <c r="DH56" s="11"/>
      <c r="DI56" s="11"/>
      <c r="DJ56" s="11"/>
      <c r="DK56" s="11"/>
      <c r="DL56" s="11"/>
      <c r="DM56" s="11"/>
      <c r="DN56" s="11"/>
      <c r="DO56" s="11"/>
      <c r="DP56" s="11"/>
      <c r="DQ56" s="11"/>
      <c r="DR56" s="11"/>
      <c r="DS56" s="11"/>
      <c r="DT56" s="11"/>
      <c r="DU56" s="11"/>
      <c r="DV56" s="11"/>
      <c r="DW56" s="11"/>
      <c r="DX56" s="11"/>
      <c r="DY56" s="11"/>
      <c r="DZ56" s="11"/>
      <c r="EA56" s="11"/>
      <c r="EB56" s="11"/>
      <c r="EC56" s="11"/>
      <c r="ED56" s="11"/>
      <c r="EE56" s="11"/>
      <c r="EF56" s="11"/>
      <c r="EG56" s="11"/>
      <c r="EH56" s="11"/>
      <c r="EI56" s="11"/>
      <c r="EJ56" s="11"/>
      <c r="EK56" s="11"/>
      <c r="EL56" s="11"/>
      <c r="EM56" s="11"/>
      <c r="EN56" s="11"/>
    </row>
    <row r="57" spans="1:144">
      <c r="A57" s="9" t="s">
        <v>192</v>
      </c>
      <c r="B57" s="9" t="str">
        <f>IFERROR(INDEX('Abreviations-formules'!$A$1:$C$100,MATCH($A57,'Abreviations-formules'!$A$1:$A$100,0),2),"")</f>
        <v>Asf</v>
      </c>
      <c r="C57" s="9" t="str">
        <f>IFERROR(INDEX('Abreviations-formules'!$A$1:$C$100,MATCH($A57,'Abreviations-formules'!$A$1:$A$100,0),3),"")</f>
        <v>MgCa4F2[UO2(CO3)3]2·17-18H2O</v>
      </c>
      <c r="D57" s="10"/>
      <c r="E57" s="11"/>
      <c r="F57" s="11">
        <v>1428.9841664</v>
      </c>
      <c r="G57" s="11">
        <v>2.6</v>
      </c>
      <c r="H57" s="11">
        <v>2.3982043192497602</v>
      </c>
      <c r="I57" s="11"/>
      <c r="J57" s="11"/>
      <c r="K57" s="11"/>
      <c r="L57" s="11"/>
      <c r="M57" s="11">
        <v>5.0431629471132497</v>
      </c>
      <c r="N57" s="11"/>
      <c r="O57" s="11">
        <v>43.6657462462979</v>
      </c>
      <c r="P57" s="11">
        <v>2.6590082167057298</v>
      </c>
      <c r="Q57" s="11"/>
      <c r="R57" s="11"/>
      <c r="S57" s="11">
        <v>1.70085859392206</v>
      </c>
      <c r="T57" s="11"/>
      <c r="U57" s="11"/>
      <c r="V57" s="11"/>
      <c r="W57" s="11"/>
      <c r="X57" s="11"/>
      <c r="Y57" s="11"/>
      <c r="Z57" s="11"/>
      <c r="AA57" s="11">
        <v>11.2185987619351</v>
      </c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  <c r="AY57" s="11"/>
      <c r="AZ57" s="11"/>
      <c r="BA57" s="11"/>
      <c r="BB57" s="11"/>
      <c r="BC57" s="11"/>
      <c r="BD57" s="11"/>
      <c r="BE57" s="11"/>
      <c r="BF57" s="11"/>
      <c r="BG57" s="11"/>
      <c r="BH57" s="11"/>
      <c r="BI57" s="11"/>
      <c r="BJ57" s="11"/>
      <c r="BK57" s="11"/>
      <c r="BL57" s="11"/>
      <c r="BM57" s="11"/>
      <c r="BN57" s="11"/>
      <c r="BO57" s="11"/>
      <c r="BP57" s="11"/>
      <c r="BQ57" s="11"/>
      <c r="BR57" s="11"/>
      <c r="BS57" s="11"/>
      <c r="BT57" s="11"/>
      <c r="BU57" s="11"/>
      <c r="BV57" s="11"/>
      <c r="BW57" s="11"/>
      <c r="BX57" s="11"/>
      <c r="BY57" s="11"/>
      <c r="BZ57" s="11"/>
      <c r="CA57" s="11"/>
      <c r="CB57" s="11"/>
      <c r="CC57" s="11"/>
      <c r="CD57" s="11"/>
      <c r="CE57" s="11"/>
      <c r="CF57" s="11"/>
      <c r="CG57" s="11"/>
      <c r="CH57" s="11"/>
      <c r="CI57" s="11"/>
      <c r="CJ57" s="11"/>
      <c r="CK57" s="11"/>
      <c r="CL57" s="11"/>
      <c r="CM57" s="11"/>
      <c r="CN57" s="11"/>
      <c r="CO57" s="11"/>
      <c r="CP57" s="11"/>
      <c r="CQ57" s="11"/>
      <c r="CR57" s="11"/>
      <c r="CS57" s="11"/>
      <c r="CT57" s="11"/>
      <c r="CU57" s="11"/>
      <c r="CV57" s="11"/>
      <c r="CW57" s="11"/>
      <c r="CX57" s="11"/>
      <c r="CY57" s="11"/>
      <c r="CZ57" s="11"/>
      <c r="DA57" s="11"/>
      <c r="DB57" s="11"/>
      <c r="DC57" s="11"/>
      <c r="DD57" s="11"/>
      <c r="DE57" s="11"/>
      <c r="DF57" s="11"/>
      <c r="DG57" s="11"/>
      <c r="DH57" s="11"/>
      <c r="DI57" s="11"/>
      <c r="DJ57" s="11">
        <v>33.314420914776001</v>
      </c>
      <c r="DK57" s="11"/>
      <c r="DL57" s="11"/>
      <c r="DM57" s="11"/>
      <c r="DN57" s="11"/>
      <c r="DO57" s="11"/>
      <c r="DP57" s="11"/>
      <c r="DQ57" s="11"/>
      <c r="DR57" s="11"/>
      <c r="DS57" s="11"/>
      <c r="DT57" s="11"/>
      <c r="DU57" s="11"/>
      <c r="DV57" s="11"/>
      <c r="DW57" s="11"/>
      <c r="DX57" s="11"/>
      <c r="DY57" s="11"/>
      <c r="DZ57" s="11"/>
      <c r="EA57" s="11"/>
      <c r="EB57" s="11"/>
      <c r="EC57" s="11"/>
      <c r="ED57" s="11"/>
      <c r="EE57" s="11"/>
      <c r="EF57" s="11"/>
      <c r="EG57" s="11"/>
      <c r="EH57" s="11"/>
      <c r="EI57" s="11"/>
      <c r="EJ57" s="11"/>
      <c r="EK57" s="11"/>
      <c r="EL57" s="11"/>
      <c r="EM57" s="11"/>
      <c r="EN57" s="11"/>
    </row>
    <row r="58" spans="1:144">
      <c r="A58" s="9" t="s">
        <v>193</v>
      </c>
      <c r="B58" s="9" t="str">
        <f>IFERROR(INDEX('Abreviations-formules'!$A$1:$C$100,MATCH($A58,'Abreviations-formules'!$A$1:$A$100,0),2),"")</f>
        <v>Adm</v>
      </c>
      <c r="C58" s="9" t="str">
        <f>IFERROR(INDEX('Abreviations-formules'!$A$1:$C$100,MATCH($A58,'Abreviations-formules'!$A$1:$A$100,0),3),"")</f>
        <v>Mg5Al12(PO4)8(OH)22·32H2O</v>
      </c>
      <c r="D58" s="10"/>
      <c r="E58" s="11"/>
      <c r="F58" s="11">
        <v>2155.7248159999999</v>
      </c>
      <c r="G58" s="11"/>
      <c r="H58" s="11">
        <v>4.0210531212811302</v>
      </c>
      <c r="I58" s="11"/>
      <c r="J58" s="11"/>
      <c r="K58" s="11"/>
      <c r="L58" s="11"/>
      <c r="M58" s="11"/>
      <c r="N58" s="11"/>
      <c r="O58" s="11">
        <v>63.827645800965698</v>
      </c>
      <c r="P58" s="11"/>
      <c r="Q58" s="11"/>
      <c r="R58" s="11"/>
      <c r="S58" s="11">
        <v>5.6373150737065103</v>
      </c>
      <c r="T58" s="11">
        <v>15.0194717617427</v>
      </c>
      <c r="U58" s="11"/>
      <c r="V58" s="11">
        <v>11.4945142423039</v>
      </c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  <c r="AY58" s="11"/>
      <c r="AZ58" s="11"/>
      <c r="BA58" s="11"/>
      <c r="BB58" s="11"/>
      <c r="BC58" s="11"/>
      <c r="BD58" s="11"/>
      <c r="BE58" s="11"/>
      <c r="BF58" s="11"/>
      <c r="BG58" s="11"/>
      <c r="BH58" s="11"/>
      <c r="BI58" s="11"/>
      <c r="BJ58" s="11"/>
      <c r="BK58" s="11"/>
      <c r="BL58" s="11"/>
      <c r="BM58" s="11"/>
      <c r="BN58" s="11"/>
      <c r="BO58" s="11"/>
      <c r="BP58" s="11"/>
      <c r="BQ58" s="11"/>
      <c r="BR58" s="11"/>
      <c r="BS58" s="11"/>
      <c r="BT58" s="11"/>
      <c r="BU58" s="11"/>
      <c r="BV58" s="11"/>
      <c r="BW58" s="11"/>
      <c r="BX58" s="11"/>
      <c r="BY58" s="11"/>
      <c r="BZ58" s="11"/>
      <c r="CA58" s="11"/>
      <c r="CB58" s="11"/>
      <c r="CC58" s="11"/>
      <c r="CD58" s="11"/>
      <c r="CE58" s="11"/>
      <c r="CF58" s="11"/>
      <c r="CG58" s="11"/>
      <c r="CH58" s="11"/>
      <c r="CI58" s="11"/>
      <c r="CJ58" s="11"/>
      <c r="CK58" s="11"/>
      <c r="CL58" s="11"/>
      <c r="CM58" s="11"/>
      <c r="CN58" s="11"/>
      <c r="CO58" s="11"/>
      <c r="CP58" s="11"/>
      <c r="CQ58" s="11"/>
      <c r="CR58" s="11"/>
      <c r="CS58" s="11"/>
      <c r="CT58" s="11"/>
      <c r="CU58" s="11"/>
      <c r="CV58" s="11"/>
      <c r="CW58" s="11"/>
      <c r="CX58" s="11"/>
      <c r="CY58" s="11"/>
      <c r="CZ58" s="11"/>
      <c r="DA58" s="11"/>
      <c r="DB58" s="11"/>
      <c r="DC58" s="11"/>
      <c r="DD58" s="11"/>
      <c r="DE58" s="11"/>
      <c r="DF58" s="11"/>
      <c r="DG58" s="11"/>
      <c r="DH58" s="11"/>
      <c r="DI58" s="11"/>
      <c r="DJ58" s="11"/>
      <c r="DK58" s="11"/>
      <c r="DL58" s="11"/>
      <c r="DM58" s="11"/>
      <c r="DN58" s="11"/>
      <c r="DO58" s="11"/>
      <c r="DP58" s="11"/>
      <c r="DQ58" s="11"/>
      <c r="DR58" s="11"/>
      <c r="DS58" s="11"/>
      <c r="DT58" s="11"/>
      <c r="DU58" s="11"/>
      <c r="DV58" s="11"/>
      <c r="DW58" s="11"/>
      <c r="DX58" s="11"/>
      <c r="DY58" s="11"/>
      <c r="DZ58" s="11"/>
      <c r="EA58" s="11"/>
      <c r="EB58" s="11"/>
      <c r="EC58" s="11"/>
      <c r="ED58" s="11"/>
      <c r="EE58" s="11"/>
      <c r="EF58" s="11"/>
      <c r="EG58" s="11"/>
      <c r="EH58" s="11"/>
      <c r="EI58" s="11"/>
      <c r="EJ58" s="11"/>
      <c r="EK58" s="11"/>
      <c r="EL58" s="11"/>
      <c r="EM58" s="11"/>
      <c r="EN58" s="11"/>
    </row>
    <row r="59" spans="1:144">
      <c r="A59" s="9" t="s">
        <v>194</v>
      </c>
      <c r="B59" s="9" t="str">
        <f>IFERROR(INDEX('Abreviations-formules'!$A$1:$C$100,MATCH($A59,'Abreviations-formules'!$A$1:$A$100,0),2),"")</f>
        <v/>
      </c>
      <c r="C59" s="9" t="str">
        <f>IFERROR(INDEX('Abreviations-formules'!$A$1:$C$100,MATCH($A59,'Abreviations-formules'!$A$1:$A$100,0),3),"")</f>
        <v/>
      </c>
      <c r="D59" s="10"/>
      <c r="E59" s="11"/>
      <c r="F59" s="11">
        <v>311.560259999999</v>
      </c>
      <c r="G59" s="11"/>
      <c r="H59" s="11">
        <v>4.5291912389596796</v>
      </c>
      <c r="I59" s="11"/>
      <c r="J59" s="11"/>
      <c r="K59" s="11"/>
      <c r="L59" s="11">
        <v>6.9392675432996498</v>
      </c>
      <c r="M59" s="11"/>
      <c r="N59" s="11"/>
      <c r="O59" s="11">
        <v>56.487756172754501</v>
      </c>
      <c r="P59" s="11"/>
      <c r="Q59" s="11"/>
      <c r="R59" s="11"/>
      <c r="S59" s="11">
        <v>7.8010590952774201</v>
      </c>
      <c r="T59" s="11"/>
      <c r="U59" s="11"/>
      <c r="V59" s="11"/>
      <c r="W59" s="11"/>
      <c r="X59" s="11">
        <v>11.379082813706701</v>
      </c>
      <c r="Y59" s="11"/>
      <c r="Z59" s="11"/>
      <c r="AA59" s="11">
        <v>12.863643136002</v>
      </c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  <c r="AY59" s="11"/>
      <c r="AZ59" s="11"/>
      <c r="BA59" s="11"/>
      <c r="BB59" s="11"/>
      <c r="BC59" s="11"/>
      <c r="BD59" s="11"/>
      <c r="BE59" s="11"/>
      <c r="BF59" s="11"/>
      <c r="BG59" s="11"/>
      <c r="BH59" s="11"/>
      <c r="BI59" s="11"/>
      <c r="BJ59" s="11"/>
      <c r="BK59" s="11"/>
      <c r="BL59" s="11"/>
      <c r="BM59" s="11"/>
      <c r="BN59" s="11"/>
      <c r="BO59" s="11"/>
      <c r="BP59" s="11"/>
      <c r="BQ59" s="11"/>
      <c r="BR59" s="11"/>
      <c r="BS59" s="11"/>
      <c r="BT59" s="11"/>
      <c r="BU59" s="11"/>
      <c r="BV59" s="11"/>
      <c r="BW59" s="11"/>
      <c r="BX59" s="11"/>
      <c r="BY59" s="11"/>
      <c r="BZ59" s="11"/>
      <c r="CA59" s="11"/>
      <c r="CB59" s="11"/>
      <c r="CC59" s="11"/>
      <c r="CD59" s="11"/>
      <c r="CE59" s="11"/>
      <c r="CF59" s="11"/>
      <c r="CG59" s="11"/>
      <c r="CH59" s="11"/>
      <c r="CI59" s="11"/>
      <c r="CJ59" s="11"/>
      <c r="CK59" s="11"/>
      <c r="CL59" s="11"/>
      <c r="CM59" s="11"/>
      <c r="CN59" s="11"/>
      <c r="CO59" s="11"/>
      <c r="CP59" s="11"/>
      <c r="CQ59" s="11"/>
      <c r="CR59" s="11"/>
      <c r="CS59" s="11"/>
      <c r="CT59" s="11"/>
      <c r="CU59" s="11"/>
      <c r="CV59" s="11"/>
      <c r="CW59" s="11"/>
      <c r="CX59" s="11"/>
      <c r="CY59" s="11"/>
      <c r="CZ59" s="11"/>
      <c r="DA59" s="11"/>
      <c r="DB59" s="11"/>
      <c r="DC59" s="11"/>
      <c r="DD59" s="11"/>
      <c r="DE59" s="11"/>
      <c r="DF59" s="11"/>
      <c r="DG59" s="11"/>
      <c r="DH59" s="11"/>
      <c r="DI59" s="11"/>
      <c r="DJ59" s="11"/>
      <c r="DK59" s="11"/>
      <c r="DL59" s="11"/>
      <c r="DM59" s="11"/>
      <c r="DN59" s="11"/>
      <c r="DO59" s="11"/>
      <c r="DP59" s="11"/>
      <c r="DQ59" s="11"/>
      <c r="DR59" s="11"/>
      <c r="DS59" s="11"/>
      <c r="DT59" s="11"/>
      <c r="DU59" s="11"/>
      <c r="DV59" s="11"/>
      <c r="DW59" s="11"/>
      <c r="DX59" s="11"/>
      <c r="DY59" s="11"/>
      <c r="DZ59" s="11"/>
      <c r="EA59" s="11"/>
      <c r="EB59" s="11"/>
      <c r="EC59" s="11"/>
      <c r="ED59" s="11"/>
      <c r="EE59" s="11"/>
      <c r="EF59" s="11"/>
      <c r="EG59" s="11"/>
      <c r="EH59" s="11"/>
      <c r="EI59" s="11"/>
      <c r="EJ59" s="11"/>
      <c r="EK59" s="11"/>
      <c r="EL59" s="11"/>
      <c r="EM59" s="11"/>
      <c r="EN59" s="11"/>
    </row>
    <row r="60" spans="1:144">
      <c r="A60" s="9" t="s">
        <v>195</v>
      </c>
      <c r="B60" s="9" t="str">
        <f>IFERROR(INDEX('Abreviations-formules'!$A$1:$C$100,MATCH($A60,'Abreviations-formules'!$A$1:$A$100,0),2),"")</f>
        <v>Alk</v>
      </c>
      <c r="C60" s="9" t="str">
        <f>IFERROR(INDEX('Abreviations-formules'!$A$1:$C$100,MATCH($A60,'Abreviations-formules'!$A$1:$A$100,0),3),"")</f>
        <v>PbBi2Te2S2</v>
      </c>
      <c r="D60" s="10"/>
      <c r="E60" s="11"/>
      <c r="F60" s="11">
        <v>944.49279999999999</v>
      </c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>
        <v>6.7900994057339501</v>
      </c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  <c r="AY60" s="11"/>
      <c r="AZ60" s="11"/>
      <c r="BA60" s="11"/>
      <c r="BB60" s="11"/>
      <c r="BC60" s="11"/>
      <c r="BD60" s="11"/>
      <c r="BE60" s="11"/>
      <c r="BF60" s="11"/>
      <c r="BG60" s="11">
        <v>27.019793057183701</v>
      </c>
      <c r="BH60" s="11"/>
      <c r="BI60" s="11"/>
      <c r="BJ60" s="11"/>
      <c r="BK60" s="11"/>
      <c r="BL60" s="11"/>
      <c r="BM60" s="11"/>
      <c r="BN60" s="11"/>
      <c r="BO60" s="11"/>
      <c r="BP60" s="11"/>
      <c r="BQ60" s="11"/>
      <c r="BR60" s="11"/>
      <c r="BS60" s="11"/>
      <c r="BT60" s="11"/>
      <c r="BU60" s="11"/>
      <c r="BV60" s="11">
        <v>21.9377003191554</v>
      </c>
      <c r="BW60" s="11">
        <v>44.252407217926901</v>
      </c>
      <c r="BX60" s="11"/>
      <c r="BY60" s="11"/>
      <c r="BZ60" s="11"/>
      <c r="CA60" s="11"/>
      <c r="CB60" s="11"/>
      <c r="CC60" s="11"/>
      <c r="CD60" s="11"/>
      <c r="CE60" s="11"/>
      <c r="CF60" s="11"/>
      <c r="CG60" s="11"/>
      <c r="CH60" s="11"/>
      <c r="CI60" s="11"/>
      <c r="CJ60" s="11"/>
      <c r="CK60" s="11"/>
      <c r="CL60" s="11"/>
      <c r="CM60" s="11"/>
      <c r="CN60" s="11"/>
      <c r="CO60" s="11"/>
      <c r="CP60" s="11"/>
      <c r="CQ60" s="11"/>
      <c r="CR60" s="11"/>
      <c r="CS60" s="11"/>
      <c r="CT60" s="11"/>
      <c r="CU60" s="11"/>
      <c r="CV60" s="11"/>
      <c r="CW60" s="11"/>
      <c r="CX60" s="11"/>
      <c r="CY60" s="11"/>
      <c r="CZ60" s="11"/>
      <c r="DA60" s="11"/>
      <c r="DB60" s="11"/>
      <c r="DC60" s="11"/>
      <c r="DD60" s="11"/>
      <c r="DE60" s="11"/>
      <c r="DF60" s="11"/>
      <c r="DG60" s="11"/>
      <c r="DH60" s="11"/>
      <c r="DI60" s="11"/>
      <c r="DJ60" s="11"/>
      <c r="DK60" s="11"/>
      <c r="DL60" s="11"/>
      <c r="DM60" s="11"/>
      <c r="DN60" s="11"/>
      <c r="DO60" s="11"/>
      <c r="DP60" s="11"/>
      <c r="DQ60" s="11"/>
      <c r="DR60" s="11"/>
      <c r="DS60" s="11"/>
      <c r="DT60" s="11"/>
      <c r="DU60" s="11"/>
      <c r="DV60" s="11"/>
      <c r="DW60" s="11"/>
      <c r="DX60" s="11"/>
      <c r="DY60" s="11"/>
      <c r="DZ60" s="11"/>
      <c r="EA60" s="11"/>
      <c r="EB60" s="11"/>
      <c r="EC60" s="11"/>
      <c r="ED60" s="11"/>
      <c r="EE60" s="11"/>
      <c r="EF60" s="11"/>
      <c r="EG60" s="11"/>
      <c r="EH60" s="11"/>
      <c r="EI60" s="11"/>
      <c r="EJ60" s="11"/>
      <c r="EK60" s="11"/>
      <c r="EL60" s="11"/>
      <c r="EM60" s="11"/>
      <c r="EN60" s="11"/>
    </row>
    <row r="61" spans="1:144">
      <c r="A61" s="9" t="s">
        <v>196</v>
      </c>
      <c r="B61" s="9" t="str">
        <f>IFERROR(INDEX('Abreviations-formules'!$A$1:$C$100,MATCH($A61,'Abreviations-formules'!$A$1:$A$100,0),2),"")</f>
        <v>Alf</v>
      </c>
      <c r="C61" s="9" t="str">
        <f>IFERROR(INDEX('Abreviations-formules'!$A$1:$C$100,MATCH($A61,'Abreviations-formules'!$A$1:$A$100,0),3),"")</f>
        <v>NaCa2Be3Si4O13(OH)·2H2O</v>
      </c>
      <c r="D61" s="10"/>
      <c r="E61" s="11"/>
      <c r="F61" s="11">
        <v>503.554407999999</v>
      </c>
      <c r="G61" s="11"/>
      <c r="H61" s="11">
        <v>1.00082531697349</v>
      </c>
      <c r="I61" s="11"/>
      <c r="J61" s="11"/>
      <c r="K61" s="11">
        <v>5.3691397732735098</v>
      </c>
      <c r="L61" s="11"/>
      <c r="M61" s="11"/>
      <c r="N61" s="11"/>
      <c r="O61" s="11">
        <v>50.836691315389999</v>
      </c>
      <c r="P61" s="11"/>
      <c r="Q61" s="11"/>
      <c r="R61" s="11">
        <v>4.5654983125477804</v>
      </c>
      <c r="S61" s="11"/>
      <c r="T61" s="11"/>
      <c r="U61" s="11">
        <v>22.309803710426401</v>
      </c>
      <c r="V61" s="11"/>
      <c r="W61" s="11"/>
      <c r="X61" s="11"/>
      <c r="Y61" s="11"/>
      <c r="Z61" s="11"/>
      <c r="AA61" s="11">
        <v>15.918041571388599</v>
      </c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  <c r="AY61" s="11"/>
      <c r="AZ61" s="11"/>
      <c r="BA61" s="11"/>
      <c r="BB61" s="11"/>
      <c r="BC61" s="11"/>
      <c r="BD61" s="11"/>
      <c r="BE61" s="11"/>
      <c r="BF61" s="11"/>
      <c r="BG61" s="11"/>
      <c r="BH61" s="11"/>
      <c r="BI61" s="11"/>
      <c r="BJ61" s="11"/>
      <c r="BK61" s="11"/>
      <c r="BL61" s="11"/>
      <c r="BM61" s="11"/>
      <c r="BN61" s="11"/>
      <c r="BO61" s="11"/>
      <c r="BP61" s="11"/>
      <c r="BQ61" s="11"/>
      <c r="BR61" s="11"/>
      <c r="BS61" s="11"/>
      <c r="BT61" s="11"/>
      <c r="BU61" s="11"/>
      <c r="BV61" s="11"/>
      <c r="BW61" s="11"/>
      <c r="BX61" s="11"/>
      <c r="BY61" s="11"/>
      <c r="BZ61" s="11"/>
      <c r="CA61" s="11"/>
      <c r="CB61" s="11"/>
      <c r="CC61" s="11"/>
      <c r="CD61" s="11"/>
      <c r="CE61" s="11"/>
      <c r="CF61" s="11"/>
      <c r="CG61" s="11"/>
      <c r="CH61" s="11"/>
      <c r="CI61" s="11"/>
      <c r="CJ61" s="11"/>
      <c r="CK61" s="11"/>
      <c r="CL61" s="11"/>
      <c r="CM61" s="11"/>
      <c r="CN61" s="11"/>
      <c r="CO61" s="11"/>
      <c r="CP61" s="11"/>
      <c r="CQ61" s="11"/>
      <c r="CR61" s="11"/>
      <c r="CS61" s="11"/>
      <c r="CT61" s="11"/>
      <c r="CU61" s="11"/>
      <c r="CV61" s="11"/>
      <c r="CW61" s="11"/>
      <c r="CX61" s="11"/>
      <c r="CY61" s="11"/>
      <c r="CZ61" s="11"/>
      <c r="DA61" s="11"/>
      <c r="DB61" s="11"/>
      <c r="DC61" s="11"/>
      <c r="DD61" s="11"/>
      <c r="DE61" s="11"/>
      <c r="DF61" s="11"/>
      <c r="DG61" s="11"/>
      <c r="DH61" s="11"/>
      <c r="DI61" s="11"/>
      <c r="DJ61" s="11"/>
      <c r="DK61" s="11"/>
      <c r="DL61" s="11"/>
      <c r="DM61" s="11"/>
      <c r="DN61" s="11"/>
      <c r="DO61" s="11"/>
      <c r="DP61" s="11"/>
      <c r="DQ61" s="11"/>
      <c r="DR61" s="11"/>
      <c r="DS61" s="11"/>
      <c r="DT61" s="11"/>
      <c r="DU61" s="11"/>
      <c r="DV61" s="11"/>
      <c r="DW61" s="11"/>
      <c r="DX61" s="11"/>
      <c r="DY61" s="11"/>
      <c r="DZ61" s="11"/>
      <c r="EA61" s="11"/>
      <c r="EB61" s="11"/>
      <c r="EC61" s="11"/>
      <c r="ED61" s="11"/>
      <c r="EE61" s="11"/>
      <c r="EF61" s="11"/>
      <c r="EG61" s="11"/>
      <c r="EH61" s="11"/>
      <c r="EI61" s="11"/>
      <c r="EJ61" s="11"/>
      <c r="EK61" s="11"/>
      <c r="EL61" s="11"/>
      <c r="EM61" s="11"/>
      <c r="EN61" s="11"/>
    </row>
    <row r="62" spans="1:144">
      <c r="A62" s="9" t="s">
        <v>197</v>
      </c>
      <c r="B62" s="9" t="str">
        <f>IFERROR(INDEX('Abreviations-formules'!$A$1:$C$100,MATCH($A62,'Abreviations-formules'!$A$1:$A$100,0),2),"")</f>
        <v>Afr</v>
      </c>
      <c r="C62" s="9" t="str">
        <f>IFERROR(INDEX('Abreviations-formules'!$A$1:$C$100,MATCH($A62,'Abreviations-formules'!$A$1:$A$100,0),3),"")</f>
        <v>Ba5(PO4)3Cl</v>
      </c>
      <c r="D62" s="10" t="s">
        <v>140</v>
      </c>
      <c r="E62" s="11" t="s">
        <v>198</v>
      </c>
      <c r="F62" s="11">
        <v>1007.001786</v>
      </c>
      <c r="G62" s="11">
        <v>4.7300000000000004</v>
      </c>
      <c r="H62" s="11"/>
      <c r="I62" s="11"/>
      <c r="J62" s="11"/>
      <c r="K62" s="11"/>
      <c r="L62" s="11"/>
      <c r="M62" s="11"/>
      <c r="N62" s="11"/>
      <c r="O62" s="11">
        <v>19.065785450354699</v>
      </c>
      <c r="P62" s="11"/>
      <c r="Q62" s="11"/>
      <c r="R62" s="11"/>
      <c r="S62" s="11"/>
      <c r="T62" s="11"/>
      <c r="U62" s="11"/>
      <c r="V62" s="11">
        <v>9.2275194832673293</v>
      </c>
      <c r="W62" s="11"/>
      <c r="X62" s="11">
        <v>3.5206193765380198</v>
      </c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  <c r="AY62" s="11"/>
      <c r="AZ62" s="11"/>
      <c r="BA62" s="11"/>
      <c r="BB62" s="11"/>
      <c r="BC62" s="11"/>
      <c r="BD62" s="11"/>
      <c r="BE62" s="11"/>
      <c r="BF62" s="11"/>
      <c r="BG62" s="11"/>
      <c r="BH62" s="11"/>
      <c r="BI62" s="11"/>
      <c r="BJ62" s="11"/>
      <c r="BK62" s="11">
        <v>68.186075689839896</v>
      </c>
      <c r="BL62" s="11"/>
      <c r="BM62" s="11"/>
      <c r="BN62" s="11"/>
      <c r="BO62" s="11"/>
      <c r="BP62" s="11"/>
      <c r="BQ62" s="11"/>
      <c r="BR62" s="11"/>
      <c r="BS62" s="11"/>
      <c r="BT62" s="11"/>
      <c r="BU62" s="11"/>
      <c r="BV62" s="11"/>
      <c r="BW62" s="11"/>
      <c r="BX62" s="11"/>
      <c r="BY62" s="11"/>
      <c r="BZ62" s="11"/>
      <c r="CA62" s="11"/>
      <c r="CB62" s="11"/>
      <c r="CC62" s="11"/>
      <c r="CD62" s="11"/>
      <c r="CE62" s="11"/>
      <c r="CF62" s="11"/>
      <c r="CG62" s="11"/>
      <c r="CH62" s="11"/>
      <c r="CI62" s="11"/>
      <c r="CJ62" s="11"/>
      <c r="CK62" s="11"/>
      <c r="CL62" s="11"/>
      <c r="CM62" s="11"/>
      <c r="CN62" s="11"/>
      <c r="CO62" s="11"/>
      <c r="CP62" s="11"/>
      <c r="CQ62" s="11"/>
      <c r="CR62" s="11"/>
      <c r="CS62" s="11"/>
      <c r="CT62" s="11"/>
      <c r="CU62" s="11"/>
      <c r="CV62" s="11"/>
      <c r="CW62" s="11"/>
      <c r="CX62" s="11"/>
      <c r="CY62" s="11"/>
      <c r="CZ62" s="11"/>
      <c r="DA62" s="11"/>
      <c r="DB62" s="11"/>
      <c r="DC62" s="11"/>
      <c r="DD62" s="11"/>
      <c r="DE62" s="11"/>
      <c r="DF62" s="11"/>
      <c r="DG62" s="11"/>
      <c r="DH62" s="11"/>
      <c r="DI62" s="11"/>
      <c r="DJ62" s="11"/>
      <c r="DK62" s="11"/>
      <c r="DL62" s="11"/>
      <c r="DM62" s="11"/>
      <c r="DN62" s="11"/>
      <c r="DO62" s="11"/>
      <c r="DP62" s="11"/>
      <c r="DQ62" s="11"/>
      <c r="DR62" s="11"/>
      <c r="DS62" s="11"/>
      <c r="DT62" s="11"/>
      <c r="DU62" s="11"/>
      <c r="DV62" s="11"/>
      <c r="DW62" s="11"/>
      <c r="DX62" s="11"/>
      <c r="DY62" s="11"/>
      <c r="DZ62" s="11"/>
      <c r="EA62" s="11"/>
      <c r="EB62" s="11"/>
      <c r="EC62" s="11"/>
      <c r="ED62" s="11"/>
      <c r="EE62" s="11"/>
      <c r="EF62" s="11"/>
      <c r="EG62" s="11"/>
      <c r="EH62" s="11"/>
      <c r="EI62" s="11"/>
      <c r="EJ62" s="11"/>
      <c r="EK62" s="11"/>
      <c r="EL62" s="11"/>
      <c r="EM62" s="11"/>
      <c r="EN62" s="11"/>
    </row>
    <row r="63" spans="1:144">
      <c r="A63" s="9" t="s">
        <v>199</v>
      </c>
      <c r="B63" s="9" t="str">
        <f>IFERROR(INDEX('Abreviations-formules'!$A$1:$C$100,MATCH($A63,'Abreviations-formules'!$A$1:$A$100,0),2),"")</f>
        <v>Asz</v>
      </c>
      <c r="C63" s="9" t="str">
        <f>IFERROR(INDEX('Abreviations-formules'!$A$1:$C$100,MATCH($A63,'Abreviations-formules'!$A$1:$A$100,0),3),"")</f>
        <v>Ca4(H2O)4[B4O4(OH)6]4(H2O)15</v>
      </c>
      <c r="D63" s="10"/>
      <c r="E63" s="11"/>
      <c r="F63" s="11">
        <v>1339.7288799999999</v>
      </c>
      <c r="G63" s="11"/>
      <c r="H63" s="11">
        <v>4.6645467551613802</v>
      </c>
      <c r="I63" s="11"/>
      <c r="J63" s="11"/>
      <c r="K63" s="11"/>
      <c r="L63" s="11">
        <v>12.9100747607978</v>
      </c>
      <c r="M63" s="11"/>
      <c r="N63" s="11"/>
      <c r="O63" s="11">
        <v>70.459375332716505</v>
      </c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>
        <v>11.966003151324101</v>
      </c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  <c r="AY63" s="11"/>
      <c r="AZ63" s="11"/>
      <c r="BA63" s="11"/>
      <c r="BB63" s="11"/>
      <c r="BC63" s="11"/>
      <c r="BD63" s="11"/>
      <c r="BE63" s="11"/>
      <c r="BF63" s="11"/>
      <c r="BG63" s="11"/>
      <c r="BH63" s="11"/>
      <c r="BI63" s="11"/>
      <c r="BJ63" s="11"/>
      <c r="BK63" s="11"/>
      <c r="BL63" s="11"/>
      <c r="BM63" s="11"/>
      <c r="BN63" s="11"/>
      <c r="BO63" s="11"/>
      <c r="BP63" s="11"/>
      <c r="BQ63" s="11"/>
      <c r="BR63" s="11"/>
      <c r="BS63" s="11"/>
      <c r="BT63" s="11"/>
      <c r="BU63" s="11"/>
      <c r="BV63" s="11"/>
      <c r="BW63" s="11"/>
      <c r="BX63" s="11"/>
      <c r="BY63" s="11"/>
      <c r="BZ63" s="11"/>
      <c r="CA63" s="11"/>
      <c r="CB63" s="11"/>
      <c r="CC63" s="11"/>
      <c r="CD63" s="11"/>
      <c r="CE63" s="11"/>
      <c r="CF63" s="11"/>
      <c r="CG63" s="11"/>
      <c r="CH63" s="11"/>
      <c r="CI63" s="11"/>
      <c r="CJ63" s="11"/>
      <c r="CK63" s="11"/>
      <c r="CL63" s="11"/>
      <c r="CM63" s="11"/>
      <c r="CN63" s="11"/>
      <c r="CO63" s="11"/>
      <c r="CP63" s="11"/>
      <c r="CQ63" s="11"/>
      <c r="CR63" s="11"/>
      <c r="CS63" s="11"/>
      <c r="CT63" s="11"/>
      <c r="CU63" s="11"/>
      <c r="CV63" s="11"/>
      <c r="CW63" s="11"/>
      <c r="CX63" s="11"/>
      <c r="CY63" s="11"/>
      <c r="CZ63" s="11"/>
      <c r="DA63" s="11"/>
      <c r="DB63" s="11"/>
      <c r="DC63" s="11"/>
      <c r="DD63" s="11"/>
      <c r="DE63" s="11"/>
      <c r="DF63" s="11"/>
      <c r="DG63" s="11"/>
      <c r="DH63" s="11"/>
      <c r="DI63" s="11"/>
      <c r="DJ63" s="11"/>
      <c r="DK63" s="11"/>
      <c r="DL63" s="11"/>
      <c r="DM63" s="11"/>
      <c r="DN63" s="11"/>
      <c r="DO63" s="11"/>
      <c r="DP63" s="11"/>
      <c r="DQ63" s="11"/>
      <c r="DR63" s="11"/>
      <c r="DS63" s="11"/>
      <c r="DT63" s="11"/>
      <c r="DU63" s="11"/>
      <c r="DV63" s="11"/>
      <c r="DW63" s="11"/>
      <c r="DX63" s="11"/>
      <c r="DY63" s="11"/>
      <c r="DZ63" s="11"/>
      <c r="EA63" s="11"/>
      <c r="EB63" s="11"/>
      <c r="EC63" s="11"/>
      <c r="ED63" s="11"/>
      <c r="EE63" s="11"/>
      <c r="EF63" s="11"/>
      <c r="EG63" s="11"/>
      <c r="EH63" s="11"/>
      <c r="EI63" s="11"/>
      <c r="EJ63" s="11"/>
      <c r="EK63" s="11"/>
      <c r="EL63" s="11"/>
      <c r="EM63" s="11"/>
      <c r="EN63" s="11"/>
    </row>
    <row r="64" spans="1:144">
      <c r="A64" s="9" t="s">
        <v>200</v>
      </c>
      <c r="B64" s="9" t="str">
        <f>IFERROR(INDEX('Abreviations-formules'!$A$1:$C$100,MATCH($A64,'Abreviations-formules'!$A$1:$A$100,0),2),"")</f>
        <v>Ago</v>
      </c>
      <c r="C64" s="9" t="str">
        <f>IFERROR(INDEX('Abreviations-formules'!$A$1:$C$100,MATCH($A64,'Abreviations-formules'!$A$1:$A$100,0),3),"")</f>
        <v>Cu1-xAsx (x ≈ 0.15)</v>
      </c>
      <c r="D64" s="10"/>
      <c r="E64" s="11"/>
      <c r="F64" s="11">
        <v>456.19760000000002</v>
      </c>
      <c r="G64" s="11">
        <v>8.5500000000000007</v>
      </c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>
        <v>83.576941220207999</v>
      </c>
      <c r="AK64" s="11"/>
      <c r="AL64" s="11"/>
      <c r="AM64" s="11"/>
      <c r="AN64" s="11">
        <v>16.423058779791901</v>
      </c>
      <c r="AO64" s="11"/>
      <c r="AP64" s="11"/>
      <c r="AQ64" s="11"/>
      <c r="AR64" s="11"/>
      <c r="AS64" s="11"/>
      <c r="AT64" s="11"/>
      <c r="AU64" s="11"/>
      <c r="AV64" s="11"/>
      <c r="AW64" s="11"/>
      <c r="AX64" s="11"/>
      <c r="AY64" s="11"/>
      <c r="AZ64" s="11"/>
      <c r="BA64" s="11"/>
      <c r="BB64" s="11"/>
      <c r="BC64" s="11"/>
      <c r="BD64" s="11"/>
      <c r="BE64" s="11"/>
      <c r="BF64" s="11"/>
      <c r="BG64" s="11"/>
      <c r="BH64" s="11"/>
      <c r="BI64" s="11"/>
      <c r="BJ64" s="11"/>
      <c r="BK64" s="11"/>
      <c r="BL64" s="11"/>
      <c r="BM64" s="11"/>
      <c r="BN64" s="11"/>
      <c r="BO64" s="11"/>
      <c r="BP64" s="11"/>
      <c r="BQ64" s="11"/>
      <c r="BR64" s="11"/>
      <c r="BS64" s="11"/>
      <c r="BT64" s="11"/>
      <c r="BU64" s="11"/>
      <c r="BV64" s="11"/>
      <c r="BW64" s="11"/>
      <c r="BX64" s="11"/>
      <c r="BY64" s="11"/>
      <c r="BZ64" s="11"/>
      <c r="CA64" s="11"/>
      <c r="CB64" s="11"/>
      <c r="CC64" s="11"/>
      <c r="CD64" s="11"/>
      <c r="CE64" s="11"/>
      <c r="CF64" s="11"/>
      <c r="CG64" s="11"/>
      <c r="CH64" s="11"/>
      <c r="CI64" s="11"/>
      <c r="CJ64" s="11"/>
      <c r="CK64" s="11"/>
      <c r="CL64" s="11"/>
      <c r="CM64" s="11"/>
      <c r="CN64" s="11"/>
      <c r="CO64" s="11"/>
      <c r="CP64" s="11"/>
      <c r="CQ64" s="11"/>
      <c r="CR64" s="11"/>
      <c r="CS64" s="11"/>
      <c r="CT64" s="11"/>
      <c r="CU64" s="11"/>
      <c r="CV64" s="11"/>
      <c r="CW64" s="11"/>
      <c r="CX64" s="11"/>
      <c r="CY64" s="11"/>
      <c r="CZ64" s="11"/>
      <c r="DA64" s="11"/>
      <c r="DB64" s="11"/>
      <c r="DC64" s="11"/>
      <c r="DD64" s="11"/>
      <c r="DE64" s="11"/>
      <c r="DF64" s="11"/>
      <c r="DG64" s="11"/>
      <c r="DH64" s="11"/>
      <c r="DI64" s="11"/>
      <c r="DJ64" s="11"/>
      <c r="DK64" s="11"/>
      <c r="DL64" s="11"/>
      <c r="DM64" s="11"/>
      <c r="DN64" s="11"/>
      <c r="DO64" s="11"/>
      <c r="DP64" s="11"/>
      <c r="DQ64" s="11"/>
      <c r="DR64" s="11"/>
      <c r="DS64" s="11"/>
      <c r="DT64" s="11"/>
      <c r="DU64" s="11"/>
      <c r="DV64" s="11"/>
      <c r="DW64" s="11"/>
      <c r="DX64" s="11"/>
      <c r="DY64" s="11"/>
      <c r="DZ64" s="11"/>
      <c r="EA64" s="11"/>
      <c r="EB64" s="11"/>
      <c r="EC64" s="11"/>
      <c r="ED64" s="11"/>
      <c r="EE64" s="11"/>
      <c r="EF64" s="11"/>
      <c r="EG64" s="11"/>
      <c r="EH64" s="11"/>
      <c r="EI64" s="11"/>
      <c r="EJ64" s="11"/>
      <c r="EK64" s="11"/>
      <c r="EL64" s="11"/>
      <c r="EM64" s="11"/>
      <c r="EN64" s="11"/>
    </row>
    <row r="65" spans="1:144">
      <c r="A65" s="9" t="s">
        <v>201</v>
      </c>
      <c r="B65" s="9" t="str">
        <f>IFERROR(INDEX('Abreviations-formules'!$A$1:$C$100,MATCH($A65,'Abreviations-formules'!$A$1:$A$100,0),2),"")</f>
        <v>Ali</v>
      </c>
      <c r="C65" s="9" t="str">
        <f>IFERROR(INDEX('Abreviations-formules'!$A$1:$C$100,MATCH($A65,'Abreviations-formules'!$A$1:$A$100,0),3),"")</f>
        <v>Ca0.2Mg6(Si,Al)8O20(OH)4·4H2O</v>
      </c>
      <c r="D65" s="10"/>
      <c r="E65" s="11"/>
      <c r="F65" s="11">
        <v>604.40071360000002</v>
      </c>
      <c r="G65" s="11"/>
      <c r="H65" s="11">
        <v>1.3341347583743099</v>
      </c>
      <c r="I65" s="11"/>
      <c r="J65" s="11"/>
      <c r="K65" s="11"/>
      <c r="L65" s="11"/>
      <c r="M65" s="11"/>
      <c r="N65" s="11"/>
      <c r="O65" s="11">
        <v>39.7072661563449</v>
      </c>
      <c r="P65" s="11"/>
      <c r="Q65" s="11"/>
      <c r="R65" s="11">
        <v>0.76074589201146803</v>
      </c>
      <c r="S65" s="11">
        <v>14.074685566354001</v>
      </c>
      <c r="T65" s="11">
        <v>4.4641806988098098</v>
      </c>
      <c r="U65" s="11">
        <v>32.527840483343802</v>
      </c>
      <c r="V65" s="11"/>
      <c r="W65" s="11"/>
      <c r="X65" s="11"/>
      <c r="Y65" s="11"/>
      <c r="Z65" s="11"/>
      <c r="AA65" s="11">
        <v>0.66310312178956299</v>
      </c>
      <c r="AB65" s="11"/>
      <c r="AC65" s="11"/>
      <c r="AD65" s="11"/>
      <c r="AE65" s="11"/>
      <c r="AF65" s="11"/>
      <c r="AG65" s="11">
        <v>6.4680433229720098</v>
      </c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  <c r="AY65" s="11"/>
      <c r="AZ65" s="11"/>
      <c r="BA65" s="11"/>
      <c r="BB65" s="11"/>
      <c r="BC65" s="11"/>
      <c r="BD65" s="11"/>
      <c r="BE65" s="11"/>
      <c r="BF65" s="11"/>
      <c r="BG65" s="11"/>
      <c r="BH65" s="11"/>
      <c r="BI65" s="11"/>
      <c r="BJ65" s="11"/>
      <c r="BK65" s="11"/>
      <c r="BL65" s="11"/>
      <c r="BM65" s="11"/>
      <c r="BN65" s="11"/>
      <c r="BO65" s="11"/>
      <c r="BP65" s="11"/>
      <c r="BQ65" s="11"/>
      <c r="BR65" s="11"/>
      <c r="BS65" s="11"/>
      <c r="BT65" s="11"/>
      <c r="BU65" s="11"/>
      <c r="BV65" s="11"/>
      <c r="BW65" s="11"/>
      <c r="BX65" s="11"/>
      <c r="BY65" s="11"/>
      <c r="BZ65" s="11"/>
      <c r="CA65" s="11"/>
      <c r="CB65" s="11"/>
      <c r="CC65" s="11"/>
      <c r="CD65" s="11"/>
      <c r="CE65" s="11"/>
      <c r="CF65" s="11"/>
      <c r="CG65" s="11"/>
      <c r="CH65" s="11"/>
      <c r="CI65" s="11"/>
      <c r="CJ65" s="11"/>
      <c r="CK65" s="11"/>
      <c r="CL65" s="11"/>
      <c r="CM65" s="11"/>
      <c r="CN65" s="11"/>
      <c r="CO65" s="11"/>
      <c r="CP65" s="11"/>
      <c r="CQ65" s="11"/>
      <c r="CR65" s="11"/>
      <c r="CS65" s="11"/>
      <c r="CT65" s="11"/>
      <c r="CU65" s="11"/>
      <c r="CV65" s="11"/>
      <c r="CW65" s="11"/>
      <c r="CX65" s="11"/>
      <c r="CY65" s="11"/>
      <c r="CZ65" s="11"/>
      <c r="DA65" s="11"/>
      <c r="DB65" s="11"/>
      <c r="DC65" s="11"/>
      <c r="DD65" s="11"/>
      <c r="DE65" s="11"/>
      <c r="DF65" s="11"/>
      <c r="DG65" s="11"/>
      <c r="DH65" s="11"/>
      <c r="DI65" s="11"/>
      <c r="DJ65" s="11"/>
      <c r="DK65" s="11"/>
      <c r="DL65" s="11"/>
      <c r="DM65" s="11"/>
      <c r="DN65" s="11"/>
      <c r="DO65" s="11"/>
      <c r="DP65" s="11"/>
      <c r="DQ65" s="11"/>
      <c r="DR65" s="11"/>
      <c r="DS65" s="11"/>
      <c r="DT65" s="11"/>
      <c r="DU65" s="11"/>
      <c r="DV65" s="11"/>
      <c r="DW65" s="11"/>
      <c r="DX65" s="11"/>
      <c r="DY65" s="11"/>
      <c r="DZ65" s="11"/>
      <c r="EA65" s="11"/>
      <c r="EB65" s="11"/>
      <c r="EC65" s="11"/>
      <c r="ED65" s="11"/>
      <c r="EE65" s="11"/>
      <c r="EF65" s="11"/>
      <c r="EG65" s="11"/>
      <c r="EH65" s="11"/>
      <c r="EI65" s="11"/>
      <c r="EJ65" s="11"/>
      <c r="EK65" s="11"/>
      <c r="EL65" s="11"/>
      <c r="EM65" s="11"/>
      <c r="EN65" s="11"/>
    </row>
    <row r="66" spans="1:144">
      <c r="A66" s="9" t="s">
        <v>202</v>
      </c>
      <c r="B66" s="9" t="str">
        <f>IFERROR(INDEX('Abreviations-formules'!$A$1:$C$100,MATCH($A66,'Abreviations-formules'!$A$1:$A$100,0),2),"")</f>
        <v>Abg</v>
      </c>
      <c r="C66" s="9" t="str">
        <f>IFERROR(INDEX('Abreviations-formules'!$A$1:$C$100,MATCH($A66,'Abreviations-formules'!$A$1:$A$100,0),3),"")</f>
        <v>(Fe,Ni)2P</v>
      </c>
      <c r="D66" s="10"/>
      <c r="E66" s="11"/>
      <c r="F66" s="11">
        <v>145.20520751999999</v>
      </c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>
        <v>20.4777859057874</v>
      </c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>
        <v>57.691112757413798</v>
      </c>
      <c r="AH66" s="11">
        <v>1.2175844311620001</v>
      </c>
      <c r="AI66" s="11">
        <v>20.613516905636601</v>
      </c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  <c r="AY66" s="11"/>
      <c r="AZ66" s="11"/>
      <c r="BA66" s="11"/>
      <c r="BB66" s="11"/>
      <c r="BC66" s="11"/>
      <c r="BD66" s="11"/>
      <c r="BE66" s="11"/>
      <c r="BF66" s="11"/>
      <c r="BG66" s="11"/>
      <c r="BH66" s="11"/>
      <c r="BI66" s="11"/>
      <c r="BJ66" s="11"/>
      <c r="BK66" s="11"/>
      <c r="BL66" s="11"/>
      <c r="BM66" s="11"/>
      <c r="BN66" s="11"/>
      <c r="BO66" s="11"/>
      <c r="BP66" s="11"/>
      <c r="BQ66" s="11"/>
      <c r="BR66" s="11"/>
      <c r="BS66" s="11"/>
      <c r="BT66" s="11"/>
      <c r="BU66" s="11"/>
      <c r="BV66" s="11"/>
      <c r="BW66" s="11"/>
      <c r="BX66" s="11"/>
      <c r="BY66" s="11"/>
      <c r="BZ66" s="11"/>
      <c r="CA66" s="11"/>
      <c r="CB66" s="11"/>
      <c r="CC66" s="11"/>
      <c r="CD66" s="11"/>
      <c r="CE66" s="11"/>
      <c r="CF66" s="11"/>
      <c r="CG66" s="11"/>
      <c r="CH66" s="11"/>
      <c r="CI66" s="11"/>
      <c r="CJ66" s="11"/>
      <c r="CK66" s="11"/>
      <c r="CL66" s="11"/>
      <c r="CM66" s="11"/>
      <c r="CN66" s="11"/>
      <c r="CO66" s="11"/>
      <c r="CP66" s="11"/>
      <c r="CQ66" s="11"/>
      <c r="CR66" s="11"/>
      <c r="CS66" s="11"/>
      <c r="CT66" s="11"/>
      <c r="CU66" s="11"/>
      <c r="CV66" s="11"/>
      <c r="CW66" s="11"/>
      <c r="CX66" s="11"/>
      <c r="CY66" s="11"/>
      <c r="CZ66" s="11"/>
      <c r="DA66" s="11"/>
      <c r="DB66" s="11"/>
      <c r="DC66" s="11"/>
      <c r="DD66" s="11"/>
      <c r="DE66" s="11"/>
      <c r="DF66" s="11"/>
      <c r="DG66" s="11"/>
      <c r="DH66" s="11"/>
      <c r="DI66" s="11"/>
      <c r="DJ66" s="11"/>
      <c r="DK66" s="11"/>
      <c r="DL66" s="11"/>
      <c r="DM66" s="11"/>
      <c r="DN66" s="11"/>
      <c r="DO66" s="11"/>
      <c r="DP66" s="11"/>
      <c r="DQ66" s="11"/>
      <c r="DR66" s="11"/>
      <c r="DS66" s="11"/>
      <c r="DT66" s="11"/>
      <c r="DU66" s="11"/>
      <c r="DV66" s="11"/>
      <c r="DW66" s="11"/>
      <c r="DX66" s="11"/>
      <c r="DY66" s="11"/>
      <c r="DZ66" s="11"/>
      <c r="EA66" s="11"/>
      <c r="EB66" s="11"/>
      <c r="EC66" s="11"/>
      <c r="ED66" s="11"/>
      <c r="EE66" s="11"/>
      <c r="EF66" s="11"/>
      <c r="EG66" s="11"/>
      <c r="EH66" s="11"/>
      <c r="EI66" s="11"/>
      <c r="EJ66" s="11"/>
      <c r="EK66" s="11"/>
      <c r="EL66" s="11"/>
      <c r="EM66" s="11"/>
      <c r="EN66" s="11"/>
    </row>
    <row r="67" spans="1:144">
      <c r="A67" s="9" t="s">
        <v>203</v>
      </c>
      <c r="B67" s="9" t="str">
        <f>IFERROR(INDEX('Abreviations-formules'!$A$1:$C$100,MATCH($A67,'Abreviations-formules'!$A$1:$A$100,0),2),"")</f>
        <v>Ala</v>
      </c>
      <c r="C67" s="9" t="str">
        <f>IFERROR(INDEX('Abreviations-formules'!$A$1:$C$100,MATCH($A67,'Abreviations-formules'!$A$1:$A$100,0),3),"")</f>
        <v>Mn2+7(AsO4)2(OH)8</v>
      </c>
      <c r="D67" s="10" t="s">
        <v>140</v>
      </c>
      <c r="E67" s="11" t="s">
        <v>204</v>
      </c>
      <c r="F67" s="11">
        <v>798.46346999999901</v>
      </c>
      <c r="G67" s="11">
        <v>3.83</v>
      </c>
      <c r="H67" s="11">
        <v>1.00987963795012</v>
      </c>
      <c r="I67" s="11"/>
      <c r="J67" s="11"/>
      <c r="K67" s="11"/>
      <c r="L67" s="11"/>
      <c r="M67" s="11"/>
      <c r="N67" s="11"/>
      <c r="O67" s="11">
        <v>32.060377164155</v>
      </c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>
        <v>48.163299192635499</v>
      </c>
      <c r="AG67" s="11"/>
      <c r="AH67" s="11"/>
      <c r="AI67" s="11"/>
      <c r="AJ67" s="11"/>
      <c r="AK67" s="11"/>
      <c r="AL67" s="11"/>
      <c r="AM67" s="11"/>
      <c r="AN67" s="11">
        <v>18.766444005259199</v>
      </c>
      <c r="AO67" s="11"/>
      <c r="AP67" s="11"/>
      <c r="AQ67" s="11"/>
      <c r="AR67" s="11"/>
      <c r="AS67" s="11"/>
      <c r="AT67" s="11"/>
      <c r="AU67" s="11"/>
      <c r="AV67" s="11"/>
      <c r="AW67" s="11"/>
      <c r="AX67" s="11"/>
      <c r="AY67" s="11"/>
      <c r="AZ67" s="11"/>
      <c r="BA67" s="11"/>
      <c r="BB67" s="11"/>
      <c r="BC67" s="11"/>
      <c r="BD67" s="11"/>
      <c r="BE67" s="11"/>
      <c r="BF67" s="11"/>
      <c r="BG67" s="11"/>
      <c r="BH67" s="11"/>
      <c r="BI67" s="11"/>
      <c r="BJ67" s="11"/>
      <c r="BK67" s="11"/>
      <c r="BL67" s="11"/>
      <c r="BM67" s="11"/>
      <c r="BN67" s="11"/>
      <c r="BO67" s="11"/>
      <c r="BP67" s="11"/>
      <c r="BQ67" s="11"/>
      <c r="BR67" s="11"/>
      <c r="BS67" s="11"/>
      <c r="BT67" s="11"/>
      <c r="BU67" s="11"/>
      <c r="BV67" s="11"/>
      <c r="BW67" s="11"/>
      <c r="BX67" s="11"/>
      <c r="BY67" s="11"/>
      <c r="BZ67" s="11"/>
      <c r="CA67" s="11"/>
      <c r="CB67" s="11"/>
      <c r="CC67" s="11"/>
      <c r="CD67" s="11"/>
      <c r="CE67" s="11"/>
      <c r="CF67" s="11"/>
      <c r="CG67" s="11"/>
      <c r="CH67" s="11"/>
      <c r="CI67" s="11"/>
      <c r="CJ67" s="11"/>
      <c r="CK67" s="11"/>
      <c r="CL67" s="11"/>
      <c r="CM67" s="11"/>
      <c r="CN67" s="11"/>
      <c r="CO67" s="11"/>
      <c r="CP67" s="11"/>
      <c r="CQ67" s="11"/>
      <c r="CR67" s="11"/>
      <c r="CS67" s="11"/>
      <c r="CT67" s="11"/>
      <c r="CU67" s="11"/>
      <c r="CV67" s="11"/>
      <c r="CW67" s="11"/>
      <c r="CX67" s="11"/>
      <c r="CY67" s="11"/>
      <c r="CZ67" s="11"/>
      <c r="DA67" s="11"/>
      <c r="DB67" s="11"/>
      <c r="DC67" s="11"/>
      <c r="DD67" s="11"/>
      <c r="DE67" s="11"/>
      <c r="DF67" s="11"/>
      <c r="DG67" s="11"/>
      <c r="DH67" s="11"/>
      <c r="DI67" s="11"/>
      <c r="DJ67" s="11"/>
      <c r="DK67" s="11"/>
      <c r="DL67" s="11"/>
      <c r="DM67" s="11"/>
      <c r="DN67" s="11"/>
      <c r="DO67" s="11"/>
      <c r="DP67" s="11"/>
      <c r="DQ67" s="11"/>
      <c r="DR67" s="11"/>
      <c r="DS67" s="11"/>
      <c r="DT67" s="11"/>
      <c r="DU67" s="11"/>
      <c r="DV67" s="11"/>
      <c r="DW67" s="11"/>
      <c r="DX67" s="11"/>
      <c r="DY67" s="11"/>
      <c r="DZ67" s="11"/>
      <c r="EA67" s="11"/>
      <c r="EB67" s="11"/>
      <c r="EC67" s="11"/>
      <c r="ED67" s="11"/>
      <c r="EE67" s="11"/>
      <c r="EF67" s="11"/>
      <c r="EG67" s="11"/>
      <c r="EH67" s="11"/>
      <c r="EI67" s="11"/>
      <c r="EJ67" s="11"/>
      <c r="EK67" s="11"/>
      <c r="EL67" s="11"/>
      <c r="EM67" s="11"/>
      <c r="EN67" s="11"/>
    </row>
    <row r="68" spans="1:144">
      <c r="A68" s="9" t="s">
        <v>205</v>
      </c>
      <c r="B68" s="9" t="str">
        <f>IFERROR(INDEX('Abreviations-formules'!$A$1:$C$100,MATCH($A68,'Abreviations-formules'!$A$1:$A$100,0),2),"")</f>
        <v>Aln-Ce</v>
      </c>
      <c r="C68" s="9" t="str">
        <f>IFERROR(INDEX('Abreviations-formules'!$A$1:$C$100,MATCH($A68,'Abreviations-formules'!$A$1:$A$100,0),3),"")</f>
        <v>CaCe(Al2Fe2+)[Si2O7][SiO4]O(OH)</v>
      </c>
      <c r="D68" s="10"/>
      <c r="E68" s="11"/>
      <c r="F68" s="11">
        <v>614.70690999999999</v>
      </c>
      <c r="G68" s="11">
        <v>3.75</v>
      </c>
      <c r="H68" s="11">
        <v>0.16397082635690499</v>
      </c>
      <c r="I68" s="11"/>
      <c r="J68" s="11"/>
      <c r="K68" s="11"/>
      <c r="L68" s="11"/>
      <c r="M68" s="11"/>
      <c r="N68" s="11"/>
      <c r="O68" s="11">
        <v>33.835995108628197</v>
      </c>
      <c r="P68" s="11"/>
      <c r="Q68" s="11"/>
      <c r="R68" s="11"/>
      <c r="S68" s="11"/>
      <c r="T68" s="11">
        <v>9.87600171925836</v>
      </c>
      <c r="U68" s="11">
        <v>13.706776128480399</v>
      </c>
      <c r="V68" s="11"/>
      <c r="W68" s="11"/>
      <c r="X68" s="11"/>
      <c r="Y68" s="11"/>
      <c r="Z68" s="11"/>
      <c r="AA68" s="11">
        <v>3.9119130774046398</v>
      </c>
      <c r="AB68" s="11"/>
      <c r="AC68" s="11"/>
      <c r="AD68" s="11"/>
      <c r="AE68" s="11"/>
      <c r="AF68" s="11"/>
      <c r="AG68" s="11">
        <v>6.8138570298485801</v>
      </c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>
        <v>4.3389385357649504</v>
      </c>
      <c r="AU68" s="11"/>
      <c r="AV68" s="11"/>
      <c r="AW68" s="11"/>
      <c r="AX68" s="11"/>
      <c r="AY68" s="11"/>
      <c r="AZ68" s="11"/>
      <c r="BA68" s="11"/>
      <c r="BB68" s="11"/>
      <c r="BC68" s="11"/>
      <c r="BD68" s="11"/>
      <c r="BE68" s="11"/>
      <c r="BF68" s="11"/>
      <c r="BG68" s="11"/>
      <c r="BH68" s="11"/>
      <c r="BI68" s="11"/>
      <c r="BJ68" s="11"/>
      <c r="BK68" s="11"/>
      <c r="BL68" s="11"/>
      <c r="BM68" s="11"/>
      <c r="BN68" s="11"/>
      <c r="BO68" s="11"/>
      <c r="BP68" s="11"/>
      <c r="BQ68" s="11"/>
      <c r="BR68" s="11"/>
      <c r="BS68" s="11"/>
      <c r="BT68" s="11"/>
      <c r="BU68" s="11"/>
      <c r="BV68" s="11"/>
      <c r="BW68" s="11"/>
      <c r="BX68" s="11"/>
      <c r="BY68" s="11"/>
      <c r="BZ68" s="11"/>
      <c r="CA68" s="11"/>
      <c r="CB68" s="11"/>
      <c r="CC68" s="11"/>
      <c r="CD68" s="11"/>
      <c r="CE68" s="11"/>
      <c r="CF68" s="11"/>
      <c r="CG68" s="11"/>
      <c r="CH68" s="11"/>
      <c r="CI68" s="11"/>
      <c r="CJ68" s="11"/>
      <c r="CK68" s="11"/>
      <c r="CL68" s="11"/>
      <c r="CM68" s="11"/>
      <c r="CN68" s="11"/>
      <c r="CO68" s="11"/>
      <c r="CP68" s="11"/>
      <c r="CQ68" s="11"/>
      <c r="CR68" s="11"/>
      <c r="CS68" s="11">
        <v>27.352547574257699</v>
      </c>
      <c r="CT68" s="11"/>
      <c r="CU68" s="11"/>
      <c r="CV68" s="11"/>
      <c r="CW68" s="11"/>
      <c r="CX68" s="11"/>
      <c r="CY68" s="11"/>
      <c r="CZ68" s="11"/>
      <c r="DA68" s="11"/>
      <c r="DB68" s="11"/>
      <c r="DC68" s="11"/>
      <c r="DD68" s="11"/>
      <c r="DE68" s="11"/>
      <c r="DF68" s="11"/>
      <c r="DG68" s="11"/>
      <c r="DH68" s="11"/>
      <c r="DI68" s="11"/>
      <c r="DJ68" s="11"/>
      <c r="DK68" s="11"/>
      <c r="DL68" s="11"/>
      <c r="DM68" s="11"/>
      <c r="DN68" s="11"/>
      <c r="DO68" s="11"/>
      <c r="DP68" s="11"/>
      <c r="DQ68" s="11"/>
      <c r="DR68" s="11"/>
      <c r="DS68" s="11"/>
      <c r="DT68" s="11"/>
      <c r="DU68" s="11"/>
      <c r="DV68" s="11"/>
      <c r="DW68" s="11"/>
      <c r="DX68" s="11"/>
      <c r="DY68" s="11"/>
      <c r="DZ68" s="11"/>
      <c r="EA68" s="11"/>
      <c r="EB68" s="11"/>
      <c r="EC68" s="11"/>
      <c r="ED68" s="11"/>
      <c r="EE68" s="11"/>
      <c r="EF68" s="11"/>
      <c r="EG68" s="11"/>
      <c r="EH68" s="11"/>
      <c r="EI68" s="11"/>
      <c r="EJ68" s="11"/>
      <c r="EK68" s="11"/>
      <c r="EL68" s="11"/>
      <c r="EM68" s="11"/>
      <c r="EN68" s="11"/>
    </row>
    <row r="69" spans="1:144">
      <c r="A69" s="9" t="s">
        <v>206</v>
      </c>
      <c r="B69" s="9" t="str">
        <f>IFERROR(INDEX('Abreviations-formules'!$A$1:$C$100,MATCH($A69,'Abreviations-formules'!$A$1:$A$100,0),2),"")</f>
        <v>Aln-La</v>
      </c>
      <c r="C69" s="9" t="str">
        <f>IFERROR(INDEX('Abreviations-formules'!$A$1:$C$100,MATCH($A69,'Abreviations-formules'!$A$1:$A$100,0),3),"")</f>
        <v>CaLa(Al2Fe2+)[Si2O7][SiO4]O(OH)</v>
      </c>
      <c r="D69" s="10"/>
      <c r="E69" s="11"/>
      <c r="F69" s="11">
        <v>557.73580169000002</v>
      </c>
      <c r="G69" s="11">
        <v>3.93</v>
      </c>
      <c r="H69" s="11">
        <v>0.18071997475253199</v>
      </c>
      <c r="I69" s="11"/>
      <c r="J69" s="11"/>
      <c r="K69" s="11"/>
      <c r="L69" s="11"/>
      <c r="M69" s="11"/>
      <c r="N69" s="11"/>
      <c r="O69" s="11">
        <v>37.292244709728301</v>
      </c>
      <c r="P69" s="11"/>
      <c r="Q69" s="11"/>
      <c r="R69" s="11"/>
      <c r="S69" s="11">
        <v>0.19174311506622599</v>
      </c>
      <c r="T69" s="11">
        <v>9.2932062426232598</v>
      </c>
      <c r="U69" s="11">
        <v>14.9961000793863</v>
      </c>
      <c r="V69" s="11"/>
      <c r="W69" s="11"/>
      <c r="X69" s="11"/>
      <c r="Y69" s="11"/>
      <c r="Z69" s="11"/>
      <c r="AA69" s="11">
        <v>9.1906888251888006</v>
      </c>
      <c r="AB69" s="11"/>
      <c r="AC69" s="11">
        <v>6.0092968567631598E-2</v>
      </c>
      <c r="AD69" s="11"/>
      <c r="AE69" s="11"/>
      <c r="AF69" s="11"/>
      <c r="AG69" s="11">
        <v>10.503808940090501</v>
      </c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>
        <v>1.5940495433609501E-2</v>
      </c>
      <c r="AU69" s="11"/>
      <c r="AV69" s="11"/>
      <c r="AW69" s="11"/>
      <c r="AX69" s="11"/>
      <c r="AY69" s="11"/>
      <c r="AZ69" s="11"/>
      <c r="BA69" s="11"/>
      <c r="BB69" s="11"/>
      <c r="BC69" s="11"/>
      <c r="BD69" s="11"/>
      <c r="BE69" s="11"/>
      <c r="BF69" s="11"/>
      <c r="BG69" s="11"/>
      <c r="BH69" s="11"/>
      <c r="BI69" s="11"/>
      <c r="BJ69" s="11"/>
      <c r="BK69" s="11"/>
      <c r="BL69" s="11"/>
      <c r="BM69" s="11"/>
      <c r="BN69" s="11"/>
      <c r="BO69" s="11"/>
      <c r="BP69" s="11"/>
      <c r="BQ69" s="11"/>
      <c r="BR69" s="11"/>
      <c r="BS69" s="11"/>
      <c r="BT69" s="11"/>
      <c r="BU69" s="11"/>
      <c r="BV69" s="11"/>
      <c r="BW69" s="11"/>
      <c r="BX69" s="11"/>
      <c r="BY69" s="11"/>
      <c r="BZ69" s="11"/>
      <c r="CA69" s="11"/>
      <c r="CB69" s="11"/>
      <c r="CC69" s="11"/>
      <c r="CD69" s="11"/>
      <c r="CE69" s="11"/>
      <c r="CF69" s="11"/>
      <c r="CG69" s="11"/>
      <c r="CH69" s="11"/>
      <c r="CI69" s="11"/>
      <c r="CJ69" s="11"/>
      <c r="CK69" s="11"/>
      <c r="CL69" s="11"/>
      <c r="CM69" s="11"/>
      <c r="CN69" s="11"/>
      <c r="CO69" s="11"/>
      <c r="CP69" s="11"/>
      <c r="CQ69" s="11"/>
      <c r="CR69" s="11">
        <v>7.1727122194381501</v>
      </c>
      <c r="CS69" s="11">
        <v>5.1751546005366498</v>
      </c>
      <c r="CT69" s="11">
        <v>2.6780082710741602</v>
      </c>
      <c r="CU69" s="11">
        <v>2.99995803556105</v>
      </c>
      <c r="CV69" s="11"/>
      <c r="CW69" s="11"/>
      <c r="CX69" s="11"/>
      <c r="CY69" s="11"/>
      <c r="CZ69" s="11"/>
      <c r="DA69" s="11"/>
      <c r="DB69" s="11"/>
      <c r="DC69" s="11"/>
      <c r="DD69" s="11"/>
      <c r="DE69" s="11"/>
      <c r="DF69" s="11"/>
      <c r="DG69" s="11"/>
      <c r="DH69" s="11">
        <v>0.24962152255268399</v>
      </c>
      <c r="DI69" s="11"/>
      <c r="DJ69" s="11"/>
      <c r="DK69" s="11"/>
      <c r="DL69" s="11"/>
      <c r="DM69" s="11"/>
      <c r="DN69" s="11"/>
      <c r="DO69" s="11"/>
      <c r="DP69" s="11"/>
      <c r="DQ69" s="11"/>
      <c r="DR69" s="11"/>
      <c r="DS69" s="11"/>
      <c r="DT69" s="11"/>
      <c r="DU69" s="11"/>
      <c r="DV69" s="11"/>
      <c r="DW69" s="11"/>
      <c r="DX69" s="11"/>
      <c r="DY69" s="11"/>
      <c r="DZ69" s="11"/>
      <c r="EA69" s="11"/>
      <c r="EB69" s="11"/>
      <c r="EC69" s="11"/>
      <c r="ED69" s="11"/>
      <c r="EE69" s="11"/>
      <c r="EF69" s="11"/>
      <c r="EG69" s="11"/>
      <c r="EH69" s="11"/>
      <c r="EI69" s="11"/>
      <c r="EJ69" s="11"/>
      <c r="EK69" s="11"/>
      <c r="EL69" s="11"/>
      <c r="EM69" s="11"/>
      <c r="EN69" s="11"/>
    </row>
    <row r="70" spans="1:144">
      <c r="A70" s="9" t="s">
        <v>207</v>
      </c>
      <c r="B70" s="9" t="str">
        <f>IFERROR(INDEX('Abreviations-formules'!$A$1:$C$100,MATCH($A70,'Abreviations-formules'!$A$1:$A$100,0),2),"")</f>
        <v/>
      </c>
      <c r="C70" s="9" t="str">
        <f>IFERROR(INDEX('Abreviations-formules'!$A$1:$C$100,MATCH($A70,'Abreviations-formules'!$A$1:$A$100,0),3),"")</f>
        <v/>
      </c>
      <c r="D70" s="10"/>
      <c r="E70" s="11"/>
      <c r="F70" s="11">
        <v>598.629775</v>
      </c>
      <c r="G70" s="11">
        <v>3.75</v>
      </c>
      <c r="H70" s="11">
        <v>0.16837451829054101</v>
      </c>
      <c r="I70" s="11"/>
      <c r="J70" s="11"/>
      <c r="K70" s="11"/>
      <c r="L70" s="11"/>
      <c r="M70" s="11"/>
      <c r="N70" s="11"/>
      <c r="O70" s="11">
        <v>34.7447134583307</v>
      </c>
      <c r="P70" s="11"/>
      <c r="Q70" s="11"/>
      <c r="R70" s="11"/>
      <c r="S70" s="11"/>
      <c r="T70" s="11">
        <v>10.141237127738901</v>
      </c>
      <c r="U70" s="11">
        <v>14.0748929503214</v>
      </c>
      <c r="V70" s="11"/>
      <c r="W70" s="11"/>
      <c r="X70" s="11"/>
      <c r="Y70" s="11"/>
      <c r="Z70" s="11"/>
      <c r="AA70" s="11">
        <v>2.0084867980380601</v>
      </c>
      <c r="AB70" s="11"/>
      <c r="AC70" s="11"/>
      <c r="AD70" s="11"/>
      <c r="AE70" s="11"/>
      <c r="AF70" s="11"/>
      <c r="AG70" s="11">
        <v>6.9968537732691196</v>
      </c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>
        <v>17.821869952926999</v>
      </c>
      <c r="AU70" s="11"/>
      <c r="AV70" s="11"/>
      <c r="AW70" s="11"/>
      <c r="AX70" s="11"/>
      <c r="AY70" s="11"/>
      <c r="AZ70" s="11"/>
      <c r="BA70" s="11"/>
      <c r="BB70" s="11"/>
      <c r="BC70" s="11"/>
      <c r="BD70" s="11"/>
      <c r="BE70" s="11"/>
      <c r="BF70" s="11"/>
      <c r="BG70" s="11"/>
      <c r="BH70" s="11"/>
      <c r="BI70" s="11"/>
      <c r="BJ70" s="11"/>
      <c r="BK70" s="11"/>
      <c r="BL70" s="11"/>
      <c r="BM70" s="11"/>
      <c r="BN70" s="11"/>
      <c r="BO70" s="11"/>
      <c r="BP70" s="11"/>
      <c r="BQ70" s="11"/>
      <c r="BR70" s="11"/>
      <c r="BS70" s="11"/>
      <c r="BT70" s="11"/>
      <c r="BU70" s="11"/>
      <c r="BV70" s="11"/>
      <c r="BW70" s="11"/>
      <c r="BX70" s="11"/>
      <c r="BY70" s="11"/>
      <c r="BZ70" s="11"/>
      <c r="CA70" s="11"/>
      <c r="CB70" s="11"/>
      <c r="CC70" s="11"/>
      <c r="CD70" s="11"/>
      <c r="CE70" s="11"/>
      <c r="CF70" s="11"/>
      <c r="CG70" s="11"/>
      <c r="CH70" s="11"/>
      <c r="CI70" s="11"/>
      <c r="CJ70" s="11"/>
      <c r="CK70" s="11"/>
      <c r="CL70" s="11"/>
      <c r="CM70" s="11"/>
      <c r="CN70" s="11"/>
      <c r="CO70" s="11"/>
      <c r="CP70" s="11"/>
      <c r="CQ70" s="11"/>
      <c r="CR70" s="11"/>
      <c r="CS70" s="11">
        <v>14.043571421084</v>
      </c>
      <c r="CT70" s="11"/>
      <c r="CU70" s="11"/>
      <c r="CV70" s="11"/>
      <c r="CW70" s="11"/>
      <c r="CX70" s="11"/>
      <c r="CY70" s="11"/>
      <c r="CZ70" s="11"/>
      <c r="DA70" s="11"/>
      <c r="DB70" s="11"/>
      <c r="DC70" s="11"/>
      <c r="DD70" s="11"/>
      <c r="DE70" s="11"/>
      <c r="DF70" s="11"/>
      <c r="DG70" s="11"/>
      <c r="DH70" s="11"/>
      <c r="DI70" s="11"/>
      <c r="DJ70" s="11"/>
      <c r="DK70" s="11"/>
      <c r="DL70" s="11"/>
      <c r="DM70" s="11"/>
      <c r="DN70" s="11"/>
      <c r="DO70" s="11"/>
      <c r="DP70" s="11"/>
      <c r="DQ70" s="11"/>
      <c r="DR70" s="11"/>
      <c r="DS70" s="11"/>
      <c r="DT70" s="11"/>
      <c r="DU70" s="11"/>
      <c r="DV70" s="11"/>
      <c r="DW70" s="11"/>
      <c r="DX70" s="11"/>
      <c r="DY70" s="11"/>
      <c r="DZ70" s="11"/>
      <c r="EA70" s="11"/>
      <c r="EB70" s="11"/>
      <c r="EC70" s="11"/>
      <c r="ED70" s="11"/>
      <c r="EE70" s="11"/>
      <c r="EF70" s="11"/>
      <c r="EG70" s="11"/>
      <c r="EH70" s="11"/>
      <c r="EI70" s="11"/>
      <c r="EJ70" s="11"/>
      <c r="EK70" s="11"/>
      <c r="EL70" s="11"/>
      <c r="EM70" s="11"/>
      <c r="EN70" s="11"/>
    </row>
    <row r="71" spans="1:144">
      <c r="A71" s="9" t="s">
        <v>208</v>
      </c>
      <c r="B71" s="9" t="str">
        <f>IFERROR(INDEX('Abreviations-formules'!$A$1:$C$100,MATCH($A71,'Abreviations-formules'!$A$1:$A$100,0),2),"")</f>
        <v/>
      </c>
      <c r="C71" s="9" t="str">
        <f>IFERROR(INDEX('Abreviations-formules'!$A$1:$C$100,MATCH($A71,'Abreviations-formules'!$A$1:$A$100,0),3),"")</f>
        <v/>
      </c>
      <c r="D71" s="10"/>
      <c r="E71" s="11"/>
      <c r="F71" s="11">
        <v>498.07433859999998</v>
      </c>
      <c r="G71" s="11">
        <v>2.54</v>
      </c>
      <c r="H71" s="11">
        <v>2.6226812721806798</v>
      </c>
      <c r="I71" s="11"/>
      <c r="J71" s="11"/>
      <c r="K71" s="11"/>
      <c r="L71" s="11"/>
      <c r="M71" s="11"/>
      <c r="N71" s="11"/>
      <c r="O71" s="11">
        <v>51.363900159782297</v>
      </c>
      <c r="P71" s="11"/>
      <c r="Q71" s="11"/>
      <c r="R71" s="11"/>
      <c r="S71" s="11"/>
      <c r="T71" s="11">
        <v>0.16251513825731501</v>
      </c>
      <c r="U71" s="11"/>
      <c r="V71" s="11">
        <v>12.4374052624601</v>
      </c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>
        <v>33.413498167319503</v>
      </c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  <c r="AY71" s="11"/>
      <c r="AZ71" s="11"/>
      <c r="BA71" s="11"/>
      <c r="BB71" s="11"/>
      <c r="BC71" s="11"/>
      <c r="BD71" s="11"/>
      <c r="BE71" s="11"/>
      <c r="BF71" s="11"/>
      <c r="BG71" s="11"/>
      <c r="BH71" s="11"/>
      <c r="BI71" s="11"/>
      <c r="BJ71" s="11"/>
      <c r="BK71" s="11"/>
      <c r="BL71" s="11"/>
      <c r="BM71" s="11"/>
      <c r="BN71" s="11"/>
      <c r="BO71" s="11"/>
      <c r="BP71" s="11"/>
      <c r="BQ71" s="11"/>
      <c r="BR71" s="11"/>
      <c r="BS71" s="11"/>
      <c r="BT71" s="11"/>
      <c r="BU71" s="11"/>
      <c r="BV71" s="11"/>
      <c r="BW71" s="11"/>
      <c r="BX71" s="11"/>
      <c r="BY71" s="11"/>
      <c r="BZ71" s="11"/>
      <c r="CA71" s="11"/>
      <c r="CB71" s="11"/>
      <c r="CC71" s="11"/>
      <c r="CD71" s="11"/>
      <c r="CE71" s="11"/>
      <c r="CF71" s="11"/>
      <c r="CG71" s="11"/>
      <c r="CH71" s="11"/>
      <c r="CI71" s="11"/>
      <c r="CJ71" s="11"/>
      <c r="CK71" s="11"/>
      <c r="CL71" s="11"/>
      <c r="CM71" s="11"/>
      <c r="CN71" s="11"/>
      <c r="CO71" s="11"/>
      <c r="CP71" s="11"/>
      <c r="CQ71" s="11"/>
      <c r="CR71" s="11"/>
      <c r="CS71" s="11"/>
      <c r="CT71" s="11"/>
      <c r="CU71" s="11"/>
      <c r="CV71" s="11"/>
      <c r="CW71" s="11"/>
      <c r="CX71" s="11"/>
      <c r="CY71" s="11"/>
      <c r="CZ71" s="11"/>
      <c r="DA71" s="11"/>
      <c r="DB71" s="11"/>
      <c r="DC71" s="11"/>
      <c r="DD71" s="11"/>
      <c r="DE71" s="11"/>
      <c r="DF71" s="11"/>
      <c r="DG71" s="11"/>
      <c r="DH71" s="11"/>
      <c r="DI71" s="11"/>
      <c r="DJ71" s="11"/>
      <c r="DK71" s="11"/>
      <c r="DL71" s="11"/>
      <c r="DM71" s="11"/>
      <c r="DN71" s="11"/>
      <c r="DO71" s="11"/>
      <c r="DP71" s="11"/>
      <c r="DQ71" s="11"/>
      <c r="DR71" s="11"/>
      <c r="DS71" s="11"/>
      <c r="DT71" s="11"/>
      <c r="DU71" s="11"/>
      <c r="DV71" s="11"/>
      <c r="DW71" s="11"/>
      <c r="DX71" s="11"/>
      <c r="DY71" s="11"/>
      <c r="DZ71" s="11"/>
      <c r="EA71" s="11"/>
      <c r="EB71" s="11"/>
      <c r="EC71" s="11"/>
      <c r="ED71" s="11"/>
      <c r="EE71" s="11"/>
      <c r="EF71" s="11"/>
      <c r="EG71" s="11"/>
      <c r="EH71" s="11"/>
      <c r="EI71" s="11"/>
      <c r="EJ71" s="11"/>
      <c r="EK71" s="11"/>
      <c r="EL71" s="11"/>
      <c r="EM71" s="11"/>
      <c r="EN71" s="11"/>
    </row>
    <row r="72" spans="1:144">
      <c r="A72" s="9" t="s">
        <v>209</v>
      </c>
      <c r="B72" s="9" t="str">
        <f>IFERROR(INDEX('Abreviations-formules'!$A$1:$C$100,MATCH($A72,'Abreviations-formules'!$A$1:$A$100,0),2),"")</f>
        <v/>
      </c>
      <c r="C72" s="9" t="str">
        <f>IFERROR(INDEX('Abreviations-formules'!$A$1:$C$100,MATCH($A72,'Abreviations-formules'!$A$1:$A$100,0),3),"")</f>
        <v/>
      </c>
      <c r="D72" s="10"/>
      <c r="E72" s="11"/>
      <c r="F72" s="11">
        <v>108.007018</v>
      </c>
      <c r="G72" s="11">
        <v>10</v>
      </c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  <c r="AY72" s="11"/>
      <c r="AZ72" s="11"/>
      <c r="BA72" s="11"/>
      <c r="BB72" s="11">
        <v>98.872758435012003</v>
      </c>
      <c r="BC72" s="11"/>
      <c r="BD72" s="11"/>
      <c r="BE72" s="11"/>
      <c r="BF72" s="11">
        <v>1.1272415649879299</v>
      </c>
      <c r="BG72" s="11"/>
      <c r="BH72" s="11"/>
      <c r="BI72" s="11"/>
      <c r="BJ72" s="11"/>
      <c r="BK72" s="11"/>
      <c r="BL72" s="11"/>
      <c r="BM72" s="11"/>
      <c r="BN72" s="11"/>
      <c r="BO72" s="11"/>
      <c r="BP72" s="11"/>
      <c r="BQ72" s="11"/>
      <c r="BR72" s="11"/>
      <c r="BS72" s="11"/>
      <c r="BT72" s="11"/>
      <c r="BU72" s="11"/>
      <c r="BV72" s="11"/>
      <c r="BW72" s="11"/>
      <c r="BX72" s="11"/>
      <c r="BY72" s="11"/>
      <c r="BZ72" s="11"/>
      <c r="CA72" s="11"/>
      <c r="CB72" s="11"/>
      <c r="CC72" s="11"/>
      <c r="CD72" s="11"/>
      <c r="CE72" s="11"/>
      <c r="CF72" s="11"/>
      <c r="CG72" s="11"/>
      <c r="CH72" s="11"/>
      <c r="CI72" s="11"/>
      <c r="CJ72" s="11"/>
      <c r="CK72" s="11"/>
      <c r="CL72" s="11"/>
      <c r="CM72" s="11"/>
      <c r="CN72" s="11"/>
      <c r="CO72" s="11"/>
      <c r="CP72" s="11"/>
      <c r="CQ72" s="11"/>
      <c r="CR72" s="11"/>
      <c r="CS72" s="11"/>
      <c r="CT72" s="11"/>
      <c r="CU72" s="11"/>
      <c r="CV72" s="11"/>
      <c r="CW72" s="11"/>
      <c r="CX72" s="11"/>
      <c r="CY72" s="11"/>
      <c r="CZ72" s="11"/>
      <c r="DA72" s="11"/>
      <c r="DB72" s="11"/>
      <c r="DC72" s="11"/>
      <c r="DD72" s="11"/>
      <c r="DE72" s="11"/>
      <c r="DF72" s="11"/>
      <c r="DG72" s="11"/>
      <c r="DH72" s="11"/>
      <c r="DI72" s="11"/>
      <c r="DJ72" s="11"/>
      <c r="DK72" s="11"/>
      <c r="DL72" s="11"/>
      <c r="DM72" s="11"/>
      <c r="DN72" s="11"/>
      <c r="DO72" s="11"/>
      <c r="DP72" s="11"/>
      <c r="DQ72" s="11"/>
      <c r="DR72" s="11"/>
      <c r="DS72" s="11"/>
      <c r="DT72" s="11"/>
      <c r="DU72" s="11"/>
      <c r="DV72" s="11"/>
      <c r="DW72" s="11"/>
      <c r="DX72" s="11"/>
      <c r="DY72" s="11"/>
      <c r="DZ72" s="11"/>
      <c r="EA72" s="11"/>
      <c r="EB72" s="11"/>
      <c r="EC72" s="11"/>
      <c r="ED72" s="11"/>
      <c r="EE72" s="11"/>
      <c r="EF72" s="11"/>
      <c r="EG72" s="11"/>
      <c r="EH72" s="11"/>
      <c r="EI72" s="11"/>
      <c r="EJ72" s="11"/>
      <c r="EK72" s="11"/>
      <c r="EL72" s="11"/>
      <c r="EM72" s="11"/>
      <c r="EN72" s="11"/>
    </row>
    <row r="73" spans="1:144">
      <c r="A73" s="9" t="s">
        <v>210</v>
      </c>
      <c r="B73" s="9" t="str">
        <f>IFERROR(INDEX('Abreviations-formules'!$A$1:$C$100,MATCH($A73,'Abreviations-formules'!$A$1:$A$100,0),2),"")</f>
        <v/>
      </c>
      <c r="C73" s="9" t="str">
        <f>IFERROR(INDEX('Abreviations-formules'!$A$1:$C$100,MATCH($A73,'Abreviations-formules'!$A$1:$A$100,0),3),"")</f>
        <v/>
      </c>
      <c r="D73" s="10"/>
      <c r="E73" s="11"/>
      <c r="F73" s="11">
        <v>492.87112999999999</v>
      </c>
      <c r="G73" s="11">
        <v>4</v>
      </c>
      <c r="H73" s="11">
        <v>0.409007522919835</v>
      </c>
      <c r="I73" s="11"/>
      <c r="J73" s="11"/>
      <c r="K73" s="11"/>
      <c r="L73" s="11"/>
      <c r="M73" s="11"/>
      <c r="N73" s="11"/>
      <c r="O73" s="11">
        <v>32.461629473002397</v>
      </c>
      <c r="P73" s="11"/>
      <c r="Q73" s="11"/>
      <c r="R73" s="11"/>
      <c r="S73" s="11"/>
      <c r="T73" s="11"/>
      <c r="U73" s="11">
        <v>11.3966910579647</v>
      </c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>
        <v>55.732671946112902</v>
      </c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  <c r="AY73" s="11"/>
      <c r="AZ73" s="11"/>
      <c r="BA73" s="11"/>
      <c r="BB73" s="11"/>
      <c r="BC73" s="11"/>
      <c r="BD73" s="11"/>
      <c r="BE73" s="11"/>
      <c r="BF73" s="11"/>
      <c r="BG73" s="11"/>
      <c r="BH73" s="11"/>
      <c r="BI73" s="11"/>
      <c r="BJ73" s="11"/>
      <c r="BK73" s="11"/>
      <c r="BL73" s="11"/>
      <c r="BM73" s="11"/>
      <c r="BN73" s="11"/>
      <c r="BO73" s="11"/>
      <c r="BP73" s="11"/>
      <c r="BQ73" s="11"/>
      <c r="BR73" s="11"/>
      <c r="BS73" s="11"/>
      <c r="BT73" s="11"/>
      <c r="BU73" s="11"/>
      <c r="BV73" s="11"/>
      <c r="BW73" s="11"/>
      <c r="BX73" s="11"/>
      <c r="BY73" s="11"/>
      <c r="BZ73" s="11"/>
      <c r="CA73" s="11"/>
      <c r="CB73" s="11"/>
      <c r="CC73" s="11"/>
      <c r="CD73" s="11"/>
      <c r="CE73" s="11"/>
      <c r="CF73" s="11"/>
      <c r="CG73" s="11"/>
      <c r="CH73" s="11"/>
      <c r="CI73" s="11"/>
      <c r="CJ73" s="11"/>
      <c r="CK73" s="11"/>
      <c r="CL73" s="11"/>
      <c r="CM73" s="11"/>
      <c r="CN73" s="11"/>
      <c r="CO73" s="11"/>
      <c r="CP73" s="11"/>
      <c r="CQ73" s="11"/>
      <c r="CR73" s="11"/>
      <c r="CS73" s="11"/>
      <c r="CT73" s="11"/>
      <c r="CU73" s="11"/>
      <c r="CV73" s="11"/>
      <c r="CW73" s="11"/>
      <c r="CX73" s="11"/>
      <c r="CY73" s="11"/>
      <c r="CZ73" s="11"/>
      <c r="DA73" s="11"/>
      <c r="DB73" s="11"/>
      <c r="DC73" s="11"/>
      <c r="DD73" s="11"/>
      <c r="DE73" s="11"/>
      <c r="DF73" s="11"/>
      <c r="DG73" s="11"/>
      <c r="DH73" s="11"/>
      <c r="DI73" s="11"/>
      <c r="DJ73" s="11"/>
      <c r="DK73" s="11"/>
      <c r="DL73" s="11"/>
      <c r="DM73" s="11"/>
      <c r="DN73" s="11"/>
      <c r="DO73" s="11"/>
      <c r="DP73" s="11"/>
      <c r="DQ73" s="11"/>
      <c r="DR73" s="11"/>
      <c r="DS73" s="11"/>
      <c r="DT73" s="11"/>
      <c r="DU73" s="11"/>
      <c r="DV73" s="11"/>
      <c r="DW73" s="11"/>
      <c r="DX73" s="11"/>
      <c r="DY73" s="11"/>
      <c r="DZ73" s="11"/>
      <c r="EA73" s="11"/>
      <c r="EB73" s="11"/>
      <c r="EC73" s="11"/>
      <c r="ED73" s="11"/>
      <c r="EE73" s="11"/>
      <c r="EF73" s="11"/>
      <c r="EG73" s="11"/>
      <c r="EH73" s="11"/>
      <c r="EI73" s="11"/>
      <c r="EJ73" s="11"/>
      <c r="EK73" s="11"/>
      <c r="EL73" s="11"/>
      <c r="EM73" s="11"/>
      <c r="EN73" s="11"/>
    </row>
    <row r="74" spans="1:144">
      <c r="A74" s="9" t="s">
        <v>211</v>
      </c>
      <c r="B74" s="9" t="str">
        <f>IFERROR(INDEX('Abreviations-formules'!$A$1:$C$100,MATCH($A74,'Abreviations-formules'!$A$1:$A$100,0),2),"")</f>
        <v/>
      </c>
      <c r="C74" s="9" t="str">
        <f>IFERROR(INDEX('Abreviations-formules'!$A$1:$C$100,MATCH($A74,'Abreviations-formules'!$A$1:$A$100,0),3),"")</f>
        <v/>
      </c>
      <c r="D74" s="10"/>
      <c r="E74" s="11"/>
      <c r="F74" s="11">
        <v>648.47397669999998</v>
      </c>
      <c r="G74" s="11">
        <v>6.17</v>
      </c>
      <c r="H74" s="11"/>
      <c r="I74" s="11"/>
      <c r="J74" s="11"/>
      <c r="K74" s="11"/>
      <c r="L74" s="11"/>
      <c r="M74" s="11"/>
      <c r="N74" s="11"/>
      <c r="O74" s="11">
        <v>29.606862711288102</v>
      </c>
      <c r="P74" s="11"/>
      <c r="Q74" s="11"/>
      <c r="R74" s="11"/>
      <c r="S74" s="11"/>
      <c r="T74" s="11">
        <v>0.37446970691985199</v>
      </c>
      <c r="U74" s="11"/>
      <c r="V74" s="11"/>
      <c r="W74" s="11"/>
      <c r="X74" s="11"/>
      <c r="Y74" s="11"/>
      <c r="Z74" s="11"/>
      <c r="AA74" s="11">
        <v>1.9159103443479699</v>
      </c>
      <c r="AB74" s="11">
        <v>20.8670346015444</v>
      </c>
      <c r="AC74" s="11">
        <v>3.2487348385525401</v>
      </c>
      <c r="AD74" s="11">
        <v>0.23566789954733999</v>
      </c>
      <c r="AE74" s="11"/>
      <c r="AF74" s="11"/>
      <c r="AG74" s="11">
        <v>0.60284454588198999</v>
      </c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>
        <v>0.54840041817826102</v>
      </c>
      <c r="AU74" s="11">
        <v>41.499090120696899</v>
      </c>
      <c r="AV74" s="11"/>
      <c r="AW74" s="11"/>
      <c r="AX74" s="11"/>
      <c r="AY74" s="11"/>
      <c r="AZ74" s="11"/>
      <c r="BA74" s="11"/>
      <c r="BB74" s="11"/>
      <c r="BC74" s="11"/>
      <c r="BD74" s="11"/>
      <c r="BE74" s="11"/>
      <c r="BF74" s="11"/>
      <c r="BG74" s="11"/>
      <c r="BH74" s="11"/>
      <c r="BI74" s="11"/>
      <c r="BJ74" s="11"/>
      <c r="BK74" s="11"/>
      <c r="BL74" s="11">
        <v>1.1009848130425299</v>
      </c>
      <c r="BM74" s="11"/>
      <c r="BN74" s="11"/>
      <c r="BO74" s="11"/>
      <c r="BP74" s="11"/>
      <c r="BQ74" s="11"/>
      <c r="BR74" s="11"/>
      <c r="BS74" s="11"/>
      <c r="BT74" s="11"/>
      <c r="BU74" s="11"/>
      <c r="BV74" s="11"/>
      <c r="BW74" s="11"/>
      <c r="BX74" s="11"/>
      <c r="BY74" s="11"/>
      <c r="BZ74" s="11"/>
      <c r="CA74" s="11"/>
      <c r="CB74" s="11"/>
      <c r="CC74" s="11"/>
      <c r="CD74" s="11"/>
      <c r="CE74" s="11"/>
      <c r="CF74" s="11"/>
      <c r="CG74" s="11"/>
      <c r="CH74" s="11"/>
      <c r="CI74" s="11"/>
      <c r="CJ74" s="11"/>
      <c r="CK74" s="11"/>
      <c r="CL74" s="11"/>
      <c r="CM74" s="11"/>
      <c r="CN74" s="11"/>
      <c r="CO74" s="11"/>
      <c r="CP74" s="11"/>
      <c r="CQ74" s="11"/>
      <c r="CR74" s="11"/>
      <c r="CS74" s="11"/>
      <c r="CT74" s="11"/>
      <c r="CU74" s="11"/>
      <c r="CV74" s="11"/>
      <c r="CW74" s="11"/>
      <c r="CX74" s="11"/>
      <c r="CY74" s="11"/>
      <c r="CZ74" s="11"/>
      <c r="DA74" s="11"/>
      <c r="DB74" s="11"/>
      <c r="DC74" s="11"/>
      <c r="DD74" s="11"/>
      <c r="DE74" s="11"/>
      <c r="DF74" s="11"/>
      <c r="DG74" s="11"/>
      <c r="DH74" s="11"/>
      <c r="DI74" s="11"/>
      <c r="DJ74" s="11"/>
      <c r="DK74" s="11"/>
      <c r="DL74" s="11"/>
      <c r="DM74" s="11"/>
      <c r="DN74" s="11"/>
      <c r="DO74" s="11"/>
      <c r="DP74" s="11"/>
      <c r="DQ74" s="11"/>
      <c r="DR74" s="11"/>
      <c r="DS74" s="11"/>
      <c r="DT74" s="11"/>
      <c r="DU74" s="11"/>
      <c r="DV74" s="11"/>
      <c r="DW74" s="11"/>
      <c r="DX74" s="11"/>
      <c r="DY74" s="11"/>
      <c r="DZ74" s="11"/>
      <c r="EA74" s="11"/>
      <c r="EB74" s="11"/>
      <c r="EC74" s="11"/>
      <c r="ED74" s="11"/>
      <c r="EE74" s="11"/>
      <c r="EF74" s="11"/>
      <c r="EG74" s="11"/>
      <c r="EH74" s="11"/>
      <c r="EI74" s="11"/>
      <c r="EJ74" s="11"/>
      <c r="EK74" s="11"/>
      <c r="EL74" s="11"/>
      <c r="EM74" s="11"/>
      <c r="EN74" s="11"/>
    </row>
    <row r="75" spans="1:144">
      <c r="A75" s="9" t="s">
        <v>212</v>
      </c>
      <c r="B75" s="9" t="str">
        <f>IFERROR(INDEX('Abreviations-formules'!$A$1:$C$100,MATCH($A75,'Abreviations-formules'!$A$1:$A$100,0),2),"")</f>
        <v/>
      </c>
      <c r="C75" s="9" t="str">
        <f>IFERROR(INDEX('Abreviations-formules'!$A$1:$C$100,MATCH($A75,'Abreviations-formules'!$A$1:$A$100,0),3),"")</f>
        <v/>
      </c>
      <c r="D75" s="10"/>
      <c r="E75" s="11"/>
      <c r="F75" s="11">
        <v>1060.479953</v>
      </c>
      <c r="G75" s="11"/>
      <c r="H75" s="11"/>
      <c r="I75" s="11"/>
      <c r="J75" s="11"/>
      <c r="K75" s="11"/>
      <c r="L75" s="11"/>
      <c r="M75" s="11"/>
      <c r="N75" s="11"/>
      <c r="O75" s="11">
        <v>12.054467002262999</v>
      </c>
      <c r="P75" s="11"/>
      <c r="Q75" s="11"/>
      <c r="R75" s="11"/>
      <c r="S75" s="11"/>
      <c r="T75" s="11"/>
      <c r="U75" s="11"/>
      <c r="V75" s="11"/>
      <c r="W75" s="11"/>
      <c r="X75" s="11">
        <v>16.748834006483001</v>
      </c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>
        <v>35.473779484071002</v>
      </c>
      <c r="AK75" s="11"/>
      <c r="AL75" s="11"/>
      <c r="AM75" s="11"/>
      <c r="AN75" s="11"/>
      <c r="AO75" s="11">
        <v>14.8169137526355</v>
      </c>
      <c r="AP75" s="11"/>
      <c r="AQ75" s="11"/>
      <c r="AR75" s="11"/>
      <c r="AS75" s="11"/>
      <c r="AT75" s="11"/>
      <c r="AU75" s="11"/>
      <c r="AV75" s="11"/>
      <c r="AW75" s="11"/>
      <c r="AX75" s="11"/>
      <c r="AY75" s="11"/>
      <c r="AZ75" s="11"/>
      <c r="BA75" s="11"/>
      <c r="BB75" s="11"/>
      <c r="BC75" s="11"/>
      <c r="BD75" s="11"/>
      <c r="BE75" s="11"/>
      <c r="BF75" s="11"/>
      <c r="BG75" s="11"/>
      <c r="BH75" s="11"/>
      <c r="BI75" s="11"/>
      <c r="BJ75" s="11"/>
      <c r="BK75" s="11"/>
      <c r="BL75" s="11"/>
      <c r="BM75" s="11"/>
      <c r="BN75" s="11"/>
      <c r="BO75" s="11"/>
      <c r="BP75" s="11"/>
      <c r="BQ75" s="11"/>
      <c r="BR75" s="11"/>
      <c r="BS75" s="11"/>
      <c r="BT75" s="11"/>
      <c r="BU75" s="11"/>
      <c r="BV75" s="11">
        <v>20.906005754547198</v>
      </c>
      <c r="BW75" s="11"/>
      <c r="BX75" s="11"/>
      <c r="BY75" s="11"/>
      <c r="BZ75" s="11"/>
      <c r="CA75" s="11"/>
      <c r="CB75" s="11"/>
      <c r="CC75" s="11"/>
      <c r="CD75" s="11"/>
      <c r="CE75" s="11"/>
      <c r="CF75" s="11"/>
      <c r="CG75" s="11"/>
      <c r="CH75" s="11"/>
      <c r="CI75" s="11"/>
      <c r="CJ75" s="11"/>
      <c r="CK75" s="11"/>
      <c r="CL75" s="11"/>
      <c r="CM75" s="11"/>
      <c r="CN75" s="11"/>
      <c r="CO75" s="11"/>
      <c r="CP75" s="11"/>
      <c r="CQ75" s="11"/>
      <c r="CR75" s="11"/>
      <c r="CS75" s="11"/>
      <c r="CT75" s="11"/>
      <c r="CU75" s="11"/>
      <c r="CV75" s="11"/>
      <c r="CW75" s="11"/>
      <c r="CX75" s="11"/>
      <c r="CY75" s="11"/>
      <c r="CZ75" s="11"/>
      <c r="DA75" s="11"/>
      <c r="DB75" s="11"/>
      <c r="DC75" s="11"/>
      <c r="DD75" s="11"/>
      <c r="DE75" s="11"/>
      <c r="DF75" s="11"/>
      <c r="DG75" s="11"/>
      <c r="DH75" s="11"/>
      <c r="DI75" s="11"/>
      <c r="DJ75" s="11"/>
      <c r="DK75" s="11"/>
      <c r="DL75" s="11"/>
      <c r="DM75" s="11"/>
      <c r="DN75" s="11"/>
      <c r="DO75" s="11"/>
      <c r="DP75" s="11"/>
      <c r="DQ75" s="11"/>
      <c r="DR75" s="11"/>
      <c r="DS75" s="11"/>
      <c r="DT75" s="11"/>
      <c r="DU75" s="11"/>
      <c r="DV75" s="11"/>
      <c r="DW75" s="11"/>
      <c r="DX75" s="11"/>
      <c r="DY75" s="11"/>
      <c r="DZ75" s="11"/>
      <c r="EA75" s="11"/>
      <c r="EB75" s="11"/>
      <c r="EC75" s="11"/>
      <c r="ED75" s="11"/>
      <c r="EE75" s="11"/>
      <c r="EF75" s="11"/>
      <c r="EG75" s="11"/>
      <c r="EH75" s="11"/>
      <c r="EI75" s="11"/>
      <c r="EJ75" s="11"/>
      <c r="EK75" s="11"/>
      <c r="EL75" s="11"/>
      <c r="EM75" s="11"/>
      <c r="EN75" s="11"/>
    </row>
    <row r="76" spans="1:144">
      <c r="A76" s="9" t="s">
        <v>213</v>
      </c>
      <c r="B76" s="9" t="str">
        <f>IFERROR(INDEX('Abreviations-formules'!$A$1:$C$100,MATCH($A76,'Abreviations-formules'!$A$1:$A$100,0),2),"")</f>
        <v/>
      </c>
      <c r="C76" s="9" t="str">
        <f>IFERROR(INDEX('Abreviations-formules'!$A$1:$C$100,MATCH($A76,'Abreviations-formules'!$A$1:$A$100,0),3),"")</f>
        <v/>
      </c>
      <c r="D76" s="10"/>
      <c r="E76" s="11"/>
      <c r="F76" s="11">
        <v>165.14924999999999</v>
      </c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>
        <v>19.416376398924001</v>
      </c>
      <c r="X76" s="11"/>
      <c r="Y76" s="11"/>
      <c r="Z76" s="11"/>
      <c r="AA76" s="11"/>
      <c r="AB76" s="11"/>
      <c r="AC76" s="11"/>
      <c r="AD76" s="11"/>
      <c r="AE76" s="11"/>
      <c r="AF76" s="11"/>
      <c r="AG76" s="11">
        <v>8.4540196216452692</v>
      </c>
      <c r="AH76" s="11">
        <v>26.763609280695999</v>
      </c>
      <c r="AI76" s="11"/>
      <c r="AJ76" s="11"/>
      <c r="AK76" s="11"/>
      <c r="AL76" s="11"/>
      <c r="AM76" s="11"/>
      <c r="AN76" s="11">
        <v>45.365994698734603</v>
      </c>
      <c r="AO76" s="11"/>
      <c r="AP76" s="11"/>
      <c r="AQ76" s="11"/>
      <c r="AR76" s="11"/>
      <c r="AS76" s="11"/>
      <c r="AT76" s="11"/>
      <c r="AU76" s="11"/>
      <c r="AV76" s="11"/>
      <c r="AW76" s="11"/>
      <c r="AX76" s="11"/>
      <c r="AY76" s="11"/>
      <c r="AZ76" s="11"/>
      <c r="BA76" s="11"/>
      <c r="BB76" s="11"/>
      <c r="BC76" s="11"/>
      <c r="BD76" s="11"/>
      <c r="BE76" s="11"/>
      <c r="BF76" s="11"/>
      <c r="BG76" s="11"/>
      <c r="BH76" s="11"/>
      <c r="BI76" s="11"/>
      <c r="BJ76" s="11"/>
      <c r="BK76" s="11"/>
      <c r="BL76" s="11"/>
      <c r="BM76" s="11"/>
      <c r="BN76" s="11"/>
      <c r="BO76" s="11"/>
      <c r="BP76" s="11"/>
      <c r="BQ76" s="11"/>
      <c r="BR76" s="11"/>
      <c r="BS76" s="11"/>
      <c r="BT76" s="11"/>
      <c r="BU76" s="11"/>
      <c r="BV76" s="11"/>
      <c r="BW76" s="11"/>
      <c r="BX76" s="11"/>
      <c r="BY76" s="11"/>
      <c r="BZ76" s="11"/>
      <c r="CA76" s="11"/>
      <c r="CB76" s="11"/>
      <c r="CC76" s="11"/>
      <c r="CD76" s="11"/>
      <c r="CE76" s="11"/>
      <c r="CF76" s="11"/>
      <c r="CG76" s="11"/>
      <c r="CH76" s="11"/>
      <c r="CI76" s="11"/>
      <c r="CJ76" s="11"/>
      <c r="CK76" s="11"/>
      <c r="CL76" s="11"/>
      <c r="CM76" s="11"/>
      <c r="CN76" s="11"/>
      <c r="CO76" s="11"/>
      <c r="CP76" s="11"/>
      <c r="CQ76" s="11"/>
      <c r="CR76" s="11"/>
      <c r="CS76" s="11"/>
      <c r="CT76" s="11"/>
      <c r="CU76" s="11"/>
      <c r="CV76" s="11"/>
      <c r="CW76" s="11"/>
      <c r="CX76" s="11"/>
      <c r="CY76" s="11"/>
      <c r="CZ76" s="11"/>
      <c r="DA76" s="11"/>
      <c r="DB76" s="11"/>
      <c r="DC76" s="11"/>
      <c r="DD76" s="11"/>
      <c r="DE76" s="11"/>
      <c r="DF76" s="11"/>
      <c r="DG76" s="11"/>
      <c r="DH76" s="11"/>
      <c r="DI76" s="11"/>
      <c r="DJ76" s="11"/>
      <c r="DK76" s="11"/>
      <c r="DL76" s="11"/>
      <c r="DM76" s="11"/>
      <c r="DN76" s="11"/>
      <c r="DO76" s="11"/>
      <c r="DP76" s="11"/>
      <c r="DQ76" s="11"/>
      <c r="DR76" s="11"/>
      <c r="DS76" s="11"/>
      <c r="DT76" s="11"/>
      <c r="DU76" s="11"/>
      <c r="DV76" s="11"/>
      <c r="DW76" s="11"/>
      <c r="DX76" s="11"/>
      <c r="DY76" s="11"/>
      <c r="DZ76" s="11"/>
      <c r="EA76" s="11"/>
      <c r="EB76" s="11"/>
      <c r="EC76" s="11"/>
      <c r="ED76" s="11"/>
      <c r="EE76" s="11"/>
      <c r="EF76" s="11"/>
      <c r="EG76" s="11"/>
      <c r="EH76" s="11"/>
      <c r="EI76" s="11"/>
      <c r="EJ76" s="11"/>
      <c r="EK76" s="11"/>
      <c r="EL76" s="11"/>
      <c r="EM76" s="11"/>
      <c r="EN76" s="11"/>
    </row>
    <row r="77" spans="1:144">
      <c r="A77" s="9" t="s">
        <v>214</v>
      </c>
      <c r="B77" s="9" t="str">
        <f>IFERROR(INDEX('Abreviations-formules'!$A$1:$C$100,MATCH($A77,'Abreviations-formules'!$A$1:$A$100,0),2),"")</f>
        <v/>
      </c>
      <c r="C77" s="9" t="str">
        <f>IFERROR(INDEX('Abreviations-formules'!$A$1:$C$100,MATCH($A77,'Abreviations-formules'!$A$1:$A$100,0),3),"")</f>
        <v/>
      </c>
      <c r="D77" s="10"/>
      <c r="E77" s="11"/>
      <c r="F77" s="11">
        <v>225.10907</v>
      </c>
      <c r="G77" s="11">
        <v>1.9</v>
      </c>
      <c r="H77" s="11">
        <v>2.23878140494294</v>
      </c>
      <c r="I77" s="11"/>
      <c r="J77" s="11"/>
      <c r="K77" s="11"/>
      <c r="L77" s="11"/>
      <c r="M77" s="11"/>
      <c r="N77" s="11"/>
      <c r="O77" s="11">
        <v>57.5699326553123</v>
      </c>
      <c r="P77" s="11"/>
      <c r="Q77" s="11"/>
      <c r="R77" s="11"/>
      <c r="S77" s="11"/>
      <c r="T77" s="11">
        <v>23.971970565202</v>
      </c>
      <c r="U77" s="11">
        <v>16.2193153745426</v>
      </c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  <c r="AY77" s="11"/>
      <c r="AZ77" s="11"/>
      <c r="BA77" s="11"/>
      <c r="BB77" s="11"/>
      <c r="BC77" s="11"/>
      <c r="BD77" s="11"/>
      <c r="BE77" s="11"/>
      <c r="BF77" s="11"/>
      <c r="BG77" s="11"/>
      <c r="BH77" s="11"/>
      <c r="BI77" s="11"/>
      <c r="BJ77" s="11"/>
      <c r="BK77" s="11"/>
      <c r="BL77" s="11"/>
      <c r="BM77" s="11"/>
      <c r="BN77" s="11"/>
      <c r="BO77" s="11"/>
      <c r="BP77" s="11"/>
      <c r="BQ77" s="11"/>
      <c r="BR77" s="11"/>
      <c r="BS77" s="11"/>
      <c r="BT77" s="11"/>
      <c r="BU77" s="11"/>
      <c r="BV77" s="11"/>
      <c r="BW77" s="11"/>
      <c r="BX77" s="11"/>
      <c r="BY77" s="11"/>
      <c r="BZ77" s="11"/>
      <c r="CA77" s="11"/>
      <c r="CB77" s="11"/>
      <c r="CC77" s="11"/>
      <c r="CD77" s="11"/>
      <c r="CE77" s="11"/>
      <c r="CF77" s="11"/>
      <c r="CG77" s="11"/>
      <c r="CH77" s="11"/>
      <c r="CI77" s="11"/>
      <c r="CJ77" s="11"/>
      <c r="CK77" s="11"/>
      <c r="CL77" s="11"/>
      <c r="CM77" s="11"/>
      <c r="CN77" s="11"/>
      <c r="CO77" s="11"/>
      <c r="CP77" s="11"/>
      <c r="CQ77" s="11"/>
      <c r="CR77" s="11"/>
      <c r="CS77" s="11"/>
      <c r="CT77" s="11"/>
      <c r="CU77" s="11"/>
      <c r="CV77" s="11"/>
      <c r="CW77" s="11"/>
      <c r="CX77" s="11"/>
      <c r="CY77" s="11"/>
      <c r="CZ77" s="11"/>
      <c r="DA77" s="11"/>
      <c r="DB77" s="11"/>
      <c r="DC77" s="11"/>
      <c r="DD77" s="11"/>
      <c r="DE77" s="11"/>
      <c r="DF77" s="11"/>
      <c r="DG77" s="11"/>
      <c r="DH77" s="11"/>
      <c r="DI77" s="11"/>
      <c r="DJ77" s="11"/>
      <c r="DK77" s="11"/>
      <c r="DL77" s="11"/>
      <c r="DM77" s="11"/>
      <c r="DN77" s="11"/>
      <c r="DO77" s="11"/>
      <c r="DP77" s="11"/>
      <c r="DQ77" s="11"/>
      <c r="DR77" s="11"/>
      <c r="DS77" s="11"/>
      <c r="DT77" s="11"/>
      <c r="DU77" s="11"/>
      <c r="DV77" s="11"/>
      <c r="DW77" s="11"/>
      <c r="DX77" s="11"/>
      <c r="DY77" s="11"/>
      <c r="DZ77" s="11"/>
      <c r="EA77" s="11"/>
      <c r="EB77" s="11"/>
      <c r="EC77" s="11"/>
      <c r="ED77" s="11"/>
      <c r="EE77" s="11"/>
      <c r="EF77" s="11"/>
      <c r="EG77" s="11"/>
      <c r="EH77" s="11"/>
      <c r="EI77" s="11"/>
      <c r="EJ77" s="11"/>
      <c r="EK77" s="11"/>
      <c r="EL77" s="11"/>
      <c r="EM77" s="11"/>
      <c r="EN77" s="11"/>
    </row>
    <row r="78" spans="1:144">
      <c r="A78" s="9" t="s">
        <v>215</v>
      </c>
      <c r="B78" s="9" t="str">
        <f>IFERROR(INDEX('Abreviations-formules'!$A$1:$C$100,MATCH($A78,'Abreviations-formules'!$A$1:$A$100,0),2),"")</f>
        <v/>
      </c>
      <c r="C78" s="9" t="str">
        <f>IFERROR(INDEX('Abreviations-formules'!$A$1:$C$100,MATCH($A78,'Abreviations-formules'!$A$1:$A$100,0),3),"")</f>
        <v/>
      </c>
      <c r="D78" s="10"/>
      <c r="E78" s="11"/>
      <c r="F78" s="11">
        <v>4362.64951028</v>
      </c>
      <c r="G78" s="11">
        <v>2.35</v>
      </c>
      <c r="H78" s="11">
        <v>0.23612134726217901</v>
      </c>
      <c r="I78" s="11"/>
      <c r="J78" s="11"/>
      <c r="K78" s="11"/>
      <c r="L78" s="11"/>
      <c r="M78" s="11">
        <v>0.192720042721478</v>
      </c>
      <c r="N78" s="11"/>
      <c r="O78" s="11">
        <v>45.148851159340097</v>
      </c>
      <c r="P78" s="11"/>
      <c r="Q78" s="11"/>
      <c r="R78" s="11">
        <v>10.096707375691199</v>
      </c>
      <c r="S78" s="11"/>
      <c r="T78" s="11">
        <v>14.0639356463137</v>
      </c>
      <c r="U78" s="11">
        <v>16.2616714528247</v>
      </c>
      <c r="V78" s="11"/>
      <c r="W78" s="11">
        <v>3.5868588487631401</v>
      </c>
      <c r="X78" s="11">
        <v>0.37381508557063298</v>
      </c>
      <c r="Y78" s="11"/>
      <c r="Z78" s="11">
        <v>5.5654354636528298</v>
      </c>
      <c r="AA78" s="11">
        <v>4.4738835778598398</v>
      </c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  <c r="AY78" s="11"/>
      <c r="AZ78" s="11"/>
      <c r="BA78" s="11"/>
      <c r="BB78" s="11"/>
      <c r="BC78" s="11"/>
      <c r="BD78" s="11"/>
      <c r="BE78" s="11"/>
      <c r="BF78" s="11"/>
      <c r="BG78" s="11"/>
      <c r="BH78" s="11"/>
      <c r="BI78" s="11"/>
      <c r="BJ78" s="11"/>
      <c r="BK78" s="11"/>
      <c r="BL78" s="11"/>
      <c r="BM78" s="11"/>
      <c r="BN78" s="11"/>
      <c r="BO78" s="11"/>
      <c r="BP78" s="11"/>
      <c r="BQ78" s="11"/>
      <c r="BR78" s="11"/>
      <c r="BS78" s="11"/>
      <c r="BT78" s="11"/>
      <c r="BU78" s="11"/>
      <c r="BV78" s="11"/>
      <c r="BW78" s="11"/>
      <c r="BX78" s="11"/>
      <c r="BY78" s="11"/>
      <c r="BZ78" s="11"/>
      <c r="CA78" s="11"/>
      <c r="CB78" s="11"/>
      <c r="CC78" s="11"/>
      <c r="CD78" s="11"/>
      <c r="CE78" s="11"/>
      <c r="CF78" s="11"/>
      <c r="CG78" s="11"/>
      <c r="CH78" s="11"/>
      <c r="CI78" s="11"/>
      <c r="CJ78" s="11"/>
      <c r="CK78" s="11"/>
      <c r="CL78" s="11"/>
      <c r="CM78" s="11"/>
      <c r="CN78" s="11"/>
      <c r="CO78" s="11"/>
      <c r="CP78" s="11"/>
      <c r="CQ78" s="11"/>
      <c r="CR78" s="11"/>
      <c r="CS78" s="11"/>
      <c r="CT78" s="11"/>
      <c r="CU78" s="11"/>
      <c r="CV78" s="11"/>
      <c r="CW78" s="11"/>
      <c r="CX78" s="11"/>
      <c r="CY78" s="11"/>
      <c r="CZ78" s="11"/>
      <c r="DA78" s="11"/>
      <c r="DB78" s="11"/>
      <c r="DC78" s="11"/>
      <c r="DD78" s="11"/>
      <c r="DE78" s="11"/>
      <c r="DF78" s="11"/>
      <c r="DG78" s="11"/>
      <c r="DH78" s="11"/>
      <c r="DI78" s="11"/>
      <c r="DJ78" s="11"/>
      <c r="DK78" s="11"/>
      <c r="DL78" s="11"/>
      <c r="DM78" s="11"/>
      <c r="DN78" s="11"/>
      <c r="DO78" s="11"/>
      <c r="DP78" s="11"/>
      <c r="DQ78" s="11"/>
      <c r="DR78" s="11"/>
      <c r="DS78" s="11"/>
      <c r="DT78" s="11"/>
      <c r="DU78" s="11"/>
      <c r="DV78" s="11"/>
      <c r="DW78" s="11"/>
      <c r="DX78" s="11"/>
      <c r="DY78" s="11"/>
      <c r="DZ78" s="11"/>
      <c r="EA78" s="11"/>
      <c r="EB78" s="11"/>
      <c r="EC78" s="11"/>
      <c r="ED78" s="11"/>
      <c r="EE78" s="11"/>
      <c r="EF78" s="11"/>
      <c r="EG78" s="11"/>
      <c r="EH78" s="11"/>
      <c r="EI78" s="11"/>
      <c r="EJ78" s="11"/>
      <c r="EK78" s="11"/>
      <c r="EL78" s="11"/>
      <c r="EM78" s="11"/>
      <c r="EN78" s="11"/>
    </row>
    <row r="79" spans="1:144">
      <c r="A79" s="9" t="s">
        <v>216</v>
      </c>
      <c r="B79" s="9" t="str">
        <f>IFERROR(INDEX('Abreviations-formules'!$A$1:$C$100,MATCH($A79,'Abreviations-formules'!$A$1:$A$100,0),2),"")</f>
        <v/>
      </c>
      <c r="C79" s="9" t="str">
        <f>IFERROR(INDEX('Abreviations-formules'!$A$1:$C$100,MATCH($A79,'Abreviations-formules'!$A$1:$A$100,0),3),"")</f>
        <v/>
      </c>
      <c r="D79" s="10"/>
      <c r="E79" s="11"/>
      <c r="F79" s="11">
        <v>2169.24981199999</v>
      </c>
      <c r="G79" s="11">
        <v>2.76</v>
      </c>
      <c r="H79" s="11">
        <v>0.185859645011692</v>
      </c>
      <c r="I79" s="11"/>
      <c r="J79" s="11"/>
      <c r="K79" s="11"/>
      <c r="L79" s="11"/>
      <c r="M79" s="11"/>
      <c r="N79" s="11"/>
      <c r="O79" s="11">
        <v>35.402616874814697</v>
      </c>
      <c r="P79" s="11"/>
      <c r="Q79" s="11"/>
      <c r="R79" s="11">
        <v>20.136251232276202</v>
      </c>
      <c r="S79" s="11"/>
      <c r="T79" s="11"/>
      <c r="U79" s="11">
        <v>20.715364247776101</v>
      </c>
      <c r="V79" s="11"/>
      <c r="W79" s="11"/>
      <c r="X79" s="11">
        <v>3.2686599582842302</v>
      </c>
      <c r="Y79" s="11"/>
      <c r="Z79" s="11"/>
      <c r="AA79" s="11">
        <v>8.31398020653603</v>
      </c>
      <c r="AB79" s="11"/>
      <c r="AC79" s="11">
        <v>4.9662329992632497</v>
      </c>
      <c r="AD79" s="11"/>
      <c r="AE79" s="11"/>
      <c r="AF79" s="11">
        <v>3.79887436403751</v>
      </c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>
        <v>3.21216047200007</v>
      </c>
      <c r="AW79" s="11"/>
      <c r="AX79" s="11"/>
      <c r="AY79" s="11"/>
      <c r="AZ79" s="11"/>
      <c r="BA79" s="11"/>
      <c r="BB79" s="11"/>
      <c r="BC79" s="11"/>
      <c r="BD79" s="11"/>
      <c r="BE79" s="11"/>
      <c r="BF79" s="11"/>
      <c r="BG79" s="11"/>
      <c r="BH79" s="11"/>
      <c r="BI79" s="11"/>
      <c r="BJ79" s="11"/>
      <c r="BK79" s="11"/>
      <c r="BL79" s="11"/>
      <c r="BM79" s="11"/>
      <c r="BN79" s="11"/>
      <c r="BO79" s="11"/>
      <c r="BP79" s="11"/>
      <c r="BQ79" s="11"/>
      <c r="BR79" s="11"/>
      <c r="BS79" s="11"/>
      <c r="BT79" s="11"/>
      <c r="BU79" s="11"/>
      <c r="BV79" s="11"/>
      <c r="BW79" s="11"/>
      <c r="BX79" s="11"/>
      <c r="BY79" s="11"/>
      <c r="BZ79" s="11"/>
      <c r="CA79" s="11"/>
      <c r="CB79" s="11"/>
      <c r="CC79" s="11"/>
      <c r="CD79" s="11"/>
      <c r="CE79" s="11"/>
      <c r="CF79" s="11"/>
      <c r="CG79" s="11"/>
      <c r="CH79" s="11"/>
      <c r="CI79" s="11"/>
      <c r="CJ79" s="11"/>
      <c r="CK79" s="11"/>
      <c r="CL79" s="11"/>
      <c r="CM79" s="11"/>
      <c r="CN79" s="11"/>
      <c r="CO79" s="11"/>
      <c r="CP79" s="11"/>
      <c r="CQ79" s="11"/>
      <c r="CR79" s="11"/>
      <c r="CS79" s="11"/>
      <c r="CT79" s="11"/>
      <c r="CU79" s="11"/>
      <c r="CV79" s="11"/>
      <c r="CW79" s="11"/>
      <c r="CX79" s="11"/>
      <c r="CY79" s="11"/>
      <c r="CZ79" s="11"/>
      <c r="DA79" s="11"/>
      <c r="DB79" s="11"/>
      <c r="DC79" s="11"/>
      <c r="DD79" s="11"/>
      <c r="DE79" s="11"/>
      <c r="DF79" s="11"/>
      <c r="DG79" s="11"/>
      <c r="DH79" s="11"/>
      <c r="DI79" s="11"/>
      <c r="DJ79" s="11"/>
      <c r="DK79" s="11"/>
      <c r="DL79" s="11"/>
      <c r="DM79" s="11"/>
      <c r="DN79" s="11"/>
      <c r="DO79" s="11"/>
      <c r="DP79" s="11"/>
      <c r="DQ79" s="11"/>
      <c r="DR79" s="11"/>
      <c r="DS79" s="11"/>
      <c r="DT79" s="11"/>
      <c r="DU79" s="11"/>
      <c r="DV79" s="11"/>
      <c r="DW79" s="11"/>
      <c r="DX79" s="11"/>
      <c r="DY79" s="11"/>
      <c r="DZ79" s="11"/>
      <c r="EA79" s="11"/>
      <c r="EB79" s="11"/>
      <c r="EC79" s="11"/>
      <c r="ED79" s="11"/>
      <c r="EE79" s="11"/>
      <c r="EF79" s="11"/>
      <c r="EG79" s="11"/>
      <c r="EH79" s="11"/>
      <c r="EI79" s="11"/>
      <c r="EJ79" s="11"/>
      <c r="EK79" s="11"/>
      <c r="EL79" s="11"/>
      <c r="EM79" s="11"/>
      <c r="EN79" s="11"/>
    </row>
    <row r="80" spans="1:144">
      <c r="A80" s="9" t="s">
        <v>217</v>
      </c>
      <c r="B80" s="9" t="str">
        <f>IFERROR(INDEX('Abreviations-formules'!$A$1:$C$100,MATCH($A80,'Abreviations-formules'!$A$1:$A$100,0),2),"")</f>
        <v/>
      </c>
      <c r="C80" s="9" t="str">
        <f>IFERROR(INDEX('Abreviations-formules'!$A$1:$C$100,MATCH($A80,'Abreviations-formules'!$A$1:$A$100,0),3),"")</f>
        <v/>
      </c>
      <c r="D80" s="10"/>
      <c r="E80" s="11"/>
      <c r="F80" s="11">
        <v>482.76590679999998</v>
      </c>
      <c r="G80" s="11"/>
      <c r="H80" s="11"/>
      <c r="I80" s="11"/>
      <c r="J80" s="11"/>
      <c r="K80" s="11"/>
      <c r="L80" s="11"/>
      <c r="M80" s="11"/>
      <c r="N80" s="11"/>
      <c r="O80" s="11">
        <v>39.7693369178902</v>
      </c>
      <c r="P80" s="11"/>
      <c r="Q80" s="11"/>
      <c r="R80" s="11">
        <v>2.8572566135484201</v>
      </c>
      <c r="S80" s="11">
        <v>0.50345311584044905</v>
      </c>
      <c r="T80" s="11"/>
      <c r="U80" s="11"/>
      <c r="V80" s="11">
        <v>19.247690172639999</v>
      </c>
      <c r="W80" s="11"/>
      <c r="X80" s="11"/>
      <c r="Y80" s="11"/>
      <c r="Z80" s="11"/>
      <c r="AA80" s="11">
        <v>0.83017461331633502</v>
      </c>
      <c r="AB80" s="11"/>
      <c r="AC80" s="11"/>
      <c r="AD80" s="11"/>
      <c r="AE80" s="11"/>
      <c r="AF80" s="11">
        <v>13.655823468766901</v>
      </c>
      <c r="AG80" s="11">
        <v>23.136265097997502</v>
      </c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  <c r="AY80" s="11"/>
      <c r="AZ80" s="11"/>
      <c r="BA80" s="11"/>
      <c r="BB80" s="11"/>
      <c r="BC80" s="11"/>
      <c r="BD80" s="11"/>
      <c r="BE80" s="11"/>
      <c r="BF80" s="11"/>
      <c r="BG80" s="11"/>
      <c r="BH80" s="11"/>
      <c r="BI80" s="11"/>
      <c r="BJ80" s="11"/>
      <c r="BK80" s="11"/>
      <c r="BL80" s="11"/>
      <c r="BM80" s="11"/>
      <c r="BN80" s="11"/>
      <c r="BO80" s="11"/>
      <c r="BP80" s="11"/>
      <c r="BQ80" s="11"/>
      <c r="BR80" s="11"/>
      <c r="BS80" s="11"/>
      <c r="BT80" s="11"/>
      <c r="BU80" s="11"/>
      <c r="BV80" s="11"/>
      <c r="BW80" s="11"/>
      <c r="BX80" s="11"/>
      <c r="BY80" s="11"/>
      <c r="BZ80" s="11"/>
      <c r="CA80" s="11"/>
      <c r="CB80" s="11"/>
      <c r="CC80" s="11"/>
      <c r="CD80" s="11"/>
      <c r="CE80" s="11"/>
      <c r="CF80" s="11"/>
      <c r="CG80" s="11"/>
      <c r="CH80" s="11"/>
      <c r="CI80" s="11"/>
      <c r="CJ80" s="11"/>
      <c r="CK80" s="11"/>
      <c r="CL80" s="11"/>
      <c r="CM80" s="11"/>
      <c r="CN80" s="11"/>
      <c r="CO80" s="11"/>
      <c r="CP80" s="11"/>
      <c r="CQ80" s="11"/>
      <c r="CR80" s="11"/>
      <c r="CS80" s="11"/>
      <c r="CT80" s="11"/>
      <c r="CU80" s="11"/>
      <c r="CV80" s="11"/>
      <c r="CW80" s="11"/>
      <c r="CX80" s="11"/>
      <c r="CY80" s="11"/>
      <c r="CZ80" s="11"/>
      <c r="DA80" s="11"/>
      <c r="DB80" s="11"/>
      <c r="DC80" s="11"/>
      <c r="DD80" s="11"/>
      <c r="DE80" s="11"/>
      <c r="DF80" s="11"/>
      <c r="DG80" s="11"/>
      <c r="DH80" s="11"/>
      <c r="DI80" s="11"/>
      <c r="DJ80" s="11"/>
      <c r="DK80" s="11"/>
      <c r="DL80" s="11"/>
      <c r="DM80" s="11"/>
      <c r="DN80" s="11"/>
      <c r="DO80" s="11"/>
      <c r="DP80" s="11"/>
      <c r="DQ80" s="11"/>
      <c r="DR80" s="11"/>
      <c r="DS80" s="11"/>
      <c r="DT80" s="11"/>
      <c r="DU80" s="11"/>
      <c r="DV80" s="11"/>
      <c r="DW80" s="11"/>
      <c r="DX80" s="11"/>
      <c r="DY80" s="11"/>
      <c r="DZ80" s="11"/>
      <c r="EA80" s="11"/>
      <c r="EB80" s="11"/>
      <c r="EC80" s="11"/>
      <c r="ED80" s="11"/>
      <c r="EE80" s="11"/>
      <c r="EF80" s="11"/>
      <c r="EG80" s="11"/>
      <c r="EH80" s="11"/>
      <c r="EI80" s="11"/>
      <c r="EJ80" s="11"/>
      <c r="EK80" s="11"/>
      <c r="EL80" s="11"/>
      <c r="EM80" s="11"/>
      <c r="EN80" s="11"/>
    </row>
    <row r="81" spans="1:144">
      <c r="A81" s="9" t="s">
        <v>218</v>
      </c>
      <c r="B81" s="9" t="str">
        <f>IFERROR(INDEX('Abreviations-formules'!$A$1:$C$100,MATCH($A81,'Abreviations-formules'!$A$1:$A$100,0),2),"")</f>
        <v/>
      </c>
      <c r="C81" s="9" t="str">
        <f>IFERROR(INDEX('Abreviations-formules'!$A$1:$C$100,MATCH($A81,'Abreviations-formules'!$A$1:$A$100,0),3),"")</f>
        <v/>
      </c>
      <c r="D81" s="10"/>
      <c r="E81" s="11"/>
      <c r="F81" s="11">
        <v>497.75337999999999</v>
      </c>
      <c r="G81" s="11">
        <v>4.2</v>
      </c>
      <c r="H81" s="11"/>
      <c r="I81" s="11"/>
      <c r="J81" s="11"/>
      <c r="K81" s="11"/>
      <c r="L81" s="11"/>
      <c r="M81" s="11"/>
      <c r="N81" s="11"/>
      <c r="O81" s="11">
        <v>38.571872681206102</v>
      </c>
      <c r="P81" s="11"/>
      <c r="Q81" s="11"/>
      <c r="R81" s="11"/>
      <c r="S81" s="11"/>
      <c r="T81" s="11">
        <v>10.8413286917308</v>
      </c>
      <c r="U81" s="11">
        <v>16.927358685138401</v>
      </c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>
        <v>33.659439941924603</v>
      </c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  <c r="AY81" s="11"/>
      <c r="AZ81" s="11"/>
      <c r="BA81" s="11"/>
      <c r="BB81" s="11"/>
      <c r="BC81" s="11"/>
      <c r="BD81" s="11"/>
      <c r="BE81" s="11"/>
      <c r="BF81" s="11"/>
      <c r="BG81" s="11"/>
      <c r="BH81" s="11"/>
      <c r="BI81" s="11"/>
      <c r="BJ81" s="11"/>
      <c r="BK81" s="11"/>
      <c r="BL81" s="11"/>
      <c r="BM81" s="11"/>
      <c r="BN81" s="11"/>
      <c r="BO81" s="11"/>
      <c r="BP81" s="11"/>
      <c r="BQ81" s="11"/>
      <c r="BR81" s="11"/>
      <c r="BS81" s="11"/>
      <c r="BT81" s="11"/>
      <c r="BU81" s="11"/>
      <c r="BV81" s="11"/>
      <c r="BW81" s="11"/>
      <c r="BX81" s="11"/>
      <c r="BY81" s="11"/>
      <c r="BZ81" s="11"/>
      <c r="CA81" s="11"/>
      <c r="CB81" s="11"/>
      <c r="CC81" s="11"/>
      <c r="CD81" s="11"/>
      <c r="CE81" s="11"/>
      <c r="CF81" s="11"/>
      <c r="CG81" s="11"/>
      <c r="CH81" s="11"/>
      <c r="CI81" s="11"/>
      <c r="CJ81" s="11"/>
      <c r="CK81" s="11"/>
      <c r="CL81" s="11"/>
      <c r="CM81" s="11"/>
      <c r="CN81" s="11"/>
      <c r="CO81" s="11"/>
      <c r="CP81" s="11"/>
      <c r="CQ81" s="11"/>
      <c r="CR81" s="11"/>
      <c r="CS81" s="11"/>
      <c r="CT81" s="11"/>
      <c r="CU81" s="11"/>
      <c r="CV81" s="11"/>
      <c r="CW81" s="11"/>
      <c r="CX81" s="11"/>
      <c r="CY81" s="11"/>
      <c r="CZ81" s="11"/>
      <c r="DA81" s="11"/>
      <c r="DB81" s="11"/>
      <c r="DC81" s="11"/>
      <c r="DD81" s="11"/>
      <c r="DE81" s="11"/>
      <c r="DF81" s="11"/>
      <c r="DG81" s="11"/>
      <c r="DH81" s="11"/>
      <c r="DI81" s="11"/>
      <c r="DJ81" s="11"/>
      <c r="DK81" s="11"/>
      <c r="DL81" s="11"/>
      <c r="DM81" s="11"/>
      <c r="DN81" s="11"/>
      <c r="DO81" s="11"/>
      <c r="DP81" s="11"/>
      <c r="DQ81" s="11"/>
      <c r="DR81" s="11"/>
      <c r="DS81" s="11"/>
      <c r="DT81" s="11"/>
      <c r="DU81" s="11"/>
      <c r="DV81" s="11"/>
      <c r="DW81" s="11"/>
      <c r="DX81" s="11"/>
      <c r="DY81" s="11"/>
      <c r="DZ81" s="11"/>
      <c r="EA81" s="11"/>
      <c r="EB81" s="11"/>
      <c r="EC81" s="11"/>
      <c r="ED81" s="11"/>
      <c r="EE81" s="11"/>
      <c r="EF81" s="11"/>
      <c r="EG81" s="11"/>
      <c r="EH81" s="11"/>
      <c r="EI81" s="11"/>
      <c r="EJ81" s="11"/>
      <c r="EK81" s="11"/>
      <c r="EL81" s="11"/>
      <c r="EM81" s="11"/>
      <c r="EN81" s="11"/>
    </row>
    <row r="82" spans="1:144">
      <c r="A82" s="9" t="s">
        <v>219</v>
      </c>
      <c r="B82" s="9" t="str">
        <f>IFERROR(INDEX('Abreviations-formules'!$A$1:$C$100,MATCH($A82,'Abreviations-formules'!$A$1:$A$100,0),2),"")</f>
        <v/>
      </c>
      <c r="C82" s="9" t="str">
        <f>IFERROR(INDEX('Abreviations-formules'!$A$1:$C$100,MATCH($A82,'Abreviations-formules'!$A$1:$A$100,0),3),"")</f>
        <v/>
      </c>
      <c r="D82" s="10"/>
      <c r="E82" s="11"/>
      <c r="F82" s="11">
        <v>1000.31560038</v>
      </c>
      <c r="G82" s="11"/>
      <c r="H82" s="11"/>
      <c r="I82" s="11"/>
      <c r="J82" s="11"/>
      <c r="K82" s="11">
        <v>1.8649326865354501</v>
      </c>
      <c r="L82" s="11"/>
      <c r="M82" s="11"/>
      <c r="N82" s="11"/>
      <c r="O82" s="11">
        <v>47.983056529125797</v>
      </c>
      <c r="P82" s="11"/>
      <c r="Q82" s="11"/>
      <c r="R82" s="11">
        <v>0.48263280890210902</v>
      </c>
      <c r="S82" s="11">
        <v>0.92329860660889995</v>
      </c>
      <c r="T82" s="11">
        <v>2.1578421841866899</v>
      </c>
      <c r="U82" s="11">
        <v>33.832349997484499</v>
      </c>
      <c r="V82" s="11"/>
      <c r="W82" s="11"/>
      <c r="X82" s="11"/>
      <c r="Y82" s="11"/>
      <c r="Z82" s="11">
        <v>3.36139294310982</v>
      </c>
      <c r="AA82" s="11">
        <v>8.0130710717247894E-2</v>
      </c>
      <c r="AB82" s="11"/>
      <c r="AC82" s="11"/>
      <c r="AD82" s="11"/>
      <c r="AE82" s="11"/>
      <c r="AF82" s="11">
        <v>5.6568338510869998</v>
      </c>
      <c r="AG82" s="11">
        <v>3.46142157403589</v>
      </c>
      <c r="AH82" s="11"/>
      <c r="AI82" s="11"/>
      <c r="AJ82" s="11"/>
      <c r="AK82" s="11">
        <v>0.19610810820652799</v>
      </c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  <c r="AY82" s="11"/>
      <c r="AZ82" s="11"/>
      <c r="BA82" s="11"/>
      <c r="BB82" s="11"/>
      <c r="BC82" s="11"/>
      <c r="BD82" s="11"/>
      <c r="BE82" s="11"/>
      <c r="BF82" s="11"/>
      <c r="BG82" s="11"/>
      <c r="BH82" s="11"/>
      <c r="BI82" s="11"/>
      <c r="BJ82" s="11"/>
      <c r="BK82" s="11"/>
      <c r="BL82" s="11"/>
      <c r="BM82" s="11"/>
      <c r="BN82" s="11"/>
      <c r="BO82" s="11"/>
      <c r="BP82" s="11"/>
      <c r="BQ82" s="11"/>
      <c r="BR82" s="11"/>
      <c r="BS82" s="11"/>
      <c r="BT82" s="11"/>
      <c r="BU82" s="11"/>
      <c r="BV82" s="11"/>
      <c r="BW82" s="11"/>
      <c r="BX82" s="11"/>
      <c r="BY82" s="11"/>
      <c r="BZ82" s="11"/>
      <c r="CA82" s="11"/>
      <c r="CB82" s="11"/>
      <c r="CC82" s="11"/>
      <c r="CD82" s="11"/>
      <c r="CE82" s="11"/>
      <c r="CF82" s="11"/>
      <c r="CG82" s="11"/>
      <c r="CH82" s="11"/>
      <c r="CI82" s="11"/>
      <c r="CJ82" s="11"/>
      <c r="CK82" s="11"/>
      <c r="CL82" s="11"/>
      <c r="CM82" s="11"/>
      <c r="CN82" s="11"/>
      <c r="CO82" s="11"/>
      <c r="CP82" s="11"/>
      <c r="CQ82" s="11"/>
      <c r="CR82" s="11"/>
      <c r="CS82" s="11"/>
      <c r="CT82" s="11"/>
      <c r="CU82" s="11"/>
      <c r="CV82" s="11"/>
      <c r="CW82" s="11"/>
      <c r="CX82" s="11"/>
      <c r="CY82" s="11"/>
      <c r="CZ82" s="11"/>
      <c r="DA82" s="11"/>
      <c r="DB82" s="11"/>
      <c r="DC82" s="11"/>
      <c r="DD82" s="11"/>
      <c r="DE82" s="11"/>
      <c r="DF82" s="11"/>
      <c r="DG82" s="11"/>
      <c r="DH82" s="11"/>
      <c r="DI82" s="11"/>
      <c r="DJ82" s="11"/>
      <c r="DK82" s="11"/>
      <c r="DL82" s="11"/>
      <c r="DM82" s="11"/>
      <c r="DN82" s="11"/>
      <c r="DO82" s="11"/>
      <c r="DP82" s="11"/>
      <c r="DQ82" s="11"/>
      <c r="DR82" s="11"/>
      <c r="DS82" s="11"/>
      <c r="DT82" s="11"/>
      <c r="DU82" s="11"/>
      <c r="DV82" s="11"/>
      <c r="DW82" s="11"/>
      <c r="DX82" s="11"/>
      <c r="DY82" s="11"/>
      <c r="DZ82" s="11"/>
      <c r="EA82" s="11"/>
      <c r="EB82" s="11"/>
      <c r="EC82" s="11"/>
      <c r="ED82" s="11"/>
      <c r="EE82" s="11"/>
      <c r="EF82" s="11"/>
      <c r="EG82" s="11"/>
      <c r="EH82" s="11"/>
      <c r="EI82" s="11"/>
      <c r="EJ82" s="11"/>
      <c r="EK82" s="11"/>
      <c r="EL82" s="11"/>
      <c r="EM82" s="11"/>
      <c r="EN82" s="11"/>
    </row>
    <row r="83" spans="1:144">
      <c r="A83" s="9" t="s">
        <v>220</v>
      </c>
      <c r="B83" s="9" t="str">
        <f>IFERROR(INDEX('Abreviations-formules'!$A$1:$C$100,MATCH($A83,'Abreviations-formules'!$A$1:$A$100,0),2),"")</f>
        <v/>
      </c>
      <c r="C83" s="9" t="str">
        <f>IFERROR(INDEX('Abreviations-formules'!$A$1:$C$100,MATCH($A83,'Abreviations-formules'!$A$1:$A$100,0),3),"")</f>
        <v/>
      </c>
      <c r="D83" s="10"/>
      <c r="E83" s="11"/>
      <c r="F83" s="11">
        <v>1222.6293000000001</v>
      </c>
      <c r="G83" s="11"/>
      <c r="H83" s="11"/>
      <c r="I83" s="11"/>
      <c r="J83" s="11"/>
      <c r="K83" s="11"/>
      <c r="L83" s="11"/>
      <c r="M83" s="11"/>
      <c r="N83" s="11"/>
      <c r="O83" s="11">
        <v>35.332361166217702</v>
      </c>
      <c r="P83" s="11"/>
      <c r="Q83" s="11"/>
      <c r="R83" s="11"/>
      <c r="S83" s="11"/>
      <c r="T83" s="11"/>
      <c r="U83" s="11">
        <v>6.8914183555064401</v>
      </c>
      <c r="V83" s="11"/>
      <c r="W83" s="11"/>
      <c r="X83" s="11"/>
      <c r="Y83" s="11"/>
      <c r="Z83" s="11"/>
      <c r="AA83" s="11"/>
      <c r="AB83" s="11"/>
      <c r="AC83" s="11"/>
      <c r="AD83" s="11">
        <v>16.666212726948299</v>
      </c>
      <c r="AE83" s="11"/>
      <c r="AF83" s="11"/>
      <c r="AG83" s="11">
        <v>41.110007751327402</v>
      </c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  <c r="AY83" s="11"/>
      <c r="AZ83" s="11"/>
      <c r="BA83" s="11"/>
      <c r="BB83" s="11"/>
      <c r="BC83" s="11"/>
      <c r="BD83" s="11"/>
      <c r="BE83" s="11"/>
      <c r="BF83" s="11"/>
      <c r="BG83" s="11"/>
      <c r="BH83" s="11"/>
      <c r="BI83" s="11"/>
      <c r="BJ83" s="11"/>
      <c r="BK83" s="11"/>
      <c r="BL83" s="11"/>
      <c r="BM83" s="11"/>
      <c r="BN83" s="11"/>
      <c r="BO83" s="11"/>
      <c r="BP83" s="11"/>
      <c r="BQ83" s="11"/>
      <c r="BR83" s="11"/>
      <c r="BS83" s="11"/>
      <c r="BT83" s="11"/>
      <c r="BU83" s="11"/>
      <c r="BV83" s="11"/>
      <c r="BW83" s="11"/>
      <c r="BX83" s="11"/>
      <c r="BY83" s="11"/>
      <c r="BZ83" s="11"/>
      <c r="CA83" s="11"/>
      <c r="CB83" s="11"/>
      <c r="CC83" s="11"/>
      <c r="CD83" s="11"/>
      <c r="CE83" s="11"/>
      <c r="CF83" s="11"/>
      <c r="CG83" s="11"/>
      <c r="CH83" s="11"/>
      <c r="CI83" s="11"/>
      <c r="CJ83" s="11"/>
      <c r="CK83" s="11"/>
      <c r="CL83" s="11"/>
      <c r="CM83" s="11"/>
      <c r="CN83" s="11"/>
      <c r="CO83" s="11"/>
      <c r="CP83" s="11"/>
      <c r="CQ83" s="11"/>
      <c r="CR83" s="11"/>
      <c r="CS83" s="11"/>
      <c r="CT83" s="11"/>
      <c r="CU83" s="11"/>
      <c r="CV83" s="11"/>
      <c r="CW83" s="11"/>
      <c r="CX83" s="11"/>
      <c r="CY83" s="11"/>
      <c r="CZ83" s="11"/>
      <c r="DA83" s="11"/>
      <c r="DB83" s="11"/>
      <c r="DC83" s="11"/>
      <c r="DD83" s="11"/>
      <c r="DE83" s="11"/>
      <c r="DF83" s="11"/>
      <c r="DG83" s="11"/>
      <c r="DH83" s="11"/>
      <c r="DI83" s="11"/>
      <c r="DJ83" s="11"/>
      <c r="DK83" s="11"/>
      <c r="DL83" s="11"/>
      <c r="DM83" s="11"/>
      <c r="DN83" s="11"/>
      <c r="DO83" s="11"/>
      <c r="DP83" s="11"/>
      <c r="DQ83" s="11"/>
      <c r="DR83" s="11"/>
      <c r="DS83" s="11"/>
      <c r="DT83" s="11"/>
      <c r="DU83" s="11"/>
      <c r="DV83" s="11"/>
      <c r="DW83" s="11"/>
      <c r="DX83" s="11"/>
      <c r="DY83" s="11"/>
      <c r="DZ83" s="11"/>
      <c r="EA83" s="11"/>
      <c r="EB83" s="11"/>
      <c r="EC83" s="11"/>
      <c r="ED83" s="11"/>
      <c r="EE83" s="11"/>
      <c r="EF83" s="11"/>
      <c r="EG83" s="11"/>
      <c r="EH83" s="11"/>
      <c r="EI83" s="11"/>
      <c r="EJ83" s="11"/>
      <c r="EK83" s="11"/>
      <c r="EL83" s="11"/>
      <c r="EM83" s="11"/>
      <c r="EN83" s="11"/>
    </row>
    <row r="84" spans="1:144">
      <c r="A84" s="9" t="s">
        <v>221</v>
      </c>
      <c r="B84" s="9" t="str">
        <f>IFERROR(INDEX('Abreviations-formules'!$A$1:$C$100,MATCH($A84,'Abreviations-formules'!$A$1:$A$100,0),2),"")</f>
        <v/>
      </c>
      <c r="C84" s="9" t="str">
        <f>IFERROR(INDEX('Abreviations-formules'!$A$1:$C$100,MATCH($A84,'Abreviations-formules'!$A$1:$A$100,0),3),"")</f>
        <v/>
      </c>
      <c r="D84" s="10" t="s">
        <v>222</v>
      </c>
      <c r="E84" s="11" t="s">
        <v>223</v>
      </c>
      <c r="F84" s="11">
        <v>262.74451099999999</v>
      </c>
      <c r="G84" s="11"/>
      <c r="H84" s="11">
        <v>5.3706773725902801</v>
      </c>
      <c r="I84" s="11"/>
      <c r="J84" s="11"/>
      <c r="K84" s="11"/>
      <c r="L84" s="11"/>
      <c r="M84" s="11"/>
      <c r="N84" s="11"/>
      <c r="O84" s="11">
        <v>66.982712342942094</v>
      </c>
      <c r="P84" s="11"/>
      <c r="Q84" s="11"/>
      <c r="R84" s="11"/>
      <c r="S84" s="11">
        <v>5.3652500470314202</v>
      </c>
      <c r="T84" s="11"/>
      <c r="U84" s="11"/>
      <c r="V84" s="11"/>
      <c r="W84" s="11">
        <v>12.2042511479906</v>
      </c>
      <c r="X84" s="11"/>
      <c r="Y84" s="11"/>
      <c r="Z84" s="11"/>
      <c r="AA84" s="11"/>
      <c r="AB84" s="11"/>
      <c r="AC84" s="11"/>
      <c r="AD84" s="11"/>
      <c r="AE84" s="11"/>
      <c r="AF84" s="11">
        <v>0.41818609105025201</v>
      </c>
      <c r="AG84" s="11">
        <v>0.21255248982156599</v>
      </c>
      <c r="AH84" s="11"/>
      <c r="AI84" s="11"/>
      <c r="AJ84" s="11">
        <v>8.9486246203636099</v>
      </c>
      <c r="AK84" s="11">
        <v>0.49774588821001098</v>
      </c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  <c r="AY84" s="11"/>
      <c r="AZ84" s="11"/>
      <c r="BA84" s="11"/>
      <c r="BB84" s="11"/>
      <c r="BC84" s="11"/>
      <c r="BD84" s="11"/>
      <c r="BE84" s="11"/>
      <c r="BF84" s="11"/>
      <c r="BG84" s="11"/>
      <c r="BH84" s="11"/>
      <c r="BI84" s="11"/>
      <c r="BJ84" s="11"/>
      <c r="BK84" s="11"/>
      <c r="BL84" s="11"/>
      <c r="BM84" s="11"/>
      <c r="BN84" s="11"/>
      <c r="BO84" s="11"/>
      <c r="BP84" s="11"/>
      <c r="BQ84" s="11"/>
      <c r="BR84" s="11"/>
      <c r="BS84" s="11"/>
      <c r="BT84" s="11"/>
      <c r="BU84" s="11"/>
      <c r="BV84" s="11"/>
      <c r="BW84" s="11"/>
      <c r="BX84" s="11"/>
      <c r="BY84" s="11"/>
      <c r="BZ84" s="11"/>
      <c r="CA84" s="11"/>
      <c r="CB84" s="11"/>
      <c r="CC84" s="11"/>
      <c r="CD84" s="11"/>
      <c r="CE84" s="11"/>
      <c r="CF84" s="11"/>
      <c r="CG84" s="11"/>
      <c r="CH84" s="11"/>
      <c r="CI84" s="11"/>
      <c r="CJ84" s="11"/>
      <c r="CK84" s="11"/>
      <c r="CL84" s="11"/>
      <c r="CM84" s="11"/>
      <c r="CN84" s="11"/>
      <c r="CO84" s="11"/>
      <c r="CP84" s="11"/>
      <c r="CQ84" s="11"/>
      <c r="CR84" s="11"/>
      <c r="CS84" s="11"/>
      <c r="CT84" s="11"/>
      <c r="CU84" s="11"/>
      <c r="CV84" s="11"/>
      <c r="CW84" s="11"/>
      <c r="CX84" s="11"/>
      <c r="CY84" s="11"/>
      <c r="CZ84" s="11"/>
      <c r="DA84" s="11"/>
      <c r="DB84" s="11"/>
      <c r="DC84" s="11"/>
      <c r="DD84" s="11"/>
      <c r="DE84" s="11"/>
      <c r="DF84" s="11"/>
      <c r="DG84" s="11"/>
      <c r="DH84" s="11"/>
      <c r="DI84" s="11"/>
      <c r="DJ84" s="11"/>
      <c r="DK84" s="11"/>
      <c r="DL84" s="11"/>
      <c r="DM84" s="11"/>
      <c r="DN84" s="11"/>
      <c r="DO84" s="11"/>
      <c r="DP84" s="11"/>
      <c r="DQ84" s="11"/>
      <c r="DR84" s="11"/>
      <c r="DS84" s="11"/>
      <c r="DT84" s="11"/>
      <c r="DU84" s="11"/>
      <c r="DV84" s="11"/>
      <c r="DW84" s="11"/>
      <c r="DX84" s="11"/>
      <c r="DY84" s="11"/>
      <c r="DZ84" s="11"/>
      <c r="EA84" s="11"/>
      <c r="EB84" s="11"/>
      <c r="EC84" s="11"/>
      <c r="ED84" s="11"/>
      <c r="EE84" s="11"/>
      <c r="EF84" s="11"/>
      <c r="EG84" s="11"/>
      <c r="EH84" s="11"/>
      <c r="EI84" s="11"/>
      <c r="EJ84" s="11"/>
      <c r="EK84" s="11"/>
      <c r="EL84" s="11"/>
      <c r="EM84" s="11"/>
      <c r="EN84" s="11"/>
    </row>
    <row r="85" spans="1:144">
      <c r="A85" s="9" t="s">
        <v>224</v>
      </c>
      <c r="B85" s="9" t="str">
        <f>IFERROR(INDEX('Abreviations-formules'!$A$1:$C$100,MATCH($A85,'Abreviations-formules'!$A$1:$A$100,0),2),"")</f>
        <v/>
      </c>
      <c r="C85" s="9" t="str">
        <f>IFERROR(INDEX('Abreviations-formules'!$A$1:$C$100,MATCH($A85,'Abreviations-formules'!$A$1:$A$100,0),3),"")</f>
        <v/>
      </c>
      <c r="D85" s="10"/>
      <c r="E85" s="11"/>
      <c r="F85" s="11">
        <v>1240.77860588</v>
      </c>
      <c r="G85" s="11">
        <v>2.9</v>
      </c>
      <c r="H85" s="11">
        <v>1.2266405890521901</v>
      </c>
      <c r="I85" s="11"/>
      <c r="J85" s="11"/>
      <c r="K85" s="11"/>
      <c r="L85" s="11"/>
      <c r="M85" s="11"/>
      <c r="N85" s="11"/>
      <c r="O85" s="11">
        <v>45.131258497388799</v>
      </c>
      <c r="P85" s="11"/>
      <c r="Q85" s="11"/>
      <c r="R85" s="11">
        <v>1.50080860451271</v>
      </c>
      <c r="S85" s="11"/>
      <c r="T85" s="11"/>
      <c r="U85" s="11">
        <v>18.108307069063802</v>
      </c>
      <c r="V85" s="11"/>
      <c r="W85" s="11"/>
      <c r="X85" s="11"/>
      <c r="Y85" s="11"/>
      <c r="Z85" s="11">
        <v>1.98519936459818</v>
      </c>
      <c r="AA85" s="11">
        <v>1.03362194828497</v>
      </c>
      <c r="AB85" s="11"/>
      <c r="AC85" s="11">
        <v>11.1907151962474</v>
      </c>
      <c r="AD85" s="11"/>
      <c r="AE85" s="11"/>
      <c r="AF85" s="11"/>
      <c r="AG85" s="11">
        <v>0.18003856525360201</v>
      </c>
      <c r="AH85" s="11"/>
      <c r="AI85" s="11"/>
      <c r="AJ85" s="11"/>
      <c r="AK85" s="11">
        <v>4.0052592593465697</v>
      </c>
      <c r="AL85" s="11"/>
      <c r="AM85" s="11"/>
      <c r="AN85" s="11"/>
      <c r="AO85" s="11"/>
      <c r="AP85" s="11"/>
      <c r="AQ85" s="11"/>
      <c r="AR85" s="11"/>
      <c r="AS85" s="11">
        <v>3.7426983170026702</v>
      </c>
      <c r="AT85" s="11"/>
      <c r="AU85" s="11"/>
      <c r="AV85" s="11">
        <v>8.6857881244305499</v>
      </c>
      <c r="AW85" s="11"/>
      <c r="AX85" s="11"/>
      <c r="AY85" s="11"/>
      <c r="AZ85" s="11"/>
      <c r="BA85" s="11"/>
      <c r="BB85" s="11"/>
      <c r="BC85" s="11"/>
      <c r="BD85" s="11"/>
      <c r="BE85" s="11"/>
      <c r="BF85" s="11"/>
      <c r="BG85" s="11"/>
      <c r="BH85" s="11"/>
      <c r="BI85" s="11"/>
      <c r="BJ85" s="11"/>
      <c r="BK85" s="11">
        <v>3.20966446481843</v>
      </c>
      <c r="BL85" s="11"/>
      <c r="BM85" s="11"/>
      <c r="BN85" s="11"/>
      <c r="BO85" s="11"/>
      <c r="BP85" s="11"/>
      <c r="BQ85" s="11"/>
      <c r="BR85" s="11"/>
      <c r="BS85" s="11"/>
      <c r="BT85" s="11"/>
      <c r="BU85" s="11"/>
      <c r="BV85" s="11"/>
      <c r="BW85" s="11"/>
      <c r="BX85" s="11"/>
      <c r="BY85" s="11"/>
      <c r="BZ85" s="11"/>
      <c r="CA85" s="11"/>
      <c r="CB85" s="11"/>
      <c r="CC85" s="11"/>
      <c r="CD85" s="11"/>
      <c r="CE85" s="11"/>
      <c r="CF85" s="11"/>
      <c r="CG85" s="11"/>
      <c r="CH85" s="11"/>
      <c r="CI85" s="11"/>
      <c r="CJ85" s="11"/>
      <c r="CK85" s="11"/>
      <c r="CL85" s="11"/>
      <c r="CM85" s="11"/>
      <c r="CN85" s="11"/>
      <c r="CO85" s="11"/>
      <c r="CP85" s="11"/>
      <c r="CQ85" s="11"/>
      <c r="CR85" s="11"/>
      <c r="CS85" s="11"/>
      <c r="CT85" s="11"/>
      <c r="CU85" s="11"/>
      <c r="CV85" s="11"/>
      <c r="CW85" s="11"/>
      <c r="CX85" s="11"/>
      <c r="CY85" s="11"/>
      <c r="CZ85" s="11"/>
      <c r="DA85" s="11"/>
      <c r="DB85" s="11"/>
      <c r="DC85" s="11"/>
      <c r="DD85" s="11"/>
      <c r="DE85" s="11"/>
      <c r="DF85" s="11"/>
      <c r="DG85" s="11"/>
      <c r="DH85" s="11"/>
      <c r="DI85" s="11"/>
      <c r="DJ85" s="11"/>
      <c r="DK85" s="11"/>
      <c r="DL85" s="11"/>
      <c r="DM85" s="11"/>
      <c r="DN85" s="11"/>
      <c r="DO85" s="11"/>
      <c r="DP85" s="11"/>
      <c r="DQ85" s="11"/>
      <c r="DR85" s="11"/>
      <c r="DS85" s="11"/>
      <c r="DT85" s="11"/>
      <c r="DU85" s="11"/>
      <c r="DV85" s="11"/>
      <c r="DW85" s="11"/>
      <c r="DX85" s="11"/>
      <c r="DY85" s="11"/>
      <c r="DZ85" s="11"/>
      <c r="EA85" s="11"/>
      <c r="EB85" s="11"/>
      <c r="EC85" s="11"/>
      <c r="ED85" s="11"/>
      <c r="EE85" s="11"/>
      <c r="EF85" s="11"/>
      <c r="EG85" s="11"/>
      <c r="EH85" s="11"/>
      <c r="EI85" s="11"/>
      <c r="EJ85" s="11"/>
      <c r="EK85" s="11"/>
      <c r="EL85" s="11"/>
      <c r="EM85" s="11"/>
      <c r="EN85" s="11"/>
    </row>
    <row r="86" spans="1:144">
      <c r="A86" s="9" t="s">
        <v>225</v>
      </c>
      <c r="B86" s="9" t="str">
        <f>IFERROR(INDEX('Abreviations-formules'!$A$1:$C$100,MATCH($A86,'Abreviations-formules'!$A$1:$A$100,0),2),"")</f>
        <v/>
      </c>
      <c r="C86" s="9" t="str">
        <f>IFERROR(INDEX('Abreviations-formules'!$A$1:$C$100,MATCH($A86,'Abreviations-formules'!$A$1:$A$100,0),3),"")</f>
        <v/>
      </c>
      <c r="D86" s="10" t="s">
        <v>226</v>
      </c>
      <c r="E86" s="11" t="s">
        <v>227</v>
      </c>
      <c r="F86" s="11">
        <v>297.42340000000002</v>
      </c>
      <c r="G86" s="11">
        <v>3.7</v>
      </c>
      <c r="H86" s="11"/>
      <c r="I86" s="11"/>
      <c r="J86" s="11"/>
      <c r="K86" s="11"/>
      <c r="L86" s="11"/>
      <c r="M86" s="11">
        <v>8.07670142967903</v>
      </c>
      <c r="N86" s="11"/>
      <c r="O86" s="11">
        <v>32.276007872951403</v>
      </c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>
        <v>13.475066185108499</v>
      </c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  <c r="AY86" s="11"/>
      <c r="AZ86" s="11"/>
      <c r="BA86" s="11"/>
      <c r="BB86" s="11"/>
      <c r="BC86" s="11"/>
      <c r="BD86" s="11"/>
      <c r="BE86" s="11"/>
      <c r="BF86" s="11"/>
      <c r="BG86" s="11"/>
      <c r="BH86" s="11"/>
      <c r="BI86" s="11"/>
      <c r="BJ86" s="11"/>
      <c r="BK86" s="11">
        <v>46.172224512260897</v>
      </c>
      <c r="BL86" s="11"/>
      <c r="BM86" s="11"/>
      <c r="BN86" s="11"/>
      <c r="BO86" s="11"/>
      <c r="BP86" s="11"/>
      <c r="BQ86" s="11"/>
      <c r="BR86" s="11"/>
      <c r="BS86" s="11"/>
      <c r="BT86" s="11"/>
      <c r="BU86" s="11"/>
      <c r="BV86" s="11"/>
      <c r="BW86" s="11"/>
      <c r="BX86" s="11"/>
      <c r="BY86" s="11"/>
      <c r="BZ86" s="11"/>
      <c r="CA86" s="11"/>
      <c r="CB86" s="11"/>
      <c r="CC86" s="11"/>
      <c r="CD86" s="11"/>
      <c r="CE86" s="11"/>
      <c r="CF86" s="11"/>
      <c r="CG86" s="11"/>
      <c r="CH86" s="11"/>
      <c r="CI86" s="11"/>
      <c r="CJ86" s="11"/>
      <c r="CK86" s="11"/>
      <c r="CL86" s="11"/>
      <c r="CM86" s="11"/>
      <c r="CN86" s="11"/>
      <c r="CO86" s="11"/>
      <c r="CP86" s="11"/>
      <c r="CQ86" s="11"/>
      <c r="CR86" s="11"/>
      <c r="CS86" s="11"/>
      <c r="CT86" s="11"/>
      <c r="CU86" s="11"/>
      <c r="CV86" s="11"/>
      <c r="CW86" s="11"/>
      <c r="CX86" s="11"/>
      <c r="CY86" s="11"/>
      <c r="CZ86" s="11"/>
      <c r="DA86" s="11"/>
      <c r="DB86" s="11"/>
      <c r="DC86" s="11"/>
      <c r="DD86" s="11"/>
      <c r="DE86" s="11"/>
      <c r="DF86" s="11"/>
      <c r="DG86" s="11"/>
      <c r="DH86" s="11"/>
      <c r="DI86" s="11"/>
      <c r="DJ86" s="11"/>
      <c r="DK86" s="11"/>
      <c r="DL86" s="11"/>
      <c r="DM86" s="11"/>
      <c r="DN86" s="11"/>
      <c r="DO86" s="11"/>
      <c r="DP86" s="11"/>
      <c r="DQ86" s="11"/>
      <c r="DR86" s="11"/>
      <c r="DS86" s="11"/>
      <c r="DT86" s="11"/>
      <c r="DU86" s="11"/>
      <c r="DV86" s="11"/>
      <c r="DW86" s="11"/>
      <c r="DX86" s="11"/>
      <c r="DY86" s="11"/>
      <c r="DZ86" s="11"/>
      <c r="EA86" s="11"/>
      <c r="EB86" s="11"/>
      <c r="EC86" s="11"/>
      <c r="ED86" s="11"/>
      <c r="EE86" s="11"/>
      <c r="EF86" s="11"/>
      <c r="EG86" s="11"/>
      <c r="EH86" s="11"/>
      <c r="EI86" s="11"/>
      <c r="EJ86" s="11"/>
      <c r="EK86" s="11"/>
      <c r="EL86" s="11"/>
      <c r="EM86" s="11"/>
      <c r="EN86" s="11"/>
    </row>
    <row r="87" spans="1:144">
      <c r="A87" s="9" t="s">
        <v>228</v>
      </c>
      <c r="B87" s="9" t="str">
        <f>IFERROR(INDEX('Abreviations-formules'!$A$1:$C$100,MATCH($A87,'Abreviations-formules'!$A$1:$A$100,0),2),"")</f>
        <v/>
      </c>
      <c r="C87" s="9" t="str">
        <f>IFERROR(INDEX('Abreviations-formules'!$A$1:$C$100,MATCH($A87,'Abreviations-formules'!$A$1:$A$100,0),3),"")</f>
        <v/>
      </c>
      <c r="D87" s="10"/>
      <c r="E87" s="11"/>
      <c r="F87" s="11">
        <v>334.79999999999899</v>
      </c>
      <c r="G87" s="11">
        <v>8.15</v>
      </c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  <c r="AY87" s="11"/>
      <c r="AZ87" s="11"/>
      <c r="BA87" s="11"/>
      <c r="BB87" s="11"/>
      <c r="BC87" s="11"/>
      <c r="BD87" s="11"/>
      <c r="BE87" s="11"/>
      <c r="BF87" s="11"/>
      <c r="BG87" s="11">
        <v>38.112305854241299</v>
      </c>
      <c r="BH87" s="11"/>
      <c r="BI87" s="11"/>
      <c r="BJ87" s="11"/>
      <c r="BK87" s="11"/>
      <c r="BL87" s="11"/>
      <c r="BM87" s="11"/>
      <c r="BN87" s="11"/>
      <c r="BO87" s="11"/>
      <c r="BP87" s="11"/>
      <c r="BQ87" s="11"/>
      <c r="BR87" s="11"/>
      <c r="BS87" s="11"/>
      <c r="BT87" s="11"/>
      <c r="BU87" s="11"/>
      <c r="BV87" s="11">
        <v>61.887694145758601</v>
      </c>
      <c r="BW87" s="11"/>
      <c r="BX87" s="11"/>
      <c r="BY87" s="11"/>
      <c r="BZ87" s="11"/>
      <c r="CA87" s="11"/>
      <c r="CB87" s="11"/>
      <c r="CC87" s="11"/>
      <c r="CD87" s="11"/>
      <c r="CE87" s="11"/>
      <c r="CF87" s="11"/>
      <c r="CG87" s="11"/>
      <c r="CH87" s="11"/>
      <c r="CI87" s="11"/>
      <c r="CJ87" s="11"/>
      <c r="CK87" s="11"/>
      <c r="CL87" s="11"/>
      <c r="CM87" s="11"/>
      <c r="CN87" s="11"/>
      <c r="CO87" s="11"/>
      <c r="CP87" s="11"/>
      <c r="CQ87" s="11"/>
      <c r="CR87" s="11"/>
      <c r="CS87" s="11"/>
      <c r="CT87" s="11"/>
      <c r="CU87" s="11"/>
      <c r="CV87" s="11"/>
      <c r="CW87" s="11"/>
      <c r="CX87" s="11"/>
      <c r="CY87" s="11"/>
      <c r="CZ87" s="11"/>
      <c r="DA87" s="11"/>
      <c r="DB87" s="11"/>
      <c r="DC87" s="11"/>
      <c r="DD87" s="11"/>
      <c r="DE87" s="11"/>
      <c r="DF87" s="11"/>
      <c r="DG87" s="11"/>
      <c r="DH87" s="11"/>
      <c r="DI87" s="11"/>
      <c r="DJ87" s="11"/>
      <c r="DK87" s="11"/>
      <c r="DL87" s="11"/>
      <c r="DM87" s="11"/>
      <c r="DN87" s="11"/>
      <c r="DO87" s="11"/>
      <c r="DP87" s="11"/>
      <c r="DQ87" s="11"/>
      <c r="DR87" s="11"/>
      <c r="DS87" s="11"/>
      <c r="DT87" s="11"/>
      <c r="DU87" s="11"/>
      <c r="DV87" s="11"/>
      <c r="DW87" s="11"/>
      <c r="DX87" s="11"/>
      <c r="DY87" s="11"/>
      <c r="DZ87" s="11"/>
      <c r="EA87" s="11"/>
      <c r="EB87" s="11"/>
      <c r="EC87" s="11"/>
      <c r="ED87" s="11"/>
      <c r="EE87" s="11"/>
      <c r="EF87" s="11"/>
      <c r="EG87" s="11"/>
      <c r="EH87" s="11"/>
      <c r="EI87" s="11"/>
      <c r="EJ87" s="11"/>
      <c r="EK87" s="11"/>
      <c r="EL87" s="11"/>
      <c r="EM87" s="11"/>
      <c r="EN87" s="11"/>
    </row>
    <row r="88" spans="1:144">
      <c r="A88" s="9" t="s">
        <v>229</v>
      </c>
      <c r="B88" s="9" t="str">
        <f>IFERROR(INDEX('Abreviations-formules'!$A$1:$C$100,MATCH($A88,'Abreviations-formules'!$A$1:$A$100,0),2),"")</f>
        <v/>
      </c>
      <c r="C88" s="9" t="str">
        <f>IFERROR(INDEX('Abreviations-formules'!$A$1:$C$100,MATCH($A88,'Abreviations-formules'!$A$1:$A$100,0),3),"")</f>
        <v/>
      </c>
      <c r="D88" s="10" t="s">
        <v>140</v>
      </c>
      <c r="E88" s="11" t="s">
        <v>230</v>
      </c>
      <c r="F88" s="11">
        <v>161.08522696</v>
      </c>
      <c r="G88" s="11">
        <v>2.97</v>
      </c>
      <c r="H88" s="11">
        <v>0.37543107547048499</v>
      </c>
      <c r="I88" s="11"/>
      <c r="J88" s="11"/>
      <c r="K88" s="11"/>
      <c r="L88" s="11"/>
      <c r="M88" s="11"/>
      <c r="N88" s="11"/>
      <c r="O88" s="11">
        <v>46.681611603447998</v>
      </c>
      <c r="P88" s="11">
        <v>3.5382021477458498</v>
      </c>
      <c r="Q88" s="11"/>
      <c r="R88" s="11"/>
      <c r="S88" s="11">
        <v>30.176572313531</v>
      </c>
      <c r="T88" s="11"/>
      <c r="U88" s="11"/>
      <c r="V88" s="11">
        <v>19.228182859804502</v>
      </c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  <c r="AY88" s="11"/>
      <c r="AZ88" s="11"/>
      <c r="BA88" s="11"/>
      <c r="BB88" s="11"/>
      <c r="BC88" s="11"/>
      <c r="BD88" s="11"/>
      <c r="BE88" s="11"/>
      <c r="BF88" s="11"/>
      <c r="BG88" s="11"/>
      <c r="BH88" s="11"/>
      <c r="BI88" s="11"/>
      <c r="BJ88" s="11"/>
      <c r="BK88" s="11"/>
      <c r="BL88" s="11"/>
      <c r="BM88" s="11"/>
      <c r="BN88" s="11"/>
      <c r="BO88" s="11"/>
      <c r="BP88" s="11"/>
      <c r="BQ88" s="11"/>
      <c r="BR88" s="11"/>
      <c r="BS88" s="11"/>
      <c r="BT88" s="11"/>
      <c r="BU88" s="11"/>
      <c r="BV88" s="11"/>
      <c r="BW88" s="11"/>
      <c r="BX88" s="11"/>
      <c r="BY88" s="11"/>
      <c r="BZ88" s="11"/>
      <c r="CA88" s="11"/>
      <c r="CB88" s="11"/>
      <c r="CC88" s="11"/>
      <c r="CD88" s="11"/>
      <c r="CE88" s="11"/>
      <c r="CF88" s="11"/>
      <c r="CG88" s="11"/>
      <c r="CH88" s="11"/>
      <c r="CI88" s="11"/>
      <c r="CJ88" s="11"/>
      <c r="CK88" s="11"/>
      <c r="CL88" s="11"/>
      <c r="CM88" s="11"/>
      <c r="CN88" s="11"/>
      <c r="CO88" s="11"/>
      <c r="CP88" s="11"/>
      <c r="CQ88" s="11"/>
      <c r="CR88" s="11"/>
      <c r="CS88" s="11"/>
      <c r="CT88" s="11"/>
      <c r="CU88" s="11"/>
      <c r="CV88" s="11"/>
      <c r="CW88" s="11"/>
      <c r="CX88" s="11"/>
      <c r="CY88" s="11"/>
      <c r="CZ88" s="11"/>
      <c r="DA88" s="11"/>
      <c r="DB88" s="11"/>
      <c r="DC88" s="11"/>
      <c r="DD88" s="11"/>
      <c r="DE88" s="11"/>
      <c r="DF88" s="11"/>
      <c r="DG88" s="11"/>
      <c r="DH88" s="11"/>
      <c r="DI88" s="11"/>
      <c r="DJ88" s="11"/>
      <c r="DK88" s="11"/>
      <c r="DL88" s="11"/>
      <c r="DM88" s="11"/>
      <c r="DN88" s="11"/>
      <c r="DO88" s="11"/>
      <c r="DP88" s="11"/>
      <c r="DQ88" s="11"/>
      <c r="DR88" s="11"/>
      <c r="DS88" s="11"/>
      <c r="DT88" s="11"/>
      <c r="DU88" s="11"/>
      <c r="DV88" s="11"/>
      <c r="DW88" s="11"/>
      <c r="DX88" s="11"/>
      <c r="DY88" s="11"/>
      <c r="DZ88" s="11"/>
      <c r="EA88" s="11"/>
      <c r="EB88" s="11"/>
      <c r="EC88" s="11"/>
      <c r="ED88" s="11"/>
      <c r="EE88" s="11"/>
      <c r="EF88" s="11"/>
      <c r="EG88" s="11"/>
      <c r="EH88" s="11"/>
      <c r="EI88" s="11"/>
      <c r="EJ88" s="11"/>
      <c r="EK88" s="11"/>
      <c r="EL88" s="11"/>
      <c r="EM88" s="11"/>
      <c r="EN88" s="11"/>
    </row>
    <row r="89" spans="1:144">
      <c r="A89" s="9" t="s">
        <v>231</v>
      </c>
      <c r="B89" s="9" t="str">
        <f>IFERROR(INDEX('Abreviations-formules'!$A$1:$C$100,MATCH($A89,'Abreviations-formules'!$A$1:$A$100,0),2),"")</f>
        <v/>
      </c>
      <c r="C89" s="9" t="str">
        <f>IFERROR(INDEX('Abreviations-formules'!$A$1:$C$100,MATCH($A89,'Abreviations-formules'!$A$1:$A$100,0),3),"")</f>
        <v/>
      </c>
      <c r="D89" s="10"/>
      <c r="E89" s="11"/>
      <c r="F89" s="11">
        <v>2884.3648880000001</v>
      </c>
      <c r="G89" s="11">
        <v>3.9</v>
      </c>
      <c r="H89" s="11">
        <v>1.2230734102598699</v>
      </c>
      <c r="I89" s="11"/>
      <c r="J89" s="11"/>
      <c r="K89" s="11"/>
      <c r="L89" s="11"/>
      <c r="M89" s="11"/>
      <c r="N89" s="11"/>
      <c r="O89" s="11">
        <v>27.734701782294</v>
      </c>
      <c r="P89" s="11"/>
      <c r="Q89" s="11"/>
      <c r="R89" s="11"/>
      <c r="S89" s="11"/>
      <c r="T89" s="11">
        <v>0.93544128595702103</v>
      </c>
      <c r="U89" s="11"/>
      <c r="V89" s="11">
        <v>4.29540133827894</v>
      </c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  <c r="AY89" s="11"/>
      <c r="AZ89" s="11"/>
      <c r="BA89" s="11"/>
      <c r="BB89" s="11"/>
      <c r="BC89" s="11"/>
      <c r="BD89" s="11"/>
      <c r="BE89" s="11"/>
      <c r="BF89" s="11"/>
      <c r="BG89" s="11"/>
      <c r="BH89" s="11"/>
      <c r="BI89" s="11"/>
      <c r="BJ89" s="11"/>
      <c r="BK89" s="11"/>
      <c r="BL89" s="11"/>
      <c r="BM89" s="11"/>
      <c r="BN89" s="11"/>
      <c r="BO89" s="11"/>
      <c r="BP89" s="11"/>
      <c r="BQ89" s="11"/>
      <c r="BR89" s="11"/>
      <c r="BS89" s="11"/>
      <c r="BT89" s="11"/>
      <c r="BU89" s="11"/>
      <c r="BV89" s="11"/>
      <c r="BW89" s="11"/>
      <c r="BX89" s="11"/>
      <c r="BY89" s="11"/>
      <c r="BZ89" s="11"/>
      <c r="CA89" s="11"/>
      <c r="CB89" s="11"/>
      <c r="CC89" s="11"/>
      <c r="CD89" s="11"/>
      <c r="CE89" s="11"/>
      <c r="CF89" s="11"/>
      <c r="CG89" s="11"/>
      <c r="CH89" s="11"/>
      <c r="CI89" s="11"/>
      <c r="CJ89" s="11"/>
      <c r="CK89" s="11"/>
      <c r="CL89" s="11"/>
      <c r="CM89" s="11"/>
      <c r="CN89" s="11"/>
      <c r="CO89" s="11"/>
      <c r="CP89" s="11"/>
      <c r="CQ89" s="11"/>
      <c r="CR89" s="11"/>
      <c r="CS89" s="11"/>
      <c r="CT89" s="11"/>
      <c r="CU89" s="11"/>
      <c r="CV89" s="11"/>
      <c r="CW89" s="11"/>
      <c r="CX89" s="11"/>
      <c r="CY89" s="11"/>
      <c r="CZ89" s="11"/>
      <c r="DA89" s="11"/>
      <c r="DB89" s="11"/>
      <c r="DC89" s="11"/>
      <c r="DD89" s="11"/>
      <c r="DE89" s="11"/>
      <c r="DF89" s="11"/>
      <c r="DG89" s="11"/>
      <c r="DH89" s="11">
        <v>8.0446860577648192</v>
      </c>
      <c r="DI89" s="11"/>
      <c r="DJ89" s="11">
        <v>57.7666961254452</v>
      </c>
      <c r="DK89" s="11"/>
      <c r="DL89" s="11"/>
      <c r="DM89" s="11"/>
      <c r="DN89" s="11"/>
      <c r="DO89" s="11"/>
      <c r="DP89" s="11"/>
      <c r="DQ89" s="11"/>
      <c r="DR89" s="11"/>
      <c r="DS89" s="11"/>
      <c r="DT89" s="11"/>
      <c r="DU89" s="11"/>
      <c r="DV89" s="11"/>
      <c r="DW89" s="11"/>
      <c r="DX89" s="11"/>
      <c r="DY89" s="11"/>
      <c r="DZ89" s="11"/>
      <c r="EA89" s="11"/>
      <c r="EB89" s="11"/>
      <c r="EC89" s="11"/>
      <c r="ED89" s="11"/>
      <c r="EE89" s="11"/>
      <c r="EF89" s="11"/>
      <c r="EG89" s="11"/>
      <c r="EH89" s="11"/>
      <c r="EI89" s="11"/>
      <c r="EJ89" s="11"/>
      <c r="EK89" s="11"/>
      <c r="EL89" s="11"/>
      <c r="EM89" s="11"/>
      <c r="EN89" s="11"/>
    </row>
    <row r="90" spans="1:144">
      <c r="A90" s="9" t="s">
        <v>232</v>
      </c>
      <c r="B90" s="9" t="str">
        <f>IFERROR(INDEX('Abreviations-formules'!$A$1:$C$100,MATCH($A90,'Abreviations-formules'!$A$1:$A$100,0),2),"")</f>
        <v/>
      </c>
      <c r="C90" s="9" t="str">
        <f>IFERROR(INDEX('Abreviations-formules'!$A$1:$C$100,MATCH($A90,'Abreviations-formules'!$A$1:$A$100,0),3),"")</f>
        <v/>
      </c>
      <c r="D90" s="10"/>
      <c r="E90" s="11"/>
      <c r="F90" s="11">
        <v>1200.3086839999901</v>
      </c>
      <c r="G90" s="11">
        <v>2.66</v>
      </c>
      <c r="H90" s="11"/>
      <c r="I90" s="11"/>
      <c r="J90" s="11"/>
      <c r="K90" s="11"/>
      <c r="L90" s="11"/>
      <c r="M90" s="11"/>
      <c r="N90" s="11"/>
      <c r="O90" s="11">
        <v>34.656451756538303</v>
      </c>
      <c r="P90" s="11"/>
      <c r="Q90" s="11"/>
      <c r="R90" s="11">
        <v>5.7459639273925296</v>
      </c>
      <c r="S90" s="11"/>
      <c r="T90" s="11">
        <v>4.4957668572528604</v>
      </c>
      <c r="U90" s="11">
        <v>18.718851491705099</v>
      </c>
      <c r="V90" s="11"/>
      <c r="W90" s="11"/>
      <c r="X90" s="11">
        <v>8.8608956527386091</v>
      </c>
      <c r="Y90" s="11"/>
      <c r="Z90" s="11">
        <v>19.544122535066101</v>
      </c>
      <c r="AA90" s="11"/>
      <c r="AB90" s="11"/>
      <c r="AC90" s="11">
        <v>7.97794777930641</v>
      </c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  <c r="AY90" s="11"/>
      <c r="AZ90" s="11"/>
      <c r="BA90" s="11"/>
      <c r="BB90" s="11"/>
      <c r="BC90" s="11"/>
      <c r="BD90" s="11"/>
      <c r="BE90" s="11"/>
      <c r="BF90" s="11"/>
      <c r="BG90" s="11"/>
      <c r="BH90" s="11"/>
      <c r="BI90" s="11"/>
      <c r="BJ90" s="11"/>
      <c r="BK90" s="11"/>
      <c r="BL90" s="11"/>
      <c r="BM90" s="11"/>
      <c r="BN90" s="11"/>
      <c r="BO90" s="11"/>
      <c r="BP90" s="11"/>
      <c r="BQ90" s="11"/>
      <c r="BR90" s="11"/>
      <c r="BS90" s="11"/>
      <c r="BT90" s="11"/>
      <c r="BU90" s="11"/>
      <c r="BV90" s="11"/>
      <c r="BW90" s="11"/>
      <c r="BX90" s="11"/>
      <c r="BY90" s="11"/>
      <c r="BZ90" s="11"/>
      <c r="CA90" s="11"/>
      <c r="CB90" s="11"/>
      <c r="CC90" s="11"/>
      <c r="CD90" s="11"/>
      <c r="CE90" s="11"/>
      <c r="CF90" s="11"/>
      <c r="CG90" s="11"/>
      <c r="CH90" s="11"/>
      <c r="CI90" s="11"/>
      <c r="CJ90" s="11"/>
      <c r="CK90" s="11"/>
      <c r="CL90" s="11"/>
      <c r="CM90" s="11"/>
      <c r="CN90" s="11"/>
      <c r="CO90" s="11"/>
      <c r="CP90" s="11"/>
      <c r="CQ90" s="11"/>
      <c r="CR90" s="11"/>
      <c r="CS90" s="11"/>
      <c r="CT90" s="11"/>
      <c r="CU90" s="11"/>
      <c r="CV90" s="11"/>
      <c r="CW90" s="11"/>
      <c r="CX90" s="11"/>
      <c r="CY90" s="11"/>
      <c r="CZ90" s="11"/>
      <c r="DA90" s="11"/>
      <c r="DB90" s="11"/>
      <c r="DC90" s="11"/>
      <c r="DD90" s="11"/>
      <c r="DE90" s="11"/>
      <c r="DF90" s="11"/>
      <c r="DG90" s="11"/>
      <c r="DH90" s="11"/>
      <c r="DI90" s="11"/>
      <c r="DJ90" s="11"/>
      <c r="DK90" s="11"/>
      <c r="DL90" s="11"/>
      <c r="DM90" s="11"/>
      <c r="DN90" s="11"/>
      <c r="DO90" s="11"/>
      <c r="DP90" s="11"/>
      <c r="DQ90" s="11"/>
      <c r="DR90" s="11"/>
      <c r="DS90" s="11"/>
      <c r="DT90" s="11"/>
      <c r="DU90" s="11"/>
      <c r="DV90" s="11"/>
      <c r="DW90" s="11"/>
      <c r="DX90" s="11"/>
      <c r="DY90" s="11"/>
      <c r="DZ90" s="11"/>
      <c r="EA90" s="11"/>
      <c r="EB90" s="11"/>
      <c r="EC90" s="11"/>
      <c r="ED90" s="11"/>
      <c r="EE90" s="11"/>
      <c r="EF90" s="11"/>
      <c r="EG90" s="11"/>
      <c r="EH90" s="11"/>
      <c r="EI90" s="11"/>
      <c r="EJ90" s="11"/>
      <c r="EK90" s="11"/>
      <c r="EL90" s="11"/>
      <c r="EM90" s="11"/>
      <c r="EN90" s="11"/>
    </row>
    <row r="91" spans="1:144">
      <c r="A91" s="9" t="s">
        <v>233</v>
      </c>
      <c r="B91" s="9" t="str">
        <f>IFERROR(INDEX('Abreviations-formules'!$A$1:$C$100,MATCH($A91,'Abreviations-formules'!$A$1:$A$100,0),2),"")</f>
        <v/>
      </c>
      <c r="C91" s="9" t="str">
        <f>IFERROR(INDEX('Abreviations-formules'!$A$1:$C$100,MATCH($A91,'Abreviations-formules'!$A$1:$A$100,0),3),"")</f>
        <v/>
      </c>
      <c r="D91" s="10" t="s">
        <v>222</v>
      </c>
      <c r="E91" s="11" t="s">
        <v>234</v>
      </c>
      <c r="F91" s="11">
        <v>474.3904</v>
      </c>
      <c r="G91" s="11">
        <v>1.76</v>
      </c>
      <c r="H91" s="11">
        <v>5.0992937462478096</v>
      </c>
      <c r="I91" s="11"/>
      <c r="J91" s="11"/>
      <c r="K91" s="11"/>
      <c r="L91" s="11"/>
      <c r="M91" s="11"/>
      <c r="N91" s="11"/>
      <c r="O91" s="11">
        <v>67.452461095334101</v>
      </c>
      <c r="P91" s="11"/>
      <c r="Q91" s="11"/>
      <c r="R91" s="11"/>
      <c r="S91" s="11"/>
      <c r="T91" s="11">
        <v>5.68762352695164</v>
      </c>
      <c r="U91" s="11"/>
      <c r="V91" s="11"/>
      <c r="W91" s="11">
        <v>13.5188233151429</v>
      </c>
      <c r="X91" s="11"/>
      <c r="Y91" s="11"/>
      <c r="Z91" s="11">
        <v>8.2417983163234307</v>
      </c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  <c r="AY91" s="11"/>
      <c r="AZ91" s="11"/>
      <c r="BA91" s="11"/>
      <c r="BB91" s="11"/>
      <c r="BC91" s="11"/>
      <c r="BD91" s="11"/>
      <c r="BE91" s="11"/>
      <c r="BF91" s="11"/>
      <c r="BG91" s="11"/>
      <c r="BH91" s="11"/>
      <c r="BI91" s="11"/>
      <c r="BJ91" s="11"/>
      <c r="BK91" s="11"/>
      <c r="BL91" s="11"/>
      <c r="BM91" s="11"/>
      <c r="BN91" s="11"/>
      <c r="BO91" s="11"/>
      <c r="BP91" s="11"/>
      <c r="BQ91" s="11"/>
      <c r="BR91" s="11"/>
      <c r="BS91" s="11"/>
      <c r="BT91" s="11"/>
      <c r="BU91" s="11"/>
      <c r="BV91" s="11"/>
      <c r="BW91" s="11"/>
      <c r="BX91" s="11"/>
      <c r="BY91" s="11"/>
      <c r="BZ91" s="11"/>
      <c r="CA91" s="11"/>
      <c r="CB91" s="11"/>
      <c r="CC91" s="11"/>
      <c r="CD91" s="11"/>
      <c r="CE91" s="11"/>
      <c r="CF91" s="11"/>
      <c r="CG91" s="11"/>
      <c r="CH91" s="11"/>
      <c r="CI91" s="11"/>
      <c r="CJ91" s="11"/>
      <c r="CK91" s="11"/>
      <c r="CL91" s="11"/>
      <c r="CM91" s="11"/>
      <c r="CN91" s="11"/>
      <c r="CO91" s="11"/>
      <c r="CP91" s="11"/>
      <c r="CQ91" s="11"/>
      <c r="CR91" s="11"/>
      <c r="CS91" s="11"/>
      <c r="CT91" s="11"/>
      <c r="CU91" s="11"/>
      <c r="CV91" s="11"/>
      <c r="CW91" s="11"/>
      <c r="CX91" s="11"/>
      <c r="CY91" s="11"/>
      <c r="CZ91" s="11"/>
      <c r="DA91" s="11"/>
      <c r="DB91" s="11"/>
      <c r="DC91" s="11"/>
      <c r="DD91" s="11"/>
      <c r="DE91" s="11"/>
      <c r="DF91" s="11"/>
      <c r="DG91" s="11"/>
      <c r="DH91" s="11"/>
      <c r="DI91" s="11"/>
      <c r="DJ91" s="11"/>
      <c r="DK91" s="11"/>
      <c r="DL91" s="11"/>
      <c r="DM91" s="11"/>
      <c r="DN91" s="11"/>
      <c r="DO91" s="11"/>
      <c r="DP91" s="11"/>
      <c r="DQ91" s="11"/>
      <c r="DR91" s="11"/>
      <c r="DS91" s="11"/>
      <c r="DT91" s="11"/>
      <c r="DU91" s="11"/>
      <c r="DV91" s="11"/>
      <c r="DW91" s="11"/>
      <c r="DX91" s="11"/>
      <c r="DY91" s="11"/>
      <c r="DZ91" s="11"/>
      <c r="EA91" s="11"/>
      <c r="EB91" s="11"/>
      <c r="EC91" s="11"/>
      <c r="ED91" s="11"/>
      <c r="EE91" s="11"/>
      <c r="EF91" s="11"/>
      <c r="EG91" s="11"/>
      <c r="EH91" s="11"/>
      <c r="EI91" s="11"/>
      <c r="EJ91" s="11"/>
      <c r="EK91" s="11"/>
      <c r="EL91" s="11"/>
      <c r="EM91" s="11"/>
      <c r="EN91" s="11"/>
    </row>
    <row r="92" spans="1:144">
      <c r="A92" s="9" t="s">
        <v>235</v>
      </c>
      <c r="B92" s="9" t="str">
        <f>IFERROR(INDEX('Abreviations-formules'!$A$1:$C$100,MATCH($A92,'Abreviations-formules'!$A$1:$A$100,0),2),"")</f>
        <v/>
      </c>
      <c r="C92" s="9" t="str">
        <f>IFERROR(INDEX('Abreviations-formules'!$A$1:$C$100,MATCH($A92,'Abreviations-formules'!$A$1:$A$100,0),3),"")</f>
        <v/>
      </c>
      <c r="D92" s="10" t="s">
        <v>222</v>
      </c>
      <c r="E92" s="11" t="s">
        <v>236</v>
      </c>
      <c r="F92" s="11">
        <v>458.28186799999997</v>
      </c>
      <c r="G92" s="11">
        <v>1.67</v>
      </c>
      <c r="H92" s="11">
        <v>5.2785330795587999</v>
      </c>
      <c r="I92" s="11"/>
      <c r="J92" s="11"/>
      <c r="K92" s="11"/>
      <c r="L92" s="11"/>
      <c r="M92" s="11"/>
      <c r="N92" s="11"/>
      <c r="O92" s="11">
        <v>69.823403966748202</v>
      </c>
      <c r="P92" s="11"/>
      <c r="Q92" s="11"/>
      <c r="R92" s="11">
        <v>5.0165126759935399</v>
      </c>
      <c r="S92" s="11"/>
      <c r="T92" s="11">
        <v>5.8875425549238596</v>
      </c>
      <c r="U92" s="11"/>
      <c r="V92" s="11"/>
      <c r="W92" s="11">
        <v>13.9940077227755</v>
      </c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  <c r="AY92" s="11"/>
      <c r="AZ92" s="11"/>
      <c r="BA92" s="11"/>
      <c r="BB92" s="11"/>
      <c r="BC92" s="11"/>
      <c r="BD92" s="11"/>
      <c r="BE92" s="11"/>
      <c r="BF92" s="11"/>
      <c r="BG92" s="11"/>
      <c r="BH92" s="11"/>
      <c r="BI92" s="11"/>
      <c r="BJ92" s="11"/>
      <c r="BK92" s="11"/>
      <c r="BL92" s="11"/>
      <c r="BM92" s="11"/>
      <c r="BN92" s="11"/>
      <c r="BO92" s="11"/>
      <c r="BP92" s="11"/>
      <c r="BQ92" s="11"/>
      <c r="BR92" s="11"/>
      <c r="BS92" s="11"/>
      <c r="BT92" s="11"/>
      <c r="BU92" s="11"/>
      <c r="BV92" s="11"/>
      <c r="BW92" s="11"/>
      <c r="BX92" s="11"/>
      <c r="BY92" s="11"/>
      <c r="BZ92" s="11"/>
      <c r="CA92" s="11"/>
      <c r="CB92" s="11"/>
      <c r="CC92" s="11"/>
      <c r="CD92" s="11"/>
      <c r="CE92" s="11"/>
      <c r="CF92" s="11"/>
      <c r="CG92" s="11"/>
      <c r="CH92" s="11"/>
      <c r="CI92" s="11"/>
      <c r="CJ92" s="11"/>
      <c r="CK92" s="11"/>
      <c r="CL92" s="11"/>
      <c r="CM92" s="11"/>
      <c r="CN92" s="11"/>
      <c r="CO92" s="11"/>
      <c r="CP92" s="11"/>
      <c r="CQ92" s="11"/>
      <c r="CR92" s="11"/>
      <c r="CS92" s="11"/>
      <c r="CT92" s="11"/>
      <c r="CU92" s="11"/>
      <c r="CV92" s="11"/>
      <c r="CW92" s="11"/>
      <c r="CX92" s="11"/>
      <c r="CY92" s="11"/>
      <c r="CZ92" s="11"/>
      <c r="DA92" s="11"/>
      <c r="DB92" s="11"/>
      <c r="DC92" s="11"/>
      <c r="DD92" s="11"/>
      <c r="DE92" s="11"/>
      <c r="DF92" s="11"/>
      <c r="DG92" s="11"/>
      <c r="DH92" s="11"/>
      <c r="DI92" s="11"/>
      <c r="DJ92" s="11"/>
      <c r="DK92" s="11"/>
      <c r="DL92" s="11"/>
      <c r="DM92" s="11"/>
      <c r="DN92" s="11"/>
      <c r="DO92" s="11"/>
      <c r="DP92" s="11"/>
      <c r="DQ92" s="11"/>
      <c r="DR92" s="11"/>
      <c r="DS92" s="11"/>
      <c r="DT92" s="11"/>
      <c r="DU92" s="11"/>
      <c r="DV92" s="11"/>
      <c r="DW92" s="11"/>
      <c r="DX92" s="11"/>
      <c r="DY92" s="11"/>
      <c r="DZ92" s="11"/>
      <c r="EA92" s="11"/>
      <c r="EB92" s="11"/>
      <c r="EC92" s="11"/>
      <c r="ED92" s="11"/>
      <c r="EE92" s="11"/>
      <c r="EF92" s="11"/>
      <c r="EG92" s="11"/>
      <c r="EH92" s="11"/>
      <c r="EI92" s="11"/>
      <c r="EJ92" s="11"/>
      <c r="EK92" s="11"/>
      <c r="EL92" s="11"/>
      <c r="EM92" s="11"/>
      <c r="EN92" s="11"/>
    </row>
    <row r="93" spans="1:144">
      <c r="A93" s="9" t="s">
        <v>237</v>
      </c>
      <c r="B93" s="9" t="str">
        <f>IFERROR(INDEX('Abreviations-formules'!$A$1:$C$100,MATCH($A93,'Abreviations-formules'!$A$1:$A$100,0),2),"")</f>
        <v/>
      </c>
      <c r="C93" s="9" t="str">
        <f>IFERROR(INDEX('Abreviations-formules'!$A$1:$C$100,MATCH($A93,'Abreviations-formules'!$A$1:$A$100,0),3),"")</f>
        <v/>
      </c>
      <c r="D93" s="10"/>
      <c r="E93" s="11"/>
      <c r="F93" s="11">
        <v>344.16300000000001</v>
      </c>
      <c r="G93" s="11">
        <v>1.68</v>
      </c>
      <c r="H93" s="11">
        <v>5.27160676772343</v>
      </c>
      <c r="I93" s="11"/>
      <c r="J93" s="11"/>
      <c r="K93" s="11"/>
      <c r="L93" s="11"/>
      <c r="M93" s="11"/>
      <c r="N93" s="11"/>
      <c r="O93" s="11">
        <v>69.731784067433097</v>
      </c>
      <c r="P93" s="11"/>
      <c r="Q93" s="11"/>
      <c r="R93" s="11"/>
      <c r="S93" s="11"/>
      <c r="T93" s="11">
        <v>15.6795123241022</v>
      </c>
      <c r="U93" s="11"/>
      <c r="V93" s="11"/>
      <c r="W93" s="11">
        <v>9.3170968407411596</v>
      </c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  <c r="AY93" s="11"/>
      <c r="AZ93" s="11"/>
      <c r="BA93" s="11"/>
      <c r="BB93" s="11"/>
      <c r="BC93" s="11"/>
      <c r="BD93" s="11"/>
      <c r="BE93" s="11"/>
      <c r="BF93" s="11"/>
      <c r="BG93" s="11"/>
      <c r="BH93" s="11"/>
      <c r="BI93" s="11"/>
      <c r="BJ93" s="11"/>
      <c r="BK93" s="11"/>
      <c r="BL93" s="11"/>
      <c r="BM93" s="11"/>
      <c r="BN93" s="11"/>
      <c r="BO93" s="11"/>
      <c r="BP93" s="11"/>
      <c r="BQ93" s="11"/>
      <c r="BR93" s="11"/>
      <c r="BS93" s="11"/>
      <c r="BT93" s="11"/>
      <c r="BU93" s="11"/>
      <c r="BV93" s="11"/>
      <c r="BW93" s="11"/>
      <c r="BX93" s="11"/>
      <c r="BY93" s="11"/>
      <c r="BZ93" s="11"/>
      <c r="CA93" s="11"/>
      <c r="CB93" s="11"/>
      <c r="CC93" s="11"/>
      <c r="CD93" s="11"/>
      <c r="CE93" s="11"/>
      <c r="CF93" s="11"/>
      <c r="CG93" s="11"/>
      <c r="CH93" s="11"/>
      <c r="CI93" s="11"/>
      <c r="CJ93" s="11"/>
      <c r="CK93" s="11"/>
      <c r="CL93" s="11"/>
      <c r="CM93" s="11"/>
      <c r="CN93" s="11"/>
      <c r="CO93" s="11"/>
      <c r="CP93" s="11"/>
      <c r="CQ93" s="11"/>
      <c r="CR93" s="11"/>
      <c r="CS93" s="11"/>
      <c r="CT93" s="11"/>
      <c r="CU93" s="11"/>
      <c r="CV93" s="11"/>
      <c r="CW93" s="11"/>
      <c r="CX93" s="11"/>
      <c r="CY93" s="11"/>
      <c r="CZ93" s="11"/>
      <c r="DA93" s="11"/>
      <c r="DB93" s="11"/>
      <c r="DC93" s="11"/>
      <c r="DD93" s="11"/>
      <c r="DE93" s="11"/>
      <c r="DF93" s="11"/>
      <c r="DG93" s="11"/>
      <c r="DH93" s="11"/>
      <c r="DI93" s="11"/>
      <c r="DJ93" s="11"/>
      <c r="DK93" s="11"/>
      <c r="DL93" s="11"/>
      <c r="DM93" s="11"/>
      <c r="DN93" s="11"/>
      <c r="DO93" s="11"/>
      <c r="DP93" s="11"/>
      <c r="DQ93" s="11"/>
      <c r="DR93" s="11"/>
      <c r="DS93" s="11"/>
      <c r="DT93" s="11"/>
      <c r="DU93" s="11"/>
      <c r="DV93" s="11"/>
      <c r="DW93" s="11"/>
      <c r="DX93" s="11"/>
      <c r="DY93" s="11"/>
      <c r="DZ93" s="11"/>
      <c r="EA93" s="11"/>
      <c r="EB93" s="11"/>
      <c r="EC93" s="11"/>
      <c r="ED93" s="11"/>
      <c r="EE93" s="11"/>
      <c r="EF93" s="11"/>
      <c r="EG93" s="11"/>
      <c r="EH93" s="11"/>
      <c r="EI93" s="11"/>
      <c r="EJ93" s="11"/>
      <c r="EK93" s="11"/>
      <c r="EL93" s="11"/>
      <c r="EM93" s="11"/>
      <c r="EN93" s="11"/>
    </row>
    <row r="94" spans="1:144">
      <c r="A94" s="9" t="s">
        <v>238</v>
      </c>
      <c r="B94" s="9" t="str">
        <f>IFERROR(INDEX('Abreviations-formules'!$A$1:$C$100,MATCH($A94,'Abreviations-formules'!$A$1:$A$100,0),2),"")</f>
        <v/>
      </c>
      <c r="C94" s="9" t="str">
        <f>IFERROR(INDEX('Abreviations-formules'!$A$1:$C$100,MATCH($A94,'Abreviations-formules'!$A$1:$A$100,0),3),"")</f>
        <v/>
      </c>
      <c r="D94" s="10" t="s">
        <v>136</v>
      </c>
      <c r="E94" s="11" t="s">
        <v>239</v>
      </c>
      <c r="F94" s="11">
        <v>799.52736800000002</v>
      </c>
      <c r="G94" s="11">
        <v>2.94</v>
      </c>
      <c r="H94" s="11">
        <v>0.25213395822117701</v>
      </c>
      <c r="I94" s="11"/>
      <c r="J94" s="11"/>
      <c r="K94" s="11"/>
      <c r="L94" s="11"/>
      <c r="M94" s="11"/>
      <c r="N94" s="11"/>
      <c r="O94" s="11">
        <v>48.026573619428603</v>
      </c>
      <c r="P94" s="11"/>
      <c r="Q94" s="11"/>
      <c r="R94" s="11">
        <v>2.8754197692454699</v>
      </c>
      <c r="S94" s="11">
        <v>9.1197628647028299</v>
      </c>
      <c r="T94" s="11">
        <v>10.124058692635</v>
      </c>
      <c r="U94" s="11">
        <v>24.589339635963501</v>
      </c>
      <c r="V94" s="11"/>
      <c r="W94" s="11"/>
      <c r="X94" s="11"/>
      <c r="Y94" s="11"/>
      <c r="Z94" s="11"/>
      <c r="AA94" s="11">
        <v>5.01271145980333</v>
      </c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  <c r="AY94" s="11"/>
      <c r="AZ94" s="11"/>
      <c r="BA94" s="11"/>
      <c r="BB94" s="11"/>
      <c r="BC94" s="11"/>
      <c r="BD94" s="11"/>
      <c r="BE94" s="11"/>
      <c r="BF94" s="11"/>
      <c r="BG94" s="11"/>
      <c r="BH94" s="11"/>
      <c r="BI94" s="11"/>
      <c r="BJ94" s="11"/>
      <c r="BK94" s="11"/>
      <c r="BL94" s="11"/>
      <c r="BM94" s="11"/>
      <c r="BN94" s="11"/>
      <c r="BO94" s="11"/>
      <c r="BP94" s="11"/>
      <c r="BQ94" s="11"/>
      <c r="BR94" s="11"/>
      <c r="BS94" s="11"/>
      <c r="BT94" s="11"/>
      <c r="BU94" s="11"/>
      <c r="BV94" s="11"/>
      <c r="BW94" s="11"/>
      <c r="BX94" s="11"/>
      <c r="BY94" s="11"/>
      <c r="BZ94" s="11"/>
      <c r="CA94" s="11"/>
      <c r="CB94" s="11"/>
      <c r="CC94" s="11"/>
      <c r="CD94" s="11"/>
      <c r="CE94" s="11"/>
      <c r="CF94" s="11"/>
      <c r="CG94" s="11"/>
      <c r="CH94" s="11"/>
      <c r="CI94" s="11"/>
      <c r="CJ94" s="11"/>
      <c r="CK94" s="11"/>
      <c r="CL94" s="11"/>
      <c r="CM94" s="11"/>
      <c r="CN94" s="11"/>
      <c r="CO94" s="11"/>
      <c r="CP94" s="11"/>
      <c r="CQ94" s="11"/>
      <c r="CR94" s="11"/>
      <c r="CS94" s="11"/>
      <c r="CT94" s="11"/>
      <c r="CU94" s="11"/>
      <c r="CV94" s="11"/>
      <c r="CW94" s="11"/>
      <c r="CX94" s="11"/>
      <c r="CY94" s="11"/>
      <c r="CZ94" s="11"/>
      <c r="DA94" s="11"/>
      <c r="DB94" s="11"/>
      <c r="DC94" s="11"/>
      <c r="DD94" s="11"/>
      <c r="DE94" s="11"/>
      <c r="DF94" s="11"/>
      <c r="DG94" s="11"/>
      <c r="DH94" s="11"/>
      <c r="DI94" s="11"/>
      <c r="DJ94" s="11"/>
      <c r="DK94" s="11"/>
      <c r="DL94" s="11"/>
      <c r="DM94" s="11"/>
      <c r="DN94" s="11"/>
      <c r="DO94" s="11"/>
      <c r="DP94" s="11"/>
      <c r="DQ94" s="11"/>
      <c r="DR94" s="11"/>
      <c r="DS94" s="11"/>
      <c r="DT94" s="11"/>
      <c r="DU94" s="11"/>
      <c r="DV94" s="11"/>
      <c r="DW94" s="11"/>
      <c r="DX94" s="11"/>
      <c r="DY94" s="11"/>
      <c r="DZ94" s="11"/>
      <c r="EA94" s="11"/>
      <c r="EB94" s="11"/>
      <c r="EC94" s="11"/>
      <c r="ED94" s="11"/>
      <c r="EE94" s="11"/>
      <c r="EF94" s="11"/>
      <c r="EG94" s="11"/>
      <c r="EH94" s="11"/>
      <c r="EI94" s="11"/>
      <c r="EJ94" s="11"/>
      <c r="EK94" s="11"/>
      <c r="EL94" s="11"/>
      <c r="EM94" s="11"/>
      <c r="EN94" s="11"/>
    </row>
    <row r="95" spans="1:144">
      <c r="A95" s="9" t="s">
        <v>240</v>
      </c>
      <c r="B95" s="9" t="str">
        <f>IFERROR(INDEX('Abreviations-formules'!$A$1:$C$100,MATCH($A95,'Abreviations-formules'!$A$1:$A$100,0),2),"")</f>
        <v/>
      </c>
      <c r="C95" s="9" t="str">
        <f>IFERROR(INDEX('Abreviations-formules'!$A$1:$C$100,MATCH($A95,'Abreviations-formules'!$A$1:$A$100,0),3),"")</f>
        <v/>
      </c>
      <c r="D95" s="10" t="s">
        <v>241</v>
      </c>
      <c r="E95" s="11" t="s">
        <v>242</v>
      </c>
      <c r="F95" s="11">
        <v>404.62101999999999</v>
      </c>
      <c r="G95" s="11"/>
      <c r="H95" s="11">
        <v>0.49821435376738399</v>
      </c>
      <c r="I95" s="11"/>
      <c r="J95" s="11"/>
      <c r="K95" s="11"/>
      <c r="L95" s="11"/>
      <c r="M95" s="11"/>
      <c r="N95" s="11"/>
      <c r="O95" s="11">
        <v>47.450031142722104</v>
      </c>
      <c r="P95" s="11"/>
      <c r="Q95" s="11"/>
      <c r="R95" s="11"/>
      <c r="S95" s="11">
        <v>4.5051416261073101</v>
      </c>
      <c r="T95" s="11">
        <v>6.6683485697307496</v>
      </c>
      <c r="U95" s="11">
        <v>27.7647463792167</v>
      </c>
      <c r="V95" s="11"/>
      <c r="W95" s="11"/>
      <c r="X95" s="11"/>
      <c r="Y95" s="11"/>
      <c r="Z95" s="11">
        <v>9.6629433636443292</v>
      </c>
      <c r="AA95" s="11"/>
      <c r="AB95" s="11"/>
      <c r="AC95" s="11"/>
      <c r="AD95" s="11"/>
      <c r="AE95" s="11"/>
      <c r="AF95" s="11"/>
      <c r="AG95" s="11">
        <v>3.45057456481128</v>
      </c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  <c r="AY95" s="11"/>
      <c r="AZ95" s="11"/>
      <c r="BA95" s="11"/>
      <c r="BB95" s="11"/>
      <c r="BC95" s="11"/>
      <c r="BD95" s="11"/>
      <c r="BE95" s="11"/>
      <c r="BF95" s="11"/>
      <c r="BG95" s="11"/>
      <c r="BH95" s="11"/>
      <c r="BI95" s="11"/>
      <c r="BJ95" s="11"/>
      <c r="BK95" s="11"/>
      <c r="BL95" s="11"/>
      <c r="BM95" s="11"/>
      <c r="BN95" s="11"/>
      <c r="BO95" s="11"/>
      <c r="BP95" s="11"/>
      <c r="BQ95" s="11"/>
      <c r="BR95" s="11"/>
      <c r="BS95" s="11"/>
      <c r="BT95" s="11"/>
      <c r="BU95" s="11"/>
      <c r="BV95" s="11"/>
      <c r="BW95" s="11"/>
      <c r="BX95" s="11"/>
      <c r="BY95" s="11"/>
      <c r="BZ95" s="11"/>
      <c r="CA95" s="11"/>
      <c r="CB95" s="11"/>
      <c r="CC95" s="11"/>
      <c r="CD95" s="11"/>
      <c r="CE95" s="11"/>
      <c r="CF95" s="11"/>
      <c r="CG95" s="11"/>
      <c r="CH95" s="11"/>
      <c r="CI95" s="11"/>
      <c r="CJ95" s="11"/>
      <c r="CK95" s="11"/>
      <c r="CL95" s="11"/>
      <c r="CM95" s="11"/>
      <c r="CN95" s="11"/>
      <c r="CO95" s="11"/>
      <c r="CP95" s="11"/>
      <c r="CQ95" s="11"/>
      <c r="CR95" s="11"/>
      <c r="CS95" s="11"/>
      <c r="CT95" s="11"/>
      <c r="CU95" s="11"/>
      <c r="CV95" s="11"/>
      <c r="CW95" s="11"/>
      <c r="CX95" s="11"/>
      <c r="CY95" s="11"/>
      <c r="CZ95" s="11"/>
      <c r="DA95" s="11"/>
      <c r="DB95" s="11"/>
      <c r="DC95" s="11"/>
      <c r="DD95" s="11"/>
      <c r="DE95" s="11"/>
      <c r="DF95" s="11"/>
      <c r="DG95" s="11"/>
      <c r="DH95" s="11"/>
      <c r="DI95" s="11"/>
      <c r="DJ95" s="11"/>
      <c r="DK95" s="11"/>
      <c r="DL95" s="11"/>
      <c r="DM95" s="11"/>
      <c r="DN95" s="11"/>
      <c r="DO95" s="11"/>
      <c r="DP95" s="11"/>
      <c r="DQ95" s="11"/>
      <c r="DR95" s="11"/>
      <c r="DS95" s="11"/>
      <c r="DT95" s="11"/>
      <c r="DU95" s="11"/>
      <c r="DV95" s="11"/>
      <c r="DW95" s="11"/>
      <c r="DX95" s="11"/>
      <c r="DY95" s="11"/>
      <c r="DZ95" s="11"/>
      <c r="EA95" s="11"/>
      <c r="EB95" s="11"/>
      <c r="EC95" s="11"/>
      <c r="ED95" s="11"/>
      <c r="EE95" s="11"/>
      <c r="EF95" s="11"/>
      <c r="EG95" s="11"/>
      <c r="EH95" s="11"/>
      <c r="EI95" s="11"/>
      <c r="EJ95" s="11"/>
      <c r="EK95" s="11"/>
      <c r="EL95" s="11"/>
      <c r="EM95" s="11"/>
      <c r="EN95" s="11"/>
    </row>
    <row r="96" spans="1:144">
      <c r="A96" s="9" t="s">
        <v>243</v>
      </c>
      <c r="B96" s="9" t="str">
        <f>IFERROR(INDEX('Abreviations-formules'!$A$1:$C$100,MATCH($A96,'Abreviations-formules'!$A$1:$A$100,0),2),"")</f>
        <v/>
      </c>
      <c r="C96" s="9" t="str">
        <f>IFERROR(INDEX('Abreviations-formules'!$A$1:$C$100,MATCH($A96,'Abreviations-formules'!$A$1:$A$100,0),3),"")</f>
        <v/>
      </c>
      <c r="D96" s="10"/>
      <c r="E96" s="11"/>
      <c r="F96" s="11">
        <v>1725.28150739999</v>
      </c>
      <c r="G96" s="11"/>
      <c r="H96" s="11">
        <v>0.41245769861197301</v>
      </c>
      <c r="I96" s="11"/>
      <c r="J96" s="11"/>
      <c r="K96" s="11"/>
      <c r="L96" s="11"/>
      <c r="M96" s="11"/>
      <c r="N96" s="11"/>
      <c r="O96" s="11">
        <v>28.803494494581901</v>
      </c>
      <c r="P96" s="11"/>
      <c r="Q96" s="11"/>
      <c r="R96" s="11"/>
      <c r="S96" s="11"/>
      <c r="T96" s="11">
        <v>1.32930822602753</v>
      </c>
      <c r="U96" s="11">
        <v>11.3951548867102</v>
      </c>
      <c r="V96" s="11"/>
      <c r="W96" s="11"/>
      <c r="X96" s="11"/>
      <c r="Y96" s="11"/>
      <c r="Z96" s="11"/>
      <c r="AA96" s="11">
        <v>6.03975638485998</v>
      </c>
      <c r="AB96" s="11"/>
      <c r="AC96" s="11"/>
      <c r="AD96" s="11"/>
      <c r="AE96" s="11"/>
      <c r="AF96" s="11"/>
      <c r="AG96" s="11">
        <v>0.32369789950488398</v>
      </c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>
        <v>1.3398115554391501</v>
      </c>
      <c r="AU96" s="11"/>
      <c r="AV96" s="11"/>
      <c r="AW96" s="11"/>
      <c r="AX96" s="11"/>
      <c r="AY96" s="11"/>
      <c r="AZ96" s="11"/>
      <c r="BA96" s="11"/>
      <c r="BB96" s="11"/>
      <c r="BC96" s="11"/>
      <c r="BD96" s="11"/>
      <c r="BE96" s="11"/>
      <c r="BF96" s="11"/>
      <c r="BG96" s="11"/>
      <c r="BH96" s="11"/>
      <c r="BI96" s="11"/>
      <c r="BJ96" s="11"/>
      <c r="BK96" s="11"/>
      <c r="BL96" s="11"/>
      <c r="BM96" s="11"/>
      <c r="BN96" s="11"/>
      <c r="BO96" s="11"/>
      <c r="BP96" s="11"/>
      <c r="BQ96" s="11"/>
      <c r="BR96" s="11"/>
      <c r="BS96" s="11"/>
      <c r="BT96" s="11"/>
      <c r="BU96" s="11"/>
      <c r="BV96" s="11"/>
      <c r="BW96" s="11"/>
      <c r="BX96" s="11"/>
      <c r="BY96" s="11"/>
      <c r="BZ96" s="11"/>
      <c r="CA96" s="11"/>
      <c r="CB96" s="11"/>
      <c r="CC96" s="11"/>
      <c r="CD96" s="11"/>
      <c r="CE96" s="11"/>
      <c r="CF96" s="11"/>
      <c r="CG96" s="11"/>
      <c r="CH96" s="11"/>
      <c r="CI96" s="11"/>
      <c r="CJ96" s="11"/>
      <c r="CK96" s="11"/>
      <c r="CL96" s="11"/>
      <c r="CM96" s="11"/>
      <c r="CN96" s="11"/>
      <c r="CO96" s="11"/>
      <c r="CP96" s="11"/>
      <c r="CQ96" s="11"/>
      <c r="CR96" s="11">
        <v>6.4409430880334702</v>
      </c>
      <c r="CS96" s="11">
        <v>20.221995570205301</v>
      </c>
      <c r="CT96" s="11">
        <v>3.1035461036554</v>
      </c>
      <c r="CU96" s="11">
        <v>13.5438071409076</v>
      </c>
      <c r="CV96" s="11"/>
      <c r="CW96" s="11">
        <v>3.8346437793621702</v>
      </c>
      <c r="CX96" s="11"/>
      <c r="CY96" s="11">
        <v>2.7343363849701601</v>
      </c>
      <c r="CZ96" s="11"/>
      <c r="DA96" s="11">
        <v>0.37675011133664199</v>
      </c>
      <c r="DB96" s="11"/>
      <c r="DC96" s="11"/>
      <c r="DD96" s="11"/>
      <c r="DE96" s="11">
        <v>0.10029667579337299</v>
      </c>
      <c r="DF96" s="11"/>
      <c r="DG96" s="11"/>
      <c r="DH96" s="11"/>
      <c r="DI96" s="11"/>
      <c r="DJ96" s="11"/>
      <c r="DK96" s="11"/>
      <c r="DL96" s="11"/>
      <c r="DM96" s="11"/>
      <c r="DN96" s="11"/>
      <c r="DO96" s="11"/>
      <c r="DP96" s="11"/>
      <c r="DQ96" s="11"/>
      <c r="DR96" s="11"/>
      <c r="DS96" s="11"/>
      <c r="DT96" s="11"/>
      <c r="DU96" s="11"/>
      <c r="DV96" s="11"/>
      <c r="DW96" s="11"/>
      <c r="DX96" s="11"/>
      <c r="DY96" s="11"/>
      <c r="DZ96" s="11"/>
      <c r="EA96" s="11"/>
      <c r="EB96" s="11"/>
      <c r="EC96" s="11"/>
      <c r="ED96" s="11"/>
      <c r="EE96" s="11"/>
      <c r="EF96" s="11"/>
      <c r="EG96" s="11"/>
      <c r="EH96" s="11"/>
      <c r="EI96" s="11"/>
      <c r="EJ96" s="11"/>
      <c r="EK96" s="11"/>
      <c r="EL96" s="11"/>
      <c r="EM96" s="11"/>
      <c r="EN96" s="11"/>
    </row>
    <row r="97" spans="1:144">
      <c r="A97" s="9" t="s">
        <v>244</v>
      </c>
      <c r="B97" s="9" t="str">
        <f>IFERROR(INDEX('Abreviations-formules'!$A$1:$C$100,MATCH($A97,'Abreviations-formules'!$A$1:$A$100,0),2),"")</f>
        <v/>
      </c>
      <c r="C97" s="9" t="str">
        <f>IFERROR(INDEX('Abreviations-formules'!$A$1:$C$100,MATCH($A97,'Abreviations-formules'!$A$1:$A$100,0),3),"")</f>
        <v/>
      </c>
      <c r="D97" s="10"/>
      <c r="E97" s="11"/>
      <c r="F97" s="11">
        <v>1212.0757745640001</v>
      </c>
      <c r="G97" s="11"/>
      <c r="H97" s="11">
        <v>3.4926430251629998</v>
      </c>
      <c r="I97" s="11"/>
      <c r="J97" s="11"/>
      <c r="K97" s="11"/>
      <c r="L97" s="11"/>
      <c r="M97" s="11"/>
      <c r="N97" s="11"/>
      <c r="O97" s="11">
        <v>60.719999148958998</v>
      </c>
      <c r="P97" s="11"/>
      <c r="Q97" s="11"/>
      <c r="R97" s="11"/>
      <c r="S97" s="11"/>
      <c r="T97" s="11">
        <v>1.4838919266800501</v>
      </c>
      <c r="U97" s="11"/>
      <c r="V97" s="11"/>
      <c r="W97" s="11">
        <v>15.8732650249698</v>
      </c>
      <c r="X97" s="11"/>
      <c r="Y97" s="11"/>
      <c r="Z97" s="11"/>
      <c r="AA97" s="11"/>
      <c r="AB97" s="11"/>
      <c r="AC97" s="11"/>
      <c r="AD97" s="11"/>
      <c r="AE97" s="11"/>
      <c r="AF97" s="11"/>
      <c r="AG97" s="11">
        <v>18.4302008742279</v>
      </c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  <c r="AY97" s="11"/>
      <c r="AZ97" s="11"/>
      <c r="BA97" s="11"/>
      <c r="BB97" s="11"/>
      <c r="BC97" s="11"/>
      <c r="BD97" s="11"/>
      <c r="BE97" s="11"/>
      <c r="BF97" s="11"/>
      <c r="BG97" s="11"/>
      <c r="BH97" s="11"/>
      <c r="BI97" s="11"/>
      <c r="BJ97" s="11"/>
      <c r="BK97" s="11"/>
      <c r="BL97" s="11"/>
      <c r="BM97" s="11"/>
      <c r="BN97" s="11"/>
      <c r="BO97" s="11"/>
      <c r="BP97" s="11"/>
      <c r="BQ97" s="11"/>
      <c r="BR97" s="11"/>
      <c r="BS97" s="11"/>
      <c r="BT97" s="11"/>
      <c r="BU97" s="11"/>
      <c r="BV97" s="11"/>
      <c r="BW97" s="11"/>
      <c r="BX97" s="11"/>
      <c r="BY97" s="11"/>
      <c r="BZ97" s="11"/>
      <c r="CA97" s="11"/>
      <c r="CB97" s="11"/>
      <c r="CC97" s="11"/>
      <c r="CD97" s="11"/>
      <c r="CE97" s="11"/>
      <c r="CF97" s="11"/>
      <c r="CG97" s="11"/>
      <c r="CH97" s="11"/>
      <c r="CI97" s="11"/>
      <c r="CJ97" s="11"/>
      <c r="CK97" s="11"/>
      <c r="CL97" s="11"/>
      <c r="CM97" s="11"/>
      <c r="CN97" s="11"/>
      <c r="CO97" s="11"/>
      <c r="CP97" s="11"/>
      <c r="CQ97" s="11"/>
      <c r="CR97" s="11"/>
      <c r="CS97" s="11"/>
      <c r="CT97" s="11"/>
      <c r="CU97" s="11"/>
      <c r="CV97" s="11"/>
      <c r="CW97" s="11"/>
      <c r="CX97" s="11"/>
      <c r="CY97" s="11"/>
      <c r="CZ97" s="11"/>
      <c r="DA97" s="11"/>
      <c r="DB97" s="11"/>
      <c r="DC97" s="11"/>
      <c r="DD97" s="11"/>
      <c r="DE97" s="11"/>
      <c r="DF97" s="11"/>
      <c r="DG97" s="11"/>
      <c r="DH97" s="11"/>
      <c r="DI97" s="11"/>
      <c r="DJ97" s="11"/>
      <c r="DK97" s="11"/>
      <c r="DL97" s="11"/>
      <c r="DM97" s="11"/>
      <c r="DN97" s="11"/>
      <c r="DO97" s="11"/>
      <c r="DP97" s="11"/>
      <c r="DQ97" s="11"/>
      <c r="DR97" s="11"/>
      <c r="DS97" s="11"/>
      <c r="DT97" s="11"/>
      <c r="DU97" s="11"/>
      <c r="DV97" s="11"/>
      <c r="DW97" s="11"/>
      <c r="DX97" s="11"/>
      <c r="DY97" s="11"/>
      <c r="DZ97" s="11"/>
      <c r="EA97" s="11"/>
      <c r="EB97" s="11"/>
      <c r="EC97" s="11"/>
      <c r="ED97" s="11"/>
      <c r="EE97" s="11"/>
      <c r="EF97" s="11"/>
      <c r="EG97" s="11"/>
      <c r="EH97" s="11"/>
      <c r="EI97" s="11"/>
      <c r="EJ97" s="11"/>
      <c r="EK97" s="11"/>
      <c r="EL97" s="11"/>
      <c r="EM97" s="11"/>
      <c r="EN97" s="11"/>
    </row>
    <row r="98" spans="1:144">
      <c r="A98" s="9" t="s">
        <v>245</v>
      </c>
      <c r="B98" s="9" t="str">
        <f>IFERROR(INDEX('Abreviations-formules'!$A$1:$C$100,MATCH($A98,'Abreviations-formules'!$A$1:$A$100,0),2),"")</f>
        <v/>
      </c>
      <c r="C98" s="9" t="str">
        <f>IFERROR(INDEX('Abreviations-formules'!$A$1:$C$100,MATCH($A98,'Abreviations-formules'!$A$1:$A$100,0),3),"")</f>
        <v/>
      </c>
      <c r="D98" s="10" t="s">
        <v>136</v>
      </c>
      <c r="E98" s="11" t="s">
        <v>246</v>
      </c>
      <c r="F98" s="11">
        <v>894.153368</v>
      </c>
      <c r="G98" s="11"/>
      <c r="H98" s="11">
        <v>0.22545125614289399</v>
      </c>
      <c r="I98" s="11"/>
      <c r="J98" s="11"/>
      <c r="K98" s="11"/>
      <c r="L98" s="11"/>
      <c r="M98" s="11"/>
      <c r="N98" s="11"/>
      <c r="O98" s="11">
        <v>42.944042235045302</v>
      </c>
      <c r="P98" s="11"/>
      <c r="Q98" s="11"/>
      <c r="R98" s="11">
        <v>2.57112133362785</v>
      </c>
      <c r="S98" s="11"/>
      <c r="T98" s="11">
        <v>9.0526550474280594</v>
      </c>
      <c r="U98" s="11">
        <v>21.987111723321199</v>
      </c>
      <c r="V98" s="11"/>
      <c r="W98" s="11"/>
      <c r="X98" s="11"/>
      <c r="Y98" s="11"/>
      <c r="Z98" s="11"/>
      <c r="AA98" s="11">
        <v>4.48222882497714</v>
      </c>
      <c r="AB98" s="11"/>
      <c r="AC98" s="11"/>
      <c r="AD98" s="11"/>
      <c r="AE98" s="11"/>
      <c r="AF98" s="11"/>
      <c r="AG98" s="11">
        <v>18.7373895794574</v>
      </c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  <c r="AY98" s="11"/>
      <c r="AZ98" s="11"/>
      <c r="BA98" s="11"/>
      <c r="BB98" s="11"/>
      <c r="BC98" s="11"/>
      <c r="BD98" s="11"/>
      <c r="BE98" s="11"/>
      <c r="BF98" s="11"/>
      <c r="BG98" s="11"/>
      <c r="BH98" s="11"/>
      <c r="BI98" s="11"/>
      <c r="BJ98" s="11"/>
      <c r="BK98" s="11"/>
      <c r="BL98" s="11"/>
      <c r="BM98" s="11"/>
      <c r="BN98" s="11"/>
      <c r="BO98" s="11"/>
      <c r="BP98" s="11"/>
      <c r="BQ98" s="11"/>
      <c r="BR98" s="11"/>
      <c r="BS98" s="11"/>
      <c r="BT98" s="11"/>
      <c r="BU98" s="11"/>
      <c r="BV98" s="11"/>
      <c r="BW98" s="11"/>
      <c r="BX98" s="11"/>
      <c r="BY98" s="11"/>
      <c r="BZ98" s="11"/>
      <c r="CA98" s="11"/>
      <c r="CB98" s="11"/>
      <c r="CC98" s="11"/>
      <c r="CD98" s="11"/>
      <c r="CE98" s="11"/>
      <c r="CF98" s="11"/>
      <c r="CG98" s="11"/>
      <c r="CH98" s="11"/>
      <c r="CI98" s="11"/>
      <c r="CJ98" s="11"/>
      <c r="CK98" s="11"/>
      <c r="CL98" s="11"/>
      <c r="CM98" s="11"/>
      <c r="CN98" s="11"/>
      <c r="CO98" s="11"/>
      <c r="CP98" s="11"/>
      <c r="CQ98" s="11"/>
      <c r="CR98" s="11"/>
      <c r="CS98" s="11"/>
      <c r="CT98" s="11"/>
      <c r="CU98" s="11"/>
      <c r="CV98" s="11"/>
      <c r="CW98" s="11"/>
      <c r="CX98" s="11"/>
      <c r="CY98" s="11"/>
      <c r="CZ98" s="11"/>
      <c r="DA98" s="11"/>
      <c r="DB98" s="11"/>
      <c r="DC98" s="11"/>
      <c r="DD98" s="11"/>
      <c r="DE98" s="11"/>
      <c r="DF98" s="11"/>
      <c r="DG98" s="11"/>
      <c r="DH98" s="11"/>
      <c r="DI98" s="11"/>
      <c r="DJ98" s="11"/>
      <c r="DK98" s="11"/>
      <c r="DL98" s="11"/>
      <c r="DM98" s="11"/>
      <c r="DN98" s="11"/>
      <c r="DO98" s="11"/>
      <c r="DP98" s="11"/>
      <c r="DQ98" s="11"/>
      <c r="DR98" s="11"/>
      <c r="DS98" s="11"/>
      <c r="DT98" s="11"/>
      <c r="DU98" s="11"/>
      <c r="DV98" s="11"/>
      <c r="DW98" s="11"/>
      <c r="DX98" s="11"/>
      <c r="DY98" s="11"/>
      <c r="DZ98" s="11"/>
      <c r="EA98" s="11"/>
      <c r="EB98" s="11"/>
      <c r="EC98" s="11"/>
      <c r="ED98" s="11"/>
      <c r="EE98" s="11"/>
      <c r="EF98" s="11"/>
      <c r="EG98" s="11"/>
      <c r="EH98" s="11"/>
      <c r="EI98" s="11"/>
      <c r="EJ98" s="11"/>
      <c r="EK98" s="11"/>
      <c r="EL98" s="11"/>
      <c r="EM98" s="11"/>
      <c r="EN98" s="11"/>
    </row>
    <row r="99" spans="1:144">
      <c r="A99" s="9" t="s">
        <v>247</v>
      </c>
      <c r="B99" s="9" t="str">
        <f>IFERROR(INDEX('Abreviations-formules'!$A$1:$C$100,MATCH($A99,'Abreviations-formules'!$A$1:$A$100,0),2),"")</f>
        <v/>
      </c>
      <c r="C99" s="9" t="str">
        <f>IFERROR(INDEX('Abreviations-formules'!$A$1:$C$100,MATCH($A99,'Abreviations-formules'!$A$1:$A$100,0),3),"")</f>
        <v/>
      </c>
      <c r="D99" s="10" t="s">
        <v>136</v>
      </c>
      <c r="E99" s="11" t="s">
        <v>248</v>
      </c>
      <c r="F99" s="11">
        <v>910.13764000000003</v>
      </c>
      <c r="G99" s="11"/>
      <c r="H99" s="11">
        <v>0.22149177348604099</v>
      </c>
      <c r="I99" s="11"/>
      <c r="J99" s="11"/>
      <c r="K99" s="11"/>
      <c r="L99" s="11"/>
      <c r="M99" s="11"/>
      <c r="N99" s="11"/>
      <c r="O99" s="11">
        <v>42.189838451247802</v>
      </c>
      <c r="P99" s="11"/>
      <c r="Q99" s="11"/>
      <c r="R99" s="11"/>
      <c r="S99" s="11"/>
      <c r="T99" s="11">
        <v>11.858223993460999</v>
      </c>
      <c r="U99" s="11">
        <v>18.515111626412899</v>
      </c>
      <c r="V99" s="11"/>
      <c r="W99" s="11"/>
      <c r="X99" s="11"/>
      <c r="Y99" s="11"/>
      <c r="Z99" s="11"/>
      <c r="AA99" s="11">
        <v>8.8070195624477101</v>
      </c>
      <c r="AB99" s="11"/>
      <c r="AC99" s="11"/>
      <c r="AD99" s="11"/>
      <c r="AE99" s="11"/>
      <c r="AF99" s="11"/>
      <c r="AG99" s="11">
        <v>18.4083145929444</v>
      </c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  <c r="AY99" s="11"/>
      <c r="AZ99" s="11"/>
      <c r="BA99" s="11"/>
      <c r="BB99" s="11"/>
      <c r="BC99" s="11"/>
      <c r="BD99" s="11"/>
      <c r="BE99" s="11"/>
      <c r="BF99" s="11"/>
      <c r="BG99" s="11"/>
      <c r="BH99" s="11"/>
      <c r="BI99" s="11"/>
      <c r="BJ99" s="11"/>
      <c r="BK99" s="11"/>
      <c r="BL99" s="11"/>
      <c r="BM99" s="11"/>
      <c r="BN99" s="11"/>
      <c r="BO99" s="11"/>
      <c r="BP99" s="11"/>
      <c r="BQ99" s="11"/>
      <c r="BR99" s="11"/>
      <c r="BS99" s="11"/>
      <c r="BT99" s="11"/>
      <c r="BU99" s="11"/>
      <c r="BV99" s="11"/>
      <c r="BW99" s="11"/>
      <c r="BX99" s="11"/>
      <c r="BY99" s="11"/>
      <c r="BZ99" s="11"/>
      <c r="CA99" s="11"/>
      <c r="CB99" s="11"/>
      <c r="CC99" s="11"/>
      <c r="CD99" s="11"/>
      <c r="CE99" s="11"/>
      <c r="CF99" s="11"/>
      <c r="CG99" s="11"/>
      <c r="CH99" s="11"/>
      <c r="CI99" s="11"/>
      <c r="CJ99" s="11"/>
      <c r="CK99" s="11"/>
      <c r="CL99" s="11"/>
      <c r="CM99" s="11"/>
      <c r="CN99" s="11"/>
      <c r="CO99" s="11"/>
      <c r="CP99" s="11"/>
      <c r="CQ99" s="11"/>
      <c r="CR99" s="11"/>
      <c r="CS99" s="11"/>
      <c r="CT99" s="11"/>
      <c r="CU99" s="11"/>
      <c r="CV99" s="11"/>
      <c r="CW99" s="11"/>
      <c r="CX99" s="11"/>
      <c r="CY99" s="11"/>
      <c r="CZ99" s="11"/>
      <c r="DA99" s="11"/>
      <c r="DB99" s="11"/>
      <c r="DC99" s="11"/>
      <c r="DD99" s="11"/>
      <c r="DE99" s="11"/>
      <c r="DF99" s="11"/>
      <c r="DG99" s="11"/>
      <c r="DH99" s="11"/>
      <c r="DI99" s="11"/>
      <c r="DJ99" s="11"/>
      <c r="DK99" s="11"/>
      <c r="DL99" s="11"/>
      <c r="DM99" s="11"/>
      <c r="DN99" s="11"/>
      <c r="DO99" s="11"/>
      <c r="DP99" s="11"/>
      <c r="DQ99" s="11"/>
      <c r="DR99" s="11"/>
      <c r="DS99" s="11"/>
      <c r="DT99" s="11"/>
      <c r="DU99" s="11"/>
      <c r="DV99" s="11"/>
      <c r="DW99" s="11"/>
      <c r="DX99" s="11"/>
      <c r="DY99" s="11"/>
      <c r="DZ99" s="11"/>
      <c r="EA99" s="11"/>
      <c r="EB99" s="11"/>
      <c r="EC99" s="11"/>
      <c r="ED99" s="11"/>
      <c r="EE99" s="11"/>
      <c r="EF99" s="11"/>
      <c r="EG99" s="11"/>
      <c r="EH99" s="11"/>
      <c r="EI99" s="11"/>
      <c r="EJ99" s="11"/>
      <c r="EK99" s="11"/>
      <c r="EL99" s="11"/>
      <c r="EM99" s="11"/>
      <c r="EN99" s="11"/>
    </row>
    <row r="100" spans="1:144">
      <c r="A100" s="9" t="s">
        <v>487</v>
      </c>
      <c r="B100" s="9" t="str">
        <f>IFERROR(INDEX('Abreviations-formules'!$A$1:$C$100,MATCH($A100,'Abreviations-formules'!$A$1:$A$100,0),2),"")</f>
        <v>Pyr</v>
      </c>
      <c r="C100" s="9" t="str">
        <f>IFERROR(INDEX('Abreviations-formules'!$A$1:$C$100,MATCH($A100,'Abreviations-formules'!$A$1:$A$100,0),3),"")</f>
        <v>FeSe</v>
      </c>
      <c r="D100" s="10" t="s">
        <v>489</v>
      </c>
      <c r="E100" s="11" t="s">
        <v>486</v>
      </c>
      <c r="F100" s="11">
        <v>119.979</v>
      </c>
      <c r="G100" s="11">
        <v>5.01</v>
      </c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>
        <v>53.452687553655203</v>
      </c>
      <c r="X100" s="11"/>
      <c r="Y100" s="11"/>
      <c r="Z100" s="11"/>
      <c r="AA100" s="11"/>
      <c r="AB100" s="11"/>
      <c r="AC100" s="11"/>
      <c r="AD100" s="11"/>
      <c r="AE100" s="11"/>
      <c r="AF100" s="11"/>
      <c r="AG100" s="11">
        <v>46.547312446344698</v>
      </c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  <c r="AY100" s="11"/>
      <c r="AZ100" s="11"/>
      <c r="BA100" s="11"/>
      <c r="BB100" s="11"/>
      <c r="BC100" s="11"/>
      <c r="BD100" s="11"/>
      <c r="BE100" s="11"/>
      <c r="BF100" s="11"/>
      <c r="BG100" s="11"/>
      <c r="BH100" s="11"/>
      <c r="BI100" s="11"/>
      <c r="BJ100" s="11"/>
      <c r="BK100" s="11"/>
      <c r="BL100" s="11"/>
      <c r="BM100" s="11"/>
      <c r="BN100" s="11"/>
      <c r="BO100" s="11"/>
      <c r="BP100" s="11"/>
      <c r="BQ100" s="11"/>
      <c r="BR100" s="11"/>
      <c r="BS100" s="11"/>
      <c r="BT100" s="11"/>
      <c r="BU100" s="11"/>
      <c r="BV100" s="11"/>
      <c r="BW100" s="11"/>
      <c r="BX100" s="11"/>
      <c r="BY100" s="11"/>
      <c r="BZ100" s="11"/>
      <c r="CA100" s="11"/>
      <c r="CB100" s="11"/>
      <c r="CC100" s="11"/>
      <c r="CD100" s="11"/>
      <c r="CE100" s="11"/>
      <c r="CF100" s="11"/>
      <c r="CG100" s="11"/>
      <c r="CH100" s="11"/>
      <c r="CI100" s="11"/>
      <c r="CJ100" s="11"/>
      <c r="CK100" s="11"/>
      <c r="CL100" s="11"/>
      <c r="CM100" s="11"/>
      <c r="CN100" s="11"/>
      <c r="CO100" s="11"/>
      <c r="CP100" s="11"/>
      <c r="CQ100" s="11"/>
      <c r="CR100" s="11"/>
      <c r="CS100" s="11"/>
      <c r="CT100" s="11"/>
      <c r="CU100" s="11"/>
      <c r="CV100" s="11"/>
      <c r="CW100" s="11"/>
      <c r="CX100" s="11"/>
      <c r="CY100" s="11"/>
      <c r="CZ100" s="11"/>
      <c r="DA100" s="11"/>
      <c r="DB100" s="11"/>
      <c r="DC100" s="11"/>
      <c r="DD100" s="11"/>
      <c r="DE100" s="11"/>
      <c r="DF100" s="11"/>
      <c r="DG100" s="11"/>
      <c r="DH100" s="11"/>
      <c r="DI100" s="11"/>
      <c r="DJ100" s="11"/>
      <c r="DK100" s="11"/>
      <c r="DL100" s="11"/>
      <c r="DM100" s="11"/>
      <c r="DN100" s="11"/>
      <c r="DO100" s="11"/>
      <c r="DP100" s="11"/>
      <c r="DQ100" s="11"/>
      <c r="DR100" s="11"/>
      <c r="DS100" s="11"/>
      <c r="DT100" s="11"/>
      <c r="DU100" s="11"/>
      <c r="DV100" s="11"/>
      <c r="DW100" s="11"/>
      <c r="DX100" s="11"/>
      <c r="DY100" s="11"/>
      <c r="DZ100" s="11"/>
      <c r="EA100" s="11"/>
      <c r="EB100" s="11"/>
      <c r="EC100" s="11"/>
      <c r="ED100" s="11"/>
      <c r="EE100" s="11"/>
      <c r="EF100" s="11"/>
      <c r="EG100" s="11"/>
      <c r="EH100" s="11"/>
      <c r="EI100" s="11"/>
      <c r="EJ100" s="11"/>
      <c r="EK100" s="11"/>
      <c r="EL100" s="11"/>
      <c r="EM100" s="11"/>
      <c r="EN100" s="1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Abreviations-formules</vt:lpstr>
      <vt:lpstr>BD-minéraux</vt:lpstr>
      <vt:lpstr>Résultat attendu</vt:lpstr>
      <vt:lpstr>Fusion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Hassan Bouzahzah</dc:creator>
  <cp:lastModifiedBy>FRANCIS</cp:lastModifiedBy>
  <dcterms:created xsi:type="dcterms:W3CDTF">2022-12-27T22:46:35Z</dcterms:created>
  <dcterms:modified xsi:type="dcterms:W3CDTF">2022-12-31T05:44:01Z</dcterms:modified>
</cp:coreProperties>
</file>