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60" windowWidth="15390" windowHeight="8025" firstSheet="1" activeTab="1"/>
  </bookViews>
  <sheets>
    <sheet name="TUTO" sheetId="12" r:id="rId1"/>
    <sheet name="Janvier" sheetId="27" r:id="rId2"/>
  </sheets>
  <calcPr calcId="124519"/>
</workbook>
</file>

<file path=xl/calcChain.xml><?xml version="1.0" encoding="utf-8"?>
<calcChain xmlns="http://schemas.openxmlformats.org/spreadsheetml/2006/main">
  <c r="N245" i="27"/>
  <c r="P245"/>
  <c r="N246"/>
  <c r="P246"/>
  <c r="N247"/>
  <c r="P247"/>
  <c r="N248"/>
  <c r="P248"/>
  <c r="N249"/>
  <c r="P249"/>
  <c r="N250"/>
  <c r="P250"/>
  <c r="N251"/>
  <c r="P251"/>
  <c r="N252"/>
  <c r="P252"/>
  <c r="N253"/>
  <c r="P253"/>
  <c r="N254"/>
  <c r="P254"/>
  <c r="N255"/>
  <c r="P255"/>
  <c r="N256"/>
  <c r="P256"/>
  <c r="N257"/>
  <c r="P257"/>
  <c r="N258"/>
  <c r="P258"/>
  <c r="N259"/>
  <c r="P259"/>
  <c r="N260"/>
  <c r="P260"/>
  <c r="N261"/>
  <c r="P261"/>
  <c r="N262"/>
  <c r="P262"/>
  <c r="N263"/>
  <c r="P263"/>
  <c r="N264"/>
  <c r="P264"/>
  <c r="N265"/>
  <c r="P265"/>
  <c r="N266"/>
  <c r="P266"/>
  <c r="N267"/>
  <c r="P267"/>
  <c r="N268"/>
  <c r="P268"/>
  <c r="N269"/>
  <c r="P269"/>
  <c r="N270"/>
  <c r="P270"/>
  <c r="N271"/>
  <c r="P271"/>
  <c r="N272"/>
  <c r="P272"/>
  <c r="N273"/>
  <c r="P273"/>
  <c r="N274"/>
  <c r="P274"/>
  <c r="N275"/>
  <c r="P275"/>
  <c r="N276"/>
  <c r="P276"/>
  <c r="N277"/>
  <c r="P277"/>
  <c r="N278"/>
  <c r="P278"/>
  <c r="N279"/>
  <c r="P279"/>
  <c r="N280"/>
  <c r="P280"/>
  <c r="N281"/>
  <c r="P281"/>
  <c r="N282"/>
  <c r="P282"/>
  <c r="N283"/>
  <c r="P283"/>
  <c r="N284"/>
  <c r="P284"/>
  <c r="N285"/>
  <c r="P285"/>
  <c r="N286"/>
  <c r="P286"/>
  <c r="N287"/>
  <c r="P287"/>
  <c r="N288"/>
  <c r="P288"/>
  <c r="N289"/>
  <c r="P289"/>
  <c r="N290"/>
  <c r="P290"/>
  <c r="N291"/>
  <c r="P291"/>
  <c r="N292"/>
  <c r="P292"/>
  <c r="N293"/>
  <c r="P293"/>
  <c r="N294"/>
  <c r="P294"/>
  <c r="N295"/>
  <c r="P295"/>
  <c r="N296"/>
  <c r="P296"/>
  <c r="N297"/>
  <c r="P297"/>
  <c r="N298"/>
  <c r="P298"/>
  <c r="N299"/>
  <c r="P299"/>
  <c r="N300"/>
  <c r="P300"/>
  <c r="N301"/>
  <c r="P301"/>
  <c r="N302"/>
  <c r="P302"/>
  <c r="N303"/>
  <c r="P303"/>
  <c r="N304"/>
  <c r="P304"/>
  <c r="N305"/>
  <c r="P305"/>
  <c r="N306"/>
  <c r="P306"/>
  <c r="N307"/>
  <c r="P307"/>
  <c r="N308"/>
  <c r="P308"/>
  <c r="N309"/>
  <c r="P309"/>
  <c r="N310"/>
  <c r="P310"/>
  <c r="N311"/>
  <c r="P311"/>
  <c r="N312"/>
  <c r="P312"/>
  <c r="N313"/>
  <c r="P313"/>
  <c r="N314"/>
  <c r="P314"/>
  <c r="N315"/>
  <c r="P315"/>
  <c r="N316"/>
  <c r="P316"/>
  <c r="N317"/>
  <c r="P317"/>
  <c r="N318"/>
  <c r="P318"/>
  <c r="N319"/>
  <c r="P319"/>
  <c r="N320"/>
  <c r="P320"/>
  <c r="N321"/>
  <c r="P321"/>
  <c r="N322"/>
  <c r="P322"/>
  <c r="N323"/>
  <c r="P323"/>
  <c r="N324"/>
  <c r="P324"/>
  <c r="N325"/>
  <c r="P325"/>
  <c r="N326"/>
  <c r="P326"/>
  <c r="N327"/>
  <c r="P327"/>
  <c r="N328"/>
  <c r="P328"/>
  <c r="N329"/>
  <c r="P329"/>
  <c r="N330"/>
  <c r="P330"/>
  <c r="N331"/>
  <c r="P331"/>
  <c r="N332"/>
  <c r="P332"/>
  <c r="N333"/>
  <c r="P333"/>
  <c r="N334"/>
  <c r="P334"/>
  <c r="N335"/>
  <c r="P335"/>
  <c r="N336"/>
  <c r="P336"/>
  <c r="N337"/>
  <c r="P337"/>
  <c r="N338"/>
  <c r="P338"/>
  <c r="N339"/>
  <c r="P339"/>
  <c r="N340"/>
  <c r="P340"/>
  <c r="N341"/>
  <c r="P341"/>
  <c r="N342"/>
  <c r="P342"/>
  <c r="N343"/>
  <c r="P343"/>
  <c r="N344"/>
  <c r="P344"/>
  <c r="N345"/>
  <c r="P345"/>
  <c r="N346"/>
  <c r="P346"/>
  <c r="N347"/>
  <c r="P347"/>
  <c r="N348"/>
  <c r="P348"/>
  <c r="N349"/>
  <c r="P349"/>
  <c r="N350"/>
  <c r="P350"/>
  <c r="N351"/>
  <c r="P351"/>
  <c r="N352"/>
  <c r="P352"/>
  <c r="N353"/>
  <c r="P353"/>
  <c r="N354"/>
  <c r="P354"/>
  <c r="N355"/>
  <c r="P355"/>
  <c r="N356"/>
  <c r="P356"/>
  <c r="N357"/>
  <c r="P357"/>
  <c r="N358"/>
  <c r="P358"/>
  <c r="N359"/>
  <c r="P359"/>
  <c r="N360"/>
  <c r="P360"/>
  <c r="N361"/>
  <c r="P361"/>
  <c r="N362"/>
  <c r="P362"/>
  <c r="N363"/>
  <c r="P363"/>
  <c r="N364"/>
  <c r="P364"/>
  <c r="N365"/>
  <c r="P365"/>
  <c r="N366"/>
  <c r="P366"/>
  <c r="N367"/>
  <c r="P367"/>
  <c r="N368"/>
  <c r="P368"/>
  <c r="N369"/>
  <c r="P369"/>
  <c r="N370"/>
  <c r="P370"/>
  <c r="N371"/>
  <c r="P371"/>
  <c r="N372"/>
  <c r="P372"/>
  <c r="N373"/>
  <c r="P373"/>
  <c r="N374"/>
  <c r="P374"/>
  <c r="N375"/>
  <c r="P375"/>
  <c r="N376"/>
  <c r="P376"/>
  <c r="N377"/>
  <c r="P377"/>
  <c r="N378"/>
  <c r="P378"/>
  <c r="N379"/>
  <c r="P379"/>
  <c r="N380"/>
  <c r="P380"/>
  <c r="N381"/>
  <c r="P381"/>
  <c r="N382"/>
  <c r="P382"/>
  <c r="N383"/>
  <c r="P383"/>
  <c r="N384"/>
  <c r="P384"/>
  <c r="N385"/>
  <c r="P385"/>
  <c r="N386"/>
  <c r="P386"/>
  <c r="N387"/>
  <c r="P387"/>
  <c r="N388"/>
  <c r="P388"/>
  <c r="N389"/>
  <c r="P389"/>
  <c r="N390"/>
  <c r="P390"/>
  <c r="N391"/>
  <c r="P391"/>
  <c r="N392"/>
  <c r="P392"/>
  <c r="N393"/>
  <c r="P393"/>
  <c r="N394"/>
  <c r="P394"/>
  <c r="N395"/>
  <c r="P395"/>
  <c r="N396"/>
  <c r="P396"/>
  <c r="N397"/>
  <c r="P397"/>
  <c r="N398"/>
  <c r="P398"/>
  <c r="N399"/>
  <c r="P399"/>
  <c r="N400"/>
  <c r="P400"/>
  <c r="N401"/>
  <c r="P401"/>
  <c r="N402"/>
  <c r="P402"/>
  <c r="N403"/>
  <c r="P403"/>
  <c r="N404"/>
  <c r="P404"/>
  <c r="N405"/>
  <c r="P405"/>
  <c r="N406"/>
  <c r="P406"/>
  <c r="N407"/>
  <c r="P407"/>
  <c r="N408"/>
  <c r="P408"/>
  <c r="N409"/>
  <c r="P409"/>
  <c r="N410"/>
  <c r="P410"/>
  <c r="N411"/>
  <c r="P411"/>
  <c r="N412"/>
  <c r="P412"/>
  <c r="N413"/>
  <c r="P413"/>
  <c r="N414"/>
  <c r="P414"/>
  <c r="N415"/>
  <c r="P415"/>
  <c r="N416"/>
  <c r="P416"/>
  <c r="N417"/>
  <c r="P417"/>
  <c r="N418"/>
  <c r="P418"/>
  <c r="N419"/>
  <c r="P419"/>
  <c r="N420"/>
  <c r="P420"/>
  <c r="N421"/>
  <c r="P421"/>
  <c r="N422"/>
  <c r="P422"/>
  <c r="N423"/>
  <c r="P423"/>
  <c r="N424"/>
  <c r="P424"/>
  <c r="N425"/>
  <c r="P425"/>
  <c r="N426"/>
  <c r="P426"/>
  <c r="N427"/>
  <c r="P427"/>
  <c r="N428"/>
  <c r="P428"/>
  <c r="N429"/>
  <c r="P429"/>
  <c r="N430"/>
  <c r="P430"/>
  <c r="N431"/>
  <c r="P431"/>
  <c r="N432"/>
  <c r="P432"/>
  <c r="N433"/>
  <c r="P433"/>
  <c r="N434"/>
  <c r="P434"/>
  <c r="N435"/>
  <c r="P435"/>
  <c r="N436"/>
  <c r="P436"/>
  <c r="N437"/>
  <c r="P437"/>
  <c r="N438"/>
  <c r="P438"/>
  <c r="N439"/>
  <c r="P439"/>
  <c r="N440"/>
  <c r="P440"/>
  <c r="N441"/>
  <c r="P441"/>
  <c r="N442"/>
  <c r="P442"/>
  <c r="N443"/>
  <c r="P443"/>
  <c r="N444"/>
  <c r="P444"/>
  <c r="N445"/>
  <c r="P445"/>
  <c r="N446"/>
  <c r="P446"/>
  <c r="N447"/>
  <c r="P447"/>
  <c r="N448"/>
  <c r="P448"/>
  <c r="N449"/>
  <c r="P449"/>
  <c r="N450"/>
  <c r="P450"/>
  <c r="N451"/>
  <c r="P451"/>
  <c r="N452"/>
  <c r="P452"/>
  <c r="N453"/>
  <c r="P453"/>
  <c r="N454"/>
  <c r="P454"/>
  <c r="N455"/>
  <c r="P455"/>
  <c r="N456"/>
  <c r="P456"/>
  <c r="N457"/>
  <c r="P457"/>
  <c r="N458"/>
  <c r="P458"/>
  <c r="N459"/>
  <c r="P459"/>
  <c r="N460"/>
  <c r="P460"/>
  <c r="N461"/>
  <c r="P461"/>
  <c r="N462"/>
  <c r="P462"/>
  <c r="N463"/>
  <c r="P463"/>
  <c r="N464"/>
  <c r="P464"/>
  <c r="N465"/>
  <c r="P465"/>
  <c r="N466"/>
  <c r="P466"/>
  <c r="N467"/>
  <c r="P467"/>
  <c r="N468"/>
  <c r="P468"/>
  <c r="N469"/>
  <c r="P469"/>
  <c r="N470"/>
  <c r="P470"/>
  <c r="N471"/>
  <c r="P471"/>
  <c r="N472"/>
  <c r="P472"/>
  <c r="N473"/>
  <c r="P473"/>
  <c r="N474"/>
  <c r="P474"/>
  <c r="N475"/>
  <c r="P475"/>
  <c r="N476"/>
  <c r="P476"/>
  <c r="N477"/>
  <c r="P477"/>
  <c r="N478"/>
  <c r="P478"/>
  <c r="N479"/>
  <c r="P479"/>
  <c r="N480"/>
  <c r="P480"/>
  <c r="N481"/>
  <c r="P481"/>
  <c r="N482"/>
  <c r="P482"/>
  <c r="N483"/>
  <c r="P483"/>
  <c r="N484"/>
  <c r="P484"/>
  <c r="N485"/>
  <c r="P485"/>
  <c r="N486"/>
  <c r="P486"/>
  <c r="N487"/>
  <c r="P487"/>
  <c r="N488"/>
  <c r="P488"/>
  <c r="N489"/>
  <c r="P489"/>
  <c r="N490"/>
  <c r="P490"/>
  <c r="N491"/>
  <c r="P491"/>
  <c r="N492"/>
  <c r="P492"/>
  <c r="N493"/>
  <c r="P493"/>
  <c r="N494"/>
  <c r="P494"/>
  <c r="N495"/>
  <c r="P495"/>
  <c r="N496"/>
  <c r="P496"/>
  <c r="N497"/>
  <c r="P497"/>
  <c r="N498"/>
  <c r="P498"/>
  <c r="N499"/>
  <c r="P499"/>
  <c r="N500"/>
  <c r="P500"/>
  <c r="N501"/>
  <c r="P501"/>
  <c r="N502"/>
  <c r="P502"/>
  <c r="N503"/>
  <c r="P503"/>
  <c r="N504"/>
  <c r="P504"/>
  <c r="N505"/>
  <c r="P505"/>
  <c r="N506"/>
  <c r="P506"/>
  <c r="N507"/>
  <c r="P507"/>
  <c r="N508"/>
  <c r="P508"/>
  <c r="N509"/>
  <c r="P509"/>
  <c r="N510"/>
  <c r="P510"/>
  <c r="N511"/>
  <c r="P511"/>
  <c r="N512"/>
  <c r="P512"/>
  <c r="N513"/>
  <c r="P513"/>
  <c r="N514"/>
  <c r="P514"/>
  <c r="N515"/>
  <c r="P515"/>
  <c r="N516"/>
  <c r="P516"/>
  <c r="N517"/>
  <c r="P517"/>
  <c r="N518"/>
  <c r="P518"/>
  <c r="N519"/>
  <c r="P519"/>
  <c r="N520"/>
  <c r="P520"/>
  <c r="N521"/>
  <c r="P521"/>
  <c r="N522"/>
  <c r="P522"/>
  <c r="N523"/>
  <c r="P523"/>
  <c r="N524"/>
  <c r="P524"/>
  <c r="N525"/>
  <c r="P525"/>
  <c r="N526"/>
  <c r="P526"/>
  <c r="N527"/>
  <c r="P527"/>
  <c r="N528"/>
  <c r="P528"/>
  <c r="N529"/>
  <c r="P529"/>
  <c r="N530"/>
  <c r="P530"/>
  <c r="N531"/>
  <c r="P531"/>
  <c r="N532"/>
  <c r="P532"/>
  <c r="N533"/>
  <c r="P533"/>
  <c r="N534"/>
  <c r="P534"/>
  <c r="N535"/>
  <c r="P535"/>
  <c r="N536"/>
  <c r="P536"/>
  <c r="N537"/>
  <c r="P537"/>
  <c r="N538"/>
  <c r="P538"/>
  <c r="N539"/>
  <c r="P539"/>
  <c r="N540"/>
  <c r="P540"/>
  <c r="N541"/>
  <c r="P541"/>
  <c r="N542"/>
  <c r="P542"/>
  <c r="N543"/>
  <c r="P543"/>
  <c r="N544"/>
  <c r="P544"/>
  <c r="N545"/>
  <c r="P545"/>
  <c r="N546"/>
  <c r="P546"/>
  <c r="N547"/>
  <c r="P547"/>
  <c r="N548"/>
  <c r="P548"/>
  <c r="N549"/>
  <c r="P549"/>
  <c r="N550"/>
  <c r="P550"/>
  <c r="N551"/>
  <c r="P551"/>
  <c r="N552"/>
  <c r="P552"/>
  <c r="N553"/>
  <c r="P553"/>
  <c r="N554"/>
  <c r="P554"/>
  <c r="N555"/>
  <c r="P555"/>
  <c r="N556"/>
  <c r="P556"/>
  <c r="N557"/>
  <c r="P557"/>
  <c r="N558"/>
  <c r="P558"/>
  <c r="N559"/>
  <c r="P559"/>
  <c r="N560"/>
  <c r="P560"/>
  <c r="N561"/>
  <c r="P561"/>
  <c r="N562"/>
  <c r="P562"/>
  <c r="N563"/>
  <c r="P563"/>
  <c r="N564"/>
  <c r="P564"/>
  <c r="N565"/>
  <c r="P565"/>
  <c r="N566"/>
  <c r="P566"/>
  <c r="N567"/>
  <c r="P567"/>
  <c r="N568"/>
  <c r="P568"/>
  <c r="N569"/>
  <c r="P569"/>
  <c r="N570"/>
  <c r="P570"/>
  <c r="N571"/>
  <c r="P571"/>
  <c r="N572"/>
  <c r="P572"/>
  <c r="N573"/>
  <c r="P573"/>
  <c r="N574"/>
  <c r="P574"/>
  <c r="N575"/>
  <c r="P575"/>
  <c r="N576"/>
  <c r="P576"/>
  <c r="N577"/>
  <c r="P577"/>
  <c r="N578"/>
  <c r="P578"/>
  <c r="N579"/>
  <c r="P579"/>
  <c r="N580"/>
  <c r="P580"/>
  <c r="N581"/>
  <c r="P581"/>
  <c r="N582"/>
  <c r="P582"/>
  <c r="N583"/>
  <c r="P583"/>
  <c r="N584"/>
  <c r="P584"/>
  <c r="N585"/>
  <c r="P585"/>
  <c r="N586"/>
  <c r="P586"/>
  <c r="N587"/>
  <c r="P587"/>
  <c r="N588"/>
  <c r="P588"/>
  <c r="N589"/>
  <c r="P589"/>
  <c r="N590"/>
  <c r="P590"/>
  <c r="N591"/>
  <c r="P591"/>
  <c r="N592"/>
  <c r="P592"/>
  <c r="N593"/>
  <c r="P593"/>
  <c r="N594"/>
  <c r="P594"/>
  <c r="N595"/>
  <c r="P595"/>
  <c r="N596"/>
  <c r="P596"/>
  <c r="N597"/>
  <c r="P597"/>
  <c r="N598"/>
  <c r="P598"/>
  <c r="N599"/>
  <c r="P599"/>
  <c r="N600"/>
  <c r="P600"/>
  <c r="N601"/>
  <c r="P601"/>
  <c r="N602"/>
  <c r="P602"/>
  <c r="N603"/>
  <c r="P603"/>
  <c r="N604"/>
  <c r="P604"/>
  <c r="N605"/>
  <c r="P605"/>
  <c r="N606"/>
  <c r="P606"/>
  <c r="N607"/>
  <c r="P607"/>
  <c r="N608"/>
  <c r="P608"/>
  <c r="N609"/>
  <c r="P609"/>
  <c r="N610"/>
  <c r="P610"/>
  <c r="N611"/>
  <c r="P611"/>
  <c r="N612"/>
  <c r="P612"/>
  <c r="N613"/>
  <c r="P613"/>
  <c r="N614"/>
  <c r="P614"/>
  <c r="N615"/>
  <c r="P615"/>
  <c r="N616"/>
  <c r="P616"/>
  <c r="N617"/>
  <c r="P617"/>
  <c r="N618"/>
  <c r="P618"/>
  <c r="N619"/>
  <c r="P619"/>
  <c r="N620"/>
  <c r="P620"/>
  <c r="N621"/>
  <c r="P621"/>
  <c r="N622"/>
  <c r="P622"/>
  <c r="N623"/>
  <c r="P623"/>
  <c r="N624"/>
  <c r="P624"/>
  <c r="N625"/>
  <c r="P625"/>
  <c r="N626"/>
  <c r="P626"/>
  <c r="N627"/>
  <c r="P627"/>
  <c r="N628"/>
  <c r="P628"/>
  <c r="N629"/>
  <c r="P629"/>
  <c r="N630"/>
  <c r="P630"/>
  <c r="N631"/>
  <c r="P631"/>
  <c r="N632"/>
  <c r="P632"/>
  <c r="N633"/>
  <c r="P633"/>
  <c r="N634"/>
  <c r="P634"/>
  <c r="N635"/>
  <c r="P635"/>
  <c r="N636"/>
  <c r="P636"/>
  <c r="N637"/>
  <c r="P637"/>
  <c r="N638"/>
  <c r="P638"/>
  <c r="N639"/>
  <c r="P639"/>
  <c r="N640"/>
  <c r="P640"/>
  <c r="N641"/>
  <c r="P641"/>
  <c r="N642"/>
  <c r="P642"/>
  <c r="N643"/>
  <c r="P643"/>
  <c r="N644"/>
  <c r="P644"/>
  <c r="N645"/>
  <c r="P645"/>
  <c r="N646"/>
  <c r="P646"/>
  <c r="N647"/>
  <c r="P647"/>
  <c r="N648"/>
  <c r="P648"/>
  <c r="N649"/>
  <c r="P649"/>
  <c r="N650"/>
  <c r="P650"/>
  <c r="N651"/>
  <c r="P651"/>
  <c r="N652"/>
  <c r="P652"/>
  <c r="N653"/>
  <c r="P653"/>
  <c r="N654"/>
  <c r="P654"/>
  <c r="N655"/>
  <c r="P655"/>
  <c r="N656"/>
  <c r="P656"/>
  <c r="N657"/>
  <c r="P657"/>
  <c r="N658"/>
  <c r="P658"/>
  <c r="N659"/>
  <c r="P659"/>
  <c r="N660"/>
  <c r="P660"/>
  <c r="N661"/>
  <c r="P661"/>
  <c r="N662"/>
  <c r="P662"/>
  <c r="N663"/>
  <c r="P663"/>
  <c r="N664"/>
  <c r="P664"/>
  <c r="N665"/>
  <c r="P665"/>
  <c r="N666"/>
  <c r="P666"/>
  <c r="N667"/>
  <c r="P667"/>
  <c r="N668"/>
  <c r="P668"/>
  <c r="N669"/>
  <c r="P669"/>
  <c r="N670"/>
  <c r="P670"/>
  <c r="N671"/>
  <c r="P671"/>
  <c r="N672"/>
  <c r="P672"/>
  <c r="N673"/>
  <c r="P673"/>
  <c r="N674"/>
  <c r="P674"/>
  <c r="N675"/>
  <c r="P675"/>
  <c r="N676"/>
  <c r="P676"/>
  <c r="N677"/>
  <c r="P677"/>
  <c r="N678"/>
  <c r="P678"/>
  <c r="N679"/>
  <c r="P679"/>
  <c r="N680"/>
  <c r="P680"/>
  <c r="N681"/>
  <c r="P681"/>
  <c r="N682"/>
  <c r="P682"/>
  <c r="N683"/>
  <c r="P683"/>
  <c r="N684"/>
  <c r="P684"/>
  <c r="N685"/>
  <c r="P685"/>
  <c r="N686"/>
  <c r="P686"/>
  <c r="N687"/>
  <c r="P687"/>
  <c r="N688"/>
  <c r="P688"/>
  <c r="N689"/>
  <c r="P689"/>
  <c r="N690"/>
  <c r="P690"/>
  <c r="N691"/>
  <c r="P691"/>
  <c r="N692"/>
  <c r="P692"/>
  <c r="N693"/>
  <c r="P693"/>
  <c r="N694"/>
  <c r="P694"/>
  <c r="N695"/>
  <c r="P695"/>
  <c r="N696"/>
  <c r="P696"/>
  <c r="N697"/>
  <c r="P697"/>
  <c r="N698"/>
  <c r="P698"/>
  <c r="N699"/>
  <c r="P699"/>
  <c r="N700"/>
  <c r="P700"/>
  <c r="N701"/>
  <c r="P701"/>
  <c r="N702"/>
  <c r="P702"/>
  <c r="N703"/>
  <c r="P703"/>
  <c r="N704"/>
  <c r="P704"/>
  <c r="N705"/>
  <c r="P705"/>
  <c r="N706"/>
  <c r="P706"/>
  <c r="N707"/>
  <c r="P707"/>
  <c r="N708"/>
  <c r="P708"/>
  <c r="N709"/>
  <c r="P709"/>
  <c r="N710"/>
  <c r="P710"/>
  <c r="N711"/>
  <c r="P711"/>
  <c r="N712"/>
  <c r="P712"/>
  <c r="N713"/>
  <c r="P713"/>
  <c r="N714"/>
  <c r="P714"/>
  <c r="N715"/>
  <c r="P715"/>
  <c r="N716"/>
  <c r="P716"/>
  <c r="N717"/>
  <c r="P717"/>
  <c r="N718"/>
  <c r="P718"/>
  <c r="N719"/>
  <c r="P719"/>
  <c r="N720"/>
  <c r="P720"/>
  <c r="N721"/>
  <c r="P721"/>
  <c r="N722"/>
  <c r="P722"/>
  <c r="N723"/>
  <c r="P723"/>
  <c r="N724"/>
  <c r="P724"/>
  <c r="N725"/>
  <c r="P725"/>
  <c r="N726"/>
  <c r="P726"/>
  <c r="N727"/>
  <c r="P727"/>
  <c r="N728"/>
  <c r="P728"/>
  <c r="N729"/>
  <c r="P729"/>
  <c r="N730"/>
  <c r="P730"/>
  <c r="N731"/>
  <c r="P731"/>
  <c r="N732"/>
  <c r="P732"/>
  <c r="N733"/>
  <c r="P733"/>
  <c r="N734"/>
  <c r="P734"/>
  <c r="N735"/>
  <c r="P735"/>
  <c r="N736"/>
  <c r="P736"/>
  <c r="N737"/>
  <c r="P737"/>
  <c r="N738"/>
  <c r="P738"/>
  <c r="N739"/>
  <c r="P739"/>
  <c r="N740"/>
  <c r="P740"/>
  <c r="N741"/>
  <c r="P741"/>
  <c r="N742"/>
  <c r="P742"/>
  <c r="N743"/>
  <c r="P743"/>
  <c r="N744"/>
  <c r="P744"/>
  <c r="N745"/>
  <c r="P745"/>
  <c r="N746"/>
  <c r="P746"/>
  <c r="N747"/>
  <c r="P747"/>
  <c r="N748"/>
  <c r="P748"/>
  <c r="N749"/>
  <c r="P749"/>
  <c r="N750"/>
  <c r="P750"/>
  <c r="N751"/>
  <c r="P751"/>
  <c r="N752"/>
  <c r="P752"/>
  <c r="N753"/>
  <c r="P753"/>
  <c r="N754"/>
  <c r="P754"/>
  <c r="N755"/>
  <c r="P755"/>
  <c r="N756"/>
  <c r="P756"/>
  <c r="N757"/>
  <c r="P757"/>
  <c r="N758"/>
  <c r="P758"/>
  <c r="N759"/>
  <c r="P759"/>
  <c r="N760"/>
  <c r="P760"/>
  <c r="N761"/>
  <c r="P761"/>
  <c r="N762"/>
  <c r="P762"/>
  <c r="N763"/>
  <c r="P763"/>
  <c r="N764"/>
  <c r="P764"/>
  <c r="N765"/>
  <c r="P765"/>
  <c r="N766"/>
  <c r="P766"/>
  <c r="N767"/>
  <c r="P767"/>
  <c r="N768"/>
  <c r="P768"/>
  <c r="N769"/>
  <c r="P769"/>
  <c r="N770"/>
  <c r="P770"/>
  <c r="N771"/>
  <c r="P771"/>
  <c r="N772"/>
  <c r="P772"/>
  <c r="N773"/>
  <c r="P773"/>
  <c r="N774"/>
  <c r="P774"/>
  <c r="N775"/>
  <c r="P775"/>
  <c r="N776"/>
  <c r="P776"/>
  <c r="N777"/>
  <c r="P777"/>
  <c r="N778"/>
  <c r="P778"/>
  <c r="N779"/>
  <c r="P779"/>
  <c r="N780"/>
  <c r="P780"/>
  <c r="N781"/>
  <c r="P781"/>
  <c r="N782"/>
  <c r="P782"/>
  <c r="N783"/>
  <c r="P783"/>
  <c r="N784"/>
  <c r="P784"/>
  <c r="N785"/>
  <c r="P785"/>
  <c r="N786"/>
  <c r="P786"/>
  <c r="N787"/>
  <c r="P787"/>
  <c r="N788"/>
  <c r="P788"/>
  <c r="N789"/>
  <c r="P789"/>
  <c r="N790"/>
  <c r="P790"/>
  <c r="N791"/>
  <c r="P791"/>
  <c r="N792"/>
  <c r="P792"/>
  <c r="N793"/>
  <c r="P793"/>
  <c r="N794"/>
  <c r="P794"/>
  <c r="N795"/>
  <c r="P795"/>
  <c r="N796"/>
  <c r="P796"/>
  <c r="N797"/>
  <c r="P797"/>
  <c r="N798"/>
  <c r="P798"/>
  <c r="N799"/>
  <c r="P799"/>
  <c r="N800"/>
  <c r="P800"/>
  <c r="N801"/>
  <c r="P801"/>
  <c r="N802"/>
  <c r="P802"/>
  <c r="N803"/>
  <c r="P803"/>
  <c r="N804"/>
  <c r="P804"/>
  <c r="N805"/>
  <c r="P805"/>
  <c r="N806"/>
  <c r="P806"/>
  <c r="N807"/>
  <c r="P807"/>
  <c r="N808"/>
  <c r="P808"/>
  <c r="N809"/>
  <c r="P809"/>
  <c r="N810"/>
  <c r="P810"/>
  <c r="N811"/>
  <c r="P811"/>
  <c r="N812"/>
  <c r="P812"/>
  <c r="N813"/>
  <c r="P813"/>
  <c r="N814"/>
  <c r="P814"/>
  <c r="N815"/>
  <c r="P815"/>
  <c r="N816"/>
  <c r="P816"/>
  <c r="N817"/>
  <c r="P817"/>
  <c r="N818"/>
  <c r="P818"/>
  <c r="N819"/>
  <c r="P819"/>
  <c r="N820"/>
  <c r="P820"/>
  <c r="N821"/>
  <c r="P821"/>
  <c r="N822"/>
  <c r="P822"/>
  <c r="N823"/>
  <c r="P823"/>
  <c r="N824"/>
  <c r="P824"/>
  <c r="N825"/>
  <c r="P825"/>
  <c r="N826"/>
  <c r="P826"/>
  <c r="N827"/>
  <c r="P827"/>
  <c r="N828"/>
  <c r="P828"/>
  <c r="N829"/>
  <c r="P829"/>
  <c r="N830"/>
  <c r="P830"/>
  <c r="N831"/>
  <c r="P831"/>
  <c r="N832"/>
  <c r="P832"/>
  <c r="N833"/>
  <c r="P833"/>
  <c r="N834"/>
  <c r="P834"/>
  <c r="N835"/>
  <c r="P835"/>
  <c r="N836"/>
  <c r="P836"/>
  <c r="N837"/>
  <c r="P837"/>
  <c r="N838"/>
  <c r="P838"/>
  <c r="N839"/>
  <c r="P839"/>
  <c r="N840"/>
  <c r="P840"/>
  <c r="N841"/>
  <c r="P841"/>
  <c r="N842"/>
  <c r="P842"/>
  <c r="N843"/>
  <c r="P843"/>
  <c r="N844"/>
  <c r="P844"/>
  <c r="N845"/>
  <c r="P845"/>
  <c r="N846"/>
  <c r="P846"/>
  <c r="N847"/>
  <c r="P847"/>
  <c r="N848"/>
  <c r="P848"/>
  <c r="N849"/>
  <c r="P849"/>
  <c r="N850"/>
  <c r="P850"/>
  <c r="N851"/>
  <c r="P851"/>
  <c r="N852"/>
  <c r="P852"/>
  <c r="N853"/>
  <c r="P853"/>
  <c r="N854"/>
  <c r="P854"/>
  <c r="N855"/>
  <c r="P855"/>
  <c r="N856"/>
  <c r="P856"/>
  <c r="N857"/>
  <c r="P857"/>
  <c r="N858"/>
  <c r="P858"/>
  <c r="N859"/>
  <c r="P859"/>
  <c r="N860"/>
  <c r="P860"/>
  <c r="N861"/>
  <c r="P861"/>
  <c r="N862"/>
  <c r="P862"/>
  <c r="N863"/>
  <c r="P863"/>
  <c r="N864"/>
  <c r="P864"/>
  <c r="N865"/>
  <c r="P865"/>
  <c r="N866"/>
  <c r="P866"/>
  <c r="N867"/>
  <c r="P867"/>
  <c r="N868"/>
  <c r="P868"/>
  <c r="N869"/>
  <c r="P869"/>
  <c r="N870"/>
  <c r="P870"/>
  <c r="N871"/>
  <c r="P871"/>
  <c r="N872"/>
  <c r="P872"/>
  <c r="N873"/>
  <c r="P873"/>
  <c r="N874"/>
  <c r="P874"/>
  <c r="N875"/>
  <c r="P875"/>
  <c r="N876"/>
  <c r="P876"/>
  <c r="N877"/>
  <c r="P877"/>
  <c r="N878"/>
  <c r="P878"/>
  <c r="N879"/>
  <c r="P879"/>
  <c r="N880"/>
  <c r="P880"/>
  <c r="N881"/>
  <c r="P881"/>
  <c r="N882"/>
  <c r="P882"/>
  <c r="N883"/>
  <c r="P883"/>
  <c r="N884"/>
  <c r="P884"/>
  <c r="N885"/>
  <c r="P885"/>
  <c r="N886"/>
  <c r="P886"/>
  <c r="N887"/>
  <c r="P887"/>
  <c r="N888"/>
  <c r="P888"/>
  <c r="N889"/>
  <c r="P889"/>
  <c r="N890"/>
  <c r="P890"/>
  <c r="N891"/>
  <c r="P891"/>
  <c r="N892"/>
  <c r="P892"/>
  <c r="N893"/>
  <c r="P893"/>
  <c r="N894"/>
  <c r="P894"/>
  <c r="N895"/>
  <c r="P895"/>
  <c r="N896"/>
  <c r="P896"/>
  <c r="N897"/>
  <c r="P897"/>
  <c r="N898"/>
  <c r="P898"/>
  <c r="N899"/>
  <c r="P899"/>
  <c r="N900"/>
  <c r="P900"/>
  <c r="N901"/>
  <c r="P901"/>
  <c r="N902"/>
  <c r="P902"/>
  <c r="N903"/>
  <c r="P903"/>
  <c r="N904"/>
  <c r="P904"/>
  <c r="N905"/>
  <c r="P905"/>
  <c r="N906"/>
  <c r="P906"/>
  <c r="N907"/>
  <c r="P907"/>
  <c r="N908"/>
  <c r="P908"/>
  <c r="N909"/>
  <c r="P909"/>
  <c r="N910"/>
  <c r="P910"/>
  <c r="N911"/>
  <c r="P911"/>
  <c r="N912"/>
  <c r="P912"/>
  <c r="N913"/>
  <c r="P913"/>
  <c r="N914"/>
  <c r="P914"/>
  <c r="N915"/>
  <c r="P915"/>
  <c r="N916"/>
  <c r="P916"/>
  <c r="N917"/>
  <c r="P917"/>
  <c r="N918"/>
  <c r="P918"/>
  <c r="N919"/>
  <c r="P919"/>
  <c r="N920"/>
  <c r="P920"/>
  <c r="N921"/>
  <c r="P921"/>
  <c r="N922"/>
  <c r="P922"/>
  <c r="N923"/>
  <c r="P923"/>
  <c r="N924"/>
  <c r="P924"/>
  <c r="N925"/>
  <c r="P925"/>
  <c r="N926"/>
  <c r="P926"/>
  <c r="N927"/>
  <c r="P927"/>
  <c r="N928"/>
  <c r="P928"/>
  <c r="N929"/>
  <c r="P929"/>
  <c r="N930"/>
  <c r="P930"/>
  <c r="N931"/>
  <c r="P931"/>
  <c r="N932"/>
  <c r="P932"/>
  <c r="N933"/>
  <c r="P933"/>
  <c r="N934"/>
  <c r="P934"/>
  <c r="N935"/>
  <c r="P935"/>
  <c r="N936"/>
  <c r="P936"/>
  <c r="N937"/>
  <c r="P937"/>
  <c r="N938"/>
  <c r="P938"/>
  <c r="N939"/>
  <c r="P939"/>
  <c r="N940"/>
  <c r="P940"/>
  <c r="N941"/>
  <c r="P941"/>
  <c r="N942"/>
  <c r="P942"/>
  <c r="N943"/>
  <c r="P943"/>
  <c r="N944"/>
  <c r="P944"/>
  <c r="N945"/>
  <c r="P945"/>
  <c r="N946"/>
  <c r="P946"/>
  <c r="N947"/>
  <c r="P947"/>
  <c r="N948"/>
  <c r="P948"/>
  <c r="N949"/>
  <c r="P949"/>
  <c r="N950"/>
  <c r="P950"/>
  <c r="N951"/>
  <c r="P951"/>
  <c r="N952"/>
  <c r="P952"/>
  <c r="N953"/>
  <c r="P953"/>
  <c r="N954"/>
  <c r="P954"/>
  <c r="N955"/>
  <c r="P955"/>
  <c r="N956"/>
  <c r="P956"/>
  <c r="N957"/>
  <c r="P957"/>
  <c r="N958"/>
  <c r="P958"/>
  <c r="N959"/>
  <c r="P959"/>
  <c r="N960"/>
  <c r="P960"/>
  <c r="N961"/>
  <c r="P961"/>
  <c r="N962"/>
  <c r="P962"/>
  <c r="N963"/>
  <c r="P963"/>
  <c r="N964"/>
  <c r="P964"/>
  <c r="N965"/>
  <c r="P965"/>
  <c r="N966"/>
  <c r="P966"/>
  <c r="N967"/>
  <c r="P967"/>
  <c r="N968"/>
  <c r="P968"/>
  <c r="N969"/>
  <c r="P969"/>
  <c r="N970"/>
  <c r="P970"/>
  <c r="N971"/>
  <c r="P971"/>
  <c r="N972"/>
  <c r="P972"/>
  <c r="N973"/>
  <c r="P973"/>
  <c r="N974"/>
  <c r="P974"/>
  <c r="N975"/>
  <c r="P975"/>
  <c r="N976"/>
  <c r="P976"/>
  <c r="N977"/>
  <c r="P977"/>
  <c r="N978"/>
  <c r="P978"/>
  <c r="N979"/>
  <c r="P979"/>
  <c r="N980"/>
  <c r="P980"/>
  <c r="N981"/>
  <c r="P981"/>
  <c r="N982"/>
  <c r="P982"/>
  <c r="N983"/>
  <c r="P983"/>
  <c r="N984"/>
  <c r="P984"/>
  <c r="N985"/>
  <c r="P985"/>
  <c r="N986"/>
  <c r="P986"/>
  <c r="N987"/>
  <c r="P987"/>
  <c r="N988"/>
  <c r="P988"/>
  <c r="N989"/>
  <c r="P989"/>
  <c r="N990"/>
  <c r="P990"/>
  <c r="N991"/>
  <c r="P991"/>
  <c r="N992"/>
  <c r="P992"/>
  <c r="N993"/>
  <c r="P993"/>
  <c r="N994"/>
  <c r="P994"/>
  <c r="N995"/>
  <c r="P995"/>
  <c r="N996"/>
  <c r="P996"/>
  <c r="N997"/>
  <c r="P997"/>
  <c r="N998"/>
  <c r="P998"/>
  <c r="N999"/>
  <c r="P999"/>
  <c r="N1000"/>
  <c r="P1000"/>
  <c r="N1001"/>
  <c r="P1001"/>
  <c r="N1002"/>
  <c r="P1002"/>
  <c r="N1003"/>
  <c r="P1003"/>
  <c r="N1004"/>
  <c r="P1004"/>
  <c r="N1005"/>
  <c r="P1005"/>
  <c r="N1006"/>
  <c r="P1006"/>
  <c r="N1007"/>
  <c r="P1007"/>
  <c r="N1008"/>
  <c r="P1008"/>
  <c r="N1009"/>
  <c r="P1009"/>
  <c r="N1010"/>
  <c r="P1010"/>
  <c r="N1011"/>
  <c r="P1011"/>
  <c r="N1012"/>
  <c r="P1012"/>
  <c r="N1013"/>
  <c r="P1013"/>
  <c r="N1014"/>
  <c r="P1014"/>
  <c r="N1015"/>
  <c r="P1015"/>
  <c r="N1016"/>
  <c r="P1016"/>
  <c r="N1017"/>
  <c r="P1017"/>
  <c r="N1018"/>
  <c r="P1018"/>
  <c r="N1019"/>
  <c r="P1019"/>
  <c r="N1020"/>
  <c r="P1020"/>
  <c r="N1021"/>
  <c r="P1021"/>
  <c r="N1022"/>
  <c r="P1022"/>
  <c r="N1023"/>
  <c r="P1023"/>
  <c r="N1024"/>
  <c r="P1024"/>
  <c r="N1025"/>
  <c r="P1025"/>
  <c r="N1026"/>
  <c r="P1026"/>
  <c r="N1027"/>
  <c r="P1027"/>
  <c r="N1028"/>
  <c r="P1028"/>
  <c r="N1029"/>
  <c r="P1029"/>
  <c r="N1030"/>
  <c r="P1030"/>
  <c r="N1031"/>
  <c r="P1031"/>
  <c r="N1032"/>
  <c r="P1032"/>
  <c r="N1033"/>
  <c r="P1033"/>
  <c r="N1034"/>
  <c r="P1034"/>
  <c r="N1035"/>
  <c r="P1035"/>
  <c r="N1036"/>
  <c r="P1036"/>
  <c r="N1037"/>
  <c r="P1037"/>
  <c r="N1038"/>
  <c r="P1038"/>
  <c r="N1039"/>
  <c r="P1039"/>
  <c r="N1040"/>
  <c r="P1040"/>
  <c r="N1041"/>
  <c r="P1041"/>
  <c r="N1042"/>
  <c r="P1042"/>
  <c r="N1043"/>
  <c r="P1043"/>
  <c r="N1044"/>
  <c r="P1044"/>
  <c r="N1045"/>
  <c r="P1045"/>
  <c r="N1046"/>
  <c r="P1046"/>
  <c r="N1047"/>
  <c r="P1047"/>
  <c r="N1048"/>
  <c r="P1048"/>
  <c r="N1049"/>
  <c r="P1049"/>
  <c r="N1050"/>
  <c r="P1050"/>
  <c r="N1051"/>
  <c r="P1051"/>
  <c r="N1052"/>
  <c r="P1052"/>
  <c r="N1053"/>
  <c r="P1053"/>
  <c r="N1054"/>
  <c r="P1054"/>
  <c r="N1055"/>
  <c r="P1055"/>
  <c r="N1056"/>
  <c r="P1056"/>
  <c r="N1057"/>
  <c r="P1057"/>
  <c r="N1058"/>
  <c r="P1058"/>
  <c r="N1059"/>
  <c r="P1059"/>
  <c r="N1060"/>
  <c r="P1060"/>
  <c r="N1061"/>
  <c r="P1061"/>
  <c r="N1062"/>
  <c r="P1062"/>
  <c r="N1063"/>
  <c r="P1063"/>
  <c r="N1064"/>
  <c r="P1064"/>
  <c r="N1065"/>
  <c r="P1065"/>
  <c r="N1066"/>
  <c r="P1066"/>
  <c r="N1067"/>
  <c r="P1067"/>
  <c r="N1068"/>
  <c r="P1068"/>
  <c r="N1069"/>
  <c r="P1069"/>
  <c r="N1070"/>
  <c r="P1070"/>
  <c r="N1071"/>
  <c r="P1071"/>
  <c r="N1072"/>
  <c r="P1072"/>
  <c r="N1073"/>
  <c r="P1073"/>
  <c r="N1074"/>
  <c r="P1074"/>
  <c r="N1075"/>
  <c r="P1075"/>
  <c r="N1076"/>
  <c r="P1076"/>
  <c r="N1077"/>
  <c r="P1077"/>
  <c r="N1078"/>
  <c r="P1078"/>
  <c r="N1079"/>
  <c r="P1079"/>
  <c r="N1080"/>
  <c r="P1080"/>
  <c r="N1081"/>
  <c r="P1081"/>
  <c r="N1082"/>
  <c r="P1082"/>
  <c r="N1083"/>
  <c r="P1083"/>
  <c r="N1084"/>
  <c r="P1084"/>
  <c r="N1085"/>
  <c r="P1085"/>
  <c r="N1086"/>
  <c r="P1086"/>
  <c r="N1087"/>
  <c r="P1087"/>
  <c r="N1088"/>
  <c r="P1088"/>
  <c r="N1089"/>
  <c r="P1089"/>
  <c r="N1090"/>
  <c r="P1090"/>
  <c r="N1091"/>
  <c r="P1091"/>
  <c r="N1092"/>
  <c r="P1092"/>
  <c r="N1093"/>
  <c r="P1093"/>
  <c r="N1094"/>
  <c r="P1094"/>
  <c r="N1095"/>
  <c r="P1095"/>
  <c r="N1096"/>
  <c r="P1096"/>
  <c r="N1097"/>
  <c r="P1097"/>
  <c r="N1098"/>
  <c r="P1098"/>
  <c r="N1099"/>
  <c r="P1099"/>
  <c r="N1100"/>
  <c r="P1100"/>
  <c r="N1101"/>
  <c r="P1101"/>
  <c r="N1102"/>
  <c r="P1102"/>
  <c r="N1103"/>
  <c r="P1103"/>
  <c r="N1104"/>
  <c r="P1104"/>
  <c r="N1105"/>
  <c r="P1105"/>
  <c r="N1106"/>
  <c r="P1106"/>
  <c r="N1107"/>
  <c r="P1107"/>
  <c r="N1108"/>
  <c r="P1108"/>
  <c r="N1109"/>
  <c r="P1109"/>
  <c r="N1110"/>
  <c r="P1110"/>
  <c r="N1111"/>
  <c r="P1111"/>
  <c r="N1112"/>
  <c r="P1112"/>
  <c r="N1113"/>
  <c r="P1113"/>
  <c r="N1114"/>
  <c r="P1114"/>
  <c r="N1115"/>
  <c r="P1115"/>
  <c r="N1116"/>
  <c r="P1116"/>
  <c r="N1117"/>
  <c r="P1117"/>
  <c r="N1118"/>
  <c r="P1118"/>
  <c r="N1119"/>
  <c r="P1119"/>
  <c r="N1120"/>
  <c r="P1120"/>
  <c r="N1121"/>
  <c r="P1121"/>
  <c r="N1122"/>
  <c r="P1122"/>
  <c r="N1123"/>
  <c r="P1123"/>
  <c r="N1124"/>
  <c r="P1124"/>
  <c r="N1125"/>
  <c r="P1125"/>
  <c r="N1126"/>
  <c r="P1126"/>
  <c r="N1127"/>
  <c r="P1127"/>
  <c r="N1128"/>
  <c r="P1128"/>
  <c r="N1129"/>
  <c r="P1129"/>
  <c r="N1130"/>
  <c r="P1130"/>
  <c r="N1131"/>
  <c r="P1131"/>
  <c r="N1132"/>
  <c r="P1132"/>
  <c r="N1133"/>
  <c r="P1133"/>
  <c r="N1134"/>
  <c r="P1134"/>
  <c r="N1135"/>
  <c r="P1135"/>
  <c r="N1136"/>
  <c r="P1136"/>
  <c r="N1137"/>
  <c r="P1137"/>
  <c r="N1138"/>
  <c r="P1138"/>
  <c r="N1139"/>
  <c r="P1139"/>
  <c r="N1140"/>
  <c r="P1140"/>
  <c r="N1141"/>
  <c r="P1141"/>
  <c r="N1142"/>
  <c r="P1142"/>
  <c r="N1143"/>
  <c r="P1143"/>
  <c r="N1144"/>
  <c r="P1144"/>
  <c r="N1145"/>
  <c r="P1145"/>
  <c r="N1146"/>
  <c r="P1146"/>
  <c r="N1147"/>
  <c r="P1147"/>
  <c r="N1148"/>
  <c r="P1148"/>
  <c r="N1149"/>
  <c r="P1149"/>
  <c r="N1150"/>
  <c r="P1150"/>
  <c r="N1151"/>
  <c r="P1151"/>
  <c r="N1152"/>
  <c r="P1152"/>
  <c r="N1153"/>
  <c r="P1153"/>
  <c r="N1154"/>
  <c r="P1154"/>
  <c r="N1155"/>
  <c r="P1155"/>
  <c r="N1156"/>
  <c r="P1156"/>
  <c r="N1157"/>
  <c r="P1157"/>
  <c r="N1158"/>
  <c r="P1158"/>
  <c r="N1159"/>
  <c r="P1159"/>
  <c r="N1160"/>
  <c r="P1160"/>
  <c r="N1161"/>
  <c r="P1161"/>
  <c r="N1162"/>
  <c r="P1162"/>
  <c r="N1163"/>
  <c r="P1163"/>
  <c r="N1164"/>
  <c r="P1164"/>
  <c r="N1165"/>
  <c r="P1165"/>
  <c r="N1166"/>
  <c r="P1166"/>
  <c r="N1167"/>
  <c r="P1167"/>
  <c r="N1168"/>
  <c r="P1168"/>
  <c r="N1169"/>
  <c r="P1169"/>
  <c r="N1170"/>
  <c r="P1170"/>
  <c r="N1171"/>
  <c r="P1171"/>
  <c r="N1172"/>
  <c r="P1172"/>
  <c r="N1173"/>
  <c r="P1173"/>
  <c r="N1174"/>
  <c r="P1174"/>
  <c r="N1175"/>
  <c r="P1175"/>
  <c r="N1176"/>
  <c r="P1176"/>
  <c r="N1177"/>
  <c r="P1177"/>
  <c r="N1178"/>
  <c r="P1178"/>
  <c r="N1179"/>
  <c r="P1179"/>
  <c r="N1180"/>
  <c r="P1180"/>
  <c r="N1181"/>
  <c r="P1181"/>
  <c r="N1182"/>
  <c r="P1182"/>
  <c r="N1183"/>
  <c r="P1183"/>
  <c r="N1184"/>
  <c r="P1184"/>
  <c r="N1185"/>
  <c r="P1185"/>
  <c r="N1186"/>
  <c r="P1186"/>
  <c r="N1187"/>
  <c r="P1187"/>
  <c r="N1188"/>
  <c r="P1188"/>
  <c r="N1189"/>
  <c r="P1189"/>
  <c r="N1190"/>
  <c r="P1190"/>
  <c r="N1191"/>
  <c r="P1191"/>
  <c r="N1192"/>
  <c r="P1192"/>
  <c r="N1193"/>
  <c r="P1193"/>
  <c r="N1194"/>
  <c r="P1194"/>
  <c r="N1195"/>
  <c r="P1195"/>
  <c r="N1196"/>
  <c r="P1196"/>
  <c r="G1199"/>
  <c r="M1198"/>
  <c r="M1098"/>
  <c r="M998"/>
  <c r="M898"/>
  <c r="M798"/>
  <c r="M698"/>
  <c r="M598"/>
  <c r="M498"/>
  <c r="M398"/>
  <c r="M298"/>
  <c r="M200"/>
  <c r="G398"/>
  <c r="F398"/>
  <c r="G1198"/>
  <c r="F1198"/>
  <c r="G1098"/>
  <c r="F1098"/>
  <c r="G998"/>
  <c r="F998"/>
  <c r="G898"/>
  <c r="F898"/>
  <c r="G798"/>
  <c r="F798"/>
  <c r="G698"/>
  <c r="F698"/>
  <c r="G598"/>
  <c r="F598"/>
  <c r="G498"/>
  <c r="F498"/>
  <c r="G298"/>
  <c r="F298"/>
  <c r="G200"/>
  <c r="F200"/>
  <c r="G99"/>
  <c r="F99"/>
  <c r="M99" s="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2"/>
  <c r="N1197" s="1"/>
  <c r="P21"/>
  <c r="N21"/>
  <c r="P20"/>
  <c r="N20"/>
  <c r="G20"/>
  <c r="F20"/>
  <c r="P19"/>
  <c r="M19"/>
  <c r="P18"/>
  <c r="N18"/>
  <c r="P17"/>
  <c r="M17"/>
  <c r="P16"/>
  <c r="P15"/>
  <c r="AT12"/>
  <c r="J9"/>
  <c r="O5"/>
  <c r="P3"/>
  <c r="N3"/>
  <c r="I3"/>
  <c r="J3" s="1"/>
  <c r="P2"/>
  <c r="N2"/>
  <c r="L2"/>
  <c r="I2" s="1"/>
  <c r="J2" s="1"/>
  <c r="P1197" l="1"/>
  <c r="N1" s="1"/>
  <c r="F1199"/>
  <c r="L20"/>
  <c r="I20" s="1"/>
  <c r="J20" s="1"/>
  <c r="L21" l="1"/>
  <c r="L22" s="1"/>
  <c r="L23" s="1"/>
  <c r="I23" s="1"/>
  <c r="J23" s="1"/>
  <c r="I22" l="1"/>
  <c r="J22" s="1"/>
  <c r="L24"/>
  <c r="I24" s="1"/>
  <c r="J24" s="1"/>
  <c r="I21"/>
  <c r="J21" s="1"/>
  <c r="L25" l="1"/>
  <c r="L26" s="1"/>
  <c r="L27" s="1"/>
  <c r="I25" l="1"/>
  <c r="J25" s="1"/>
  <c r="I26"/>
  <c r="J26" s="1"/>
  <c r="I27"/>
  <c r="J27" s="1"/>
  <c r="L28"/>
  <c r="L9" i="12"/>
  <c r="L29" i="27" l="1"/>
  <c r="I28"/>
  <c r="J28" s="1"/>
  <c r="Q5" i="12"/>
  <c r="O17"/>
  <c r="P18"/>
  <c r="O19"/>
  <c r="H20"/>
  <c r="I20"/>
  <c r="I29" i="27" l="1"/>
  <c r="J29" s="1"/>
  <c r="L30"/>
  <c r="R134" i="12"/>
  <c r="P134"/>
  <c r="R133"/>
  <c r="P133"/>
  <c r="R132"/>
  <c r="P132"/>
  <c r="R131"/>
  <c r="P131"/>
  <c r="R130"/>
  <c r="P130"/>
  <c r="R129"/>
  <c r="P129"/>
  <c r="R128"/>
  <c r="P128"/>
  <c r="R127"/>
  <c r="P127"/>
  <c r="R126"/>
  <c r="P126"/>
  <c r="R125"/>
  <c r="P125"/>
  <c r="R124"/>
  <c r="P124"/>
  <c r="R123"/>
  <c r="P123"/>
  <c r="R122"/>
  <c r="P122"/>
  <c r="R121"/>
  <c r="P121"/>
  <c r="R120"/>
  <c r="P120"/>
  <c r="R119"/>
  <c r="P119"/>
  <c r="R118"/>
  <c r="P118"/>
  <c r="R117"/>
  <c r="P117"/>
  <c r="R116"/>
  <c r="P116"/>
  <c r="R115"/>
  <c r="P115"/>
  <c r="R114"/>
  <c r="P114"/>
  <c r="R113"/>
  <c r="P113"/>
  <c r="R112"/>
  <c r="P112"/>
  <c r="R111"/>
  <c r="P111"/>
  <c r="R110"/>
  <c r="P110"/>
  <c r="R109"/>
  <c r="P109"/>
  <c r="R108"/>
  <c r="P108"/>
  <c r="R107"/>
  <c r="P107"/>
  <c r="R106"/>
  <c r="P106"/>
  <c r="R105"/>
  <c r="P105"/>
  <c r="R104"/>
  <c r="P104"/>
  <c r="R103"/>
  <c r="P103"/>
  <c r="R102"/>
  <c r="P102"/>
  <c r="R101"/>
  <c r="P101"/>
  <c r="R100"/>
  <c r="P100"/>
  <c r="R99"/>
  <c r="P99"/>
  <c r="R98"/>
  <c r="P98"/>
  <c r="R97"/>
  <c r="P97"/>
  <c r="R96"/>
  <c r="P96"/>
  <c r="R95"/>
  <c r="P95"/>
  <c r="R94"/>
  <c r="P94"/>
  <c r="R93"/>
  <c r="P93"/>
  <c r="R92"/>
  <c r="P92"/>
  <c r="R91"/>
  <c r="P91"/>
  <c r="R90"/>
  <c r="P90"/>
  <c r="R89"/>
  <c r="P89"/>
  <c r="R88"/>
  <c r="P88"/>
  <c r="R87"/>
  <c r="P87"/>
  <c r="R86"/>
  <c r="P86"/>
  <c r="R85"/>
  <c r="P85"/>
  <c r="R84"/>
  <c r="P84"/>
  <c r="R83"/>
  <c r="P83"/>
  <c r="R82"/>
  <c r="P82"/>
  <c r="R81"/>
  <c r="P81"/>
  <c r="R80"/>
  <c r="P80"/>
  <c r="R79"/>
  <c r="P79"/>
  <c r="R78"/>
  <c r="P78"/>
  <c r="R77"/>
  <c r="P77"/>
  <c r="R76"/>
  <c r="P76"/>
  <c r="R75"/>
  <c r="P75"/>
  <c r="R74"/>
  <c r="P74"/>
  <c r="R73"/>
  <c r="P73"/>
  <c r="R72"/>
  <c r="P72"/>
  <c r="R71"/>
  <c r="P71"/>
  <c r="R70"/>
  <c r="P70"/>
  <c r="R69"/>
  <c r="P69"/>
  <c r="R68"/>
  <c r="P68"/>
  <c r="R67"/>
  <c r="P67"/>
  <c r="R66"/>
  <c r="P66"/>
  <c r="R65"/>
  <c r="P65"/>
  <c r="R64"/>
  <c r="P64"/>
  <c r="R63"/>
  <c r="P63"/>
  <c r="R62"/>
  <c r="P62"/>
  <c r="R61"/>
  <c r="P61"/>
  <c r="R60"/>
  <c r="P60"/>
  <c r="R59"/>
  <c r="P59"/>
  <c r="R58"/>
  <c r="P58"/>
  <c r="R57"/>
  <c r="P57"/>
  <c r="R56"/>
  <c r="P56"/>
  <c r="R55"/>
  <c r="P55"/>
  <c r="R54"/>
  <c r="P54"/>
  <c r="R53"/>
  <c r="P53"/>
  <c r="R52"/>
  <c r="P52"/>
  <c r="R51"/>
  <c r="P51"/>
  <c r="R50"/>
  <c r="P50"/>
  <c r="R49"/>
  <c r="P49"/>
  <c r="R48"/>
  <c r="P48"/>
  <c r="R47"/>
  <c r="P47"/>
  <c r="R46"/>
  <c r="P46"/>
  <c r="R45"/>
  <c r="P45"/>
  <c r="R44"/>
  <c r="P44"/>
  <c r="R43"/>
  <c r="P43"/>
  <c r="R42"/>
  <c r="P42"/>
  <c r="R41"/>
  <c r="P41"/>
  <c r="R40"/>
  <c r="P40"/>
  <c r="R39"/>
  <c r="P39"/>
  <c r="R38"/>
  <c r="P38"/>
  <c r="R37"/>
  <c r="P37"/>
  <c r="R36"/>
  <c r="P36"/>
  <c r="R35"/>
  <c r="P35"/>
  <c r="R34"/>
  <c r="P34"/>
  <c r="R33"/>
  <c r="P33"/>
  <c r="R32"/>
  <c r="P32"/>
  <c r="R31"/>
  <c r="P31"/>
  <c r="R30"/>
  <c r="P30"/>
  <c r="R29"/>
  <c r="P29"/>
  <c r="R28"/>
  <c r="P28"/>
  <c r="R27"/>
  <c r="P27"/>
  <c r="R26"/>
  <c r="P26"/>
  <c r="R25"/>
  <c r="P25"/>
  <c r="R24"/>
  <c r="P24"/>
  <c r="R23"/>
  <c r="P23"/>
  <c r="R22"/>
  <c r="P22"/>
  <c r="R21"/>
  <c r="P21"/>
  <c r="R20"/>
  <c r="P20"/>
  <c r="I135"/>
  <c r="R19"/>
  <c r="R18"/>
  <c r="R17"/>
  <c r="AU12"/>
  <c r="R16"/>
  <c r="R15"/>
  <c r="R3"/>
  <c r="P3"/>
  <c r="R2"/>
  <c r="L31" i="27" l="1"/>
  <c r="I30"/>
  <c r="J30" s="1"/>
  <c r="R135" i="12"/>
  <c r="I31" i="27" l="1"/>
  <c r="J31" s="1"/>
  <c r="L32"/>
  <c r="P2" i="12"/>
  <c r="P135" s="1"/>
  <c r="P1" s="1"/>
  <c r="I32" i="27" l="1"/>
  <c r="J32" s="1"/>
  <c r="L33"/>
  <c r="N2" i="12"/>
  <c r="N20" s="1"/>
  <c r="H135"/>
  <c r="J135" s="1"/>
  <c r="R1" s="1"/>
  <c r="L34" i="27" l="1"/>
  <c r="I33"/>
  <c r="J33" s="1"/>
  <c r="K2" i="12"/>
  <c r="L2" s="1"/>
  <c r="N21"/>
  <c r="K20"/>
  <c r="L20" s="1"/>
  <c r="L35" i="27" l="1"/>
  <c r="I34"/>
  <c r="J34" s="1"/>
  <c r="K3" i="12"/>
  <c r="L3" s="1"/>
  <c r="K21"/>
  <c r="L21" s="1"/>
  <c r="N22"/>
  <c r="L36" i="27" l="1"/>
  <c r="I35"/>
  <c r="J35" s="1"/>
  <c r="K22" i="12"/>
  <c r="L22" s="1"/>
  <c r="N23"/>
  <c r="I36" i="27" l="1"/>
  <c r="J36" s="1"/>
  <c r="L37"/>
  <c r="K23" i="12"/>
  <c r="L23" s="1"/>
  <c r="N24"/>
  <c r="K24" s="1"/>
  <c r="L24" s="1"/>
  <c r="L38" i="27" l="1"/>
  <c r="I37"/>
  <c r="J37" s="1"/>
  <c r="N25" i="12"/>
  <c r="K25" s="1"/>
  <c r="L25" s="1"/>
  <c r="L39" i="27" l="1"/>
  <c r="I38"/>
  <c r="J38" s="1"/>
  <c r="N26" i="12"/>
  <c r="K26" s="1"/>
  <c r="L26" s="1"/>
  <c r="I39" i="27" l="1"/>
  <c r="J39" s="1"/>
  <c r="L40"/>
  <c r="N27" i="12"/>
  <c r="K27" s="1"/>
  <c r="L27" s="1"/>
  <c r="L41" i="27" l="1"/>
  <c r="I40"/>
  <c r="J40" s="1"/>
  <c r="N28" i="12"/>
  <c r="K28" s="1"/>
  <c r="L28" s="1"/>
  <c r="I41" i="27" l="1"/>
  <c r="J41" s="1"/>
  <c r="L42"/>
  <c r="N29" i="12"/>
  <c r="K29" s="1"/>
  <c r="L29" s="1"/>
  <c r="L43" i="27" l="1"/>
  <c r="I42"/>
  <c r="J42" s="1"/>
  <c r="N30" i="12"/>
  <c r="K30" s="1"/>
  <c r="L30" s="1"/>
  <c r="I43" i="27" l="1"/>
  <c r="J43" s="1"/>
  <c r="L44"/>
  <c r="N31" i="12"/>
  <c r="K31" s="1"/>
  <c r="L31" s="1"/>
  <c r="I44" i="27" l="1"/>
  <c r="J44" s="1"/>
  <c r="L45"/>
  <c r="N32" i="12"/>
  <c r="K32" s="1"/>
  <c r="L32" s="1"/>
  <c r="L46" i="27" l="1"/>
  <c r="I45"/>
  <c r="J45" s="1"/>
  <c r="N33" i="12"/>
  <c r="K33" s="1"/>
  <c r="L33" s="1"/>
  <c r="L47" i="27" l="1"/>
  <c r="I46"/>
  <c r="J46" s="1"/>
  <c r="N34" i="12"/>
  <c r="K34" s="1"/>
  <c r="L34" s="1"/>
  <c r="I47" i="27" l="1"/>
  <c r="J47" s="1"/>
  <c r="L48"/>
  <c r="N35" i="12"/>
  <c r="K35" s="1"/>
  <c r="L35" s="1"/>
  <c r="L49" i="27" l="1"/>
  <c r="I48"/>
  <c r="J48" s="1"/>
  <c r="N36" i="12"/>
  <c r="K36" s="1"/>
  <c r="L36" s="1"/>
  <c r="L50" i="27" l="1"/>
  <c r="I49"/>
  <c r="J49" s="1"/>
  <c r="N37" i="12"/>
  <c r="K37" s="1"/>
  <c r="L37" s="1"/>
  <c r="L51" i="27" l="1"/>
  <c r="I50"/>
  <c r="J50" s="1"/>
  <c r="N38" i="12"/>
  <c r="K38" s="1"/>
  <c r="L38" s="1"/>
  <c r="L52" i="27" l="1"/>
  <c r="I51"/>
  <c r="J51" s="1"/>
  <c r="N39" i="12"/>
  <c r="K39" s="1"/>
  <c r="L39" s="1"/>
  <c r="L53" i="27" l="1"/>
  <c r="I52"/>
  <c r="J52" s="1"/>
  <c r="N40" i="12"/>
  <c r="K40" s="1"/>
  <c r="L40" s="1"/>
  <c r="I53" i="27" l="1"/>
  <c r="J53" s="1"/>
  <c r="L54"/>
  <c r="N41" i="12"/>
  <c r="K41" s="1"/>
  <c r="L41" s="1"/>
  <c r="I54" i="27" l="1"/>
  <c r="J54" s="1"/>
  <c r="L55"/>
  <c r="N42" i="12"/>
  <c r="K42" s="1"/>
  <c r="L42" s="1"/>
  <c r="I55" i="27" l="1"/>
  <c r="J55" s="1"/>
  <c r="L56"/>
  <c r="N43" i="12"/>
  <c r="K43" s="1"/>
  <c r="L43" s="1"/>
  <c r="L57" i="27" l="1"/>
  <c r="I56"/>
  <c r="J56" s="1"/>
  <c r="N44" i="12"/>
  <c r="K44" s="1"/>
  <c r="L44" s="1"/>
  <c r="I57" i="27" l="1"/>
  <c r="J57" s="1"/>
  <c r="L58"/>
  <c r="N45" i="12"/>
  <c r="K45" s="1"/>
  <c r="L45" s="1"/>
  <c r="L59" i="27" l="1"/>
  <c r="I58"/>
  <c r="J58" s="1"/>
  <c r="N46" i="12"/>
  <c r="K46" s="1"/>
  <c r="L46" s="1"/>
  <c r="I59" i="27" l="1"/>
  <c r="J59" s="1"/>
  <c r="L60"/>
  <c r="N47" i="12"/>
  <c r="K47" s="1"/>
  <c r="L47" s="1"/>
  <c r="L61" i="27" l="1"/>
  <c r="I60"/>
  <c r="J60" s="1"/>
  <c r="N48" i="12"/>
  <c r="K48" s="1"/>
  <c r="L48" s="1"/>
  <c r="L62" i="27" l="1"/>
  <c r="I61"/>
  <c r="J61" s="1"/>
  <c r="N49" i="12"/>
  <c r="K49" s="1"/>
  <c r="L49" s="1"/>
  <c r="L63" i="27" l="1"/>
  <c r="I62"/>
  <c r="J62" s="1"/>
  <c r="N50" i="12"/>
  <c r="K50" s="1"/>
  <c r="L50" s="1"/>
  <c r="L64" i="27" l="1"/>
  <c r="I63"/>
  <c r="J63" s="1"/>
  <c r="N51" i="12"/>
  <c r="K51" s="1"/>
  <c r="L51" s="1"/>
  <c r="I64" i="27" l="1"/>
  <c r="J64" s="1"/>
  <c r="L65"/>
  <c r="N52" i="12"/>
  <c r="K52" s="1"/>
  <c r="L52" s="1"/>
  <c r="L66" i="27" l="1"/>
  <c r="I65"/>
  <c r="J65" s="1"/>
  <c r="N53" i="12"/>
  <c r="K53" s="1"/>
  <c r="L53" s="1"/>
  <c r="L67" i="27" l="1"/>
  <c r="I66"/>
  <c r="J66" s="1"/>
  <c r="N54" i="12"/>
  <c r="K54" s="1"/>
  <c r="L54" s="1"/>
  <c r="I67" i="27" l="1"/>
  <c r="J67" s="1"/>
  <c r="L68"/>
  <c r="N55" i="12"/>
  <c r="K55" s="1"/>
  <c r="L55" s="1"/>
  <c r="I68" i="27" l="1"/>
  <c r="J68" s="1"/>
  <c r="L69"/>
  <c r="N56" i="12"/>
  <c r="K56" s="1"/>
  <c r="L56" s="1"/>
  <c r="L70" i="27" l="1"/>
  <c r="I69"/>
  <c r="J69" s="1"/>
  <c r="N57" i="12"/>
  <c r="K57" s="1"/>
  <c r="L57" s="1"/>
  <c r="L71" i="27" l="1"/>
  <c r="I70"/>
  <c r="J70" s="1"/>
  <c r="N58" i="12"/>
  <c r="K58" s="1"/>
  <c r="L58" s="1"/>
  <c r="I71" i="27" l="1"/>
  <c r="J71" s="1"/>
  <c r="L72"/>
  <c r="N59" i="12"/>
  <c r="K59" s="1"/>
  <c r="L59" s="1"/>
  <c r="L73" i="27" l="1"/>
  <c r="I72"/>
  <c r="J72" s="1"/>
  <c r="N60" i="12"/>
  <c r="K60" s="1"/>
  <c r="L60" s="1"/>
  <c r="I73" i="27" l="1"/>
  <c r="J73" s="1"/>
  <c r="L74"/>
  <c r="N61" i="12"/>
  <c r="K61" s="1"/>
  <c r="L61" s="1"/>
  <c r="L75" i="27" l="1"/>
  <c r="I74"/>
  <c r="J74" s="1"/>
  <c r="N62" i="12"/>
  <c r="K62" s="1"/>
  <c r="L62" s="1"/>
  <c r="L76" i="27" l="1"/>
  <c r="I75"/>
  <c r="J75" s="1"/>
  <c r="N63" i="12"/>
  <c r="K63" s="1"/>
  <c r="L63" s="1"/>
  <c r="L77" i="27" l="1"/>
  <c r="I76"/>
  <c r="J76" s="1"/>
  <c r="N64" i="12"/>
  <c r="K64" s="1"/>
  <c r="L64" s="1"/>
  <c r="L78" i="27" l="1"/>
  <c r="I77"/>
  <c r="J77" s="1"/>
  <c r="N65" i="12"/>
  <c r="K65" s="1"/>
  <c r="L65" s="1"/>
  <c r="L79" i="27" l="1"/>
  <c r="I78"/>
  <c r="J78" s="1"/>
  <c r="N66" i="12"/>
  <c r="K66" s="1"/>
  <c r="L66" s="1"/>
  <c r="I79" i="27" l="1"/>
  <c r="J79" s="1"/>
  <c r="L80"/>
  <c r="N67" i="12"/>
  <c r="K67" s="1"/>
  <c r="L67" s="1"/>
  <c r="L81" i="27" l="1"/>
  <c r="I80"/>
  <c r="J80" s="1"/>
  <c r="N68" i="12"/>
  <c r="K68" s="1"/>
  <c r="L68" s="1"/>
  <c r="I81" i="27" l="1"/>
  <c r="J81" s="1"/>
  <c r="L82"/>
  <c r="N69" i="12"/>
  <c r="K69" s="1"/>
  <c r="L69" s="1"/>
  <c r="L83" i="27" l="1"/>
  <c r="I82"/>
  <c r="J82" s="1"/>
  <c r="N70" i="12"/>
  <c r="K70" s="1"/>
  <c r="L70" s="1"/>
  <c r="I83" i="27" l="1"/>
  <c r="J83" s="1"/>
  <c r="L84"/>
  <c r="N71" i="12"/>
  <c r="K71" s="1"/>
  <c r="L71" s="1"/>
  <c r="I84" i="27" l="1"/>
  <c r="J84" s="1"/>
  <c r="L85"/>
  <c r="N72" i="12"/>
  <c r="K72" s="1"/>
  <c r="L72" s="1"/>
  <c r="I85" i="27" l="1"/>
  <c r="J85" s="1"/>
  <c r="L86"/>
  <c r="N73" i="12"/>
  <c r="K73" s="1"/>
  <c r="L73" s="1"/>
  <c r="I86" i="27" l="1"/>
  <c r="J86" s="1"/>
  <c r="L87"/>
  <c r="N74" i="12"/>
  <c r="K74" s="1"/>
  <c r="L74" s="1"/>
  <c r="I87" i="27" l="1"/>
  <c r="J87" s="1"/>
  <c r="L88"/>
  <c r="N75" i="12"/>
  <c r="K75" s="1"/>
  <c r="L75" s="1"/>
  <c r="I88" i="27" l="1"/>
  <c r="J88" s="1"/>
  <c r="L89"/>
  <c r="N76" i="12"/>
  <c r="K76" s="1"/>
  <c r="L76" s="1"/>
  <c r="I89" i="27" l="1"/>
  <c r="J89" s="1"/>
  <c r="L90"/>
  <c r="N77" i="12"/>
  <c r="K77" s="1"/>
  <c r="L77" s="1"/>
  <c r="I90" i="27" l="1"/>
  <c r="J90" s="1"/>
  <c r="L91"/>
  <c r="N78" i="12"/>
  <c r="K78" s="1"/>
  <c r="L78" s="1"/>
  <c r="I91" i="27" l="1"/>
  <c r="J91" s="1"/>
  <c r="L92"/>
  <c r="N79" i="12"/>
  <c r="K79" s="1"/>
  <c r="L79" s="1"/>
  <c r="I92" i="27" l="1"/>
  <c r="J92" s="1"/>
  <c r="L93"/>
  <c r="N80" i="12"/>
  <c r="K80" s="1"/>
  <c r="L80" s="1"/>
  <c r="L94" i="27" l="1"/>
  <c r="I93"/>
  <c r="J93" s="1"/>
  <c r="N81" i="12"/>
  <c r="K81" s="1"/>
  <c r="L81" s="1"/>
  <c r="L95" i="27" l="1"/>
  <c r="I94"/>
  <c r="J94" s="1"/>
  <c r="N82" i="12"/>
  <c r="K82" s="1"/>
  <c r="L82" s="1"/>
  <c r="I95" i="27" l="1"/>
  <c r="J95" s="1"/>
  <c r="L96"/>
  <c r="N83" i="12"/>
  <c r="K83" s="1"/>
  <c r="L135"/>
  <c r="L97" i="27" l="1"/>
  <c r="I96"/>
  <c r="J96" s="1"/>
  <c r="N84" i="12"/>
  <c r="K84" s="1"/>
  <c r="L98" i="27" l="1"/>
  <c r="I97"/>
  <c r="J97" s="1"/>
  <c r="N85" i="12"/>
  <c r="K85" s="1"/>
  <c r="L99" i="27" l="1"/>
  <c r="I98"/>
  <c r="J98" s="1"/>
  <c r="N86" i="12"/>
  <c r="K86" s="1"/>
  <c r="I99" i="27" l="1"/>
  <c r="J99" s="1"/>
  <c r="L100"/>
  <c r="N87" i="12"/>
  <c r="K87" s="1"/>
  <c r="L101" i="27" l="1"/>
  <c r="I100"/>
  <c r="J100" s="1"/>
  <c r="N88" i="12"/>
  <c r="K88" s="1"/>
  <c r="L102" i="27" l="1"/>
  <c r="I101"/>
  <c r="J101" s="1"/>
  <c r="N89" i="12"/>
  <c r="K89" s="1"/>
  <c r="L103" i="27" l="1"/>
  <c r="I102"/>
  <c r="J102" s="1"/>
  <c r="N90" i="12"/>
  <c r="K90" s="1"/>
  <c r="I103" i="27" l="1"/>
  <c r="J103" s="1"/>
  <c r="L104"/>
  <c r="N91" i="12"/>
  <c r="K91" s="1"/>
  <c r="L105" i="27" l="1"/>
  <c r="I104"/>
  <c r="J104" s="1"/>
  <c r="N92" i="12"/>
  <c r="K92" s="1"/>
  <c r="L106" i="27" l="1"/>
  <c r="I105"/>
  <c r="J105" s="1"/>
  <c r="N93" i="12"/>
  <c r="K93" s="1"/>
  <c r="L107" i="27" l="1"/>
  <c r="I106"/>
  <c r="J106" s="1"/>
  <c r="N94" i="12"/>
  <c r="K94" s="1"/>
  <c r="L108" i="27" l="1"/>
  <c r="L109" s="1"/>
  <c r="I107"/>
  <c r="J107" s="1"/>
  <c r="N95" i="12"/>
  <c r="K95" s="1"/>
  <c r="I108" i="27" l="1"/>
  <c r="J108" s="1"/>
  <c r="N96" i="12"/>
  <c r="K96" s="1"/>
  <c r="N97" l="1"/>
  <c r="K97" s="1"/>
  <c r="L110" i="27" l="1"/>
  <c r="I109"/>
  <c r="J109" s="1"/>
  <c r="N98" i="12"/>
  <c r="K98" s="1"/>
  <c r="L111" i="27" l="1"/>
  <c r="I110"/>
  <c r="J110" s="1"/>
  <c r="N99" i="12"/>
  <c r="K99" s="1"/>
  <c r="I111" i="27" l="1"/>
  <c r="J111" s="1"/>
  <c r="L112"/>
  <c r="N100" i="12"/>
  <c r="K100" s="1"/>
  <c r="I112" i="27" l="1"/>
  <c r="J112" s="1"/>
  <c r="L113"/>
  <c r="N101" i="12"/>
  <c r="K101" s="1"/>
  <c r="L114" i="27" l="1"/>
  <c r="I113"/>
  <c r="J113" s="1"/>
  <c r="N102" i="12"/>
  <c r="K102" s="1"/>
  <c r="L115" i="27" l="1"/>
  <c r="I114"/>
  <c r="J114" s="1"/>
  <c r="N103" i="12"/>
  <c r="K103" s="1"/>
  <c r="L116" i="27" l="1"/>
  <c r="I115"/>
  <c r="J115" s="1"/>
  <c r="N104" i="12"/>
  <c r="K104" s="1"/>
  <c r="I116" i="27" l="1"/>
  <c r="J116" s="1"/>
  <c r="L117"/>
  <c r="N105" i="12"/>
  <c r="K105" s="1"/>
  <c r="L118" i="27" l="1"/>
  <c r="I117"/>
  <c r="J117" s="1"/>
  <c r="N106" i="12"/>
  <c r="K106" s="1"/>
  <c r="L119" i="27" l="1"/>
  <c r="I118"/>
  <c r="J118" s="1"/>
  <c r="N107" i="12"/>
  <c r="K107" s="1"/>
  <c r="I119" i="27" l="1"/>
  <c r="J119" s="1"/>
  <c r="L120"/>
  <c r="N108" i="12"/>
  <c r="K108" s="1"/>
  <c r="I120" i="27" l="1"/>
  <c r="J120" s="1"/>
  <c r="L121"/>
  <c r="N109" i="12"/>
  <c r="K109" s="1"/>
  <c r="L122" i="27" l="1"/>
  <c r="I121"/>
  <c r="J121" s="1"/>
  <c r="N110" i="12"/>
  <c r="K110" s="1"/>
  <c r="I122" i="27" l="1"/>
  <c r="J122" s="1"/>
  <c r="L123"/>
  <c r="N111" i="12"/>
  <c r="K111" s="1"/>
  <c r="I123" i="27" l="1"/>
  <c r="J123" s="1"/>
  <c r="L124"/>
  <c r="N112" i="12"/>
  <c r="K112" s="1"/>
  <c r="L125" i="27" l="1"/>
  <c r="I124"/>
  <c r="J124" s="1"/>
  <c r="N113" i="12"/>
  <c r="K113" s="1"/>
  <c r="L126" i="27" l="1"/>
  <c r="I125"/>
  <c r="J125" s="1"/>
  <c r="N114" i="12"/>
  <c r="K114" s="1"/>
  <c r="I126" i="27" l="1"/>
  <c r="J126" s="1"/>
  <c r="L127"/>
  <c r="N115" i="12"/>
  <c r="K115" s="1"/>
  <c r="L128" i="27" l="1"/>
  <c r="I127"/>
  <c r="J127" s="1"/>
  <c r="N116" i="12"/>
  <c r="K116" s="1"/>
  <c r="I128" i="27" l="1"/>
  <c r="J128" s="1"/>
  <c r="L129"/>
  <c r="N117" i="12"/>
  <c r="K117" s="1"/>
  <c r="L130" i="27" l="1"/>
  <c r="I129"/>
  <c r="J129" s="1"/>
  <c r="N118" i="12"/>
  <c r="K118" s="1"/>
  <c r="I130" i="27" l="1"/>
  <c r="J130" s="1"/>
  <c r="L131"/>
  <c r="N119" i="12"/>
  <c r="K119" s="1"/>
  <c r="I131" i="27" l="1"/>
  <c r="J131" s="1"/>
  <c r="L132"/>
  <c r="N120" i="12"/>
  <c r="K120" s="1"/>
  <c r="I132" i="27" l="1"/>
  <c r="J132" s="1"/>
  <c r="L133"/>
  <c r="N121" i="12"/>
  <c r="K121" s="1"/>
  <c r="I133" i="27" l="1"/>
  <c r="J133" s="1"/>
  <c r="L134"/>
  <c r="N122" i="12"/>
  <c r="K122" s="1"/>
  <c r="L135" i="27" l="1"/>
  <c r="I134"/>
  <c r="J134" s="1"/>
  <c r="N123" i="12"/>
  <c r="K123" s="1"/>
  <c r="I135" i="27" l="1"/>
  <c r="J135" s="1"/>
  <c r="L136"/>
  <c r="N124" i="12"/>
  <c r="K124" s="1"/>
  <c r="L137" i="27" l="1"/>
  <c r="I136"/>
  <c r="J136" s="1"/>
  <c r="N125" i="12"/>
  <c r="K125" s="1"/>
  <c r="I137" i="27" l="1"/>
  <c r="J137" s="1"/>
  <c r="L138"/>
  <c r="N126" i="12"/>
  <c r="K126" s="1"/>
  <c r="I138" i="27" l="1"/>
  <c r="J138" s="1"/>
  <c r="L139"/>
  <c r="N127" i="12"/>
  <c r="K127" s="1"/>
  <c r="I139" i="27" l="1"/>
  <c r="J139" s="1"/>
  <c r="L140"/>
  <c r="N128" i="12"/>
  <c r="K128" s="1"/>
  <c r="L141" i="27" l="1"/>
  <c r="I140"/>
  <c r="J140" s="1"/>
  <c r="N129" i="12"/>
  <c r="K129" s="1"/>
  <c r="L142" i="27" l="1"/>
  <c r="I141"/>
  <c r="J141" s="1"/>
  <c r="N130" i="12"/>
  <c r="K130" s="1"/>
  <c r="I142" i="27" l="1"/>
  <c r="J142" s="1"/>
  <c r="L143"/>
  <c r="N131" i="12"/>
  <c r="K131" s="1"/>
  <c r="L144" i="27" l="1"/>
  <c r="I143"/>
  <c r="J143" s="1"/>
  <c r="N132" i="12"/>
  <c r="K132" s="1"/>
  <c r="L145" i="27" l="1"/>
  <c r="I144"/>
  <c r="J144" s="1"/>
  <c r="N133" i="12"/>
  <c r="K133" s="1"/>
  <c r="I145" i="27" l="1"/>
  <c r="J145" s="1"/>
  <c r="L146"/>
  <c r="N134" i="12"/>
  <c r="I146" i="27" l="1"/>
  <c r="J146" s="1"/>
  <c r="L147"/>
  <c r="L148" l="1"/>
  <c r="I147"/>
  <c r="J147" s="1"/>
  <c r="I148" l="1"/>
  <c r="J148" s="1"/>
  <c r="L149"/>
  <c r="L150" l="1"/>
  <c r="I149"/>
  <c r="J149" s="1"/>
  <c r="L151" l="1"/>
  <c r="I150"/>
  <c r="J150" s="1"/>
  <c r="I151" l="1"/>
  <c r="J151" s="1"/>
  <c r="L152"/>
  <c r="I152" l="1"/>
  <c r="J152" s="1"/>
  <c r="L153"/>
  <c r="L154" l="1"/>
  <c r="I153"/>
  <c r="J153" s="1"/>
  <c r="I154" l="1"/>
  <c r="J154" s="1"/>
  <c r="L155"/>
  <c r="L156" l="1"/>
  <c r="I155"/>
  <c r="J155" s="1"/>
  <c r="I156" l="1"/>
  <c r="J156" s="1"/>
  <c r="L157"/>
  <c r="L158" l="1"/>
  <c r="I157"/>
  <c r="J157" s="1"/>
  <c r="I158" l="1"/>
  <c r="J158" s="1"/>
  <c r="L159"/>
  <c r="L160" l="1"/>
  <c r="I159"/>
  <c r="J159" s="1"/>
  <c r="I160" l="1"/>
  <c r="J160" s="1"/>
  <c r="L161"/>
  <c r="I161" l="1"/>
  <c r="J161" s="1"/>
  <c r="L162"/>
  <c r="L163" l="1"/>
  <c r="I162"/>
  <c r="J162" s="1"/>
  <c r="I163" l="1"/>
  <c r="J163" s="1"/>
  <c r="L164"/>
  <c r="L165" l="1"/>
  <c r="I164"/>
  <c r="J164" s="1"/>
  <c r="I165" l="1"/>
  <c r="J165" s="1"/>
  <c r="L166"/>
  <c r="L167" l="1"/>
  <c r="I166"/>
  <c r="J166" s="1"/>
  <c r="L168" l="1"/>
  <c r="I167"/>
  <c r="J167" s="1"/>
  <c r="I168" l="1"/>
  <c r="J168" s="1"/>
  <c r="L169"/>
  <c r="L170" l="1"/>
  <c r="I169"/>
  <c r="J169" s="1"/>
  <c r="L171" l="1"/>
  <c r="I170"/>
  <c r="J170" s="1"/>
  <c r="I171" l="1"/>
  <c r="J171" s="1"/>
  <c r="L172"/>
  <c r="L173" l="1"/>
  <c r="I172"/>
  <c r="J172" s="1"/>
  <c r="I173" l="1"/>
  <c r="J173" s="1"/>
  <c r="L174"/>
  <c r="L175" l="1"/>
  <c r="I174"/>
  <c r="J174" s="1"/>
  <c r="L176" l="1"/>
  <c r="I175"/>
  <c r="J175" s="1"/>
  <c r="I176" l="1"/>
  <c r="J176" s="1"/>
  <c r="L177"/>
  <c r="L178" l="1"/>
  <c r="I177"/>
  <c r="J177" s="1"/>
  <c r="L179" l="1"/>
  <c r="I178"/>
  <c r="J178" s="1"/>
  <c r="I179" l="1"/>
  <c r="J179" s="1"/>
  <c r="L180"/>
  <c r="L181" l="1"/>
  <c r="I180"/>
  <c r="J180" s="1"/>
  <c r="I181" l="1"/>
  <c r="J181" s="1"/>
  <c r="L182"/>
  <c r="L183" l="1"/>
  <c r="I182"/>
  <c r="J182" s="1"/>
  <c r="L184" l="1"/>
  <c r="I183"/>
  <c r="J183" s="1"/>
  <c r="I184" l="1"/>
  <c r="J184" s="1"/>
  <c r="L185"/>
  <c r="L186" l="1"/>
  <c r="I185"/>
  <c r="J185" s="1"/>
  <c r="L187" l="1"/>
  <c r="I186"/>
  <c r="J186" s="1"/>
  <c r="I187" l="1"/>
  <c r="J187" s="1"/>
  <c r="L188"/>
  <c r="L189" l="1"/>
  <c r="I188"/>
  <c r="J188" s="1"/>
  <c r="I189" l="1"/>
  <c r="J189" s="1"/>
  <c r="L190"/>
  <c r="L191" l="1"/>
  <c r="I190"/>
  <c r="J190" s="1"/>
  <c r="I191" l="1"/>
  <c r="J191" s="1"/>
  <c r="L192"/>
  <c r="I192" l="1"/>
  <c r="J192" s="1"/>
  <c r="L193"/>
  <c r="L194" l="1"/>
  <c r="I193"/>
  <c r="J193" s="1"/>
  <c r="L195" l="1"/>
  <c r="I194"/>
  <c r="J194" s="1"/>
  <c r="I195" l="1"/>
  <c r="J195" s="1"/>
  <c r="L196"/>
  <c r="L197" l="1"/>
  <c r="I196"/>
  <c r="J196" s="1"/>
  <c r="I197" l="1"/>
  <c r="J197" s="1"/>
  <c r="L198"/>
  <c r="L199" l="1"/>
  <c r="I198"/>
  <c r="J198" s="1"/>
  <c r="I199" l="1"/>
  <c r="J199" s="1"/>
  <c r="L200"/>
  <c r="I200" l="1"/>
  <c r="J200" s="1"/>
  <c r="L201"/>
  <c r="L202" l="1"/>
  <c r="I201"/>
  <c r="J201" s="1"/>
  <c r="L203" l="1"/>
  <c r="I202"/>
  <c r="J202" s="1"/>
  <c r="I203" l="1"/>
  <c r="J203" s="1"/>
  <c r="L204"/>
  <c r="L205" l="1"/>
  <c r="I204"/>
  <c r="J204" s="1"/>
  <c r="I205" l="1"/>
  <c r="J205" s="1"/>
  <c r="L206"/>
  <c r="L207" l="1"/>
  <c r="I206"/>
  <c r="J206" s="1"/>
  <c r="I207" l="1"/>
  <c r="J207" s="1"/>
  <c r="L208"/>
  <c r="I208" l="1"/>
  <c r="J208" s="1"/>
  <c r="L209"/>
  <c r="L210" l="1"/>
  <c r="I209"/>
  <c r="J209" s="1"/>
  <c r="I210" l="1"/>
  <c r="J210" s="1"/>
  <c r="L211"/>
  <c r="I211" l="1"/>
  <c r="J211" s="1"/>
  <c r="L212"/>
  <c r="L213" l="1"/>
  <c r="I212"/>
  <c r="J212" s="1"/>
  <c r="I213" l="1"/>
  <c r="J213" s="1"/>
  <c r="L214"/>
  <c r="L215" l="1"/>
  <c r="I214"/>
  <c r="J214" s="1"/>
  <c r="I215" l="1"/>
  <c r="J215" s="1"/>
  <c r="L216"/>
  <c r="I216" l="1"/>
  <c r="J216" s="1"/>
  <c r="L217"/>
  <c r="L218" l="1"/>
  <c r="I217"/>
  <c r="J217" s="1"/>
  <c r="L219" l="1"/>
  <c r="I218"/>
  <c r="J218" s="1"/>
  <c r="I219" l="1"/>
  <c r="J219" s="1"/>
  <c r="L220"/>
  <c r="L221" l="1"/>
  <c r="I220"/>
  <c r="J220" s="1"/>
  <c r="I221" l="1"/>
  <c r="J221" s="1"/>
  <c r="L222"/>
  <c r="L223" l="1"/>
  <c r="I222"/>
  <c r="J222" s="1"/>
  <c r="I223" l="1"/>
  <c r="J223" s="1"/>
  <c r="L224"/>
  <c r="L225" l="1"/>
  <c r="I224"/>
  <c r="J224" s="1"/>
  <c r="L226" l="1"/>
  <c r="I225"/>
  <c r="J225" s="1"/>
  <c r="L227" l="1"/>
  <c r="I226"/>
  <c r="J226" s="1"/>
  <c r="I227" l="1"/>
  <c r="J227" s="1"/>
  <c r="L228"/>
  <c r="L229" l="1"/>
  <c r="I228"/>
  <c r="J228" s="1"/>
  <c r="I229" l="1"/>
  <c r="J229" s="1"/>
  <c r="L230"/>
  <c r="L231" l="1"/>
  <c r="I230"/>
  <c r="J230" s="1"/>
  <c r="I231" l="1"/>
  <c r="J231" s="1"/>
  <c r="L232"/>
  <c r="L233" l="1"/>
  <c r="I232"/>
  <c r="J232" s="1"/>
  <c r="L234" l="1"/>
  <c r="I233"/>
  <c r="J233" s="1"/>
  <c r="L235" l="1"/>
  <c r="I234"/>
  <c r="J234" s="1"/>
  <c r="I235" l="1"/>
  <c r="J235" s="1"/>
  <c r="L236"/>
  <c r="L237" l="1"/>
  <c r="I236"/>
  <c r="J236" s="1"/>
  <c r="I237" l="1"/>
  <c r="J237" s="1"/>
  <c r="L238"/>
  <c r="L239" l="1"/>
  <c r="I238"/>
  <c r="J238" s="1"/>
  <c r="I239" l="1"/>
  <c r="J239" s="1"/>
  <c r="L240"/>
  <c r="I240" l="1"/>
  <c r="J240" s="1"/>
  <c r="L241"/>
  <c r="L242" l="1"/>
  <c r="I241"/>
  <c r="J241" s="1"/>
  <c r="L243" l="1"/>
  <c r="I242"/>
  <c r="J242" s="1"/>
  <c r="I243" l="1"/>
  <c r="J243" s="1"/>
  <c r="L244"/>
  <c r="I244" l="1"/>
  <c r="J244" s="1"/>
  <c r="H1199" l="1"/>
  <c r="R1" s="1"/>
  <c r="L245"/>
  <c r="I245" s="1"/>
  <c r="J245" s="1"/>
  <c r="L246" l="1"/>
  <c r="I246" l="1"/>
  <c r="J246" s="1"/>
  <c r="L247"/>
  <c r="I247" l="1"/>
  <c r="J247" s="1"/>
  <c r="L248"/>
  <c r="I248" l="1"/>
  <c r="J248" s="1"/>
  <c r="L249"/>
  <c r="I249" l="1"/>
  <c r="J249" s="1"/>
  <c r="L250"/>
  <c r="I250" l="1"/>
  <c r="J250" s="1"/>
  <c r="L251"/>
  <c r="I251" l="1"/>
  <c r="J251" s="1"/>
  <c r="L252"/>
  <c r="I252" l="1"/>
  <c r="J252" s="1"/>
  <c r="L253"/>
  <c r="I253" l="1"/>
  <c r="J253" s="1"/>
  <c r="L254"/>
  <c r="I254" l="1"/>
  <c r="J254" s="1"/>
  <c r="L255"/>
  <c r="L256" l="1"/>
  <c r="I255"/>
  <c r="J255" s="1"/>
  <c r="I256" l="1"/>
  <c r="J256" s="1"/>
  <c r="L257"/>
  <c r="I257" l="1"/>
  <c r="J257" s="1"/>
  <c r="L258"/>
  <c r="I258" l="1"/>
  <c r="J258" s="1"/>
  <c r="L259"/>
  <c r="I259" l="1"/>
  <c r="J259" s="1"/>
  <c r="L260"/>
  <c r="I260" l="1"/>
  <c r="J260" s="1"/>
  <c r="L261"/>
  <c r="I261" l="1"/>
  <c r="J261" s="1"/>
  <c r="L262"/>
  <c r="I262" l="1"/>
  <c r="J262" s="1"/>
  <c r="L263"/>
  <c r="I263" l="1"/>
  <c r="J263" s="1"/>
  <c r="L264"/>
  <c r="I264" l="1"/>
  <c r="J264" s="1"/>
  <c r="L265"/>
  <c r="I265" l="1"/>
  <c r="J265" s="1"/>
  <c r="L266"/>
  <c r="I266" l="1"/>
  <c r="J266" s="1"/>
  <c r="L267"/>
  <c r="I267" l="1"/>
  <c r="J267" s="1"/>
  <c r="L268"/>
  <c r="I268" l="1"/>
  <c r="J268" s="1"/>
  <c r="L269"/>
  <c r="I269" l="1"/>
  <c r="J269" s="1"/>
  <c r="L270"/>
  <c r="I270" l="1"/>
  <c r="J270" s="1"/>
  <c r="L271"/>
  <c r="L272" l="1"/>
  <c r="I271"/>
  <c r="J271" s="1"/>
  <c r="I272" l="1"/>
  <c r="J272" s="1"/>
  <c r="L273"/>
  <c r="I273" l="1"/>
  <c r="J273" s="1"/>
  <c r="L274"/>
  <c r="I274" l="1"/>
  <c r="J274" s="1"/>
  <c r="L275"/>
  <c r="I275" l="1"/>
  <c r="J275" s="1"/>
  <c r="L276"/>
  <c r="I276" l="1"/>
  <c r="J276" s="1"/>
  <c r="L277"/>
  <c r="I277" l="1"/>
  <c r="J277" s="1"/>
  <c r="L278"/>
  <c r="I278" l="1"/>
  <c r="J278" s="1"/>
  <c r="L279"/>
  <c r="I279" l="1"/>
  <c r="J279" s="1"/>
  <c r="L280"/>
  <c r="I280" l="1"/>
  <c r="J280" s="1"/>
  <c r="L281"/>
  <c r="I281" l="1"/>
  <c r="J281" s="1"/>
  <c r="L282"/>
  <c r="I282" l="1"/>
  <c r="J282" s="1"/>
  <c r="L283"/>
  <c r="I283" l="1"/>
  <c r="J283" s="1"/>
  <c r="L284"/>
  <c r="I284" l="1"/>
  <c r="J284" s="1"/>
  <c r="L285"/>
  <c r="I285" l="1"/>
  <c r="J285" s="1"/>
  <c r="L286"/>
  <c r="I286" l="1"/>
  <c r="J286" s="1"/>
  <c r="L287"/>
  <c r="I287" l="1"/>
  <c r="J287" s="1"/>
  <c r="L288"/>
  <c r="I288" l="1"/>
  <c r="J288" s="1"/>
  <c r="L289"/>
  <c r="I289" l="1"/>
  <c r="J289" s="1"/>
  <c r="L290"/>
  <c r="I290" l="1"/>
  <c r="J290" s="1"/>
  <c r="L291"/>
  <c r="I291" l="1"/>
  <c r="J291" s="1"/>
  <c r="L292"/>
  <c r="I292" l="1"/>
  <c r="J292" s="1"/>
  <c r="L293"/>
  <c r="I293" l="1"/>
  <c r="J293" s="1"/>
  <c r="L294"/>
  <c r="I294" l="1"/>
  <c r="J294" s="1"/>
  <c r="L295"/>
  <c r="I295" l="1"/>
  <c r="J295" s="1"/>
  <c r="L296"/>
  <c r="I296" l="1"/>
  <c r="J296" s="1"/>
  <c r="L297"/>
  <c r="I297" l="1"/>
  <c r="J297" s="1"/>
  <c r="L298"/>
  <c r="I298" l="1"/>
  <c r="J298" s="1"/>
  <c r="L299"/>
  <c r="I299" l="1"/>
  <c r="J299" s="1"/>
  <c r="L300"/>
  <c r="I300" l="1"/>
  <c r="J300" s="1"/>
  <c r="L301"/>
  <c r="I301" l="1"/>
  <c r="J301" s="1"/>
  <c r="L302"/>
  <c r="I302" l="1"/>
  <c r="J302" s="1"/>
  <c r="L303"/>
  <c r="L304" l="1"/>
  <c r="I303"/>
  <c r="J303" s="1"/>
  <c r="I304" l="1"/>
  <c r="J304" s="1"/>
  <c r="L305"/>
  <c r="I305" l="1"/>
  <c r="J305" s="1"/>
  <c r="L306"/>
  <c r="I306" l="1"/>
  <c r="J306" s="1"/>
  <c r="L307"/>
  <c r="I307" l="1"/>
  <c r="J307" s="1"/>
  <c r="L308"/>
  <c r="I308" l="1"/>
  <c r="J308" s="1"/>
  <c r="L309"/>
  <c r="I309" l="1"/>
  <c r="J309" s="1"/>
  <c r="L310"/>
  <c r="I310" l="1"/>
  <c r="J310" s="1"/>
  <c r="L311"/>
  <c r="I311" l="1"/>
  <c r="J311" s="1"/>
  <c r="L312"/>
  <c r="I312" l="1"/>
  <c r="J312" s="1"/>
  <c r="L313"/>
  <c r="I313" l="1"/>
  <c r="J313" s="1"/>
  <c r="L314"/>
  <c r="I314" l="1"/>
  <c r="J314" s="1"/>
  <c r="L315"/>
  <c r="I315" l="1"/>
  <c r="J315" s="1"/>
  <c r="L316"/>
  <c r="I316" l="1"/>
  <c r="J316" s="1"/>
  <c r="L317"/>
  <c r="I317" l="1"/>
  <c r="J317" s="1"/>
  <c r="L318"/>
  <c r="I318" l="1"/>
  <c r="J318" s="1"/>
  <c r="L319"/>
  <c r="I319" l="1"/>
  <c r="J319" s="1"/>
  <c r="L320"/>
  <c r="I320" l="1"/>
  <c r="J320" s="1"/>
  <c r="L321"/>
  <c r="I321" l="1"/>
  <c r="J321" s="1"/>
  <c r="L322"/>
  <c r="I322" l="1"/>
  <c r="J322" s="1"/>
  <c r="L323"/>
  <c r="I323" l="1"/>
  <c r="J323" s="1"/>
  <c r="L324"/>
  <c r="I324" l="1"/>
  <c r="J324" s="1"/>
  <c r="L325"/>
  <c r="I325" l="1"/>
  <c r="J325" s="1"/>
  <c r="L326"/>
  <c r="I326" l="1"/>
  <c r="J326" s="1"/>
  <c r="L327"/>
  <c r="I327" l="1"/>
  <c r="J327" s="1"/>
  <c r="L328"/>
  <c r="I328" l="1"/>
  <c r="J328" s="1"/>
  <c r="L329"/>
  <c r="I329" l="1"/>
  <c r="J329" s="1"/>
  <c r="L330"/>
  <c r="I330" l="1"/>
  <c r="J330" s="1"/>
  <c r="L331"/>
  <c r="I331" l="1"/>
  <c r="J331" s="1"/>
  <c r="L332"/>
  <c r="I332" l="1"/>
  <c r="J332" s="1"/>
  <c r="L333"/>
  <c r="I333" l="1"/>
  <c r="J333" s="1"/>
  <c r="L334"/>
  <c r="I334" l="1"/>
  <c r="J334" s="1"/>
  <c r="L335"/>
  <c r="I335" l="1"/>
  <c r="J335" s="1"/>
  <c r="L336"/>
  <c r="I336" l="1"/>
  <c r="J336" s="1"/>
  <c r="L337"/>
  <c r="I337" l="1"/>
  <c r="J337" s="1"/>
  <c r="L338"/>
  <c r="I338" l="1"/>
  <c r="J338" s="1"/>
  <c r="L339"/>
  <c r="I339" l="1"/>
  <c r="J339" s="1"/>
  <c r="L340"/>
  <c r="I340" l="1"/>
  <c r="J340" s="1"/>
  <c r="L341"/>
  <c r="I341" l="1"/>
  <c r="J341" s="1"/>
  <c r="L342"/>
  <c r="I342" l="1"/>
  <c r="J342" s="1"/>
  <c r="L343"/>
  <c r="L344" l="1"/>
  <c r="I343"/>
  <c r="J343" s="1"/>
  <c r="I344" l="1"/>
  <c r="J344" s="1"/>
  <c r="L345"/>
  <c r="I345" l="1"/>
  <c r="J345" s="1"/>
  <c r="L346"/>
  <c r="I346" l="1"/>
  <c r="J346" s="1"/>
  <c r="L347"/>
  <c r="I347" l="1"/>
  <c r="J347" s="1"/>
  <c r="L348"/>
  <c r="I348" l="1"/>
  <c r="J348" s="1"/>
  <c r="L349"/>
  <c r="I349" l="1"/>
  <c r="J349" s="1"/>
  <c r="L350"/>
  <c r="I350" l="1"/>
  <c r="J350" s="1"/>
  <c r="L351"/>
  <c r="L352" l="1"/>
  <c r="I351"/>
  <c r="J351" s="1"/>
  <c r="I352" l="1"/>
  <c r="J352" s="1"/>
  <c r="L353"/>
  <c r="I353" l="1"/>
  <c r="J353" s="1"/>
  <c r="L354"/>
  <c r="I354" l="1"/>
  <c r="J354" s="1"/>
  <c r="L355"/>
  <c r="I355" l="1"/>
  <c r="J355" s="1"/>
  <c r="L356"/>
  <c r="I356" l="1"/>
  <c r="J356" s="1"/>
  <c r="L357"/>
  <c r="I357" l="1"/>
  <c r="J357" s="1"/>
  <c r="L358"/>
  <c r="I358" l="1"/>
  <c r="J358" s="1"/>
  <c r="L359"/>
  <c r="I359" l="1"/>
  <c r="J359" s="1"/>
  <c r="L360"/>
  <c r="I360" l="1"/>
  <c r="J360" s="1"/>
  <c r="L361"/>
  <c r="I361" l="1"/>
  <c r="J361" s="1"/>
  <c r="L362"/>
  <c r="I362" l="1"/>
  <c r="J362" s="1"/>
  <c r="L363"/>
  <c r="I363" l="1"/>
  <c r="J363" s="1"/>
  <c r="L364"/>
  <c r="I364" l="1"/>
  <c r="J364" s="1"/>
  <c r="L365"/>
  <c r="I365" l="1"/>
  <c r="J365" s="1"/>
  <c r="L366"/>
  <c r="I366" l="1"/>
  <c r="J366" s="1"/>
  <c r="L367"/>
  <c r="I367" l="1"/>
  <c r="J367" s="1"/>
  <c r="L368"/>
  <c r="I368" l="1"/>
  <c r="J368" s="1"/>
  <c r="L369"/>
  <c r="I369" l="1"/>
  <c r="J369" s="1"/>
  <c r="L370"/>
  <c r="I370" l="1"/>
  <c r="J370" s="1"/>
  <c r="L371"/>
  <c r="I371" l="1"/>
  <c r="J371" s="1"/>
  <c r="L372"/>
  <c r="I372" l="1"/>
  <c r="J372" s="1"/>
  <c r="L373"/>
  <c r="I373" l="1"/>
  <c r="J373" s="1"/>
  <c r="L374"/>
  <c r="I374" l="1"/>
  <c r="J374" s="1"/>
  <c r="L375"/>
  <c r="L376" l="1"/>
  <c r="I375"/>
  <c r="J375" s="1"/>
  <c r="I376" l="1"/>
  <c r="J376" s="1"/>
  <c r="L377"/>
  <c r="I377" l="1"/>
  <c r="J377" s="1"/>
  <c r="L378"/>
  <c r="I378" l="1"/>
  <c r="J378" s="1"/>
  <c r="L379"/>
  <c r="I379" l="1"/>
  <c r="J379" s="1"/>
  <c r="L380"/>
  <c r="I380" l="1"/>
  <c r="J380" s="1"/>
  <c r="L381"/>
  <c r="I381" l="1"/>
  <c r="J381" s="1"/>
  <c r="L382"/>
  <c r="I382" l="1"/>
  <c r="J382" s="1"/>
  <c r="L383"/>
  <c r="I383" l="1"/>
  <c r="J383" s="1"/>
  <c r="L384"/>
  <c r="I384" l="1"/>
  <c r="J384" s="1"/>
  <c r="L385"/>
  <c r="I385" l="1"/>
  <c r="J385" s="1"/>
  <c r="L386"/>
  <c r="I386" l="1"/>
  <c r="J386" s="1"/>
  <c r="L387"/>
  <c r="I387" l="1"/>
  <c r="J387" s="1"/>
  <c r="L388"/>
  <c r="I388" l="1"/>
  <c r="J388" s="1"/>
  <c r="L389"/>
  <c r="I389" l="1"/>
  <c r="J389" s="1"/>
  <c r="L390"/>
  <c r="I390" l="1"/>
  <c r="J390" s="1"/>
  <c r="L391"/>
  <c r="L392" l="1"/>
  <c r="I391"/>
  <c r="J391" s="1"/>
  <c r="I392" l="1"/>
  <c r="J392" s="1"/>
  <c r="L393"/>
  <c r="I393" l="1"/>
  <c r="J393" s="1"/>
  <c r="L394"/>
  <c r="I394" l="1"/>
  <c r="J394" s="1"/>
  <c r="L395"/>
  <c r="I395" l="1"/>
  <c r="J395" s="1"/>
  <c r="L396"/>
  <c r="I396" l="1"/>
  <c r="J396" s="1"/>
  <c r="L397"/>
  <c r="I397" l="1"/>
  <c r="J397" s="1"/>
  <c r="L398"/>
  <c r="I398" l="1"/>
  <c r="J398" s="1"/>
  <c r="L399"/>
  <c r="I399" l="1"/>
  <c r="J399" s="1"/>
  <c r="L400"/>
  <c r="I400" l="1"/>
  <c r="J400" s="1"/>
  <c r="L401"/>
  <c r="I401" l="1"/>
  <c r="J401" s="1"/>
  <c r="L402"/>
  <c r="I402" l="1"/>
  <c r="J402" s="1"/>
  <c r="L403"/>
  <c r="I403" l="1"/>
  <c r="J403" s="1"/>
  <c r="L404"/>
  <c r="I404" l="1"/>
  <c r="J404" s="1"/>
  <c r="L405"/>
  <c r="I405" l="1"/>
  <c r="J405" s="1"/>
  <c r="L406"/>
  <c r="I406" l="1"/>
  <c r="J406" s="1"/>
  <c r="L407"/>
  <c r="I407" l="1"/>
  <c r="J407" s="1"/>
  <c r="L408"/>
  <c r="I408" l="1"/>
  <c r="J408" s="1"/>
  <c r="L409"/>
  <c r="I409" l="1"/>
  <c r="J409" s="1"/>
  <c r="L410"/>
  <c r="I410" l="1"/>
  <c r="J410" s="1"/>
  <c r="L411"/>
  <c r="I411" l="1"/>
  <c r="J411" s="1"/>
  <c r="L412"/>
  <c r="I412" l="1"/>
  <c r="J412" s="1"/>
  <c r="L413"/>
  <c r="I413" l="1"/>
  <c r="J413" s="1"/>
  <c r="L414"/>
  <c r="I414" l="1"/>
  <c r="J414" s="1"/>
  <c r="L415"/>
  <c r="I415" l="1"/>
  <c r="J415" s="1"/>
  <c r="L416"/>
  <c r="I416" l="1"/>
  <c r="J416" s="1"/>
  <c r="L417"/>
  <c r="I417" l="1"/>
  <c r="J417" s="1"/>
  <c r="L418"/>
  <c r="I418" l="1"/>
  <c r="J418" s="1"/>
  <c r="L419"/>
  <c r="I419" l="1"/>
  <c r="J419" s="1"/>
  <c r="L420"/>
  <c r="I420" l="1"/>
  <c r="J420" s="1"/>
  <c r="L421"/>
  <c r="I421" l="1"/>
  <c r="J421" s="1"/>
  <c r="L422"/>
  <c r="I422" l="1"/>
  <c r="J422" s="1"/>
  <c r="L423"/>
  <c r="I423" l="1"/>
  <c r="J423" s="1"/>
  <c r="L424"/>
  <c r="I424" l="1"/>
  <c r="J424" s="1"/>
  <c r="L425"/>
  <c r="I425" l="1"/>
  <c r="J425" s="1"/>
  <c r="L426"/>
  <c r="I426" l="1"/>
  <c r="J426" s="1"/>
  <c r="L427"/>
  <c r="I427" l="1"/>
  <c r="J427" s="1"/>
  <c r="L428"/>
  <c r="I428" l="1"/>
  <c r="J428" s="1"/>
  <c r="L429"/>
  <c r="I429" l="1"/>
  <c r="J429" s="1"/>
  <c r="L430"/>
  <c r="I430" l="1"/>
  <c r="J430" s="1"/>
  <c r="L431"/>
  <c r="I431" l="1"/>
  <c r="J431" s="1"/>
  <c r="L432"/>
  <c r="I432" l="1"/>
  <c r="J432" s="1"/>
  <c r="L433"/>
  <c r="I433" l="1"/>
  <c r="J433" s="1"/>
  <c r="L434"/>
  <c r="I434" l="1"/>
  <c r="J434" s="1"/>
  <c r="L435"/>
  <c r="I435" l="1"/>
  <c r="J435" s="1"/>
  <c r="L436"/>
  <c r="I436" l="1"/>
  <c r="J436" s="1"/>
  <c r="L437"/>
  <c r="I437" l="1"/>
  <c r="J437" s="1"/>
  <c r="L438"/>
  <c r="I438" l="1"/>
  <c r="J438" s="1"/>
  <c r="L439"/>
  <c r="I439" l="1"/>
  <c r="J439" s="1"/>
  <c r="L440"/>
  <c r="I440" l="1"/>
  <c r="J440" s="1"/>
  <c r="L441"/>
  <c r="I441" l="1"/>
  <c r="J441" s="1"/>
  <c r="L442"/>
  <c r="I442" l="1"/>
  <c r="J442" s="1"/>
  <c r="L443"/>
  <c r="I443" l="1"/>
  <c r="J443" s="1"/>
  <c r="L444"/>
  <c r="I444" l="1"/>
  <c r="J444" s="1"/>
  <c r="L445"/>
  <c r="I445" l="1"/>
  <c r="J445" s="1"/>
  <c r="L446"/>
  <c r="I446" l="1"/>
  <c r="J446" s="1"/>
  <c r="L447"/>
  <c r="I447" l="1"/>
  <c r="J447" s="1"/>
  <c r="L448"/>
  <c r="I448" l="1"/>
  <c r="J448" s="1"/>
  <c r="L449"/>
  <c r="I449" l="1"/>
  <c r="J449" s="1"/>
  <c r="L450"/>
  <c r="I450" l="1"/>
  <c r="J450" s="1"/>
  <c r="L451"/>
  <c r="I451" l="1"/>
  <c r="J451" s="1"/>
  <c r="L452"/>
  <c r="I452" l="1"/>
  <c r="J452" s="1"/>
  <c r="L453"/>
  <c r="I453" l="1"/>
  <c r="J453" s="1"/>
  <c r="L454"/>
  <c r="I454" l="1"/>
  <c r="J454" s="1"/>
  <c r="L455"/>
  <c r="L456" l="1"/>
  <c r="I455"/>
  <c r="J455" s="1"/>
  <c r="I456" l="1"/>
  <c r="J456" s="1"/>
  <c r="L457"/>
  <c r="I457" l="1"/>
  <c r="J457" s="1"/>
  <c r="L458"/>
  <c r="I458" l="1"/>
  <c r="J458" s="1"/>
  <c r="L459"/>
  <c r="I459" l="1"/>
  <c r="J459" s="1"/>
  <c r="L460"/>
  <c r="I460" l="1"/>
  <c r="J460" s="1"/>
  <c r="L461"/>
  <c r="I461" l="1"/>
  <c r="J461" s="1"/>
  <c r="L462"/>
  <c r="I462" l="1"/>
  <c r="J462" s="1"/>
  <c r="L463"/>
  <c r="I463" l="1"/>
  <c r="J463" s="1"/>
  <c r="L464"/>
  <c r="I464" l="1"/>
  <c r="J464" s="1"/>
  <c r="L465"/>
  <c r="I465" l="1"/>
  <c r="J465" s="1"/>
  <c r="L466"/>
  <c r="I466" l="1"/>
  <c r="J466" s="1"/>
  <c r="L467"/>
  <c r="I467" l="1"/>
  <c r="J467" s="1"/>
  <c r="L468"/>
  <c r="I468" l="1"/>
  <c r="J468" s="1"/>
  <c r="L469"/>
  <c r="I469" l="1"/>
  <c r="J469" s="1"/>
  <c r="L470"/>
  <c r="I470" l="1"/>
  <c r="J470" s="1"/>
  <c r="L471"/>
  <c r="L472" l="1"/>
  <c r="I471"/>
  <c r="J471" s="1"/>
  <c r="L473" l="1"/>
  <c r="I472"/>
  <c r="J472" s="1"/>
  <c r="I473" l="1"/>
  <c r="J473" s="1"/>
  <c r="L474"/>
  <c r="I474" l="1"/>
  <c r="J474" s="1"/>
  <c r="L475"/>
  <c r="L476" l="1"/>
  <c r="I475"/>
  <c r="J475" s="1"/>
  <c r="I476" l="1"/>
  <c r="J476" s="1"/>
  <c r="L477"/>
  <c r="I477" l="1"/>
  <c r="J477" s="1"/>
  <c r="L478"/>
  <c r="I478" l="1"/>
  <c r="J478" s="1"/>
  <c r="L479"/>
  <c r="I479" l="1"/>
  <c r="J479" s="1"/>
  <c r="L480"/>
  <c r="I480" l="1"/>
  <c r="J480" s="1"/>
  <c r="L481"/>
  <c r="I481" l="1"/>
  <c r="J481" s="1"/>
  <c r="L482"/>
  <c r="I482" l="1"/>
  <c r="J482" s="1"/>
  <c r="L483"/>
  <c r="I483" l="1"/>
  <c r="J483" s="1"/>
  <c r="L484"/>
  <c r="I484" l="1"/>
  <c r="J484" s="1"/>
  <c r="L485"/>
  <c r="I485" l="1"/>
  <c r="J485" s="1"/>
  <c r="L486"/>
  <c r="I486" l="1"/>
  <c r="J486" s="1"/>
  <c r="L487"/>
  <c r="I487" l="1"/>
  <c r="J487" s="1"/>
  <c r="L488"/>
  <c r="I488" l="1"/>
  <c r="J488" s="1"/>
  <c r="L489"/>
  <c r="I489" l="1"/>
  <c r="J489" s="1"/>
  <c r="L490"/>
  <c r="I490" l="1"/>
  <c r="J490" s="1"/>
  <c r="L491"/>
  <c r="I491" l="1"/>
  <c r="J491" s="1"/>
  <c r="L492"/>
  <c r="I492" l="1"/>
  <c r="J492" s="1"/>
  <c r="L493"/>
  <c r="I493" l="1"/>
  <c r="J493" s="1"/>
  <c r="L494"/>
  <c r="I494" l="1"/>
  <c r="J494" s="1"/>
  <c r="L495"/>
  <c r="I495" l="1"/>
  <c r="J495" s="1"/>
  <c r="L496"/>
  <c r="I496" l="1"/>
  <c r="J496" s="1"/>
  <c r="L497"/>
  <c r="I497" l="1"/>
  <c r="J497" s="1"/>
  <c r="L498"/>
  <c r="I498" l="1"/>
  <c r="J498" s="1"/>
  <c r="L499"/>
  <c r="I499" l="1"/>
  <c r="J499" s="1"/>
  <c r="L500"/>
  <c r="I500" l="1"/>
  <c r="J500" s="1"/>
  <c r="L501"/>
  <c r="I501" l="1"/>
  <c r="J501" s="1"/>
  <c r="L502"/>
  <c r="I502" l="1"/>
  <c r="J502" s="1"/>
  <c r="L503"/>
  <c r="I503" l="1"/>
  <c r="J503" s="1"/>
  <c r="L504"/>
  <c r="I504" l="1"/>
  <c r="J504" s="1"/>
  <c r="L505"/>
  <c r="I505" l="1"/>
  <c r="J505" s="1"/>
  <c r="L506"/>
  <c r="I506" l="1"/>
  <c r="J506" s="1"/>
  <c r="L507"/>
  <c r="L508" l="1"/>
  <c r="I507"/>
  <c r="J507" s="1"/>
  <c r="I508" l="1"/>
  <c r="J508" s="1"/>
  <c r="L509"/>
  <c r="I509" l="1"/>
  <c r="J509" s="1"/>
  <c r="L510"/>
  <c r="I510" l="1"/>
  <c r="J510" s="1"/>
  <c r="L511"/>
  <c r="I511" l="1"/>
  <c r="J511" s="1"/>
  <c r="L512"/>
  <c r="I512" l="1"/>
  <c r="J512" s="1"/>
  <c r="L513"/>
  <c r="I513" l="1"/>
  <c r="J513" s="1"/>
  <c r="L514"/>
  <c r="I514" l="1"/>
  <c r="J514" s="1"/>
  <c r="L515"/>
  <c r="L516" l="1"/>
  <c r="I515"/>
  <c r="J515" s="1"/>
  <c r="I516" l="1"/>
  <c r="J516" s="1"/>
  <c r="L517"/>
  <c r="I517" l="1"/>
  <c r="J517" s="1"/>
  <c r="L518"/>
  <c r="I518" l="1"/>
  <c r="J518" s="1"/>
  <c r="L519"/>
  <c r="I519" l="1"/>
  <c r="J519" s="1"/>
  <c r="L520"/>
  <c r="I520" l="1"/>
  <c r="J520" s="1"/>
  <c r="L521"/>
  <c r="I521" l="1"/>
  <c r="J521" s="1"/>
  <c r="L522"/>
  <c r="L523" l="1"/>
  <c r="I522"/>
  <c r="J522" s="1"/>
  <c r="I523" l="1"/>
  <c r="J523" s="1"/>
  <c r="L524"/>
  <c r="I524" l="1"/>
  <c r="J524" s="1"/>
  <c r="L525"/>
  <c r="I525" l="1"/>
  <c r="J525" s="1"/>
  <c r="L526"/>
  <c r="I526" l="1"/>
  <c r="J526" s="1"/>
  <c r="L527"/>
  <c r="I527" l="1"/>
  <c r="J527" s="1"/>
  <c r="L528"/>
  <c r="L529" l="1"/>
  <c r="I528"/>
  <c r="J528" s="1"/>
  <c r="I529" l="1"/>
  <c r="J529" s="1"/>
  <c r="L530"/>
  <c r="I530" l="1"/>
  <c r="J530" s="1"/>
  <c r="L531"/>
  <c r="I531" l="1"/>
  <c r="J531" s="1"/>
  <c r="L532"/>
  <c r="I532" l="1"/>
  <c r="J532" s="1"/>
  <c r="L533"/>
  <c r="I533" l="1"/>
  <c r="J533" s="1"/>
  <c r="L534"/>
  <c r="I534" l="1"/>
  <c r="J534" s="1"/>
  <c r="L535"/>
  <c r="I535" l="1"/>
  <c r="J535" s="1"/>
  <c r="L536"/>
  <c r="I536" l="1"/>
  <c r="J536" s="1"/>
  <c r="L537"/>
  <c r="I537" l="1"/>
  <c r="J537" s="1"/>
  <c r="L538"/>
  <c r="I538" l="1"/>
  <c r="J538" s="1"/>
  <c r="L539"/>
  <c r="I539" l="1"/>
  <c r="J539" s="1"/>
  <c r="L540"/>
  <c r="I540" l="1"/>
  <c r="J540" s="1"/>
  <c r="L541"/>
  <c r="I541" l="1"/>
  <c r="J541" s="1"/>
  <c r="L542"/>
  <c r="L543" l="1"/>
  <c r="I542"/>
  <c r="J542" s="1"/>
  <c r="L544" l="1"/>
  <c r="I543"/>
  <c r="J543" s="1"/>
  <c r="L545" l="1"/>
  <c r="I544"/>
  <c r="J544" s="1"/>
  <c r="I545" l="1"/>
  <c r="J545" s="1"/>
  <c r="L546"/>
  <c r="I546" l="1"/>
  <c r="J546" s="1"/>
  <c r="L547"/>
  <c r="I547" l="1"/>
  <c r="J547" s="1"/>
  <c r="L548"/>
  <c r="I548" l="1"/>
  <c r="J548" s="1"/>
  <c r="L549"/>
  <c r="I549" l="1"/>
  <c r="J549" s="1"/>
  <c r="L550"/>
  <c r="I550" l="1"/>
  <c r="J550" s="1"/>
  <c r="L551"/>
  <c r="L552" l="1"/>
  <c r="I551"/>
  <c r="J551" s="1"/>
  <c r="I552" l="1"/>
  <c r="J552" s="1"/>
  <c r="L553"/>
  <c r="I553" l="1"/>
  <c r="J553" s="1"/>
  <c r="L554"/>
  <c r="I554" l="1"/>
  <c r="J554" s="1"/>
  <c r="L555"/>
  <c r="L556" l="1"/>
  <c r="I555"/>
  <c r="J555" s="1"/>
  <c r="L557" l="1"/>
  <c r="I556"/>
  <c r="J556" s="1"/>
  <c r="L558" l="1"/>
  <c r="I557"/>
  <c r="J557" s="1"/>
  <c r="I558" l="1"/>
  <c r="J558" s="1"/>
  <c r="L559"/>
  <c r="L560" l="1"/>
  <c r="I559"/>
  <c r="J559" s="1"/>
  <c r="L561" l="1"/>
  <c r="I560"/>
  <c r="J560" s="1"/>
  <c r="I561" l="1"/>
  <c r="J561" s="1"/>
  <c r="L562"/>
  <c r="I562" l="1"/>
  <c r="J562" s="1"/>
  <c r="L563"/>
  <c r="I563" l="1"/>
  <c r="J563" s="1"/>
  <c r="L564"/>
  <c r="I564" l="1"/>
  <c r="J564" s="1"/>
  <c r="L565"/>
  <c r="L566" l="1"/>
  <c r="I565"/>
  <c r="J565" s="1"/>
  <c r="L567" l="1"/>
  <c r="I566"/>
  <c r="J566" s="1"/>
  <c r="I567" l="1"/>
  <c r="J567" s="1"/>
  <c r="L568"/>
  <c r="I568" l="1"/>
  <c r="J568" s="1"/>
  <c r="L569"/>
  <c r="I569" l="1"/>
  <c r="J569" s="1"/>
  <c r="L570"/>
  <c r="I570" l="1"/>
  <c r="J570" s="1"/>
  <c r="L571"/>
  <c r="I571" l="1"/>
  <c r="J571" s="1"/>
  <c r="L572"/>
  <c r="I572" l="1"/>
  <c r="J572" s="1"/>
  <c r="L573"/>
  <c r="L574" l="1"/>
  <c r="I573"/>
  <c r="J573" s="1"/>
  <c r="L575" l="1"/>
  <c r="I574"/>
  <c r="J574" s="1"/>
  <c r="I575" l="1"/>
  <c r="J575" s="1"/>
  <c r="L576"/>
  <c r="L577" l="1"/>
  <c r="I576"/>
  <c r="J576" s="1"/>
  <c r="I577" l="1"/>
  <c r="J577" s="1"/>
  <c r="L578"/>
  <c r="I578" l="1"/>
  <c r="J578" s="1"/>
  <c r="L579"/>
  <c r="L580" l="1"/>
  <c r="I579"/>
  <c r="J579" s="1"/>
  <c r="L581" l="1"/>
  <c r="I580"/>
  <c r="J580" s="1"/>
  <c r="I581" l="1"/>
  <c r="J581" s="1"/>
  <c r="L582"/>
  <c r="L583" l="1"/>
  <c r="I582"/>
  <c r="J582" s="1"/>
  <c r="I583" l="1"/>
  <c r="J583" s="1"/>
  <c r="L584"/>
  <c r="I584" l="1"/>
  <c r="J584" s="1"/>
  <c r="L585"/>
  <c r="I585" l="1"/>
  <c r="J585" s="1"/>
  <c r="L586"/>
  <c r="I586" l="1"/>
  <c r="J586" s="1"/>
  <c r="L587"/>
  <c r="I587" l="1"/>
  <c r="J587" s="1"/>
  <c r="L588"/>
  <c r="I588" l="1"/>
  <c r="J588" s="1"/>
  <c r="L589"/>
  <c r="L590" l="1"/>
  <c r="I589"/>
  <c r="J589" s="1"/>
  <c r="I590" l="1"/>
  <c r="J590" s="1"/>
  <c r="L591"/>
  <c r="I591" l="1"/>
  <c r="J591" s="1"/>
  <c r="L592"/>
  <c r="I592" l="1"/>
  <c r="J592" s="1"/>
  <c r="L593"/>
  <c r="I593" l="1"/>
  <c r="J593" s="1"/>
  <c r="L594"/>
  <c r="I594" l="1"/>
  <c r="J594" s="1"/>
  <c r="L595"/>
  <c r="I595" l="1"/>
  <c r="J595" s="1"/>
  <c r="L596"/>
  <c r="L597" l="1"/>
  <c r="I596"/>
  <c r="J596" s="1"/>
  <c r="I597" l="1"/>
  <c r="J597" s="1"/>
  <c r="L598"/>
  <c r="I598" l="1"/>
  <c r="J598" s="1"/>
  <c r="L599"/>
  <c r="I599" l="1"/>
  <c r="J599" s="1"/>
  <c r="L600"/>
  <c r="I600" l="1"/>
  <c r="J600" s="1"/>
  <c r="L601"/>
  <c r="I601" l="1"/>
  <c r="J601" s="1"/>
  <c r="L602"/>
  <c r="I602" l="1"/>
  <c r="J602" s="1"/>
  <c r="L603"/>
  <c r="I603" l="1"/>
  <c r="J603" s="1"/>
  <c r="L604"/>
  <c r="I604" l="1"/>
  <c r="J604" s="1"/>
  <c r="L605"/>
  <c r="I605" l="1"/>
  <c r="J605" s="1"/>
  <c r="L606"/>
  <c r="L607" l="1"/>
  <c r="I606"/>
  <c r="J606" s="1"/>
  <c r="I607" l="1"/>
  <c r="J607" s="1"/>
  <c r="L608"/>
  <c r="L609" l="1"/>
  <c r="I608"/>
  <c r="J608" s="1"/>
  <c r="I609" l="1"/>
  <c r="J609" s="1"/>
  <c r="L610"/>
  <c r="I610" l="1"/>
  <c r="J610" s="1"/>
  <c r="L611"/>
  <c r="I611" l="1"/>
  <c r="J611" s="1"/>
  <c r="L612"/>
  <c r="I612" l="1"/>
  <c r="J612" s="1"/>
  <c r="L613"/>
  <c r="I613" l="1"/>
  <c r="J613" s="1"/>
  <c r="L614"/>
  <c r="I614" l="1"/>
  <c r="J614" s="1"/>
  <c r="L615"/>
  <c r="I615" l="1"/>
  <c r="J615" s="1"/>
  <c r="L616"/>
  <c r="I616" l="1"/>
  <c r="J616" s="1"/>
  <c r="L617"/>
  <c r="I617" l="1"/>
  <c r="J617" s="1"/>
  <c r="L618"/>
  <c r="I618" l="1"/>
  <c r="J618" s="1"/>
  <c r="L619"/>
  <c r="I619" l="1"/>
  <c r="J619" s="1"/>
  <c r="L620"/>
  <c r="L621" l="1"/>
  <c r="I620"/>
  <c r="J620" s="1"/>
  <c r="L622" l="1"/>
  <c r="I621"/>
  <c r="J621" s="1"/>
  <c r="I622" l="1"/>
  <c r="J622" s="1"/>
  <c r="L623"/>
  <c r="I623" l="1"/>
  <c r="J623" s="1"/>
  <c r="L624"/>
  <c r="I624" l="1"/>
  <c r="J624" s="1"/>
  <c r="L625"/>
  <c r="I625" l="1"/>
  <c r="J625" s="1"/>
  <c r="L626"/>
  <c r="L627" l="1"/>
  <c r="I626"/>
  <c r="J626" s="1"/>
  <c r="L628" l="1"/>
  <c r="I627"/>
  <c r="J627" s="1"/>
  <c r="L629" l="1"/>
  <c r="I628"/>
  <c r="J628" s="1"/>
  <c r="I629" l="1"/>
  <c r="J629" s="1"/>
  <c r="L630"/>
  <c r="I630" l="1"/>
  <c r="J630" s="1"/>
  <c r="L631"/>
  <c r="I631" l="1"/>
  <c r="J631" s="1"/>
  <c r="L632"/>
  <c r="L633" l="1"/>
  <c r="I632"/>
  <c r="J632" s="1"/>
  <c r="I633" l="1"/>
  <c r="J633" s="1"/>
  <c r="L634"/>
  <c r="I634" l="1"/>
  <c r="J634" s="1"/>
  <c r="L635"/>
  <c r="I635" l="1"/>
  <c r="J635" s="1"/>
  <c r="L636"/>
  <c r="L637" l="1"/>
  <c r="I636"/>
  <c r="J636" s="1"/>
  <c r="I637" l="1"/>
  <c r="J637" s="1"/>
  <c r="L638"/>
  <c r="I638" l="1"/>
  <c r="J638" s="1"/>
  <c r="L639"/>
  <c r="I639" l="1"/>
  <c r="J639" s="1"/>
  <c r="L640"/>
  <c r="I640" l="1"/>
  <c r="J640" s="1"/>
  <c r="L641"/>
  <c r="L642" l="1"/>
  <c r="I641"/>
  <c r="J641" s="1"/>
  <c r="I642" l="1"/>
  <c r="J642" s="1"/>
  <c r="L643"/>
  <c r="I643" l="1"/>
  <c r="J643" s="1"/>
  <c r="L644"/>
  <c r="I644" l="1"/>
  <c r="J644" s="1"/>
  <c r="L645"/>
  <c r="I645" l="1"/>
  <c r="J645" s="1"/>
  <c r="L646"/>
  <c r="I646" l="1"/>
  <c r="J646" s="1"/>
  <c r="L647"/>
  <c r="I647" l="1"/>
  <c r="J647" s="1"/>
  <c r="L648"/>
  <c r="I648" l="1"/>
  <c r="J648" s="1"/>
  <c r="L649"/>
  <c r="L650" l="1"/>
  <c r="I649"/>
  <c r="J649" s="1"/>
  <c r="L651" l="1"/>
  <c r="I650"/>
  <c r="J650" s="1"/>
  <c r="I651" l="1"/>
  <c r="J651" s="1"/>
  <c r="L652"/>
  <c r="L653" l="1"/>
  <c r="I652"/>
  <c r="J652" s="1"/>
  <c r="I653" l="1"/>
  <c r="J653" s="1"/>
  <c r="L654"/>
  <c r="I654" l="1"/>
  <c r="J654" s="1"/>
  <c r="L655"/>
  <c r="I655" l="1"/>
  <c r="J655" s="1"/>
  <c r="L656"/>
  <c r="I656" l="1"/>
  <c r="J656" s="1"/>
  <c r="L657"/>
  <c r="L658" l="1"/>
  <c r="I657"/>
  <c r="J657" s="1"/>
  <c r="L659" l="1"/>
  <c r="I658"/>
  <c r="J658" s="1"/>
  <c r="L660" l="1"/>
  <c r="I659"/>
  <c r="J659" s="1"/>
  <c r="L661" l="1"/>
  <c r="I660"/>
  <c r="J660" s="1"/>
  <c r="I661" l="1"/>
  <c r="J661" s="1"/>
  <c r="L662"/>
  <c r="I662" l="1"/>
  <c r="J662" s="1"/>
  <c r="L663"/>
  <c r="I663" l="1"/>
  <c r="J663" s="1"/>
  <c r="L664"/>
  <c r="I664" l="1"/>
  <c r="J664" s="1"/>
  <c r="L665"/>
  <c r="I665" l="1"/>
  <c r="J665" s="1"/>
  <c r="L666"/>
  <c r="I666" l="1"/>
  <c r="J666" s="1"/>
  <c r="L667"/>
  <c r="L668" l="1"/>
  <c r="I667"/>
  <c r="J667" s="1"/>
  <c r="L669" l="1"/>
  <c r="I668"/>
  <c r="J668" s="1"/>
  <c r="I669" l="1"/>
  <c r="J669" s="1"/>
  <c r="L670"/>
  <c r="I670" l="1"/>
  <c r="J670" s="1"/>
  <c r="L671"/>
  <c r="L672" l="1"/>
  <c r="I671"/>
  <c r="J671" s="1"/>
  <c r="L673" l="1"/>
  <c r="I672"/>
  <c r="J672" s="1"/>
  <c r="I673" l="1"/>
  <c r="J673" s="1"/>
  <c r="L674"/>
  <c r="L675" l="1"/>
  <c r="I674"/>
  <c r="J674" s="1"/>
  <c r="I675" l="1"/>
  <c r="J675" s="1"/>
  <c r="L676"/>
  <c r="I676" l="1"/>
  <c r="J676" s="1"/>
  <c r="L677"/>
  <c r="I677" l="1"/>
  <c r="J677" s="1"/>
  <c r="L678"/>
  <c r="I678" l="1"/>
  <c r="J678" s="1"/>
  <c r="L679"/>
  <c r="I679" l="1"/>
  <c r="J679" s="1"/>
  <c r="L680"/>
  <c r="I680" l="1"/>
  <c r="J680" s="1"/>
  <c r="L681"/>
  <c r="I681" l="1"/>
  <c r="J681" s="1"/>
  <c r="L682"/>
  <c r="L683" l="1"/>
  <c r="I682"/>
  <c r="J682" s="1"/>
  <c r="L684" l="1"/>
  <c r="I683"/>
  <c r="J683" s="1"/>
  <c r="L685" l="1"/>
  <c r="I684"/>
  <c r="J684" s="1"/>
  <c r="I685" l="1"/>
  <c r="J685" s="1"/>
  <c r="L686"/>
  <c r="I686" l="1"/>
  <c r="J686" s="1"/>
  <c r="L687"/>
  <c r="I687" l="1"/>
  <c r="J687" s="1"/>
  <c r="L688"/>
  <c r="I688" l="1"/>
  <c r="J688" s="1"/>
  <c r="L689"/>
  <c r="L690" l="1"/>
  <c r="I689"/>
  <c r="J689" s="1"/>
  <c r="L691" l="1"/>
  <c r="I690"/>
  <c r="J690" s="1"/>
  <c r="I691" l="1"/>
  <c r="J691" s="1"/>
  <c r="L692"/>
  <c r="L693" l="1"/>
  <c r="I692"/>
  <c r="J692" s="1"/>
  <c r="I693" l="1"/>
  <c r="J693" s="1"/>
  <c r="L694"/>
  <c r="I694" l="1"/>
  <c r="J694" s="1"/>
  <c r="L695"/>
  <c r="I695" l="1"/>
  <c r="J695" s="1"/>
  <c r="L696"/>
  <c r="I696" l="1"/>
  <c r="J696" s="1"/>
  <c r="L697"/>
  <c r="I697" l="1"/>
  <c r="J697" s="1"/>
  <c r="L698"/>
  <c r="I698" l="1"/>
  <c r="J698" s="1"/>
  <c r="L699"/>
  <c r="L700" l="1"/>
  <c r="I699"/>
  <c r="J699" s="1"/>
  <c r="L701" l="1"/>
  <c r="I700"/>
  <c r="J700" s="1"/>
  <c r="I701" l="1"/>
  <c r="J701" s="1"/>
  <c r="L702"/>
  <c r="I702" l="1"/>
  <c r="J702" s="1"/>
  <c r="L703"/>
  <c r="I703" l="1"/>
  <c r="J703" s="1"/>
  <c r="L704"/>
  <c r="I704" l="1"/>
  <c r="J704" s="1"/>
  <c r="L705"/>
  <c r="L706" l="1"/>
  <c r="I705"/>
  <c r="J705" s="1"/>
  <c r="L707" l="1"/>
  <c r="I706"/>
  <c r="J706" s="1"/>
  <c r="I707" l="1"/>
  <c r="J707" s="1"/>
  <c r="L708"/>
  <c r="L709" l="1"/>
  <c r="I708"/>
  <c r="J708" s="1"/>
  <c r="I709" l="1"/>
  <c r="J709" s="1"/>
  <c r="L710"/>
  <c r="I710" l="1"/>
  <c r="J710" s="1"/>
  <c r="L711"/>
  <c r="I711" l="1"/>
  <c r="J711" s="1"/>
  <c r="L712"/>
  <c r="I712" l="1"/>
  <c r="J712" s="1"/>
  <c r="L713"/>
  <c r="I713" l="1"/>
  <c r="J713" s="1"/>
  <c r="L714"/>
  <c r="L715" l="1"/>
  <c r="I714"/>
  <c r="J714" s="1"/>
  <c r="I715" l="1"/>
  <c r="J715" s="1"/>
  <c r="L716"/>
  <c r="L717" l="1"/>
  <c r="I716"/>
  <c r="J716" s="1"/>
  <c r="I717" l="1"/>
  <c r="J717" s="1"/>
  <c r="L718"/>
  <c r="I718" l="1"/>
  <c r="J718" s="1"/>
  <c r="L719"/>
  <c r="I719" l="1"/>
  <c r="J719" s="1"/>
  <c r="L720"/>
  <c r="L721" l="1"/>
  <c r="I720"/>
  <c r="J720" s="1"/>
  <c r="L722" l="1"/>
  <c r="I721"/>
  <c r="J721" s="1"/>
  <c r="I722" l="1"/>
  <c r="J722" s="1"/>
  <c r="L723"/>
  <c r="L724" l="1"/>
  <c r="I723"/>
  <c r="J723" s="1"/>
  <c r="L725" l="1"/>
  <c r="I724"/>
  <c r="J724" s="1"/>
  <c r="L726" l="1"/>
  <c r="I725"/>
  <c r="J725" s="1"/>
  <c r="I726" l="1"/>
  <c r="J726" s="1"/>
  <c r="L727"/>
  <c r="I727" l="1"/>
  <c r="J727" s="1"/>
  <c r="L728"/>
  <c r="I728" l="1"/>
  <c r="J728" s="1"/>
  <c r="L729"/>
  <c r="I729" l="1"/>
  <c r="J729" s="1"/>
  <c r="L730"/>
  <c r="I730" l="1"/>
  <c r="J730" s="1"/>
  <c r="L731"/>
  <c r="L732" l="1"/>
  <c r="I731"/>
  <c r="J731" s="1"/>
  <c r="L733" l="1"/>
  <c r="I732"/>
  <c r="J732" s="1"/>
  <c r="I733" l="1"/>
  <c r="J733" s="1"/>
  <c r="L734"/>
  <c r="I734" l="1"/>
  <c r="J734" s="1"/>
  <c r="L735"/>
  <c r="L736" l="1"/>
  <c r="I735"/>
  <c r="J735" s="1"/>
  <c r="I736" l="1"/>
  <c r="J736" s="1"/>
  <c r="L737"/>
  <c r="I737" l="1"/>
  <c r="J737" s="1"/>
  <c r="L738"/>
  <c r="I738" l="1"/>
  <c r="J738" s="1"/>
  <c r="L739"/>
  <c r="L740" l="1"/>
  <c r="I739"/>
  <c r="J739" s="1"/>
  <c r="L741" l="1"/>
  <c r="I740"/>
  <c r="J740" s="1"/>
  <c r="I741" l="1"/>
  <c r="J741" s="1"/>
  <c r="L742"/>
  <c r="I742" l="1"/>
  <c r="J742" s="1"/>
  <c r="L743"/>
  <c r="I743" l="1"/>
  <c r="J743" s="1"/>
  <c r="L744"/>
  <c r="L745" l="1"/>
  <c r="I744"/>
  <c r="J744" s="1"/>
  <c r="L746" l="1"/>
  <c r="I745"/>
  <c r="J745" s="1"/>
  <c r="I746" l="1"/>
  <c r="J746" s="1"/>
  <c r="L747"/>
  <c r="I747" l="1"/>
  <c r="J747" s="1"/>
  <c r="L748"/>
  <c r="L749" l="1"/>
  <c r="I748"/>
  <c r="J748" s="1"/>
  <c r="I749" l="1"/>
  <c r="J749" s="1"/>
  <c r="L750"/>
  <c r="I750" l="1"/>
  <c r="J750" s="1"/>
  <c r="L751"/>
  <c r="I751" l="1"/>
  <c r="J751" s="1"/>
  <c r="L752"/>
  <c r="I752" l="1"/>
  <c r="J752" s="1"/>
  <c r="L753"/>
  <c r="L754" l="1"/>
  <c r="I753"/>
  <c r="J753" s="1"/>
  <c r="L755" l="1"/>
  <c r="I754"/>
  <c r="J754" s="1"/>
  <c r="L756" l="1"/>
  <c r="I755"/>
  <c r="J755" s="1"/>
  <c r="L757" l="1"/>
  <c r="I756"/>
  <c r="J756" s="1"/>
  <c r="L758" l="1"/>
  <c r="I757"/>
  <c r="J757" s="1"/>
  <c r="I758" l="1"/>
  <c r="J758" s="1"/>
  <c r="L759"/>
  <c r="I759" l="1"/>
  <c r="J759" s="1"/>
  <c r="L760"/>
  <c r="I760" l="1"/>
  <c r="J760" s="1"/>
  <c r="L761"/>
  <c r="I761" l="1"/>
  <c r="J761" s="1"/>
  <c r="L762"/>
  <c r="I762" l="1"/>
  <c r="J762" s="1"/>
  <c r="L763"/>
  <c r="I763" l="1"/>
  <c r="J763" s="1"/>
  <c r="L764"/>
  <c r="L765" l="1"/>
  <c r="I764"/>
  <c r="J764" s="1"/>
  <c r="I765" l="1"/>
  <c r="J765" s="1"/>
  <c r="L766"/>
  <c r="I766" l="1"/>
  <c r="J766" s="1"/>
  <c r="L767"/>
  <c r="I767" l="1"/>
  <c r="J767" s="1"/>
  <c r="L768"/>
  <c r="I768" l="1"/>
  <c r="J768" s="1"/>
  <c r="L769"/>
  <c r="I769" l="1"/>
  <c r="J769" s="1"/>
  <c r="L770"/>
  <c r="L771" l="1"/>
  <c r="I770"/>
  <c r="J770" s="1"/>
  <c r="L772" l="1"/>
  <c r="I771"/>
  <c r="J771" s="1"/>
  <c r="L773" l="1"/>
  <c r="I772"/>
  <c r="J772" s="1"/>
  <c r="I773" l="1"/>
  <c r="J773" s="1"/>
  <c r="L774"/>
  <c r="I774" l="1"/>
  <c r="J774" s="1"/>
  <c r="L775"/>
  <c r="I775" l="1"/>
  <c r="J775" s="1"/>
  <c r="L776"/>
  <c r="I776" l="1"/>
  <c r="J776" s="1"/>
  <c r="L777"/>
  <c r="I777" l="1"/>
  <c r="J777" s="1"/>
  <c r="L778"/>
  <c r="I778" l="1"/>
  <c r="J778" s="1"/>
  <c r="L779"/>
  <c r="I779" l="1"/>
  <c r="J779" s="1"/>
  <c r="L780"/>
  <c r="I780" l="1"/>
  <c r="J780" s="1"/>
  <c r="L781"/>
  <c r="I781" l="1"/>
  <c r="J781" s="1"/>
  <c r="L782"/>
  <c r="I782" l="1"/>
  <c r="J782" s="1"/>
  <c r="L783"/>
  <c r="I783" l="1"/>
  <c r="J783" s="1"/>
  <c r="L784"/>
  <c r="I784" l="1"/>
  <c r="J784" s="1"/>
  <c r="L785"/>
  <c r="L786" l="1"/>
  <c r="I785"/>
  <c r="J785" s="1"/>
  <c r="L787" l="1"/>
  <c r="I786"/>
  <c r="J786" s="1"/>
  <c r="L788" l="1"/>
  <c r="I787"/>
  <c r="J787" s="1"/>
  <c r="L789" l="1"/>
  <c r="I788"/>
  <c r="J788" s="1"/>
  <c r="L790" l="1"/>
  <c r="I789"/>
  <c r="J789" s="1"/>
  <c r="I790" l="1"/>
  <c r="J790" s="1"/>
  <c r="L791"/>
  <c r="I791" l="1"/>
  <c r="J791" s="1"/>
  <c r="L792"/>
  <c r="I792" l="1"/>
  <c r="J792" s="1"/>
  <c r="L793"/>
  <c r="L794" l="1"/>
  <c r="I793"/>
  <c r="J793" s="1"/>
  <c r="I794" l="1"/>
  <c r="J794" s="1"/>
  <c r="L795"/>
  <c r="I795" l="1"/>
  <c r="J795" s="1"/>
  <c r="L796"/>
  <c r="I796" l="1"/>
  <c r="J796" s="1"/>
  <c r="L797"/>
  <c r="L798" l="1"/>
  <c r="I797"/>
  <c r="J797" s="1"/>
  <c r="I798" l="1"/>
  <c r="J798" s="1"/>
  <c r="L799"/>
  <c r="L800" l="1"/>
  <c r="I799"/>
  <c r="J799" s="1"/>
  <c r="I800" l="1"/>
  <c r="J800" s="1"/>
  <c r="L801"/>
  <c r="I801" l="1"/>
  <c r="J801" s="1"/>
  <c r="L802"/>
  <c r="L803" l="1"/>
  <c r="I802"/>
  <c r="J802" s="1"/>
  <c r="I803" l="1"/>
  <c r="J803" s="1"/>
  <c r="L804"/>
  <c r="L805" l="1"/>
  <c r="I804"/>
  <c r="J804" s="1"/>
  <c r="I805" l="1"/>
  <c r="J805" s="1"/>
  <c r="L806"/>
  <c r="I806" l="1"/>
  <c r="J806" s="1"/>
  <c r="L807"/>
  <c r="I807" l="1"/>
  <c r="J807" s="1"/>
  <c r="L808"/>
  <c r="I808" l="1"/>
  <c r="J808" s="1"/>
  <c r="L809"/>
  <c r="I809" l="1"/>
  <c r="J809" s="1"/>
  <c r="L810"/>
  <c r="L811" l="1"/>
  <c r="I810"/>
  <c r="J810" s="1"/>
  <c r="L812" l="1"/>
  <c r="I811"/>
  <c r="J811" s="1"/>
  <c r="L813" l="1"/>
  <c r="I812"/>
  <c r="J812" s="1"/>
  <c r="I813" l="1"/>
  <c r="J813" s="1"/>
  <c r="L814"/>
  <c r="I814" l="1"/>
  <c r="J814" s="1"/>
  <c r="L815"/>
  <c r="I815" l="1"/>
  <c r="J815" s="1"/>
  <c r="L816"/>
  <c r="I816" l="1"/>
  <c r="J816" s="1"/>
  <c r="L817"/>
  <c r="I817" l="1"/>
  <c r="J817" s="1"/>
  <c r="L818"/>
  <c r="L819" l="1"/>
  <c r="I818"/>
  <c r="J818" s="1"/>
  <c r="I819" l="1"/>
  <c r="J819" s="1"/>
  <c r="L820"/>
  <c r="L821" l="1"/>
  <c r="I820"/>
  <c r="J820" s="1"/>
  <c r="I821" l="1"/>
  <c r="J821" s="1"/>
  <c r="L822"/>
  <c r="I822" l="1"/>
  <c r="J822" s="1"/>
  <c r="L823"/>
  <c r="I823" l="1"/>
  <c r="J823" s="1"/>
  <c r="L824"/>
  <c r="I824" l="1"/>
  <c r="J824" s="1"/>
  <c r="L825"/>
  <c r="L826" l="1"/>
  <c r="I825"/>
  <c r="J825" s="1"/>
  <c r="I826" l="1"/>
  <c r="J826" s="1"/>
  <c r="L827"/>
  <c r="L828" l="1"/>
  <c r="I827"/>
  <c r="J827" s="1"/>
  <c r="L829" l="1"/>
  <c r="I828"/>
  <c r="J828" s="1"/>
  <c r="I829" l="1"/>
  <c r="J829" s="1"/>
  <c r="L830"/>
  <c r="I830" l="1"/>
  <c r="J830" s="1"/>
  <c r="L831"/>
  <c r="I831" l="1"/>
  <c r="J831" s="1"/>
  <c r="L832"/>
  <c r="I832" l="1"/>
  <c r="J832" s="1"/>
  <c r="L833"/>
  <c r="I833" l="1"/>
  <c r="J833" s="1"/>
  <c r="L834"/>
  <c r="L835" l="1"/>
  <c r="I834"/>
  <c r="J834" s="1"/>
  <c r="L836" l="1"/>
  <c r="I835"/>
  <c r="J835" s="1"/>
  <c r="L837" l="1"/>
  <c r="I836"/>
  <c r="J836" s="1"/>
  <c r="I837" l="1"/>
  <c r="J837" s="1"/>
  <c r="L838"/>
  <c r="I838" l="1"/>
  <c r="J838" s="1"/>
  <c r="L839"/>
  <c r="I839" l="1"/>
  <c r="J839" s="1"/>
  <c r="L840"/>
  <c r="I840" l="1"/>
  <c r="J840" s="1"/>
  <c r="L841"/>
  <c r="I841" l="1"/>
  <c r="J841" s="1"/>
  <c r="L842"/>
  <c r="I842" l="1"/>
  <c r="J842" s="1"/>
  <c r="L843"/>
  <c r="L844" l="1"/>
  <c r="I843"/>
  <c r="J843" s="1"/>
  <c r="L845" l="1"/>
  <c r="I844"/>
  <c r="J844" s="1"/>
  <c r="L846" l="1"/>
  <c r="I845"/>
  <c r="J845" s="1"/>
  <c r="I846" l="1"/>
  <c r="J846" s="1"/>
  <c r="L847"/>
  <c r="I847" l="1"/>
  <c r="J847" s="1"/>
  <c r="L848"/>
  <c r="I848" l="1"/>
  <c r="J848" s="1"/>
  <c r="L849"/>
  <c r="L850" l="1"/>
  <c r="I849"/>
  <c r="J849" s="1"/>
  <c r="I850" l="1"/>
  <c r="J850" s="1"/>
  <c r="L851"/>
  <c r="L852" l="1"/>
  <c r="I851"/>
  <c r="J851" s="1"/>
  <c r="L853" l="1"/>
  <c r="I852"/>
  <c r="J852" s="1"/>
  <c r="I853" l="1"/>
  <c r="J853" s="1"/>
  <c r="L854"/>
  <c r="I854" l="1"/>
  <c r="J854" s="1"/>
  <c r="L855"/>
  <c r="I855" l="1"/>
  <c r="J855" s="1"/>
  <c r="L856"/>
  <c r="I856" l="1"/>
  <c r="J856" s="1"/>
  <c r="L857"/>
  <c r="I857" l="1"/>
  <c r="J857" s="1"/>
  <c r="L858"/>
  <c r="L859" l="1"/>
  <c r="I858"/>
  <c r="J858" s="1"/>
  <c r="I859" l="1"/>
  <c r="J859" s="1"/>
  <c r="L860"/>
  <c r="L861" l="1"/>
  <c r="I860"/>
  <c r="J860" s="1"/>
  <c r="I861" l="1"/>
  <c r="J861" s="1"/>
  <c r="L862"/>
  <c r="I862" l="1"/>
  <c r="J862" s="1"/>
  <c r="L863"/>
  <c r="L864" l="1"/>
  <c r="I863"/>
  <c r="J863" s="1"/>
  <c r="I864" l="1"/>
  <c r="J864" s="1"/>
  <c r="L865"/>
  <c r="L866" l="1"/>
  <c r="I865"/>
  <c r="J865" s="1"/>
  <c r="I866" l="1"/>
  <c r="J866" s="1"/>
  <c r="L867"/>
  <c r="L868" l="1"/>
  <c r="I867"/>
  <c r="J867" s="1"/>
  <c r="L869" l="1"/>
  <c r="I868"/>
  <c r="J868" s="1"/>
  <c r="I869" l="1"/>
  <c r="J869" s="1"/>
  <c r="L870"/>
  <c r="I870" l="1"/>
  <c r="J870" s="1"/>
  <c r="L871"/>
  <c r="I871" l="1"/>
  <c r="J871" s="1"/>
  <c r="L872"/>
  <c r="I872" l="1"/>
  <c r="J872" s="1"/>
  <c r="L873"/>
  <c r="L874" l="1"/>
  <c r="I873"/>
  <c r="J873" s="1"/>
  <c r="L875" l="1"/>
  <c r="I874"/>
  <c r="J874" s="1"/>
  <c r="I875" l="1"/>
  <c r="J875" s="1"/>
  <c r="L876"/>
  <c r="L877" l="1"/>
  <c r="I876"/>
  <c r="J876" s="1"/>
  <c r="L878" l="1"/>
  <c r="I877"/>
  <c r="J877" s="1"/>
  <c r="I878" l="1"/>
  <c r="J878" s="1"/>
  <c r="L879"/>
  <c r="I879" l="1"/>
  <c r="J879" s="1"/>
  <c r="L880"/>
  <c r="I880" l="1"/>
  <c r="J880" s="1"/>
  <c r="L881"/>
  <c r="I881" l="1"/>
  <c r="J881" s="1"/>
  <c r="L882"/>
  <c r="I882" l="1"/>
  <c r="J882" s="1"/>
  <c r="L883"/>
  <c r="I883" l="1"/>
  <c r="J883" s="1"/>
  <c r="L884"/>
  <c r="I884" l="1"/>
  <c r="J884" s="1"/>
  <c r="L885"/>
  <c r="I885" l="1"/>
  <c r="J885" s="1"/>
  <c r="L886"/>
  <c r="I886" l="1"/>
  <c r="J886" s="1"/>
  <c r="L887"/>
  <c r="I887" l="1"/>
  <c r="J887" s="1"/>
  <c r="L888"/>
  <c r="L889" l="1"/>
  <c r="I888"/>
  <c r="J888" s="1"/>
  <c r="I889" l="1"/>
  <c r="J889" s="1"/>
  <c r="L890"/>
  <c r="I890" l="1"/>
  <c r="J890" s="1"/>
  <c r="L891"/>
  <c r="I891" l="1"/>
  <c r="J891" s="1"/>
  <c r="L892"/>
  <c r="L893" l="1"/>
  <c r="I892"/>
  <c r="J892" s="1"/>
  <c r="I893" l="1"/>
  <c r="J893" s="1"/>
  <c r="L894"/>
  <c r="I894" l="1"/>
  <c r="J894" s="1"/>
  <c r="L895"/>
  <c r="I895" l="1"/>
  <c r="J895" s="1"/>
  <c r="L896"/>
  <c r="I896" l="1"/>
  <c r="J896" s="1"/>
  <c r="L897"/>
  <c r="I897" l="1"/>
  <c r="J897" s="1"/>
  <c r="L898"/>
  <c r="L899" l="1"/>
  <c r="I898"/>
  <c r="J898" s="1"/>
  <c r="I899" l="1"/>
  <c r="J899" s="1"/>
  <c r="L900"/>
  <c r="L901" l="1"/>
  <c r="I900"/>
  <c r="J900" s="1"/>
  <c r="I901" l="1"/>
  <c r="J901" s="1"/>
  <c r="L902"/>
  <c r="I902" l="1"/>
  <c r="J902" s="1"/>
  <c r="L903"/>
  <c r="I903" l="1"/>
  <c r="J903" s="1"/>
  <c r="L904"/>
  <c r="I904" l="1"/>
  <c r="J904" s="1"/>
  <c r="L905"/>
  <c r="I905" l="1"/>
  <c r="J905" s="1"/>
  <c r="L906"/>
  <c r="L907" l="1"/>
  <c r="I906"/>
  <c r="J906" s="1"/>
  <c r="L908" l="1"/>
  <c r="I907"/>
  <c r="J907" s="1"/>
  <c r="I908" l="1"/>
  <c r="J908" s="1"/>
  <c r="L909"/>
  <c r="I909" l="1"/>
  <c r="J909" s="1"/>
  <c r="L910"/>
  <c r="I910" l="1"/>
  <c r="J910" s="1"/>
  <c r="L911"/>
  <c r="I911" l="1"/>
  <c r="J911" s="1"/>
  <c r="L912"/>
  <c r="I912" l="1"/>
  <c r="J912" s="1"/>
  <c r="L913"/>
  <c r="L914" l="1"/>
  <c r="I913"/>
  <c r="J913" s="1"/>
  <c r="I914" l="1"/>
  <c r="J914" s="1"/>
  <c r="L915"/>
  <c r="L916" l="1"/>
  <c r="I915"/>
  <c r="J915" s="1"/>
  <c r="I916" l="1"/>
  <c r="J916" s="1"/>
  <c r="L917"/>
  <c r="L918" l="1"/>
  <c r="I917"/>
  <c r="J917" s="1"/>
  <c r="I918" l="1"/>
  <c r="J918" s="1"/>
  <c r="L919"/>
  <c r="I919" l="1"/>
  <c r="J919" s="1"/>
  <c r="L920"/>
  <c r="I920" l="1"/>
  <c r="J920" s="1"/>
  <c r="L921"/>
  <c r="I921" l="1"/>
  <c r="J921" s="1"/>
  <c r="L922"/>
  <c r="I922" l="1"/>
  <c r="J922" s="1"/>
  <c r="L923"/>
  <c r="L924" l="1"/>
  <c r="I923"/>
  <c r="J923" s="1"/>
  <c r="L925" l="1"/>
  <c r="I924"/>
  <c r="J924" s="1"/>
  <c r="I925" l="1"/>
  <c r="J925" s="1"/>
  <c r="L926"/>
  <c r="I926" l="1"/>
  <c r="J926" s="1"/>
  <c r="L927"/>
  <c r="I927" l="1"/>
  <c r="J927" s="1"/>
  <c r="L928"/>
  <c r="I928" l="1"/>
  <c r="J928" s="1"/>
  <c r="L929"/>
  <c r="I929" l="1"/>
  <c r="J929" s="1"/>
  <c r="L930"/>
  <c r="I930" l="1"/>
  <c r="J930" s="1"/>
  <c r="L931"/>
  <c r="L932" l="1"/>
  <c r="I931"/>
  <c r="J931" s="1"/>
  <c r="L933" l="1"/>
  <c r="I932"/>
  <c r="J932" s="1"/>
  <c r="I933" l="1"/>
  <c r="J933" s="1"/>
  <c r="L934"/>
  <c r="I934" l="1"/>
  <c r="J934" s="1"/>
  <c r="L935"/>
  <c r="I935" l="1"/>
  <c r="J935" s="1"/>
  <c r="L936"/>
  <c r="I936" l="1"/>
  <c r="J936" s="1"/>
  <c r="L937"/>
  <c r="L938" l="1"/>
  <c r="I937"/>
  <c r="J937" s="1"/>
  <c r="I938" l="1"/>
  <c r="J938" s="1"/>
  <c r="L939"/>
  <c r="I939" l="1"/>
  <c r="J939" s="1"/>
  <c r="L940"/>
  <c r="L941" l="1"/>
  <c r="I940"/>
  <c r="J940" s="1"/>
  <c r="I941" l="1"/>
  <c r="J941" s="1"/>
  <c r="L942"/>
  <c r="I942" l="1"/>
  <c r="J942" s="1"/>
  <c r="L943"/>
  <c r="I943" l="1"/>
  <c r="J943" s="1"/>
  <c r="L944"/>
  <c r="I944" l="1"/>
  <c r="J944" s="1"/>
  <c r="L945"/>
  <c r="L946" l="1"/>
  <c r="I945"/>
  <c r="J945" s="1"/>
  <c r="I946" l="1"/>
  <c r="J946" s="1"/>
  <c r="L947"/>
  <c r="L948" l="1"/>
  <c r="I947"/>
  <c r="J947" s="1"/>
  <c r="I948" l="1"/>
  <c r="J948" s="1"/>
  <c r="L949"/>
  <c r="I949" l="1"/>
  <c r="J949" s="1"/>
  <c r="L950"/>
  <c r="I950" l="1"/>
  <c r="J950" s="1"/>
  <c r="L951"/>
  <c r="I951" l="1"/>
  <c r="J951" s="1"/>
  <c r="L952"/>
  <c r="I952" l="1"/>
  <c r="J952" s="1"/>
  <c r="L953"/>
  <c r="I953" l="1"/>
  <c r="J953" s="1"/>
  <c r="L954"/>
  <c r="I954" l="1"/>
  <c r="J954" s="1"/>
  <c r="L955"/>
  <c r="L956" l="1"/>
  <c r="I955"/>
  <c r="J955" s="1"/>
  <c r="L957" l="1"/>
  <c r="I956"/>
  <c r="J956" s="1"/>
  <c r="L958" l="1"/>
  <c r="I957"/>
  <c r="J957" s="1"/>
  <c r="I958" l="1"/>
  <c r="J958" s="1"/>
  <c r="L959"/>
  <c r="I959" l="1"/>
  <c r="J959" s="1"/>
  <c r="L960"/>
  <c r="I960" l="1"/>
  <c r="J960" s="1"/>
  <c r="L961"/>
  <c r="I961" l="1"/>
  <c r="J961" s="1"/>
  <c r="L962"/>
  <c r="I962" l="1"/>
  <c r="J962" s="1"/>
  <c r="L963"/>
  <c r="L964" l="1"/>
  <c r="I963"/>
  <c r="J963" s="1"/>
  <c r="L965" l="1"/>
  <c r="I964"/>
  <c r="J964" s="1"/>
  <c r="I965" l="1"/>
  <c r="J965" s="1"/>
  <c r="L966"/>
  <c r="I966" l="1"/>
  <c r="J966" s="1"/>
  <c r="L967"/>
  <c r="I967" l="1"/>
  <c r="J967" s="1"/>
  <c r="L968"/>
  <c r="I968" l="1"/>
  <c r="J968" s="1"/>
  <c r="L969"/>
  <c r="L970" l="1"/>
  <c r="I969"/>
  <c r="J969" s="1"/>
  <c r="I970" l="1"/>
  <c r="J970" s="1"/>
  <c r="L971"/>
  <c r="L972" l="1"/>
  <c r="I971"/>
  <c r="J971" s="1"/>
  <c r="L973" l="1"/>
  <c r="I972"/>
  <c r="J972" s="1"/>
  <c r="L974" l="1"/>
  <c r="I973"/>
  <c r="J973" s="1"/>
  <c r="I974" l="1"/>
  <c r="J974" s="1"/>
  <c r="L975"/>
  <c r="I975" l="1"/>
  <c r="J975" s="1"/>
  <c r="L976"/>
  <c r="I976" l="1"/>
  <c r="J976" s="1"/>
  <c r="L977"/>
  <c r="I977" l="1"/>
  <c r="J977" s="1"/>
  <c r="L978"/>
  <c r="L979" l="1"/>
  <c r="I978"/>
  <c r="J978" s="1"/>
  <c r="L980" l="1"/>
  <c r="I979"/>
  <c r="J979" s="1"/>
  <c r="I980" l="1"/>
  <c r="J980" s="1"/>
  <c r="L981"/>
  <c r="I981" l="1"/>
  <c r="J981" s="1"/>
  <c r="L982"/>
  <c r="I982" l="1"/>
  <c r="J982" s="1"/>
  <c r="L983"/>
  <c r="L984" l="1"/>
  <c r="I983"/>
  <c r="J983" s="1"/>
  <c r="I984" l="1"/>
  <c r="J984" s="1"/>
  <c r="L985"/>
  <c r="I985" l="1"/>
  <c r="J985" s="1"/>
  <c r="L986"/>
  <c r="I986" l="1"/>
  <c r="J986" s="1"/>
  <c r="L987"/>
  <c r="I987" l="1"/>
  <c r="J987" s="1"/>
  <c r="L988"/>
  <c r="I988" l="1"/>
  <c r="J988" s="1"/>
  <c r="L989"/>
  <c r="L990" l="1"/>
  <c r="I989"/>
  <c r="J989" s="1"/>
  <c r="L991" l="1"/>
  <c r="I990"/>
  <c r="J990" s="1"/>
  <c r="I991" l="1"/>
  <c r="J991" s="1"/>
  <c r="L992"/>
  <c r="I992" l="1"/>
  <c r="J992" s="1"/>
  <c r="L993"/>
  <c r="I993" l="1"/>
  <c r="J993" s="1"/>
  <c r="L994"/>
  <c r="I994" l="1"/>
  <c r="J994" s="1"/>
  <c r="L995"/>
  <c r="I995" l="1"/>
  <c r="J995" s="1"/>
  <c r="L996"/>
  <c r="I996" l="1"/>
  <c r="J996" s="1"/>
  <c r="L997"/>
  <c r="I997" l="1"/>
  <c r="J997" s="1"/>
  <c r="L998"/>
  <c r="L999" l="1"/>
  <c r="I998"/>
  <c r="J998" s="1"/>
  <c r="L1000" l="1"/>
  <c r="I999"/>
  <c r="J999" s="1"/>
  <c r="L1001" l="1"/>
  <c r="I1000"/>
  <c r="J1000" s="1"/>
  <c r="I1001" l="1"/>
  <c r="J1001" s="1"/>
  <c r="L1002"/>
  <c r="I1002" l="1"/>
  <c r="J1002" s="1"/>
  <c r="L1003"/>
  <c r="I1003" l="1"/>
  <c r="J1003" s="1"/>
  <c r="L1004"/>
  <c r="I1004" l="1"/>
  <c r="J1004" s="1"/>
  <c r="L1005"/>
  <c r="I1005" l="1"/>
  <c r="J1005" s="1"/>
  <c r="L1006"/>
  <c r="I1006" l="1"/>
  <c r="J1006" s="1"/>
  <c r="L1007"/>
  <c r="L1008" l="1"/>
  <c r="I1007"/>
  <c r="J1007" s="1"/>
  <c r="I1008" l="1"/>
  <c r="J1008" s="1"/>
  <c r="L1009"/>
  <c r="I1009" l="1"/>
  <c r="J1009" s="1"/>
  <c r="L1010"/>
  <c r="I1010" l="1"/>
  <c r="J1010" s="1"/>
  <c r="L1011"/>
  <c r="L1012" l="1"/>
  <c r="I1011"/>
  <c r="J1011" s="1"/>
  <c r="L1013" l="1"/>
  <c r="I1012"/>
  <c r="J1012" s="1"/>
  <c r="I1013" l="1"/>
  <c r="J1013" s="1"/>
  <c r="L1014"/>
  <c r="L1015" l="1"/>
  <c r="I1014"/>
  <c r="J1014" s="1"/>
  <c r="I1015" l="1"/>
  <c r="J1015" s="1"/>
  <c r="L1016"/>
  <c r="L1017" l="1"/>
  <c r="I1016"/>
  <c r="J1016" s="1"/>
  <c r="I1017" l="1"/>
  <c r="J1017" s="1"/>
  <c r="L1018"/>
  <c r="I1018" l="1"/>
  <c r="J1018" s="1"/>
  <c r="L1019"/>
  <c r="L1020" l="1"/>
  <c r="I1019"/>
  <c r="J1019" s="1"/>
  <c r="I1020" l="1"/>
  <c r="J1020" s="1"/>
  <c r="L1021"/>
  <c r="I1021" l="1"/>
  <c r="J1021" s="1"/>
  <c r="L1022"/>
  <c r="L1023" l="1"/>
  <c r="I1022"/>
  <c r="J1022" s="1"/>
  <c r="L1024" l="1"/>
  <c r="I1023"/>
  <c r="J1023" s="1"/>
  <c r="I1024" l="1"/>
  <c r="J1024" s="1"/>
  <c r="L1025"/>
  <c r="I1025" l="1"/>
  <c r="J1025" s="1"/>
  <c r="L1026"/>
  <c r="I1026" l="1"/>
  <c r="J1026" s="1"/>
  <c r="L1027"/>
  <c r="L1028" l="1"/>
  <c r="I1027"/>
  <c r="J1027" s="1"/>
  <c r="I1028" l="1"/>
  <c r="J1028" s="1"/>
  <c r="L1029"/>
  <c r="L1030" l="1"/>
  <c r="I1029"/>
  <c r="J1029" s="1"/>
  <c r="I1030" l="1"/>
  <c r="J1030" s="1"/>
  <c r="L1031"/>
  <c r="L1032" l="1"/>
  <c r="I1031"/>
  <c r="J1031" s="1"/>
  <c r="L1033" l="1"/>
  <c r="I1032"/>
  <c r="J1032" s="1"/>
  <c r="I1033" l="1"/>
  <c r="J1033" s="1"/>
  <c r="L1034"/>
  <c r="I1034" l="1"/>
  <c r="J1034" s="1"/>
  <c r="L1035"/>
  <c r="L1036" l="1"/>
  <c r="I1035"/>
  <c r="J1035" s="1"/>
  <c r="L1037" l="1"/>
  <c r="I1036"/>
  <c r="J1036" s="1"/>
  <c r="I1037" l="1"/>
  <c r="J1037" s="1"/>
  <c r="L1038"/>
  <c r="L1039" l="1"/>
  <c r="I1038"/>
  <c r="J1038" s="1"/>
  <c r="L1040" l="1"/>
  <c r="I1039"/>
  <c r="J1039" s="1"/>
  <c r="L1041" l="1"/>
  <c r="I1040"/>
  <c r="J1040" s="1"/>
  <c r="I1041" l="1"/>
  <c r="J1041" s="1"/>
  <c r="L1042"/>
  <c r="I1042" l="1"/>
  <c r="J1042" s="1"/>
  <c r="L1043"/>
  <c r="I1043" l="1"/>
  <c r="J1043" s="1"/>
  <c r="L1044"/>
  <c r="I1044" l="1"/>
  <c r="J1044" s="1"/>
  <c r="L1045"/>
  <c r="I1045" l="1"/>
  <c r="J1045" s="1"/>
  <c r="L1046"/>
  <c r="L1047" l="1"/>
  <c r="I1046"/>
  <c r="J1046" s="1"/>
  <c r="L1048" l="1"/>
  <c r="I1047"/>
  <c r="J1047" s="1"/>
  <c r="I1048" l="1"/>
  <c r="J1048" s="1"/>
  <c r="L1049"/>
  <c r="I1049" l="1"/>
  <c r="J1049" s="1"/>
  <c r="L1050"/>
  <c r="L1051" l="1"/>
  <c r="I1050"/>
  <c r="J1050" s="1"/>
  <c r="I1051" l="1"/>
  <c r="J1051" s="1"/>
  <c r="L1052"/>
  <c r="I1052" l="1"/>
  <c r="J1052" s="1"/>
  <c r="L1053"/>
  <c r="L1054" l="1"/>
  <c r="I1053"/>
  <c r="J1053" s="1"/>
  <c r="L1055" l="1"/>
  <c r="I1054"/>
  <c r="J1054" s="1"/>
  <c r="I1055" l="1"/>
  <c r="J1055" s="1"/>
  <c r="L1056"/>
  <c r="L1057" l="1"/>
  <c r="I1056"/>
  <c r="J1056" s="1"/>
  <c r="I1057" l="1"/>
  <c r="J1057" s="1"/>
  <c r="L1058"/>
  <c r="I1058" l="1"/>
  <c r="J1058" s="1"/>
  <c r="L1059"/>
  <c r="I1059" l="1"/>
  <c r="J1059" s="1"/>
  <c r="L1060"/>
  <c r="L1061" l="1"/>
  <c r="I1060"/>
  <c r="J1060" s="1"/>
  <c r="L1062" l="1"/>
  <c r="I1061"/>
  <c r="J1061" s="1"/>
  <c r="I1062" l="1"/>
  <c r="J1062" s="1"/>
  <c r="L1063"/>
  <c r="L1064" l="1"/>
  <c r="I1063"/>
  <c r="J1063" s="1"/>
  <c r="L1065" l="1"/>
  <c r="I1064"/>
  <c r="J1064" s="1"/>
  <c r="I1065" l="1"/>
  <c r="J1065" s="1"/>
  <c r="L1066"/>
  <c r="I1066" l="1"/>
  <c r="J1066" s="1"/>
  <c r="L1067"/>
  <c r="I1067" l="1"/>
  <c r="J1067" s="1"/>
  <c r="L1068"/>
  <c r="I1068" l="1"/>
  <c r="J1068" s="1"/>
  <c r="L1069"/>
  <c r="I1069" l="1"/>
  <c r="J1069" s="1"/>
  <c r="L1070"/>
  <c r="I1070" l="1"/>
  <c r="J1070" s="1"/>
  <c r="L1071"/>
  <c r="I1071" l="1"/>
  <c r="J1071" s="1"/>
  <c r="L1072"/>
  <c r="L1073" l="1"/>
  <c r="I1072"/>
  <c r="J1072" s="1"/>
  <c r="I1073" l="1"/>
  <c r="J1073" s="1"/>
  <c r="L1074"/>
  <c r="I1074" l="1"/>
  <c r="J1074" s="1"/>
  <c r="L1075"/>
  <c r="I1075" l="1"/>
  <c r="J1075" s="1"/>
  <c r="L1076"/>
  <c r="I1076" l="1"/>
  <c r="J1076" s="1"/>
  <c r="L1077"/>
  <c r="L1078" l="1"/>
  <c r="I1077"/>
  <c r="J1077" s="1"/>
  <c r="L1079" l="1"/>
  <c r="I1078"/>
  <c r="J1078" s="1"/>
  <c r="L1080" l="1"/>
  <c r="I1079"/>
  <c r="J1079" s="1"/>
  <c r="L1081" l="1"/>
  <c r="I1080"/>
  <c r="J1080" s="1"/>
  <c r="I1081" l="1"/>
  <c r="J1081" s="1"/>
  <c r="L1082"/>
  <c r="I1082" l="1"/>
  <c r="J1082" s="1"/>
  <c r="L1083"/>
  <c r="I1083" l="1"/>
  <c r="J1083" s="1"/>
  <c r="L1084"/>
  <c r="L1085" l="1"/>
  <c r="I1084"/>
  <c r="J1084" s="1"/>
  <c r="I1085" l="1"/>
  <c r="J1085" s="1"/>
  <c r="L1086"/>
  <c r="I1086" l="1"/>
  <c r="J1086" s="1"/>
  <c r="L1087"/>
  <c r="L1088" l="1"/>
  <c r="I1087"/>
  <c r="J1087" s="1"/>
  <c r="L1089" l="1"/>
  <c r="I1088"/>
  <c r="J1088" s="1"/>
  <c r="I1089" l="1"/>
  <c r="J1089" s="1"/>
  <c r="L1090"/>
  <c r="I1090" l="1"/>
  <c r="J1090" s="1"/>
  <c r="L1091"/>
  <c r="I1091" l="1"/>
  <c r="J1091" s="1"/>
  <c r="L1092"/>
  <c r="I1092" l="1"/>
  <c r="J1092" s="1"/>
  <c r="L1093"/>
  <c r="L1094" l="1"/>
  <c r="I1093"/>
  <c r="J1093" s="1"/>
  <c r="L1095" l="1"/>
  <c r="I1094"/>
  <c r="J1094" s="1"/>
  <c r="L1096" l="1"/>
  <c r="I1095"/>
  <c r="J1095" s="1"/>
  <c r="I1096" l="1"/>
  <c r="J1096" s="1"/>
  <c r="L1097"/>
  <c r="I1097" l="1"/>
  <c r="J1097" s="1"/>
  <c r="L1098"/>
  <c r="I1098" l="1"/>
  <c r="J1098" s="1"/>
  <c r="L1099"/>
  <c r="I1099" l="1"/>
  <c r="J1099" s="1"/>
  <c r="L1100"/>
  <c r="I1100" l="1"/>
  <c r="J1100" s="1"/>
  <c r="L1101"/>
  <c r="L1102" l="1"/>
  <c r="I1101"/>
  <c r="J1101" s="1"/>
  <c r="L1103" l="1"/>
  <c r="I1102"/>
  <c r="J1102" s="1"/>
  <c r="L1104" l="1"/>
  <c r="I1103"/>
  <c r="J1103" s="1"/>
  <c r="I1104" l="1"/>
  <c r="J1104" s="1"/>
  <c r="L1105"/>
  <c r="I1105" l="1"/>
  <c r="J1105" s="1"/>
  <c r="L1106"/>
  <c r="L1107" l="1"/>
  <c r="I1106"/>
  <c r="J1106" s="1"/>
  <c r="I1107" l="1"/>
  <c r="J1107" s="1"/>
  <c r="L1108"/>
  <c r="L1109" l="1"/>
  <c r="I1108"/>
  <c r="J1108" s="1"/>
  <c r="I1109" l="1"/>
  <c r="J1109" s="1"/>
  <c r="L1110"/>
  <c r="I1110" l="1"/>
  <c r="J1110" s="1"/>
  <c r="L1111"/>
  <c r="L1112" l="1"/>
  <c r="I1111"/>
  <c r="J1111" s="1"/>
  <c r="I1112" l="1"/>
  <c r="J1112" s="1"/>
  <c r="L1113"/>
  <c r="I1113" l="1"/>
  <c r="J1113" s="1"/>
  <c r="L1114"/>
  <c r="I1114" l="1"/>
  <c r="J1114" s="1"/>
  <c r="L1115"/>
  <c r="I1115" l="1"/>
  <c r="J1115" s="1"/>
  <c r="L1116"/>
  <c r="I1116" l="1"/>
  <c r="J1116" s="1"/>
  <c r="L1117"/>
  <c r="L1118" l="1"/>
  <c r="I1117"/>
  <c r="J1117" s="1"/>
  <c r="L1119" l="1"/>
  <c r="I1118"/>
  <c r="J1118" s="1"/>
  <c r="I1119" l="1"/>
  <c r="J1119" s="1"/>
  <c r="L1120"/>
  <c r="I1120" l="1"/>
  <c r="J1120" s="1"/>
  <c r="L1121"/>
  <c r="L1122" l="1"/>
  <c r="I1121"/>
  <c r="J1121" s="1"/>
  <c r="I1122" l="1"/>
  <c r="J1122" s="1"/>
  <c r="L1123"/>
  <c r="I1123" l="1"/>
  <c r="J1123" s="1"/>
  <c r="L1124"/>
  <c r="L1125" l="1"/>
  <c r="I1124"/>
  <c r="J1124" s="1"/>
  <c r="I1125" l="1"/>
  <c r="J1125" s="1"/>
  <c r="L1126"/>
  <c r="L1127" l="1"/>
  <c r="I1126"/>
  <c r="J1126" s="1"/>
  <c r="L1128" l="1"/>
  <c r="I1127"/>
  <c r="J1127" s="1"/>
  <c r="I1128" l="1"/>
  <c r="J1128" s="1"/>
  <c r="L1129"/>
  <c r="I1129" l="1"/>
  <c r="J1129" s="1"/>
  <c r="L1130"/>
  <c r="I1130" l="1"/>
  <c r="J1130" s="1"/>
  <c r="L1131"/>
  <c r="L1132" l="1"/>
  <c r="I1131"/>
  <c r="J1131" s="1"/>
  <c r="I1132" l="1"/>
  <c r="J1132" s="1"/>
  <c r="L1133"/>
  <c r="I1133" l="1"/>
  <c r="J1133" s="1"/>
  <c r="L1134"/>
  <c r="L1135" l="1"/>
  <c r="I1134"/>
  <c r="J1134" s="1"/>
  <c r="L1136" l="1"/>
  <c r="I1135"/>
  <c r="J1135" s="1"/>
  <c r="I1136" l="1"/>
  <c r="J1136" s="1"/>
  <c r="L1137"/>
  <c r="I1137" l="1"/>
  <c r="J1137" s="1"/>
  <c r="L1138"/>
  <c r="I1138" l="1"/>
  <c r="J1138" s="1"/>
  <c r="L1139"/>
  <c r="I1139" l="1"/>
  <c r="J1139" s="1"/>
  <c r="L1140"/>
  <c r="L1141" l="1"/>
  <c r="I1140"/>
  <c r="J1140" s="1"/>
  <c r="L1142" l="1"/>
  <c r="I1141"/>
  <c r="J1141" s="1"/>
  <c r="L1143" l="1"/>
  <c r="I1142"/>
  <c r="J1142" s="1"/>
  <c r="L1144" l="1"/>
  <c r="I1143"/>
  <c r="J1143" s="1"/>
  <c r="I1144" l="1"/>
  <c r="J1144" s="1"/>
  <c r="L1145"/>
  <c r="I1145" l="1"/>
  <c r="J1145" s="1"/>
  <c r="L1146"/>
  <c r="I1146" l="1"/>
  <c r="J1146" s="1"/>
  <c r="L1147"/>
  <c r="I1147" l="1"/>
  <c r="J1147" s="1"/>
  <c r="L1148"/>
  <c r="L1149" l="1"/>
  <c r="I1148"/>
  <c r="J1148" s="1"/>
  <c r="L1150" l="1"/>
  <c r="I1149"/>
  <c r="J1149" s="1"/>
  <c r="L1151" l="1"/>
  <c r="I1150"/>
  <c r="J1150" s="1"/>
  <c r="L1152" l="1"/>
  <c r="I1151"/>
  <c r="J1151" s="1"/>
  <c r="I1152" l="1"/>
  <c r="J1152" s="1"/>
  <c r="L1153"/>
  <c r="I1153" l="1"/>
  <c r="J1153" s="1"/>
  <c r="L1154"/>
  <c r="I1154" l="1"/>
  <c r="J1154" s="1"/>
  <c r="L1155"/>
  <c r="I1155" l="1"/>
  <c r="J1155" s="1"/>
  <c r="L1156"/>
  <c r="I1156" l="1"/>
  <c r="J1156" s="1"/>
  <c r="L1157"/>
  <c r="I1157" l="1"/>
  <c r="J1157" s="1"/>
  <c r="L1158"/>
  <c r="I1158" l="1"/>
  <c r="J1158" s="1"/>
  <c r="L1159"/>
  <c r="L1160" l="1"/>
  <c r="I1159"/>
  <c r="J1159" s="1"/>
  <c r="I1160" l="1"/>
  <c r="J1160" s="1"/>
  <c r="L1161"/>
  <c r="I1161" l="1"/>
  <c r="J1161" s="1"/>
  <c r="L1162"/>
  <c r="I1162" l="1"/>
  <c r="J1162" s="1"/>
  <c r="L1163"/>
  <c r="L1164" l="1"/>
  <c r="I1163"/>
  <c r="J1163" s="1"/>
  <c r="L1165" l="1"/>
  <c r="I1164"/>
  <c r="J1164" s="1"/>
  <c r="L1166" l="1"/>
  <c r="I1165"/>
  <c r="J1165" s="1"/>
  <c r="L1167" l="1"/>
  <c r="I1166"/>
  <c r="J1166" s="1"/>
  <c r="L1168" l="1"/>
  <c r="I1167"/>
  <c r="J1167" s="1"/>
  <c r="I1168" l="1"/>
  <c r="J1168" s="1"/>
  <c r="L1169"/>
  <c r="I1169" l="1"/>
  <c r="J1169" s="1"/>
  <c r="L1170"/>
  <c r="L1171" l="1"/>
  <c r="I1170"/>
  <c r="J1170" s="1"/>
  <c r="I1171" l="1"/>
  <c r="J1171" s="1"/>
  <c r="L1172"/>
  <c r="L1173" l="1"/>
  <c r="I1172"/>
  <c r="J1172" s="1"/>
  <c r="L1174" l="1"/>
  <c r="I1173"/>
  <c r="J1173" s="1"/>
  <c r="L1175" l="1"/>
  <c r="I1174"/>
  <c r="J1174" s="1"/>
  <c r="L1176" l="1"/>
  <c r="I1175"/>
  <c r="J1175" s="1"/>
  <c r="I1176" l="1"/>
  <c r="J1176" s="1"/>
  <c r="L1177"/>
  <c r="I1177" l="1"/>
  <c r="J1177" s="1"/>
  <c r="L1178"/>
  <c r="L1179" l="1"/>
  <c r="I1178"/>
  <c r="J1178" s="1"/>
  <c r="I1179" l="1"/>
  <c r="J1179" s="1"/>
  <c r="L1180"/>
  <c r="I1180" l="1"/>
  <c r="J1180" s="1"/>
  <c r="L1181"/>
  <c r="I1181" l="1"/>
  <c r="J1181" s="1"/>
  <c r="L1182"/>
  <c r="L1183" l="1"/>
  <c r="I1182"/>
  <c r="J1182" s="1"/>
  <c r="L1184" l="1"/>
  <c r="I1183"/>
  <c r="J1183" s="1"/>
  <c r="I1184" l="1"/>
  <c r="J1184" s="1"/>
  <c r="L1185"/>
  <c r="I1185" l="1"/>
  <c r="J1185" s="1"/>
  <c r="L1186"/>
  <c r="L1187" l="1"/>
  <c r="I1186"/>
  <c r="J1186" s="1"/>
  <c r="L1188" l="1"/>
  <c r="I1187"/>
  <c r="J1187" s="1"/>
  <c r="L1189" l="1"/>
  <c r="I1188"/>
  <c r="J1188" s="1"/>
  <c r="L1190" l="1"/>
  <c r="I1189"/>
  <c r="J1189" s="1"/>
  <c r="L1191" l="1"/>
  <c r="I1190"/>
  <c r="J1190" s="1"/>
  <c r="L1192" l="1"/>
  <c r="I1191"/>
  <c r="J1191" s="1"/>
  <c r="I1192" l="1"/>
  <c r="J1192" s="1"/>
  <c r="L1193"/>
  <c r="I1193" l="1"/>
  <c r="J1193" s="1"/>
  <c r="L1194"/>
  <c r="I1194" l="1"/>
  <c r="J1194" s="1"/>
  <c r="L1195"/>
  <c r="I1195" l="1"/>
  <c r="J1195" s="1"/>
  <c r="L1196"/>
  <c r="L1197" l="1"/>
  <c r="I1196"/>
  <c r="J1196" s="1"/>
  <c r="I1197" l="1"/>
  <c r="J1197" s="1"/>
  <c r="L1198"/>
  <c r="I1198" s="1"/>
  <c r="J1198" s="1"/>
  <c r="J1199" s="1"/>
</calcChain>
</file>

<file path=xl/comments1.xml><?xml version="1.0" encoding="utf-8"?>
<comments xmlns="http://schemas.openxmlformats.org/spreadsheetml/2006/main">
  <authors>
    <author>Alain Giresini</author>
  </authors>
  <commentList>
    <comment ref="N1" authorId="0">
      <text>
        <r>
          <rPr>
            <b/>
            <sz val="9"/>
            <color indexed="81"/>
            <rFont val="Tahoma"/>
            <family val="2"/>
          </rPr>
          <t>CETTE COLONE INDIQUE LE MONTANT DE VOTRE  COMPTE BANCAIRE A L'INTANT PRÉSENT EN FONCTION DE LA VALIDATION DU " X ".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SOLD ACTUELLE DE VOTRE COMPTE.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SOLDE APRES DÉBIT OU VALIDATION.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 xml:space="preserve">Indiquer ici le solde "CRÉDITEUR" de votre compte au premier janvier 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 xml:space="preserve">Indiquer ici le solde "DÉBITEUR" de votre compte au premier janvier 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VALIDÉ LA FONCTION D'UN  " X " POUR ACTIVÉ LE CALCULE AUTOMATIQUE.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DATE DES OPÉRATION RÉCURENTE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LISTE DES OPÉRATION RÉCURENTE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DESTINATAITRE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MOTIF DE LA TRANSACTION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MONTANT DE LA TRANSACTION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DATE DE FIN DE PRÉLÉVEMENT</t>
        </r>
      </text>
    </comment>
    <comment ref="Q5" authorId="0">
      <text>
        <r>
          <rPr>
            <b/>
            <sz val="9"/>
            <color indexed="81"/>
            <rFont val="Tahoma"/>
            <family val="2"/>
          </rPr>
          <t>MONTANT DES AGIOS CALCULÉ AUTOMATIQUEMENT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DATE DES OPERATION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DATE DE LA TRANSACTION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DATE DE LA PRISE EN COMPTE DE LA TRANSACTION PAR LA BANQUE</t>
        </r>
      </text>
    </comment>
    <comment ref="G21" authorId="0">
      <text>
        <r>
          <rPr>
            <b/>
            <sz val="9"/>
            <color indexed="81"/>
            <rFont val="Tahoma"/>
            <family val="2"/>
          </rPr>
          <t>CASE POUR LES PRÉLÉVEMENT A VENIR…
OPTION QUI N'ENTRE PAS DANS LE CALCULE</t>
        </r>
      </text>
    </comment>
    <comment ref="H21" authorId="0">
      <text>
        <r>
          <rPr>
            <b/>
            <sz val="9"/>
            <color indexed="81"/>
            <rFont val="Tahoma"/>
            <family val="2"/>
          </rPr>
          <t>ENTRÉE D'ARGENT</t>
        </r>
      </text>
    </comment>
    <comment ref="I22" authorId="0">
      <text>
        <r>
          <rPr>
            <b/>
            <sz val="9"/>
            <color indexed="81"/>
            <rFont val="Tahoma"/>
            <family val="2"/>
          </rPr>
          <t>DÉBIT D'ARGENT</t>
        </r>
      </text>
    </comment>
    <comment ref="J22" authorId="0">
      <text>
        <r>
          <rPr>
            <b/>
            <sz val="9"/>
            <color indexed="81"/>
            <rFont val="Tahoma"/>
            <family val="2"/>
          </rPr>
          <t>VALIDATION APRES PRISE EN COMPTE PAR LA BANQUE</t>
        </r>
      </text>
    </comment>
  </commentList>
</comments>
</file>

<file path=xl/sharedStrings.xml><?xml version="1.0" encoding="utf-8"?>
<sst xmlns="http://schemas.openxmlformats.org/spreadsheetml/2006/main" count="655" uniqueCount="78">
  <si>
    <t>NB  opé</t>
  </si>
  <si>
    <t>Date operation</t>
  </si>
  <si>
    <t>Date compta</t>
  </si>
  <si>
    <t>Operation</t>
  </si>
  <si>
    <t>Destinataire</t>
  </si>
  <si>
    <t>Motif</t>
  </si>
  <si>
    <t>A
venir</t>
  </si>
  <si>
    <t>Credit</t>
  </si>
  <si>
    <t>Debit</t>
  </si>
  <si>
    <t>VU</t>
  </si>
  <si>
    <t>Decou
vert</t>
  </si>
  <si>
    <t>Montant AGOS</t>
  </si>
  <si>
    <t>Solde instant T</t>
  </si>
  <si>
    <t>Solde actuelle</t>
  </si>
  <si>
    <t>Solde Prévisionel</t>
  </si>
  <si>
    <t>Liste Operation</t>
  </si>
  <si>
    <t>x</t>
  </si>
  <si>
    <t>Operation recurente du mois en cours</t>
  </si>
  <si>
    <t>Dépôt chèque/Espèces</t>
  </si>
  <si>
    <t>Montant</t>
  </si>
  <si>
    <t>Jusqu'à</t>
  </si>
  <si>
    <t>Payement CB</t>
  </si>
  <si>
    <t>Laetitia</t>
  </si>
  <si>
    <t>mensuel</t>
  </si>
  <si>
    <t>Virement effectuée</t>
  </si>
  <si>
    <t>Prélévement</t>
  </si>
  <si>
    <t>Remboursement sur CB</t>
  </si>
  <si>
    <t>Frais banque</t>
  </si>
  <si>
    <t>Ancien solde</t>
  </si>
  <si>
    <t>Fin de solde année précédente</t>
  </si>
  <si>
    <t>Date d'operation</t>
  </si>
  <si>
    <t>Date de fin</t>
  </si>
  <si>
    <t>Montant Agios</t>
  </si>
  <si>
    <t>Retraits distributeur</t>
  </si>
  <si>
    <t>Retaits agence</t>
  </si>
  <si>
    <t>Virement reçu</t>
  </si>
  <si>
    <t>Virement effectué</t>
  </si>
  <si>
    <t>Date du jours</t>
  </si>
  <si>
    <t>Mieux assuré</t>
  </si>
  <si>
    <t>Frais bancaire</t>
  </si>
  <si>
    <t>Téléphone</t>
  </si>
  <si>
    <t>EDF</t>
  </si>
  <si>
    <t>Orange</t>
  </si>
  <si>
    <t xml:space="preserve">Assurance voiture </t>
  </si>
  <si>
    <t>EAU</t>
  </si>
  <si>
    <t>Assurance maison</t>
  </si>
  <si>
    <t xml:space="preserve">Crédit voiture </t>
  </si>
  <si>
    <t>Carburant</t>
  </si>
  <si>
    <t>Mutuel santé</t>
  </si>
  <si>
    <t>SIVOM</t>
  </si>
  <si>
    <t>Crédit Agricole</t>
  </si>
  <si>
    <t>Crédit Maison</t>
  </si>
  <si>
    <t>téléphone</t>
  </si>
  <si>
    <t>Oney</t>
  </si>
  <si>
    <t>Prixtel</t>
  </si>
  <si>
    <t>Nourriture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</si>
  <si>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</si>
  <si>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</si>
  <si>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</si>
  <si>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</si>
  <si>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</si>
  <si>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</si>
  <si>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</si>
  <si>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</si>
  <si>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</si>
  <si>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</si>
  <si>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Liste date</t>
  </si>
  <si>
    <t>Février</t>
  </si>
  <si>
    <t>Août</t>
  </si>
  <si>
    <t>Effy</t>
  </si>
  <si>
    <t>Isolation combele</t>
  </si>
  <si>
    <t>Salaire 1</t>
  </si>
  <si>
    <t>Salaire 2</t>
  </si>
  <si>
    <t>Solde Prévisionel Annuel</t>
  </si>
  <si>
    <t>Solde Prévisionel Mensuel</t>
  </si>
  <si>
    <t>Operation recurente mensuel</t>
  </si>
  <si>
    <t>Exercice Mensuel</t>
  </si>
  <si>
    <t>Exercice annuel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</si>
</sst>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d/m;@"/>
    <numFmt numFmtId="167" formatCode="[$-40C]mmm\-yyyy;@"/>
    <numFmt numFmtId="168" formatCode="d/m/yy;@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b/>
      <sz val="7"/>
      <color theme="1"/>
      <name val="Times New Roman"/>
      <family val="1"/>
    </font>
    <font>
      <sz val="14"/>
      <color theme="0" tint="-0.14999847407452621"/>
      <name val="Calibri"/>
      <family val="2"/>
      <scheme val="minor"/>
    </font>
    <font>
      <b/>
      <sz val="14"/>
      <color theme="0" tint="-0.1499984740745262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sz val="14"/>
      <color theme="0" tint="-4.9989318521683403E-2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b/>
      <sz val="20"/>
      <name val="Times New Roman"/>
      <family val="1"/>
    </font>
    <font>
      <b/>
      <sz val="14"/>
      <color theme="4"/>
      <name val="Calibri"/>
      <family val="2"/>
      <scheme val="minor"/>
    </font>
    <font>
      <sz val="14"/>
      <color theme="2"/>
      <name val="Calibri"/>
      <family val="2"/>
      <scheme val="minor"/>
    </font>
    <font>
      <b/>
      <sz val="14"/>
      <color theme="2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7" fillId="6" borderId="0" applyNumberFormat="0" applyBorder="0" applyAlignment="0" applyProtection="0"/>
  </cellStyleXfs>
  <cellXfs count="304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44" fontId="5" fillId="0" borderId="3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>
      <alignment horizontal="center" vertical="center" textRotation="255" wrapText="1"/>
    </xf>
    <xf numFmtId="164" fontId="7" fillId="0" borderId="5" xfId="1" applyNumberFormat="1" applyFont="1" applyFill="1" applyBorder="1" applyAlignment="1">
      <alignment horizontal="center" vertical="center" textRotation="255" wrapText="1"/>
    </xf>
    <xf numFmtId="164" fontId="8" fillId="0" borderId="5" xfId="1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65" fontId="6" fillId="0" borderId="6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0" xfId="0" applyFill="1"/>
    <xf numFmtId="165" fontId="9" fillId="3" borderId="9" xfId="0" applyNumberFormat="1" applyFont="1" applyFill="1" applyBorder="1" applyAlignment="1">
      <alignment horizontal="center" vertical="center"/>
    </xf>
    <xf numFmtId="165" fontId="9" fillId="3" borderId="9" xfId="1" applyNumberFormat="1" applyFont="1" applyFill="1" applyBorder="1" applyAlignment="1">
      <alignment horizontal="center" vertical="center"/>
    </xf>
    <xf numFmtId="165" fontId="9" fillId="3" borderId="8" xfId="0" applyNumberFormat="1" applyFont="1" applyFill="1" applyBorder="1" applyAlignment="1">
      <alignment horizontal="center" vertical="center"/>
    </xf>
    <xf numFmtId="165" fontId="11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165" fontId="16" fillId="4" borderId="0" xfId="0" applyNumberFormat="1" applyFont="1" applyFill="1" applyBorder="1" applyAlignment="1">
      <alignment horizontal="center" vertical="center"/>
    </xf>
    <xf numFmtId="165" fontId="16" fillId="4" borderId="0" xfId="1" applyNumberFormat="1" applyFont="1" applyFill="1" applyBorder="1" applyAlignment="1">
      <alignment horizontal="center" vertical="center"/>
    </xf>
    <xf numFmtId="165" fontId="16" fillId="4" borderId="11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vertical="center"/>
    </xf>
    <xf numFmtId="1" fontId="17" fillId="4" borderId="0" xfId="0" applyNumberFormat="1" applyFont="1" applyFill="1" applyBorder="1" applyAlignment="1">
      <alignment vertical="center" wrapText="1"/>
    </xf>
    <xf numFmtId="1" fontId="19" fillId="4" borderId="0" xfId="0" applyNumberFormat="1" applyFont="1" applyFill="1" applyBorder="1" applyAlignment="1">
      <alignment vertical="center"/>
    </xf>
    <xf numFmtId="165" fontId="20" fillId="4" borderId="14" xfId="0" applyNumberFormat="1" applyFont="1" applyFill="1" applyBorder="1" applyAlignment="1">
      <alignment horizontal="center" vertical="center"/>
    </xf>
    <xf numFmtId="165" fontId="21" fillId="4" borderId="15" xfId="0" applyNumberFormat="1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vertical="center"/>
    </xf>
    <xf numFmtId="14" fontId="12" fillId="2" borderId="3" xfId="0" applyNumberFormat="1" applyFont="1" applyFill="1" applyBorder="1" applyAlignment="1">
      <alignment vertical="center"/>
    </xf>
    <xf numFmtId="1" fontId="21" fillId="4" borderId="15" xfId="0" applyNumberFormat="1" applyFont="1" applyFill="1" applyBorder="1" applyAlignment="1">
      <alignment horizontal="center" vertical="center"/>
    </xf>
    <xf numFmtId="0" fontId="12" fillId="2" borderId="16" xfId="0" applyNumberFormat="1" applyFont="1" applyFill="1" applyBorder="1" applyAlignment="1" applyProtection="1">
      <alignment vertical="center"/>
      <protection locked="0"/>
    </xf>
    <xf numFmtId="165" fontId="20" fillId="4" borderId="17" xfId="0" applyNumberFormat="1" applyFont="1" applyFill="1" applyBorder="1" applyAlignment="1">
      <alignment horizontal="center" vertical="center"/>
    </xf>
    <xf numFmtId="165" fontId="20" fillId="4" borderId="18" xfId="0" applyNumberFormat="1" applyFont="1" applyFill="1" applyBorder="1" applyAlignment="1">
      <alignment horizontal="center" vertical="center"/>
    </xf>
    <xf numFmtId="1" fontId="12" fillId="4" borderId="20" xfId="0" applyNumberFormat="1" applyFont="1" applyFill="1" applyBorder="1" applyAlignment="1">
      <alignment horizontal="center" vertical="center"/>
    </xf>
    <xf numFmtId="14" fontId="14" fillId="4" borderId="20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5" fillId="4" borderId="20" xfId="1" applyNumberFormat="1" applyFont="1" applyFill="1" applyBorder="1" applyAlignment="1">
      <alignment horizontal="center" vertical="center"/>
    </xf>
    <xf numFmtId="165" fontId="22" fillId="4" borderId="20" xfId="0" applyNumberFormat="1" applyFont="1" applyFill="1" applyBorder="1" applyAlignment="1">
      <alignment horizontal="center" vertical="center"/>
    </xf>
    <xf numFmtId="165" fontId="16" fillId="4" borderId="20" xfId="0" applyNumberFormat="1" applyFont="1" applyFill="1" applyBorder="1" applyAlignment="1">
      <alignment horizontal="center" vertical="center"/>
    </xf>
    <xf numFmtId="165" fontId="16" fillId="4" borderId="20" xfId="1" applyNumberFormat="1" applyFont="1" applyFill="1" applyBorder="1" applyAlignment="1">
      <alignment horizontal="center" vertical="center"/>
    </xf>
    <xf numFmtId="165" fontId="23" fillId="4" borderId="20" xfId="1" applyNumberFormat="1" applyFont="1" applyFill="1" applyBorder="1" applyAlignment="1">
      <alignment horizontal="center" vertical="center"/>
    </xf>
    <xf numFmtId="165" fontId="16" fillId="4" borderId="2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13" xfId="0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5" fillId="5" borderId="13" xfId="1" applyNumberFormat="1" applyFont="1" applyFill="1" applyBorder="1" applyAlignment="1">
      <alignment horizontal="center" vertical="center"/>
    </xf>
    <xf numFmtId="165" fontId="24" fillId="5" borderId="13" xfId="0" applyNumberFormat="1" applyFont="1" applyFill="1" applyBorder="1" applyAlignment="1">
      <alignment horizontal="center" vertical="center"/>
    </xf>
    <xf numFmtId="164" fontId="15" fillId="5" borderId="13" xfId="0" applyNumberFormat="1" applyFont="1" applyFill="1" applyBorder="1" applyAlignment="1">
      <alignment horizontal="center" vertical="center"/>
    </xf>
    <xf numFmtId="165" fontId="16" fillId="0" borderId="13" xfId="0" applyNumberFormat="1" applyFont="1" applyFill="1" applyBorder="1" applyAlignment="1">
      <alignment horizontal="center" vertical="center"/>
    </xf>
    <xf numFmtId="165" fontId="16" fillId="0" borderId="13" xfId="1" applyNumberFormat="1" applyFont="1" applyFill="1" applyBorder="1" applyAlignment="1">
      <alignment horizontal="center" vertical="center"/>
    </xf>
    <xf numFmtId="165" fontId="16" fillId="2" borderId="0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14" fontId="14" fillId="0" borderId="14" xfId="0" applyNumberFormat="1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5" fillId="5" borderId="14" xfId="1" applyNumberFormat="1" applyFont="1" applyFill="1" applyBorder="1" applyAlignment="1">
      <alignment horizontal="center" vertical="center"/>
    </xf>
    <xf numFmtId="165" fontId="24" fillId="5" borderId="14" xfId="0" applyNumberFormat="1" applyFont="1" applyFill="1" applyBorder="1" applyAlignment="1">
      <alignment horizontal="center" vertical="center"/>
    </xf>
    <xf numFmtId="165" fontId="16" fillId="0" borderId="14" xfId="0" applyNumberFormat="1" applyFont="1" applyFill="1" applyBorder="1" applyAlignment="1">
      <alignment horizontal="center" vertical="center"/>
    </xf>
    <xf numFmtId="165" fontId="16" fillId="0" borderId="14" xfId="1" applyNumberFormat="1" applyFont="1" applyFill="1" applyBorder="1" applyAlignment="1">
      <alignment horizontal="center" vertical="center"/>
    </xf>
    <xf numFmtId="44" fontId="24" fillId="5" borderId="14" xfId="1" applyFont="1" applyFill="1" applyBorder="1" applyAlignment="1">
      <alignment horizontal="center" vertical="center"/>
    </xf>
    <xf numFmtId="14" fontId="14" fillId="0" borderId="23" xfId="0" applyNumberFormat="1" applyFont="1" applyFill="1" applyBorder="1" applyAlignment="1">
      <alignment horizontal="center" vertical="center"/>
    </xf>
    <xf numFmtId="164" fontId="15" fillId="5" borderId="14" xfId="0" applyNumberFormat="1" applyFont="1" applyFill="1" applyBorder="1" applyAlignment="1">
      <alignment horizontal="center" vertical="center"/>
    </xf>
    <xf numFmtId="44" fontId="15" fillId="5" borderId="14" xfId="1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 wrapText="1"/>
    </xf>
    <xf numFmtId="0" fontId="15" fillId="5" borderId="14" xfId="1" applyNumberFormat="1" applyFont="1" applyFill="1" applyBorder="1" applyAlignment="1">
      <alignment horizontal="center" vertical="center" wrapText="1"/>
    </xf>
    <xf numFmtId="166" fontId="12" fillId="5" borderId="14" xfId="0" applyNumberFormat="1" applyFont="1" applyFill="1" applyBorder="1" applyAlignment="1">
      <alignment horizontal="center" vertical="center"/>
    </xf>
    <xf numFmtId="0" fontId="15" fillId="0" borderId="14" xfId="1" applyNumberFormat="1" applyFont="1" applyFill="1" applyBorder="1" applyAlignment="1">
      <alignment horizontal="center" vertical="center"/>
    </xf>
    <xf numFmtId="165" fontId="21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165" fontId="25" fillId="5" borderId="14" xfId="0" applyNumberFormat="1" applyFont="1" applyFill="1" applyBorder="1" applyAlignment="1">
      <alignment horizontal="center" vertical="center"/>
    </xf>
    <xf numFmtId="164" fontId="20" fillId="5" borderId="14" xfId="0" applyNumberFormat="1" applyFont="1" applyFill="1" applyBorder="1" applyAlignment="1">
      <alignment horizontal="center" vertical="center"/>
    </xf>
    <xf numFmtId="165" fontId="26" fillId="5" borderId="25" xfId="0" applyNumberFormat="1" applyFont="1" applyFill="1" applyBorder="1" applyAlignment="1">
      <alignment horizontal="center" vertical="center"/>
    </xf>
    <xf numFmtId="165" fontId="26" fillId="5" borderId="14" xfId="0" applyNumberFormat="1" applyFont="1" applyFill="1" applyBorder="1" applyAlignment="1">
      <alignment horizontal="center" vertical="center"/>
    </xf>
    <xf numFmtId="165" fontId="15" fillId="0" borderId="14" xfId="1" applyNumberFormat="1" applyFont="1" applyFill="1" applyBorder="1" applyAlignment="1">
      <alignment horizontal="center" vertical="center"/>
    </xf>
    <xf numFmtId="164" fontId="26" fillId="5" borderId="14" xfId="1" applyNumberFormat="1" applyFont="1" applyFill="1" applyBorder="1" applyAlignment="1">
      <alignment horizontal="center" vertical="center"/>
    </xf>
    <xf numFmtId="165" fontId="25" fillId="0" borderId="14" xfId="0" applyNumberFormat="1" applyFont="1" applyFill="1" applyBorder="1" applyAlignment="1">
      <alignment horizontal="center" vertical="center"/>
    </xf>
    <xf numFmtId="165" fontId="20" fillId="0" borderId="14" xfId="0" applyNumberFormat="1" applyFont="1" applyFill="1" applyBorder="1" applyAlignment="1">
      <alignment horizontal="center" vertical="center"/>
    </xf>
    <xf numFmtId="14" fontId="14" fillId="2" borderId="0" xfId="0" applyNumberFormat="1" applyFont="1" applyFill="1"/>
    <xf numFmtId="0" fontId="14" fillId="2" borderId="0" xfId="0" applyNumberFormat="1" applyFont="1" applyFill="1"/>
    <xf numFmtId="0" fontId="14" fillId="2" borderId="0" xfId="0" applyFont="1" applyFill="1"/>
    <xf numFmtId="0" fontId="12" fillId="2" borderId="0" xfId="0" applyFont="1" applyFill="1" applyBorder="1" applyAlignment="1">
      <alignment horizontal="center" vertical="center"/>
    </xf>
    <xf numFmtId="44" fontId="20" fillId="2" borderId="0" xfId="1" applyFont="1" applyFill="1"/>
    <xf numFmtId="164" fontId="20" fillId="2" borderId="0" xfId="0" applyNumberFormat="1" applyFont="1" applyFill="1" applyAlignment="1">
      <alignment horizontal="center" vertical="center"/>
    </xf>
    <xf numFmtId="0" fontId="0" fillId="2" borderId="14" xfId="0" applyFill="1" applyBorder="1"/>
    <xf numFmtId="164" fontId="0" fillId="2" borderId="0" xfId="1" applyNumberFormat="1" applyFont="1" applyFill="1" applyBorder="1"/>
    <xf numFmtId="164" fontId="20" fillId="2" borderId="0" xfId="0" applyNumberFormat="1" applyFont="1" applyFill="1"/>
    <xf numFmtId="0" fontId="0" fillId="7" borderId="14" xfId="0" applyFill="1" applyBorder="1" applyAlignment="1">
      <alignment horizontal="center"/>
    </xf>
    <xf numFmtId="0" fontId="6" fillId="0" borderId="31" xfId="0" applyFont="1" applyFill="1" applyBorder="1" applyAlignment="1">
      <alignment horizontal="center" vertical="center" textRotation="255" wrapText="1"/>
    </xf>
    <xf numFmtId="0" fontId="5" fillId="0" borderId="26" xfId="0" applyFont="1" applyFill="1" applyBorder="1" applyAlignment="1">
      <alignment horizontal="center" vertical="center"/>
    </xf>
    <xf numFmtId="14" fontId="14" fillId="5" borderId="22" xfId="0" applyNumberFormat="1" applyFont="1" applyFill="1" applyBorder="1" applyAlignment="1">
      <alignment horizontal="center" vertical="center"/>
    </xf>
    <xf numFmtId="14" fontId="14" fillId="5" borderId="13" xfId="0" applyNumberFormat="1" applyFont="1" applyFill="1" applyBorder="1" applyAlignment="1">
      <alignment horizontal="center" vertical="center"/>
    </xf>
    <xf numFmtId="165" fontId="16" fillId="5" borderId="13" xfId="0" applyNumberFormat="1" applyFont="1" applyFill="1" applyBorder="1" applyAlignment="1">
      <alignment horizontal="center" vertical="center"/>
    </xf>
    <xf numFmtId="14" fontId="14" fillId="5" borderId="14" xfId="0" applyNumberFormat="1" applyFont="1" applyFill="1" applyBorder="1" applyAlignment="1">
      <alignment horizontal="center" vertical="center"/>
    </xf>
    <xf numFmtId="165" fontId="16" fillId="5" borderId="14" xfId="0" applyNumberFormat="1" applyFont="1" applyFill="1" applyBorder="1" applyAlignment="1">
      <alignment horizontal="center" vertical="center"/>
    </xf>
    <xf numFmtId="14" fontId="14" fillId="5" borderId="23" xfId="0" applyNumberFormat="1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/>
    </xf>
    <xf numFmtId="0" fontId="9" fillId="3" borderId="7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/>
    </xf>
    <xf numFmtId="164" fontId="10" fillId="8" borderId="26" xfId="0" applyNumberFormat="1" applyFont="1" applyFill="1" applyBorder="1" applyAlignment="1">
      <alignment horizontal="center" vertical="center"/>
    </xf>
    <xf numFmtId="165" fontId="17" fillId="3" borderId="5" xfId="0" applyNumberFormat="1" applyFont="1" applyFill="1" applyBorder="1" applyAlignment="1">
      <alignment horizontal="center" vertical="center"/>
    </xf>
    <xf numFmtId="165" fontId="17" fillId="3" borderId="38" xfId="0" applyNumberFormat="1" applyFont="1" applyFill="1" applyBorder="1" applyAlignment="1">
      <alignment horizontal="center" vertical="center"/>
    </xf>
    <xf numFmtId="165" fontId="20" fillId="4" borderId="35" xfId="0" applyNumberFormat="1" applyFont="1" applyFill="1" applyBorder="1" applyAlignment="1">
      <alignment horizontal="center" vertical="center"/>
    </xf>
    <xf numFmtId="167" fontId="21" fillId="4" borderId="36" xfId="0" applyNumberFormat="1" applyFont="1" applyFill="1" applyBorder="1" applyAlignment="1">
      <alignment horizontal="center" vertical="center"/>
    </xf>
    <xf numFmtId="167" fontId="21" fillId="4" borderId="15" xfId="0" applyNumberFormat="1" applyFont="1" applyFill="1" applyBorder="1" applyAlignment="1">
      <alignment horizontal="center" vertical="center"/>
    </xf>
    <xf numFmtId="165" fontId="17" fillId="3" borderId="6" xfId="0" applyNumberFormat="1" applyFont="1" applyFill="1" applyBorder="1" applyAlignment="1">
      <alignment horizontal="center" vertical="center"/>
    </xf>
    <xf numFmtId="167" fontId="21" fillId="4" borderId="34" xfId="0" applyNumberFormat="1" applyFont="1" applyFill="1" applyBorder="1" applyAlignment="1">
      <alignment horizontal="center" vertical="center"/>
    </xf>
    <xf numFmtId="165" fontId="21" fillId="4" borderId="40" xfId="0" applyNumberFormat="1" applyFont="1" applyFill="1" applyBorder="1" applyAlignment="1">
      <alignment horizontal="center" vertical="center"/>
    </xf>
    <xf numFmtId="1" fontId="21" fillId="4" borderId="40" xfId="0" applyNumberFormat="1" applyFont="1" applyFill="1" applyBorder="1" applyAlignment="1">
      <alignment horizontal="center" vertical="center"/>
    </xf>
    <xf numFmtId="167" fontId="21" fillId="4" borderId="40" xfId="0" applyNumberFormat="1" applyFont="1" applyFill="1" applyBorder="1" applyAlignment="1">
      <alignment horizontal="center" vertical="center"/>
    </xf>
    <xf numFmtId="165" fontId="20" fillId="4" borderId="41" xfId="0" applyNumberFormat="1" applyFont="1" applyFill="1" applyBorder="1" applyAlignment="1">
      <alignment horizontal="center" vertical="center"/>
    </xf>
    <xf numFmtId="1" fontId="17" fillId="3" borderId="3" xfId="0" applyNumberFormat="1" applyFont="1" applyFill="1" applyBorder="1" applyAlignment="1">
      <alignment horizontal="center" vertical="center" wrapText="1"/>
    </xf>
    <xf numFmtId="1" fontId="2" fillId="4" borderId="42" xfId="0" applyNumberFormat="1" applyFont="1" applyFill="1" applyBorder="1" applyAlignment="1">
      <alignment horizontal="center" vertical="center"/>
    </xf>
    <xf numFmtId="1" fontId="2" fillId="4" borderId="29" xfId="0" applyNumberFormat="1" applyFont="1" applyFill="1" applyBorder="1" applyAlignment="1">
      <alignment horizontal="center" vertical="center"/>
    </xf>
    <xf numFmtId="1" fontId="2" fillId="4" borderId="30" xfId="0" applyNumberFormat="1" applyFont="1" applyFill="1" applyBorder="1" applyAlignment="1">
      <alignment horizontal="center" vertical="center"/>
    </xf>
    <xf numFmtId="14" fontId="17" fillId="3" borderId="2" xfId="0" applyNumberFormat="1" applyFont="1" applyFill="1" applyBorder="1" applyAlignment="1">
      <alignment horizontal="center" vertical="center"/>
    </xf>
    <xf numFmtId="14" fontId="0" fillId="4" borderId="33" xfId="0" applyNumberFormat="1" applyFont="1" applyFill="1" applyBorder="1" applyAlignment="1">
      <alignment horizontal="center" vertical="center"/>
    </xf>
    <xf numFmtId="14" fontId="0" fillId="4" borderId="24" xfId="0" applyNumberFormat="1" applyFont="1" applyFill="1" applyBorder="1" applyAlignment="1">
      <alignment horizontal="center" vertical="center"/>
    </xf>
    <xf numFmtId="14" fontId="0" fillId="4" borderId="24" xfId="0" applyNumberFormat="1" applyFill="1" applyBorder="1" applyAlignment="1">
      <alignment horizontal="center" vertical="center"/>
    </xf>
    <xf numFmtId="14" fontId="0" fillId="4" borderId="43" xfId="0" applyNumberFormat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ont="1" applyFill="1" applyBorder="1" applyAlignment="1">
      <alignment horizontal="center" vertical="center"/>
    </xf>
    <xf numFmtId="165" fontId="17" fillId="3" borderId="3" xfId="0" applyNumberFormat="1" applyFont="1" applyFill="1" applyBorder="1" applyAlignment="1">
      <alignment horizontal="center" vertical="center"/>
    </xf>
    <xf numFmtId="167" fontId="21" fillId="4" borderId="42" xfId="0" applyNumberFormat="1" applyFont="1" applyFill="1" applyBorder="1" applyAlignment="1">
      <alignment horizontal="center" vertical="center"/>
    </xf>
    <xf numFmtId="165" fontId="21" fillId="4" borderId="29" xfId="0" applyNumberFormat="1" applyFont="1" applyFill="1" applyBorder="1" applyAlignment="1">
      <alignment horizontal="center" vertical="center"/>
    </xf>
    <xf numFmtId="1" fontId="21" fillId="4" borderId="29" xfId="0" applyNumberFormat="1" applyFont="1" applyFill="1" applyBorder="1" applyAlignment="1">
      <alignment horizontal="center" vertical="center"/>
    </xf>
    <xf numFmtId="167" fontId="21" fillId="4" borderId="29" xfId="0" applyNumberFormat="1" applyFont="1" applyFill="1" applyBorder="1" applyAlignment="1">
      <alignment horizontal="center" vertical="center"/>
    </xf>
    <xf numFmtId="165" fontId="28" fillId="5" borderId="26" xfId="0" applyNumberFormat="1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vertical="center" wrapText="1"/>
    </xf>
    <xf numFmtId="1" fontId="2" fillId="4" borderId="2" xfId="0" applyNumberFormat="1" applyFont="1" applyFill="1" applyBorder="1" applyAlignment="1">
      <alignment vertical="center"/>
    </xf>
    <xf numFmtId="14" fontId="14" fillId="4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/>
    </xf>
    <xf numFmtId="0" fontId="12" fillId="4" borderId="2" xfId="0" applyFont="1" applyFill="1" applyBorder="1" applyAlignment="1">
      <alignment horizontal="center" vertical="center"/>
    </xf>
    <xf numFmtId="165" fontId="15" fillId="4" borderId="2" xfId="0" applyNumberFormat="1" applyFont="1" applyFill="1" applyBorder="1" applyAlignment="1">
      <alignment horizontal="center" vertical="center"/>
    </xf>
    <xf numFmtId="165" fontId="16" fillId="4" borderId="2" xfId="0" applyNumberFormat="1" applyFont="1" applyFill="1" applyBorder="1" applyAlignment="1">
      <alignment horizontal="center" vertical="center"/>
    </xf>
    <xf numFmtId="165" fontId="16" fillId="4" borderId="2" xfId="1" applyNumberFormat="1" applyFont="1" applyFill="1" applyBorder="1" applyAlignment="1">
      <alignment horizontal="center" vertical="center"/>
    </xf>
    <xf numFmtId="165" fontId="16" fillId="4" borderId="6" xfId="0" applyNumberFormat="1" applyFont="1" applyFill="1" applyBorder="1" applyAlignment="1">
      <alignment horizontal="center" vertical="center"/>
    </xf>
    <xf numFmtId="1" fontId="17" fillId="4" borderId="10" xfId="0" applyNumberFormat="1" applyFont="1" applyFill="1" applyBorder="1" applyAlignment="1">
      <alignment vertical="center" wrapText="1"/>
    </xf>
    <xf numFmtId="1" fontId="19" fillId="4" borderId="10" xfId="0" applyNumberFormat="1" applyFont="1" applyFill="1" applyBorder="1" applyAlignment="1">
      <alignment vertical="center"/>
    </xf>
    <xf numFmtId="1" fontId="19" fillId="4" borderId="19" xfId="0" applyNumberFormat="1" applyFont="1" applyFill="1" applyBorder="1" applyAlignment="1">
      <alignment horizontal="center" vertical="center"/>
    </xf>
    <xf numFmtId="165" fontId="15" fillId="9" borderId="8" xfId="0" applyNumberFormat="1" applyFont="1" applyFill="1" applyBorder="1" applyAlignment="1">
      <alignment horizontal="center" vertical="center"/>
    </xf>
    <xf numFmtId="165" fontId="16" fillId="4" borderId="26" xfId="0" applyNumberFormat="1" applyFont="1" applyFill="1" applyBorder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 wrapText="1"/>
    </xf>
    <xf numFmtId="165" fontId="6" fillId="2" borderId="0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horizontal="center" vertical="center"/>
    </xf>
    <xf numFmtId="165" fontId="29" fillId="4" borderId="0" xfId="0" applyNumberFormat="1" applyFont="1" applyFill="1" applyBorder="1" applyAlignment="1">
      <alignment horizontal="left" vertical="center"/>
    </xf>
    <xf numFmtId="165" fontId="20" fillId="4" borderId="32" xfId="0" applyNumberFormat="1" applyFont="1" applyFill="1" applyBorder="1" applyAlignment="1">
      <alignment horizontal="center" vertical="center"/>
    </xf>
    <xf numFmtId="165" fontId="20" fillId="4" borderId="27" xfId="0" applyNumberFormat="1" applyFont="1" applyFill="1" applyBorder="1" applyAlignment="1">
      <alignment horizontal="center" vertical="center"/>
    </xf>
    <xf numFmtId="165" fontId="20" fillId="4" borderId="44" xfId="0" applyNumberFormat="1" applyFont="1" applyFill="1" applyBorder="1" applyAlignment="1">
      <alignment horizontal="center" vertical="center"/>
    </xf>
    <xf numFmtId="165" fontId="20" fillId="4" borderId="28" xfId="0" applyNumberFormat="1" applyFont="1" applyFill="1" applyBorder="1" applyAlignment="1">
      <alignment horizontal="center" vertical="center"/>
    </xf>
    <xf numFmtId="168" fontId="20" fillId="4" borderId="29" xfId="0" applyNumberFormat="1" applyFont="1" applyFill="1" applyBorder="1" applyAlignment="1">
      <alignment horizontal="center" vertical="center"/>
    </xf>
    <xf numFmtId="168" fontId="20" fillId="4" borderId="30" xfId="0" applyNumberFormat="1" applyFont="1" applyFill="1" applyBorder="1" applyAlignment="1">
      <alignment horizontal="center" vertical="center"/>
    </xf>
    <xf numFmtId="165" fontId="16" fillId="4" borderId="0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 wrapText="1"/>
    </xf>
    <xf numFmtId="165" fontId="4" fillId="2" borderId="26" xfId="0" applyNumberFormat="1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vertical="center"/>
    </xf>
    <xf numFmtId="0" fontId="16" fillId="5" borderId="14" xfId="2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165" fontId="12" fillId="2" borderId="0" xfId="0" applyNumberFormat="1" applyFont="1" applyFill="1"/>
    <xf numFmtId="44" fontId="15" fillId="0" borderId="14" xfId="0" applyNumberFormat="1" applyFont="1" applyFill="1" applyBorder="1" applyAlignment="1">
      <alignment horizontal="center" vertical="center"/>
    </xf>
    <xf numFmtId="165" fontId="24" fillId="0" borderId="23" xfId="0" applyNumberFormat="1" applyFont="1" applyFill="1" applyBorder="1" applyAlignment="1">
      <alignment vertical="center"/>
    </xf>
    <xf numFmtId="44" fontId="15" fillId="0" borderId="14" xfId="1" applyNumberFormat="1" applyFont="1" applyFill="1" applyBorder="1" applyAlignment="1">
      <alignment horizontal="center" vertical="center"/>
    </xf>
    <xf numFmtId="44" fontId="15" fillId="0" borderId="13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4" fontId="24" fillId="0" borderId="14" xfId="1" applyNumberFormat="1" applyFont="1" applyFill="1" applyBorder="1" applyAlignment="1">
      <alignment horizontal="center" vertical="center"/>
    </xf>
    <xf numFmtId="165" fontId="15" fillId="9" borderId="26" xfId="0" applyNumberFormat="1" applyFont="1" applyFill="1" applyBorder="1" applyAlignment="1">
      <alignment horizontal="center" vertical="center"/>
    </xf>
    <xf numFmtId="44" fontId="24" fillId="0" borderId="13" xfId="0" applyNumberFormat="1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3" fillId="0" borderId="26" xfId="0" applyNumberFormat="1" applyFont="1" applyFill="1" applyBorder="1" applyAlignment="1">
      <alignment horizontal="center" vertical="center" wrapText="1"/>
    </xf>
    <xf numFmtId="14" fontId="3" fillId="0" borderId="26" xfId="0" applyNumberFormat="1" applyFont="1" applyFill="1" applyBorder="1" applyAlignment="1">
      <alignment horizontal="center" vertical="center" wrapText="1"/>
    </xf>
    <xf numFmtId="165" fontId="16" fillId="4" borderId="0" xfId="0" applyNumberFormat="1" applyFont="1" applyFill="1" applyBorder="1" applyAlignment="1">
      <alignment horizontal="center" vertical="center"/>
    </xf>
    <xf numFmtId="165" fontId="24" fillId="10" borderId="13" xfId="0" applyNumberFormat="1" applyFont="1" applyFill="1" applyBorder="1" applyAlignment="1">
      <alignment horizontal="center" vertical="center"/>
    </xf>
    <xf numFmtId="164" fontId="15" fillId="10" borderId="13" xfId="0" applyNumberFormat="1" applyFont="1" applyFill="1" applyBorder="1" applyAlignment="1">
      <alignment horizontal="center" vertical="center"/>
    </xf>
    <xf numFmtId="165" fontId="16" fillId="10" borderId="13" xfId="0" applyNumberFormat="1" applyFont="1" applyFill="1" applyBorder="1" applyAlignment="1">
      <alignment horizontal="center" vertical="center"/>
    </xf>
    <xf numFmtId="165" fontId="16" fillId="10" borderId="13" xfId="1" applyNumberFormat="1" applyFont="1" applyFill="1" applyBorder="1" applyAlignment="1">
      <alignment horizontal="center" vertical="center"/>
    </xf>
    <xf numFmtId="165" fontId="15" fillId="10" borderId="13" xfId="0" applyNumberFormat="1" applyFont="1" applyFill="1" applyBorder="1" applyAlignment="1">
      <alignment horizontal="center" vertical="center"/>
    </xf>
    <xf numFmtId="165" fontId="15" fillId="11" borderId="14" xfId="1" applyNumberFormat="1" applyFont="1" applyFill="1" applyBorder="1" applyAlignment="1">
      <alignment horizontal="center" vertical="center"/>
    </xf>
    <xf numFmtId="165" fontId="24" fillId="11" borderId="14" xfId="0" applyNumberFormat="1" applyFont="1" applyFill="1" applyBorder="1" applyAlignment="1">
      <alignment horizontal="center" vertical="center"/>
    </xf>
    <xf numFmtId="164" fontId="15" fillId="11" borderId="14" xfId="0" applyNumberFormat="1" applyFont="1" applyFill="1" applyBorder="1" applyAlignment="1">
      <alignment horizontal="center" vertical="center"/>
    </xf>
    <xf numFmtId="165" fontId="32" fillId="11" borderId="25" xfId="0" applyNumberFormat="1" applyFont="1" applyFill="1" applyBorder="1" applyAlignment="1">
      <alignment horizontal="center" vertical="center"/>
    </xf>
    <xf numFmtId="165" fontId="32" fillId="11" borderId="14" xfId="0" applyNumberFormat="1" applyFont="1" applyFill="1" applyBorder="1" applyAlignment="1">
      <alignment horizontal="center" vertical="center"/>
    </xf>
    <xf numFmtId="164" fontId="32" fillId="11" borderId="14" xfId="1" applyNumberFormat="1" applyFont="1" applyFill="1" applyBorder="1" applyAlignment="1">
      <alignment horizontal="center" vertical="center"/>
    </xf>
    <xf numFmtId="0" fontId="12" fillId="2" borderId="0" xfId="0" applyFont="1" applyFill="1"/>
    <xf numFmtId="0" fontId="12" fillId="11" borderId="24" xfId="0" applyFont="1" applyFill="1" applyBorder="1" applyAlignment="1"/>
    <xf numFmtId="165" fontId="33" fillId="4" borderId="0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165" fontId="9" fillId="3" borderId="21" xfId="0" applyNumberFormat="1" applyFont="1" applyFill="1" applyBorder="1" applyAlignment="1">
      <alignment horizontal="center" vertical="center"/>
    </xf>
    <xf numFmtId="165" fontId="9" fillId="3" borderId="20" xfId="0" applyNumberFormat="1" applyFont="1" applyFill="1" applyBorder="1" applyAlignment="1">
      <alignment horizontal="center" vertical="center"/>
    </xf>
    <xf numFmtId="165" fontId="0" fillId="2" borderId="0" xfId="0" applyNumberFormat="1" applyFill="1"/>
    <xf numFmtId="1" fontId="19" fillId="4" borderId="4" xfId="0" applyNumberFormat="1" applyFont="1" applyFill="1" applyBorder="1" applyAlignment="1">
      <alignment vertical="center" wrapText="1"/>
    </xf>
    <xf numFmtId="1" fontId="19" fillId="4" borderId="2" xfId="0" applyNumberFormat="1" applyFont="1" applyFill="1" applyBorder="1" applyAlignment="1">
      <alignment vertical="center"/>
    </xf>
    <xf numFmtId="14" fontId="12" fillId="4" borderId="2" xfId="0" applyNumberFormat="1" applyFont="1" applyFill="1" applyBorder="1" applyAlignment="1">
      <alignment horizontal="center" vertical="center"/>
    </xf>
    <xf numFmtId="1" fontId="18" fillId="4" borderId="10" xfId="0" applyNumberFormat="1" applyFont="1" applyFill="1" applyBorder="1" applyAlignment="1">
      <alignment vertical="center" wrapText="1"/>
    </xf>
    <xf numFmtId="1" fontId="18" fillId="3" borderId="26" xfId="0" applyNumberFormat="1" applyFont="1" applyFill="1" applyBorder="1" applyAlignment="1">
      <alignment horizontal="center" vertical="center" wrapText="1"/>
    </xf>
    <xf numFmtId="14" fontId="18" fillId="3" borderId="9" xfId="0" applyNumberFormat="1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165" fontId="18" fillId="3" borderId="46" xfId="0" applyNumberFormat="1" applyFont="1" applyFill="1" applyBorder="1" applyAlignment="1">
      <alignment horizontal="center" vertical="center"/>
    </xf>
    <xf numFmtId="165" fontId="18" fillId="3" borderId="6" xfId="0" applyNumberFormat="1" applyFont="1" applyFill="1" applyBorder="1" applyAlignment="1">
      <alignment horizontal="center" vertical="center"/>
    </xf>
    <xf numFmtId="165" fontId="18" fillId="3" borderId="5" xfId="0" applyNumberFormat="1" applyFont="1" applyFill="1" applyBorder="1" applyAlignment="1">
      <alignment horizontal="center" vertical="center"/>
    </xf>
    <xf numFmtId="165" fontId="18" fillId="3" borderId="38" xfId="0" applyNumberFormat="1" applyFont="1" applyFill="1" applyBorder="1" applyAlignment="1">
      <alignment horizontal="center" vertical="center"/>
    </xf>
    <xf numFmtId="1" fontId="19" fillId="0" borderId="13" xfId="0" applyNumberFormat="1" applyFont="1" applyFill="1" applyBorder="1" applyAlignment="1">
      <alignment horizontal="center" vertical="center"/>
    </xf>
    <xf numFmtId="14" fontId="12" fillId="0" borderId="13" xfId="0" applyNumberFormat="1" applyFont="1" applyFill="1" applyBorder="1" applyAlignment="1">
      <alignment horizontal="center" vertical="center"/>
    </xf>
    <xf numFmtId="165" fontId="11" fillId="0" borderId="13" xfId="0" applyNumberFormat="1" applyFont="1" applyFill="1" applyBorder="1" applyAlignment="1">
      <alignment horizontal="center" vertical="center"/>
    </xf>
    <xf numFmtId="167" fontId="11" fillId="4" borderId="34" xfId="0" applyNumberFormat="1" applyFont="1" applyFill="1" applyBorder="1" applyAlignment="1">
      <alignment horizontal="center" vertical="center"/>
    </xf>
    <xf numFmtId="165" fontId="15" fillId="4" borderId="35" xfId="0" applyNumberFormat="1" applyFont="1" applyFill="1" applyBorder="1" applyAlignment="1">
      <alignment horizontal="center" vertical="center"/>
    </xf>
    <xf numFmtId="167" fontId="11" fillId="4" borderId="36" xfId="0" applyNumberFormat="1" applyFont="1" applyFill="1" applyBorder="1" applyAlignment="1">
      <alignment horizontal="center" vertical="center"/>
    </xf>
    <xf numFmtId="165" fontId="11" fillId="4" borderId="0" xfId="0" applyNumberFormat="1" applyFont="1" applyFill="1" applyBorder="1" applyAlignment="1">
      <alignment horizontal="left" vertical="center"/>
    </xf>
    <xf numFmtId="1" fontId="19" fillId="0" borderId="14" xfId="0" applyNumberFormat="1" applyFont="1" applyFill="1" applyBorder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65" fontId="11" fillId="0" borderId="14" xfId="0" applyNumberFormat="1" applyFont="1" applyFill="1" applyBorder="1" applyAlignment="1">
      <alignment horizontal="center" vertical="center"/>
    </xf>
    <xf numFmtId="165" fontId="11" fillId="4" borderId="40" xfId="0" applyNumberFormat="1" applyFont="1" applyFill="1" applyBorder="1" applyAlignment="1">
      <alignment horizontal="center" vertical="center"/>
    </xf>
    <xf numFmtId="165" fontId="15" fillId="4" borderId="14" xfId="0" applyNumberFormat="1" applyFont="1" applyFill="1" applyBorder="1" applyAlignment="1">
      <alignment horizontal="center" vertical="center"/>
    </xf>
    <xf numFmtId="165" fontId="11" fillId="4" borderId="15" xfId="0" applyNumberFormat="1" applyFont="1" applyFill="1" applyBorder="1" applyAlignment="1">
      <alignment horizontal="center" vertical="center"/>
    </xf>
    <xf numFmtId="1" fontId="11" fillId="4" borderId="40" xfId="0" applyNumberFormat="1" applyFont="1" applyFill="1" applyBorder="1" applyAlignment="1">
      <alignment horizontal="center" vertical="center"/>
    </xf>
    <xf numFmtId="1" fontId="11" fillId="4" borderId="15" xfId="0" applyNumberFormat="1" applyFont="1" applyFill="1" applyBorder="1" applyAlignment="1">
      <alignment horizontal="center" vertical="center"/>
    </xf>
    <xf numFmtId="167" fontId="11" fillId="0" borderId="14" xfId="0" applyNumberFormat="1" applyFont="1" applyFill="1" applyBorder="1" applyAlignment="1">
      <alignment horizontal="center" vertical="center"/>
    </xf>
    <xf numFmtId="167" fontId="11" fillId="4" borderId="40" xfId="0" applyNumberFormat="1" applyFont="1" applyFill="1" applyBorder="1" applyAlignment="1">
      <alignment horizontal="center" vertical="center"/>
    </xf>
    <xf numFmtId="167" fontId="11" fillId="4" borderId="15" xfId="0" applyNumberFormat="1" applyFont="1" applyFill="1" applyBorder="1" applyAlignment="1">
      <alignment horizontal="center" vertical="center"/>
    </xf>
    <xf numFmtId="1" fontId="11" fillId="0" borderId="14" xfId="0" applyNumberFormat="1" applyFont="1" applyFill="1" applyBorder="1" applyAlignment="1">
      <alignment horizontal="center" vertical="center"/>
    </xf>
    <xf numFmtId="165" fontId="15" fillId="4" borderId="41" xfId="0" applyNumberFormat="1" applyFont="1" applyFill="1" applyBorder="1" applyAlignment="1">
      <alignment horizontal="center" vertical="center"/>
    </xf>
    <xf numFmtId="165" fontId="15" fillId="4" borderId="17" xfId="0" applyNumberFormat="1" applyFont="1" applyFill="1" applyBorder="1" applyAlignment="1">
      <alignment horizontal="center" vertical="center"/>
    </xf>
    <xf numFmtId="165" fontId="15" fillId="4" borderId="18" xfId="0" applyNumberFormat="1" applyFont="1" applyFill="1" applyBorder="1" applyAlignment="1">
      <alignment horizontal="center" vertical="center"/>
    </xf>
    <xf numFmtId="14" fontId="12" fillId="4" borderId="20" xfId="0" applyNumberFormat="1" applyFont="1" applyFill="1" applyBorder="1" applyAlignment="1">
      <alignment horizontal="center" vertical="center"/>
    </xf>
    <xf numFmtId="14" fontId="12" fillId="5" borderId="22" xfId="0" applyNumberFormat="1" applyFont="1" applyFill="1" applyBorder="1" applyAlignment="1">
      <alignment horizontal="center" vertical="center"/>
    </xf>
    <xf numFmtId="14" fontId="12" fillId="5" borderId="13" xfId="0" applyNumberFormat="1" applyFont="1" applyFill="1" applyBorder="1" applyAlignment="1">
      <alignment horizontal="center" vertical="center"/>
    </xf>
    <xf numFmtId="14" fontId="24" fillId="0" borderId="13" xfId="0" applyNumberFormat="1" applyFont="1" applyFill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/>
    </xf>
    <xf numFmtId="14" fontId="12" fillId="10" borderId="22" xfId="0" applyNumberFormat="1" applyFont="1" applyFill="1" applyBorder="1" applyAlignment="1">
      <alignment horizontal="center" vertical="center"/>
    </xf>
    <xf numFmtId="14" fontId="12" fillId="10" borderId="13" xfId="0" applyNumberFormat="1" applyFont="1" applyFill="1" applyBorder="1" applyAlignment="1">
      <alignment horizontal="center" vertical="center"/>
    </xf>
    <xf numFmtId="14" fontId="12" fillId="0" borderId="0" xfId="0" applyNumberFormat="1" applyFont="1" applyFill="1"/>
    <xf numFmtId="0" fontId="12" fillId="0" borderId="0" xfId="0" applyNumberFormat="1" applyFont="1" applyFill="1"/>
    <xf numFmtId="0" fontId="12" fillId="0" borderId="0" xfId="0" applyFont="1" applyFill="1"/>
    <xf numFmtId="164" fontId="15" fillId="0" borderId="0" xfId="0" applyNumberFormat="1" applyFont="1" applyFill="1" applyAlignment="1">
      <alignment horizontal="center" vertical="center"/>
    </xf>
    <xf numFmtId="0" fontId="12" fillId="2" borderId="14" xfId="0" applyFont="1" applyFill="1" applyBorder="1"/>
    <xf numFmtId="164" fontId="12" fillId="2" borderId="0" xfId="1" applyNumberFormat="1" applyFont="1" applyFill="1" applyBorder="1"/>
    <xf numFmtId="14" fontId="12" fillId="2" borderId="0" xfId="0" applyNumberFormat="1" applyFont="1" applyFill="1"/>
    <xf numFmtId="0" fontId="12" fillId="2" borderId="0" xfId="0" applyNumberFormat="1" applyFont="1" applyFill="1"/>
    <xf numFmtId="164" fontId="15" fillId="2" borderId="0" xfId="0" applyNumberFormat="1" applyFont="1" applyFill="1"/>
    <xf numFmtId="165" fontId="5" fillId="0" borderId="3" xfId="0" applyNumberFormat="1" applyFont="1" applyFill="1" applyBorder="1" applyAlignment="1">
      <alignment horizontal="center" vertical="center"/>
    </xf>
    <xf numFmtId="165" fontId="12" fillId="0" borderId="22" xfId="0" applyNumberFormat="1" applyFont="1" applyFill="1" applyBorder="1" applyAlignment="1">
      <alignment vertical="center"/>
    </xf>
    <xf numFmtId="165" fontId="12" fillId="0" borderId="23" xfId="0" applyNumberFormat="1" applyFont="1" applyFill="1" applyBorder="1" applyAlignment="1">
      <alignment vertical="center"/>
    </xf>
    <xf numFmtId="165" fontId="24" fillId="0" borderId="22" xfId="0" applyNumberFormat="1" applyFont="1" applyFill="1" applyBorder="1" applyAlignment="1">
      <alignment vertical="center"/>
    </xf>
    <xf numFmtId="165" fontId="12" fillId="0" borderId="0" xfId="0" applyNumberFormat="1" applyFont="1" applyFill="1"/>
    <xf numFmtId="165" fontId="15" fillId="2" borderId="0" xfId="0" applyNumberFormat="1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164" fontId="8" fillId="5" borderId="5" xfId="1" applyNumberFormat="1" applyFont="1" applyFill="1" applyBorder="1" applyAlignment="1">
      <alignment horizontal="center" vertical="center" wrapText="1"/>
    </xf>
    <xf numFmtId="165" fontId="9" fillId="5" borderId="9" xfId="1" applyNumberFormat="1" applyFont="1" applyFill="1" applyBorder="1" applyAlignment="1">
      <alignment horizontal="center" vertical="center"/>
    </xf>
    <xf numFmtId="165" fontId="16" fillId="5" borderId="2" xfId="1" applyNumberFormat="1" applyFont="1" applyFill="1" applyBorder="1" applyAlignment="1">
      <alignment horizontal="center" vertical="center"/>
    </xf>
    <xf numFmtId="165" fontId="16" fillId="5" borderId="0" xfId="1" applyNumberFormat="1" applyFont="1" applyFill="1" applyBorder="1" applyAlignment="1">
      <alignment horizontal="center" vertical="center"/>
    </xf>
    <xf numFmtId="165" fontId="23" fillId="5" borderId="20" xfId="1" applyNumberFormat="1" applyFont="1" applyFill="1" applyBorder="1" applyAlignment="1">
      <alignment horizontal="center" vertical="center"/>
    </xf>
    <xf numFmtId="165" fontId="28" fillId="5" borderId="13" xfId="1" applyNumberFormat="1" applyFont="1" applyFill="1" applyBorder="1" applyAlignment="1">
      <alignment horizontal="center" vertical="center"/>
    </xf>
    <xf numFmtId="165" fontId="16" fillId="5" borderId="13" xfId="1" applyNumberFormat="1" applyFont="1" applyFill="1" applyBorder="1" applyAlignment="1">
      <alignment horizontal="center" vertical="center"/>
    </xf>
    <xf numFmtId="164" fontId="32" fillId="5" borderId="14" xfId="1" applyNumberFormat="1" applyFont="1" applyFill="1" applyBorder="1" applyAlignment="1">
      <alignment horizontal="center" vertical="center"/>
    </xf>
    <xf numFmtId="164" fontId="12" fillId="5" borderId="0" xfId="1" applyNumberFormat="1" applyFont="1" applyFill="1" applyBorder="1"/>
    <xf numFmtId="164" fontId="0" fillId="5" borderId="0" xfId="1" applyNumberFormat="1" applyFont="1" applyFill="1" applyBorder="1"/>
    <xf numFmtId="44" fontId="35" fillId="5" borderId="8" xfId="1" applyFont="1" applyFill="1" applyBorder="1" applyAlignment="1">
      <alignment horizontal="center" vertical="center"/>
    </xf>
    <xf numFmtId="165" fontId="29" fillId="4" borderId="7" xfId="0" applyNumberFormat="1" applyFont="1" applyFill="1" applyBorder="1" applyAlignment="1">
      <alignment horizontal="left" vertical="center"/>
    </xf>
    <xf numFmtId="165" fontId="29" fillId="4" borderId="8" xfId="0" applyNumberFormat="1" applyFont="1" applyFill="1" applyBorder="1" applyAlignment="1">
      <alignment horizontal="left" vertical="center"/>
    </xf>
    <xf numFmtId="165" fontId="16" fillId="4" borderId="0" xfId="0" applyNumberFormat="1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3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37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 textRotation="255"/>
    </xf>
    <xf numFmtId="0" fontId="13" fillId="4" borderId="19" xfId="0" applyFont="1" applyFill="1" applyBorder="1" applyAlignment="1">
      <alignment horizontal="center" vertical="center" textRotation="255"/>
    </xf>
    <xf numFmtId="165" fontId="15" fillId="4" borderId="2" xfId="0" applyNumberFormat="1" applyFont="1" applyFill="1" applyBorder="1" applyAlignment="1">
      <alignment horizontal="left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1" fontId="18" fillId="3" borderId="7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8" xfId="0" applyBorder="1"/>
    <xf numFmtId="0" fontId="17" fillId="3" borderId="2" xfId="0" applyFont="1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165" fontId="31" fillId="2" borderId="7" xfId="0" applyNumberFormat="1" applyFont="1" applyFill="1" applyBorder="1" applyAlignment="1">
      <alignment horizontal="center" vertical="center" wrapText="1"/>
    </xf>
    <xf numFmtId="165" fontId="31" fillId="2" borderId="8" xfId="0" applyNumberFormat="1" applyFont="1" applyFill="1" applyBorder="1" applyAlignment="1">
      <alignment horizontal="center" vertical="center" wrapText="1"/>
    </xf>
    <xf numFmtId="165" fontId="18" fillId="3" borderId="7" xfId="0" applyNumberFormat="1" applyFont="1" applyFill="1" applyBorder="1" applyAlignment="1">
      <alignment horizontal="center" vertical="center"/>
    </xf>
    <xf numFmtId="165" fontId="18" fillId="3" borderId="8" xfId="0" applyNumberFormat="1" applyFont="1" applyFill="1" applyBorder="1" applyAlignment="1">
      <alignment horizontal="center" vertical="center"/>
    </xf>
    <xf numFmtId="165" fontId="34" fillId="4" borderId="0" xfId="0" applyNumberFormat="1" applyFont="1" applyFill="1" applyBorder="1" applyAlignment="1">
      <alignment horizontal="left" vertical="center"/>
    </xf>
    <xf numFmtId="0" fontId="19" fillId="3" borderId="9" xfId="0" applyFont="1" applyFill="1" applyBorder="1" applyAlignment="1">
      <alignment horizontal="right" vertical="center"/>
    </xf>
    <xf numFmtId="0" fontId="19" fillId="5" borderId="45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2" fillId="10" borderId="45" xfId="0" applyFont="1" applyFill="1" applyBorder="1" applyAlignment="1">
      <alignment horizontal="center" vertical="center"/>
    </xf>
    <xf numFmtId="0" fontId="12" fillId="10" borderId="23" xfId="0" applyFont="1" applyFill="1" applyBorder="1" applyAlignment="1">
      <alignment horizontal="center" vertical="center"/>
    </xf>
    <xf numFmtId="0" fontId="12" fillId="11" borderId="24" xfId="0" applyFont="1" applyFill="1" applyBorder="1" applyAlignment="1">
      <alignment horizontal="center"/>
    </xf>
    <xf numFmtId="0" fontId="12" fillId="11" borderId="23" xfId="0" applyFont="1" applyFill="1" applyBorder="1" applyAlignment="1">
      <alignment horizontal="center"/>
    </xf>
    <xf numFmtId="1" fontId="18" fillId="3" borderId="9" xfId="0" applyNumberFormat="1" applyFont="1" applyFill="1" applyBorder="1" applyAlignment="1">
      <alignment horizontal="center" vertical="center" wrapText="1"/>
    </xf>
    <xf numFmtId="1" fontId="18" fillId="3" borderId="8" xfId="0" applyNumberFormat="1" applyFont="1" applyFill="1" applyBorder="1" applyAlignment="1">
      <alignment horizontal="center" vertical="center" wrapText="1"/>
    </xf>
    <xf numFmtId="0" fontId="19" fillId="5" borderId="47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</cellXfs>
  <cellStyles count="3">
    <cellStyle name="Monétaire" xfId="1" builtinId="4"/>
    <cellStyle name="Neutre" xfId="2" builtinId="28"/>
    <cellStyle name="Normal" xfId="0" builtinId="0"/>
  </cellStyles>
  <dxfs count="17"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f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00B050"/>
      </font>
    </dxf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f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136"/>
  <sheetViews>
    <sheetView workbookViewId="0">
      <pane ySplit="1" topLeftCell="A2" activePane="bottomLeft" state="frozen"/>
      <selection pane="bottomLeft" activeCell="I2" sqref="I2"/>
    </sheetView>
  </sheetViews>
  <sheetFormatPr baseColWidth="10" defaultRowHeight="15"/>
  <cols>
    <col min="1" max="1" width="5.28515625" style="70" customWidth="1"/>
    <col min="2" max="2" width="9.7109375" style="81" customWidth="1"/>
    <col min="3" max="3" width="10.7109375" style="82" customWidth="1"/>
    <col min="4" max="4" width="19.7109375" style="83" customWidth="1"/>
    <col min="5" max="5" width="26.28515625" style="15" customWidth="1"/>
    <col min="6" max="6" width="29.5703125" style="15" customWidth="1"/>
    <col min="7" max="7" width="13.28515625" style="85" customWidth="1"/>
    <col min="8" max="8" width="15.7109375" style="15" customWidth="1"/>
    <col min="9" max="9" width="17.5703125" style="89" customWidth="1"/>
    <col min="10" max="10" width="13" style="15" customWidth="1"/>
    <col min="11" max="11" width="13.5703125" style="87" hidden="1" customWidth="1"/>
    <col min="12" max="13" width="13.5703125" style="88" hidden="1" customWidth="1"/>
    <col min="14" max="14" width="17.140625" style="88" customWidth="1"/>
    <col min="15" max="15" width="8.7109375" style="15" customWidth="1"/>
    <col min="16" max="16" width="16.28515625" style="15" customWidth="1"/>
    <col min="17" max="17" width="12.85546875" style="15" customWidth="1"/>
    <col min="18" max="18" width="16" style="15" customWidth="1"/>
    <col min="19" max="19" width="10.28515625" style="15" customWidth="1"/>
    <col min="20" max="20" width="8.7109375" style="15" customWidth="1"/>
    <col min="21" max="21" width="9.7109375" style="15" customWidth="1"/>
    <col min="22" max="22" width="10.140625" style="15" customWidth="1"/>
    <col min="23" max="23" width="10.5703125" style="15" customWidth="1"/>
    <col min="24" max="24" width="11.7109375" style="15" customWidth="1"/>
    <col min="25" max="43" width="11.42578125" style="15"/>
    <col min="44" max="44" width="34.140625" style="15" customWidth="1"/>
    <col min="45" max="46" width="11.42578125" style="15"/>
    <col min="47" max="47" width="25.42578125" style="15" customWidth="1"/>
    <col min="48" max="16384" width="11.42578125" style="15"/>
  </cols>
  <sheetData>
    <row r="1" spans="1:53" ht="65.25" thickBo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92" t="s">
        <v>9</v>
      </c>
      <c r="K1" s="91" t="s">
        <v>10</v>
      </c>
      <c r="L1" s="8" t="s">
        <v>11</v>
      </c>
      <c r="M1" s="9"/>
      <c r="N1" s="10" t="s">
        <v>12</v>
      </c>
      <c r="O1" s="11" t="s">
        <v>13</v>
      </c>
      <c r="P1" s="12">
        <f>SUM(P135-R135)</f>
        <v>350000</v>
      </c>
      <c r="Q1" s="149" t="s">
        <v>14</v>
      </c>
      <c r="R1" s="150">
        <f>SUM(J135)</f>
        <v>390000</v>
      </c>
      <c r="S1" s="147"/>
      <c r="T1" s="148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59"/>
      <c r="AO1" s="159"/>
      <c r="AP1" s="159"/>
      <c r="AQ1" s="159"/>
      <c r="AR1" s="160" t="s">
        <v>15</v>
      </c>
      <c r="AS1" s="14"/>
      <c r="AT1" s="14"/>
      <c r="AU1" s="14"/>
      <c r="AV1" s="14"/>
      <c r="AW1" s="14"/>
    </row>
    <row r="2" spans="1:53" ht="19.5" thickBot="1">
      <c r="A2" s="100"/>
      <c r="B2" s="100"/>
      <c r="C2" s="101"/>
      <c r="D2" s="101"/>
      <c r="E2" s="101"/>
      <c r="F2" s="278" t="s">
        <v>29</v>
      </c>
      <c r="G2" s="279"/>
      <c r="H2" s="145">
        <v>100000</v>
      </c>
      <c r="I2" s="102"/>
      <c r="J2" s="132" t="s">
        <v>16</v>
      </c>
      <c r="K2" s="16" t="str">
        <f t="shared" ref="K2:K76" si="0">IF(N2&lt;0,"X","")</f>
        <v/>
      </c>
      <c r="L2" s="17" t="str">
        <f t="shared" ref="L2:L76" si="1">IF(K2="X",M2,"")</f>
        <v/>
      </c>
      <c r="M2" s="17">
        <v>8</v>
      </c>
      <c r="N2" s="17">
        <f>SUM(H2)</f>
        <v>100000</v>
      </c>
      <c r="O2" s="16"/>
      <c r="P2" s="16">
        <f t="shared" ref="P2:P76" si="2">IF(J2="x",H2,"")</f>
        <v>100000</v>
      </c>
      <c r="Q2" s="16"/>
      <c r="R2" s="18">
        <f t="shared" ref="R2:R76" si="3">IF(J2="x",I2,"")</f>
        <v>0</v>
      </c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20"/>
      <c r="AO2" s="21"/>
      <c r="AP2" s="21"/>
      <c r="AQ2" s="21"/>
      <c r="AR2" s="25" t="s">
        <v>33</v>
      </c>
      <c r="AS2" s="20"/>
      <c r="AT2" s="20"/>
      <c r="AU2" s="20"/>
      <c r="AV2" s="20"/>
      <c r="AW2" s="20"/>
      <c r="AX2" s="20"/>
      <c r="AY2" s="20"/>
      <c r="AZ2" s="20"/>
      <c r="BA2" s="20"/>
    </row>
    <row r="3" spans="1:53" ht="18.75" customHeight="1" thickBot="1">
      <c r="A3" s="275"/>
      <c r="B3" s="133"/>
      <c r="C3" s="134"/>
      <c r="D3" s="135"/>
      <c r="E3" s="136"/>
      <c r="F3" s="137"/>
      <c r="G3" s="138"/>
      <c r="H3" s="277"/>
      <c r="I3" s="277"/>
      <c r="J3" s="277"/>
      <c r="K3" s="139" t="str">
        <f t="shared" si="0"/>
        <v/>
      </c>
      <c r="L3" s="140" t="str">
        <f t="shared" si="1"/>
        <v/>
      </c>
      <c r="M3" s="140">
        <v>8</v>
      </c>
      <c r="N3" s="140"/>
      <c r="O3" s="139"/>
      <c r="P3" s="139" t="str">
        <f t="shared" si="2"/>
        <v/>
      </c>
      <c r="Q3" s="139"/>
      <c r="R3" s="141" t="str">
        <f t="shared" si="3"/>
        <v/>
      </c>
      <c r="S3" s="20"/>
      <c r="T3" s="21"/>
      <c r="U3" s="21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20"/>
      <c r="AO3" s="21"/>
      <c r="AP3" s="21"/>
      <c r="AQ3" s="21"/>
      <c r="AR3" s="25" t="s">
        <v>34</v>
      </c>
      <c r="AS3" s="20"/>
      <c r="AT3" s="20"/>
      <c r="AU3" s="20"/>
      <c r="AV3" s="20"/>
      <c r="AW3" s="20"/>
      <c r="AX3" s="20"/>
      <c r="AY3" s="20"/>
      <c r="AZ3" s="20"/>
      <c r="BA3" s="20"/>
    </row>
    <row r="4" spans="1:53" ht="18.75" customHeight="1" thickBot="1">
      <c r="A4" s="275"/>
      <c r="B4" s="142"/>
      <c r="C4" s="26"/>
      <c r="D4" s="280" t="s">
        <v>17</v>
      </c>
      <c r="E4" s="281"/>
      <c r="F4" s="281"/>
      <c r="G4" s="281"/>
      <c r="H4" s="281"/>
      <c r="I4" s="281"/>
      <c r="J4" s="282"/>
      <c r="K4" s="158"/>
      <c r="L4" s="23"/>
      <c r="M4" s="23">
        <v>8</v>
      </c>
      <c r="N4" s="23"/>
      <c r="O4" s="268"/>
      <c r="P4" s="268"/>
      <c r="Q4" s="22"/>
      <c r="R4" s="24"/>
      <c r="S4" s="20"/>
      <c r="T4" s="21"/>
      <c r="U4" s="21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20"/>
      <c r="AO4" s="21"/>
      <c r="AP4" s="21"/>
      <c r="AQ4" s="21"/>
      <c r="AR4" s="25" t="s">
        <v>18</v>
      </c>
      <c r="AS4" s="20"/>
      <c r="AT4" s="20"/>
      <c r="AU4" s="20"/>
      <c r="AV4" s="20"/>
      <c r="AW4" s="20"/>
      <c r="AX4" s="20"/>
      <c r="AY4" s="20"/>
      <c r="AZ4" s="20"/>
      <c r="BA4" s="20"/>
    </row>
    <row r="5" spans="1:53" ht="19.5" thickBot="1">
      <c r="A5" s="275"/>
      <c r="B5" s="143"/>
      <c r="C5" s="27"/>
      <c r="D5" s="114" t="s">
        <v>30</v>
      </c>
      <c r="E5" s="118" t="s">
        <v>3</v>
      </c>
      <c r="F5" s="123" t="s">
        <v>4</v>
      </c>
      <c r="G5" s="283" t="s">
        <v>5</v>
      </c>
      <c r="H5" s="283"/>
      <c r="I5" s="127" t="s">
        <v>19</v>
      </c>
      <c r="J5" s="104" t="s">
        <v>31</v>
      </c>
      <c r="K5" s="108" t="s">
        <v>20</v>
      </c>
      <c r="L5" s="103" t="s">
        <v>19</v>
      </c>
      <c r="M5" s="104" t="s">
        <v>20</v>
      </c>
      <c r="N5" s="23"/>
      <c r="O5" s="266" t="s">
        <v>32</v>
      </c>
      <c r="P5" s="267"/>
      <c r="Q5" s="146">
        <f>IF(L136&lt;80,L136,80)</f>
        <v>0</v>
      </c>
      <c r="R5" s="24"/>
      <c r="S5" s="20"/>
      <c r="T5" s="21"/>
      <c r="U5" s="21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20"/>
      <c r="AO5" s="21"/>
      <c r="AP5" s="21"/>
      <c r="AQ5" s="21"/>
      <c r="AR5" s="25" t="s">
        <v>21</v>
      </c>
      <c r="AS5" s="20"/>
      <c r="AT5" s="20"/>
      <c r="AU5" s="20"/>
      <c r="AV5" s="20"/>
      <c r="AW5" s="20"/>
      <c r="AX5" s="20"/>
      <c r="AY5" s="20"/>
      <c r="AZ5" s="20"/>
      <c r="BA5" s="20"/>
    </row>
    <row r="6" spans="1:53" ht="18.75">
      <c r="A6" s="275"/>
      <c r="B6" s="143"/>
      <c r="C6" s="27"/>
      <c r="D6" s="115"/>
      <c r="E6" s="119"/>
      <c r="F6" s="124"/>
      <c r="G6" s="284"/>
      <c r="H6" s="285"/>
      <c r="I6" s="152"/>
      <c r="J6" s="128"/>
      <c r="K6" s="109">
        <v>44257</v>
      </c>
      <c r="L6" s="105">
        <v>50</v>
      </c>
      <c r="M6" s="106">
        <v>44258</v>
      </c>
      <c r="N6" s="23"/>
      <c r="O6" s="151"/>
      <c r="P6" s="151"/>
      <c r="Q6" s="22"/>
      <c r="R6" s="24"/>
      <c r="S6" s="20"/>
      <c r="T6" s="21"/>
      <c r="U6" s="21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20"/>
      <c r="AO6" s="21"/>
      <c r="AP6" s="21"/>
      <c r="AQ6" s="21"/>
      <c r="AR6" s="25" t="s">
        <v>35</v>
      </c>
      <c r="AS6" s="20"/>
      <c r="AT6" s="20"/>
      <c r="AU6" s="20"/>
      <c r="AV6" s="20"/>
      <c r="AW6" s="20"/>
      <c r="AX6" s="20"/>
      <c r="AY6" s="20"/>
      <c r="AZ6" s="20"/>
      <c r="BA6" s="20"/>
    </row>
    <row r="7" spans="1:53" ht="18.75">
      <c r="A7" s="275"/>
      <c r="B7" s="143"/>
      <c r="C7" s="27"/>
      <c r="D7" s="116"/>
      <c r="E7" s="120"/>
      <c r="F7" s="125"/>
      <c r="G7" s="271"/>
      <c r="H7" s="272"/>
      <c r="I7" s="153"/>
      <c r="J7" s="129"/>
      <c r="K7" s="110" t="s">
        <v>23</v>
      </c>
      <c r="L7" s="28">
        <v>600</v>
      </c>
      <c r="M7" s="29" t="s">
        <v>23</v>
      </c>
      <c r="N7" s="23"/>
      <c r="O7" s="151"/>
      <c r="P7" s="151"/>
      <c r="Q7" s="22"/>
      <c r="R7" s="24"/>
      <c r="S7" s="20"/>
      <c r="T7" s="21"/>
      <c r="U7" s="21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20"/>
      <c r="AO7" s="21"/>
      <c r="AP7" s="21"/>
      <c r="AQ7" s="21"/>
      <c r="AR7" s="25" t="s">
        <v>36</v>
      </c>
      <c r="AS7" s="20"/>
      <c r="AT7" s="20"/>
      <c r="AU7" s="20"/>
      <c r="AV7" s="20"/>
      <c r="AW7" s="20"/>
      <c r="AX7" s="20"/>
      <c r="AY7" s="20"/>
      <c r="AZ7" s="20"/>
      <c r="BA7" s="20"/>
    </row>
    <row r="8" spans="1:53" ht="18.75">
      <c r="A8" s="275"/>
      <c r="B8" s="143"/>
      <c r="C8" s="27"/>
      <c r="D8" s="116"/>
      <c r="E8" s="120"/>
      <c r="F8" s="125"/>
      <c r="G8" s="269"/>
      <c r="H8" s="270"/>
      <c r="I8" s="153"/>
      <c r="J8" s="129"/>
      <c r="K8" s="110" t="s">
        <v>23</v>
      </c>
      <c r="L8" s="28">
        <v>43.24</v>
      </c>
      <c r="M8" s="29" t="s">
        <v>23</v>
      </c>
      <c r="N8" s="23"/>
      <c r="O8" s="151"/>
      <c r="P8" s="151"/>
      <c r="Q8" s="22"/>
      <c r="R8" s="24"/>
      <c r="S8" s="20"/>
      <c r="T8" s="21"/>
      <c r="U8" s="21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20"/>
      <c r="AO8" s="21"/>
      <c r="AP8" s="21"/>
      <c r="AQ8" s="21"/>
      <c r="AR8" s="25" t="s">
        <v>26</v>
      </c>
      <c r="AS8" s="20"/>
      <c r="AT8" s="20"/>
      <c r="AU8" s="20"/>
      <c r="AV8" s="20"/>
      <c r="AW8" s="20"/>
      <c r="AX8" s="20"/>
      <c r="AY8" s="20"/>
      <c r="AZ8" s="20"/>
      <c r="BA8" s="20"/>
    </row>
    <row r="9" spans="1:53" ht="18.75">
      <c r="A9" s="275"/>
      <c r="B9" s="143"/>
      <c r="C9" s="27"/>
      <c r="D9" s="116"/>
      <c r="E9" s="120"/>
      <c r="F9" s="125"/>
      <c r="G9" s="269"/>
      <c r="H9" s="270"/>
      <c r="I9" s="153"/>
      <c r="J9" s="156"/>
      <c r="K9" s="110"/>
      <c r="L9" s="28" t="e">
        <f>SUM(#REF!)</f>
        <v>#REF!</v>
      </c>
      <c r="M9" s="29"/>
      <c r="N9" s="23"/>
      <c r="O9" s="151"/>
      <c r="P9" s="151"/>
      <c r="Q9" s="22"/>
      <c r="R9" s="24"/>
      <c r="S9" s="20"/>
      <c r="T9" s="21"/>
      <c r="U9" s="21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20"/>
      <c r="AO9" s="21"/>
      <c r="AP9" s="21"/>
      <c r="AQ9" s="21"/>
      <c r="AR9" s="25" t="s">
        <v>25</v>
      </c>
      <c r="AS9" s="20"/>
      <c r="AT9" s="20"/>
      <c r="AU9" s="20"/>
      <c r="AV9" s="20"/>
      <c r="AW9" s="20"/>
      <c r="AX9" s="20"/>
      <c r="AY9" s="20"/>
      <c r="AZ9" s="20"/>
      <c r="BA9" s="20"/>
    </row>
    <row r="10" spans="1:53" ht="19.5" thickBot="1">
      <c r="A10" s="275"/>
      <c r="B10" s="143"/>
      <c r="C10" s="27"/>
      <c r="D10" s="116"/>
      <c r="E10" s="120"/>
      <c r="F10" s="125"/>
      <c r="G10" s="271"/>
      <c r="H10" s="272"/>
      <c r="I10" s="153"/>
      <c r="J10" s="129"/>
      <c r="K10" s="110" t="s">
        <v>23</v>
      </c>
      <c r="L10" s="28">
        <v>9.0500000000000007</v>
      </c>
      <c r="M10" s="29" t="s">
        <v>23</v>
      </c>
      <c r="N10" s="23"/>
      <c r="O10" s="151"/>
      <c r="P10" s="151"/>
      <c r="Q10" s="22"/>
      <c r="R10" s="24"/>
      <c r="S10" s="20"/>
      <c r="T10" s="21"/>
      <c r="U10" s="21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20"/>
      <c r="AO10" s="21"/>
      <c r="AP10" s="21"/>
      <c r="AQ10" s="21"/>
      <c r="AR10" s="25" t="s">
        <v>27</v>
      </c>
      <c r="AS10" s="20"/>
      <c r="AT10" s="20"/>
      <c r="AU10" s="20"/>
      <c r="AV10" s="20"/>
      <c r="AW10" s="20"/>
      <c r="AX10" s="20"/>
      <c r="AY10" s="20"/>
      <c r="AZ10" s="20"/>
      <c r="BA10" s="20"/>
    </row>
    <row r="11" spans="1:53" ht="19.5" thickBot="1">
      <c r="A11" s="275"/>
      <c r="B11" s="143"/>
      <c r="C11" s="27"/>
      <c r="D11" s="116"/>
      <c r="E11" s="120"/>
      <c r="F11" s="125"/>
      <c r="G11" s="271"/>
      <c r="H11" s="272"/>
      <c r="I11" s="153"/>
      <c r="J11" s="129"/>
      <c r="K11" s="110" t="s">
        <v>23</v>
      </c>
      <c r="L11" s="28">
        <v>2</v>
      </c>
      <c r="M11" s="29" t="s">
        <v>23</v>
      </c>
      <c r="N11" s="23"/>
      <c r="O11" s="151"/>
      <c r="P11" s="151"/>
      <c r="Q11" s="22"/>
      <c r="R11" s="24"/>
      <c r="S11" s="20"/>
      <c r="T11" s="21"/>
      <c r="U11" s="21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20"/>
      <c r="AO11" s="21"/>
      <c r="AP11" s="21"/>
      <c r="AQ11" s="21"/>
      <c r="AR11" s="30" t="s">
        <v>28</v>
      </c>
      <c r="AS11" s="20"/>
      <c r="AT11" s="20"/>
      <c r="AU11" s="161" t="s">
        <v>37</v>
      </c>
      <c r="AV11" s="20"/>
      <c r="AW11" s="20"/>
      <c r="AX11" s="20"/>
      <c r="AY11" s="20"/>
      <c r="AZ11" s="20"/>
      <c r="BA11" s="20"/>
    </row>
    <row r="12" spans="1:53" ht="18.75">
      <c r="A12" s="275"/>
      <c r="B12" s="143"/>
      <c r="C12" s="27"/>
      <c r="D12" s="116"/>
      <c r="E12" s="120"/>
      <c r="F12" s="125"/>
      <c r="G12" s="271"/>
      <c r="H12" s="272"/>
      <c r="I12" s="153"/>
      <c r="J12" s="130"/>
      <c r="K12" s="111">
        <v>2023</v>
      </c>
      <c r="L12" s="28">
        <v>44</v>
      </c>
      <c r="M12" s="32">
        <v>2024</v>
      </c>
      <c r="N12" s="23"/>
      <c r="O12" s="151"/>
      <c r="P12" s="151"/>
      <c r="Q12" s="22"/>
      <c r="R12" s="24"/>
      <c r="S12" s="20"/>
      <c r="T12" s="21"/>
      <c r="U12" s="21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20"/>
      <c r="AO12" s="21"/>
      <c r="AP12" s="21"/>
      <c r="AQ12" s="21"/>
      <c r="AS12" s="20"/>
      <c r="AT12" s="20"/>
      <c r="AU12" s="31">
        <f ca="1">TODAY()</f>
        <v>44923</v>
      </c>
      <c r="AV12" s="20"/>
      <c r="AW12" s="20"/>
      <c r="AX12" s="20"/>
      <c r="AY12" s="20"/>
      <c r="AZ12" s="20"/>
      <c r="BA12" s="20"/>
    </row>
    <row r="13" spans="1:53" ht="19.5" thickBot="1">
      <c r="A13" s="275"/>
      <c r="B13" s="143"/>
      <c r="C13" s="27"/>
      <c r="D13" s="116"/>
      <c r="E13" s="120"/>
      <c r="F13" s="125"/>
      <c r="G13" s="269"/>
      <c r="H13" s="270"/>
      <c r="I13" s="154"/>
      <c r="J13" s="131"/>
      <c r="K13" s="112">
        <v>44228</v>
      </c>
      <c r="L13" s="28">
        <v>50</v>
      </c>
      <c r="M13" s="107">
        <v>44228</v>
      </c>
      <c r="N13" s="23"/>
      <c r="O13" s="151"/>
      <c r="P13" s="151"/>
      <c r="Q13" s="22"/>
      <c r="R13" s="24"/>
      <c r="S13" s="20"/>
      <c r="T13" s="21"/>
      <c r="U13" s="21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20"/>
      <c r="AO13" s="21"/>
      <c r="AP13" s="21"/>
      <c r="AQ13" s="21"/>
      <c r="AS13" s="20"/>
      <c r="AT13" s="20"/>
      <c r="AU13" s="33"/>
      <c r="AV13" s="20"/>
      <c r="AW13" s="20"/>
      <c r="AX13" s="20"/>
      <c r="AY13" s="20"/>
      <c r="AZ13" s="20"/>
      <c r="BA13" s="20"/>
    </row>
    <row r="14" spans="1:53" ht="18.75">
      <c r="A14" s="275"/>
      <c r="B14" s="143"/>
      <c r="C14" s="27"/>
      <c r="D14" s="116"/>
      <c r="E14" s="120"/>
      <c r="F14" s="125"/>
      <c r="G14" s="269"/>
      <c r="H14" s="270"/>
      <c r="I14" s="154"/>
      <c r="J14" s="131"/>
      <c r="K14" s="112">
        <v>44197</v>
      </c>
      <c r="L14" s="28">
        <v>42.75</v>
      </c>
      <c r="M14" s="107">
        <v>44197</v>
      </c>
      <c r="N14" s="23"/>
      <c r="O14" s="151"/>
      <c r="P14" s="151"/>
      <c r="Q14" s="22"/>
      <c r="R14" s="24"/>
      <c r="S14" s="20"/>
      <c r="T14" s="21"/>
      <c r="U14" s="21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20"/>
      <c r="AO14" s="21"/>
      <c r="AP14" s="21"/>
      <c r="AQ14" s="21"/>
      <c r="AS14" s="20"/>
      <c r="AT14" s="20"/>
      <c r="AU14" s="20"/>
      <c r="AV14" s="20"/>
      <c r="AW14" s="20"/>
      <c r="AX14" s="20"/>
      <c r="AY14" s="20"/>
      <c r="AZ14" s="20"/>
      <c r="BA14" s="20"/>
    </row>
    <row r="15" spans="1:53" ht="18.75">
      <c r="A15" s="275"/>
      <c r="B15" s="143"/>
      <c r="C15" s="27"/>
      <c r="D15" s="116"/>
      <c r="E15" s="120"/>
      <c r="F15" s="125"/>
      <c r="G15" s="269"/>
      <c r="H15" s="270"/>
      <c r="I15" s="153"/>
      <c r="J15" s="131"/>
      <c r="K15" s="112"/>
      <c r="L15" s="28"/>
      <c r="M15" s="107"/>
      <c r="N15" s="23"/>
      <c r="O15" s="151"/>
      <c r="P15" s="151"/>
      <c r="Q15" s="22"/>
      <c r="R15" s="24" t="str">
        <f>IF(J15="x",I15,"")</f>
        <v/>
      </c>
      <c r="S15" s="20"/>
      <c r="T15" s="21"/>
      <c r="U15" s="21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20"/>
      <c r="AO15" s="21"/>
      <c r="AP15" s="21"/>
      <c r="AQ15" s="21"/>
      <c r="AS15" s="20"/>
      <c r="AT15" s="20"/>
      <c r="AU15" s="20"/>
      <c r="AV15" s="20"/>
      <c r="AW15" s="20"/>
      <c r="AX15" s="20"/>
      <c r="AY15" s="20"/>
      <c r="AZ15" s="20"/>
      <c r="BA15" s="20"/>
    </row>
    <row r="16" spans="1:53" ht="18.75">
      <c r="A16" s="275"/>
      <c r="B16" s="143"/>
      <c r="C16" s="27"/>
      <c r="D16" s="116"/>
      <c r="E16" s="121"/>
      <c r="F16" s="125"/>
      <c r="G16" s="269"/>
      <c r="H16" s="270"/>
      <c r="I16" s="153"/>
      <c r="J16" s="156"/>
      <c r="K16" s="112">
        <v>44256</v>
      </c>
      <c r="L16" s="28">
        <v>50</v>
      </c>
      <c r="M16" s="107">
        <v>44256</v>
      </c>
      <c r="N16" s="23"/>
      <c r="O16" s="151"/>
      <c r="P16" s="151"/>
      <c r="Q16" s="22"/>
      <c r="R16" s="24" t="str">
        <f>IF(J16="x",I16,"")</f>
        <v/>
      </c>
      <c r="S16" s="20"/>
      <c r="T16" s="21"/>
      <c r="U16" s="21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20"/>
      <c r="AO16" s="21"/>
      <c r="AP16" s="21"/>
      <c r="AQ16" s="21"/>
      <c r="AS16" s="20"/>
      <c r="AT16" s="20"/>
      <c r="AU16" s="45"/>
      <c r="AV16" s="20"/>
      <c r="AW16" s="20"/>
      <c r="AX16" s="20"/>
      <c r="AY16" s="20"/>
      <c r="AZ16" s="20"/>
      <c r="BA16" s="20"/>
    </row>
    <row r="17" spans="1:53" ht="18.75">
      <c r="A17" s="275"/>
      <c r="B17" s="143"/>
      <c r="C17" s="27"/>
      <c r="D17" s="116"/>
      <c r="E17" s="121"/>
      <c r="F17" s="125"/>
      <c r="G17" s="271"/>
      <c r="H17" s="272"/>
      <c r="I17" s="153"/>
      <c r="J17" s="156"/>
      <c r="K17" s="111"/>
      <c r="L17" s="28"/>
      <c r="M17" s="32"/>
      <c r="N17" s="23"/>
      <c r="O17" s="151" t="str">
        <f>IF(J17="x",H17,"")</f>
        <v/>
      </c>
      <c r="P17" s="151"/>
      <c r="Q17" s="22"/>
      <c r="R17" s="24" t="str">
        <f>IF(J17="x",I17,"")</f>
        <v/>
      </c>
      <c r="S17" s="20"/>
      <c r="T17" s="21"/>
      <c r="U17" s="21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20"/>
      <c r="AO17" s="21"/>
      <c r="AP17" s="21"/>
      <c r="AQ17" s="21"/>
      <c r="AS17" s="20"/>
      <c r="AT17" s="20"/>
      <c r="AV17" s="20"/>
      <c r="AW17" s="20"/>
      <c r="AX17" s="20"/>
      <c r="AY17" s="20"/>
      <c r="AZ17" s="20"/>
      <c r="BA17" s="20"/>
    </row>
    <row r="18" spans="1:53" ht="18.75">
      <c r="A18" s="275"/>
      <c r="B18" s="143"/>
      <c r="C18" s="27"/>
      <c r="D18" s="116"/>
      <c r="E18" s="121"/>
      <c r="F18" s="125"/>
      <c r="G18" s="269"/>
      <c r="H18" s="270"/>
      <c r="I18" s="153"/>
      <c r="J18" s="156"/>
      <c r="K18" s="112"/>
      <c r="L18" s="28"/>
      <c r="M18" s="107"/>
      <c r="N18" s="23"/>
      <c r="O18" s="151"/>
      <c r="P18" s="151" t="str">
        <f>IF(J18="x",H18,"")</f>
        <v/>
      </c>
      <c r="Q18" s="22"/>
      <c r="R18" s="24" t="str">
        <f>IF(J18="x",I18,"")</f>
        <v/>
      </c>
      <c r="S18" s="20"/>
      <c r="T18" s="21"/>
      <c r="U18" s="21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20"/>
      <c r="AO18" s="21"/>
      <c r="AP18" s="21"/>
      <c r="AQ18" s="21"/>
      <c r="AS18" s="20"/>
      <c r="AT18" s="20"/>
      <c r="AV18" s="20"/>
      <c r="AW18" s="20"/>
      <c r="AX18" s="20"/>
      <c r="AY18" s="20"/>
      <c r="AZ18" s="20"/>
      <c r="BA18" s="20"/>
    </row>
    <row r="19" spans="1:53" ht="19.5" thickBot="1">
      <c r="A19" s="275"/>
      <c r="B19" s="143"/>
      <c r="C19" s="27"/>
      <c r="D19" s="117"/>
      <c r="E19" s="122"/>
      <c r="F19" s="126"/>
      <c r="G19" s="273"/>
      <c r="H19" s="274"/>
      <c r="I19" s="155"/>
      <c r="J19" s="157"/>
      <c r="K19" s="113"/>
      <c r="L19" s="34"/>
      <c r="M19" s="35"/>
      <c r="N19" s="23"/>
      <c r="O19" s="151" t="str">
        <f>IF(J19="x",H19,"")</f>
        <v/>
      </c>
      <c r="P19" s="151"/>
      <c r="Q19" s="22"/>
      <c r="R19" s="24" t="str">
        <f>IF(J19="x",I19,"")</f>
        <v/>
      </c>
      <c r="S19" s="20"/>
      <c r="T19" s="21"/>
      <c r="U19" s="21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20"/>
      <c r="AO19" s="21"/>
      <c r="AP19" s="21"/>
      <c r="AQ19" s="21"/>
      <c r="AS19" s="20"/>
      <c r="AT19" s="20"/>
      <c r="AV19" s="20"/>
      <c r="AW19" s="20"/>
      <c r="AX19" s="20"/>
      <c r="AY19" s="20"/>
      <c r="AZ19" s="20"/>
      <c r="BA19" s="20"/>
    </row>
    <row r="20" spans="1:53" ht="19.5" thickBot="1">
      <c r="A20" s="276"/>
      <c r="B20" s="144"/>
      <c r="C20" s="36"/>
      <c r="D20" s="37"/>
      <c r="E20" s="38"/>
      <c r="F20" s="38"/>
      <c r="G20" s="39"/>
      <c r="H20" s="40">
        <f>SUM(H2)</f>
        <v>100000</v>
      </c>
      <c r="I20" s="40">
        <f>SUM(I2)</f>
        <v>0</v>
      </c>
      <c r="J20" s="41"/>
      <c r="K20" s="41" t="str">
        <f t="shared" si="0"/>
        <v/>
      </c>
      <c r="L20" s="42" t="str">
        <f t="shared" si="1"/>
        <v/>
      </c>
      <c r="M20" s="42">
        <v>8</v>
      </c>
      <c r="N20" s="43">
        <f>SUM(N2)</f>
        <v>100000</v>
      </c>
      <c r="O20" s="41"/>
      <c r="P20" s="41" t="str">
        <f t="shared" si="2"/>
        <v/>
      </c>
      <c r="Q20" s="41"/>
      <c r="R20" s="44" t="str">
        <f t="shared" si="3"/>
        <v/>
      </c>
      <c r="S20" s="20"/>
      <c r="T20" s="21"/>
      <c r="U20" s="21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20"/>
      <c r="AO20" s="21"/>
      <c r="AP20" s="21"/>
      <c r="AQ20" s="21"/>
      <c r="AS20" s="20"/>
      <c r="AT20" s="20"/>
      <c r="AV20" s="20"/>
      <c r="AW20" s="20"/>
      <c r="AX20" s="20"/>
      <c r="AY20" s="20"/>
      <c r="AZ20" s="20"/>
      <c r="BA20" s="20"/>
    </row>
    <row r="21" spans="1:53" ht="18.75">
      <c r="A21" s="46">
        <v>1</v>
      </c>
      <c r="B21" s="93">
        <v>44531</v>
      </c>
      <c r="C21" s="94">
        <v>44533</v>
      </c>
      <c r="D21" s="94"/>
      <c r="E21" s="47"/>
      <c r="F21" s="47"/>
      <c r="G21" s="48"/>
      <c r="H21" s="49">
        <v>300000</v>
      </c>
      <c r="I21" s="50"/>
      <c r="J21" s="95" t="s">
        <v>16</v>
      </c>
      <c r="K21" s="51" t="str">
        <f t="shared" si="0"/>
        <v/>
      </c>
      <c r="L21" s="52" t="str">
        <f t="shared" si="1"/>
        <v/>
      </c>
      <c r="M21" s="52">
        <v>8</v>
      </c>
      <c r="N21" s="52">
        <f t="shared" ref="N21:N84" si="4">IFERROR(N20-R21+P21,N20)</f>
        <v>400000</v>
      </c>
      <c r="O21" s="53"/>
      <c r="P21" s="51">
        <f t="shared" si="2"/>
        <v>300000</v>
      </c>
      <c r="Q21" s="53"/>
      <c r="R21" s="51">
        <f t="shared" si="3"/>
        <v>0</v>
      </c>
      <c r="S21" s="20"/>
      <c r="T21" s="21"/>
      <c r="U21" s="21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20"/>
      <c r="AO21" s="21"/>
      <c r="AP21" s="21"/>
      <c r="AQ21" s="21"/>
      <c r="AS21" s="20"/>
      <c r="AT21" s="20"/>
      <c r="AV21" s="20"/>
      <c r="AW21" s="20"/>
      <c r="AX21" s="20"/>
      <c r="AY21" s="20"/>
      <c r="AZ21" s="20"/>
      <c r="BA21" s="20"/>
    </row>
    <row r="22" spans="1:53" ht="18.75">
      <c r="A22" s="54">
        <v>2</v>
      </c>
      <c r="B22" s="93"/>
      <c r="C22" s="96"/>
      <c r="D22" s="94"/>
      <c r="E22" s="47"/>
      <c r="F22" s="56"/>
      <c r="G22" s="57"/>
      <c r="H22" s="58"/>
      <c r="I22" s="63">
        <v>50000</v>
      </c>
      <c r="J22" s="95" t="s">
        <v>16</v>
      </c>
      <c r="K22" s="59" t="str">
        <f t="shared" si="0"/>
        <v/>
      </c>
      <c r="L22" s="60" t="str">
        <f t="shared" si="1"/>
        <v/>
      </c>
      <c r="M22" s="60">
        <v>8</v>
      </c>
      <c r="N22" s="60">
        <f t="shared" si="4"/>
        <v>350000</v>
      </c>
      <c r="O22" s="53"/>
      <c r="P22" s="59">
        <f t="shared" si="2"/>
        <v>0</v>
      </c>
      <c r="Q22" s="53"/>
      <c r="R22" s="59">
        <f t="shared" si="3"/>
        <v>50000</v>
      </c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20"/>
      <c r="AO22" s="21"/>
      <c r="AP22" s="21"/>
      <c r="AQ22" s="21"/>
      <c r="AS22" s="45"/>
      <c r="AT22" s="45"/>
      <c r="AV22" s="45"/>
      <c r="AW22" s="20"/>
      <c r="AX22" s="20"/>
      <c r="AY22" s="20"/>
      <c r="AZ22" s="20"/>
      <c r="BA22" s="20"/>
    </row>
    <row r="23" spans="1:53" ht="18.75">
      <c r="A23" s="54">
        <v>3</v>
      </c>
      <c r="B23" s="93"/>
      <c r="C23" s="96"/>
      <c r="D23" s="94"/>
      <c r="E23" s="47"/>
      <c r="F23" s="47"/>
      <c r="G23" s="48"/>
      <c r="H23" s="49">
        <v>40000</v>
      </c>
      <c r="I23" s="50"/>
      <c r="J23" s="95"/>
      <c r="K23" s="59" t="str">
        <f t="shared" si="0"/>
        <v/>
      </c>
      <c r="L23" s="60" t="str">
        <f t="shared" si="1"/>
        <v/>
      </c>
      <c r="M23" s="60">
        <v>8</v>
      </c>
      <c r="N23" s="60">
        <f t="shared" si="4"/>
        <v>350000</v>
      </c>
      <c r="O23" s="53"/>
      <c r="P23" s="59" t="str">
        <f t="shared" si="2"/>
        <v/>
      </c>
      <c r="Q23" s="53"/>
      <c r="R23" s="59" t="str">
        <f t="shared" si="3"/>
        <v/>
      </c>
      <c r="S23" s="19"/>
      <c r="T23" s="19"/>
      <c r="U23" s="19"/>
      <c r="V23" s="19"/>
      <c r="W23" s="19"/>
      <c r="X23" s="19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20"/>
      <c r="AO23" s="21"/>
      <c r="AP23" s="21"/>
      <c r="AQ23" s="21"/>
      <c r="AW23" s="20"/>
      <c r="AX23" s="20"/>
      <c r="AY23" s="20"/>
      <c r="AZ23" s="20"/>
      <c r="BA23" s="20"/>
    </row>
    <row r="24" spans="1:53" ht="18.75">
      <c r="A24" s="54">
        <v>4</v>
      </c>
      <c r="B24" s="93"/>
      <c r="C24" s="93"/>
      <c r="D24" s="94"/>
      <c r="E24" s="47"/>
      <c r="F24" s="56"/>
      <c r="G24" s="57"/>
      <c r="H24" s="58"/>
      <c r="I24" s="63"/>
      <c r="J24" s="97"/>
      <c r="K24" s="59" t="str">
        <f t="shared" si="0"/>
        <v/>
      </c>
      <c r="L24" s="60" t="str">
        <f t="shared" si="1"/>
        <v/>
      </c>
      <c r="M24" s="60">
        <v>8</v>
      </c>
      <c r="N24" s="60">
        <f t="shared" si="4"/>
        <v>350000</v>
      </c>
      <c r="O24" s="53"/>
      <c r="P24" s="59" t="str">
        <f t="shared" si="2"/>
        <v/>
      </c>
      <c r="Q24" s="53"/>
      <c r="R24" s="59" t="str">
        <f t="shared" si="3"/>
        <v/>
      </c>
      <c r="S24" s="20"/>
      <c r="T24" s="21"/>
      <c r="U24" s="21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20"/>
      <c r="AO24" s="21"/>
      <c r="AP24" s="21"/>
      <c r="AQ24" s="21"/>
      <c r="AW24" s="20"/>
      <c r="AX24" s="20"/>
      <c r="AY24" s="20"/>
      <c r="AZ24" s="20"/>
      <c r="BA24" s="20"/>
    </row>
    <row r="25" spans="1:53" ht="18.75">
      <c r="A25" s="54">
        <v>5</v>
      </c>
      <c r="B25" s="93"/>
      <c r="C25" s="96"/>
      <c r="D25" s="94"/>
      <c r="E25" s="47"/>
      <c r="F25" s="56"/>
      <c r="G25" s="57"/>
      <c r="H25" s="58"/>
      <c r="I25" s="63"/>
      <c r="J25" s="97"/>
      <c r="K25" s="59" t="str">
        <f t="shared" si="0"/>
        <v/>
      </c>
      <c r="L25" s="60" t="str">
        <f t="shared" si="1"/>
        <v/>
      </c>
      <c r="M25" s="60">
        <v>8</v>
      </c>
      <c r="N25" s="60">
        <f t="shared" si="4"/>
        <v>350000</v>
      </c>
      <c r="O25" s="53"/>
      <c r="P25" s="59" t="str">
        <f t="shared" si="2"/>
        <v/>
      </c>
      <c r="Q25" s="53"/>
      <c r="R25" s="59" t="str">
        <f t="shared" si="3"/>
        <v/>
      </c>
      <c r="S25" s="20"/>
      <c r="T25" s="21"/>
      <c r="U25" s="21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20"/>
      <c r="AO25" s="21"/>
      <c r="AP25" s="21"/>
      <c r="AQ25" s="21"/>
      <c r="AW25" s="20"/>
      <c r="AX25" s="20"/>
      <c r="AY25" s="20"/>
      <c r="AZ25" s="20"/>
      <c r="BA25" s="20"/>
    </row>
    <row r="26" spans="1:53" ht="18.75">
      <c r="A26" s="54">
        <v>6</v>
      </c>
      <c r="B26" s="93"/>
      <c r="C26" s="98"/>
      <c r="D26" s="96"/>
      <c r="E26" s="56"/>
      <c r="F26" s="56"/>
      <c r="G26" s="57"/>
      <c r="H26" s="61"/>
      <c r="I26" s="64"/>
      <c r="J26" s="97"/>
      <c r="K26" s="59" t="str">
        <f t="shared" si="0"/>
        <v/>
      </c>
      <c r="L26" s="60" t="str">
        <f t="shared" si="1"/>
        <v/>
      </c>
      <c r="M26" s="60">
        <v>8</v>
      </c>
      <c r="N26" s="60">
        <f t="shared" si="4"/>
        <v>350000</v>
      </c>
      <c r="O26" s="53"/>
      <c r="P26" s="59" t="str">
        <f t="shared" si="2"/>
        <v/>
      </c>
      <c r="Q26" s="53"/>
      <c r="R26" s="59" t="str">
        <f t="shared" si="3"/>
        <v/>
      </c>
      <c r="S26" s="20"/>
      <c r="T26" s="21"/>
      <c r="U26" s="21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20"/>
      <c r="AO26" s="21"/>
      <c r="AP26" s="21"/>
      <c r="AQ26" s="21"/>
      <c r="AW26" s="20"/>
      <c r="AX26" s="20"/>
      <c r="AY26" s="20"/>
      <c r="AZ26" s="20"/>
      <c r="BA26" s="20"/>
    </row>
    <row r="27" spans="1:53" ht="18.75">
      <c r="A27" s="54">
        <v>7</v>
      </c>
      <c r="B27" s="93"/>
      <c r="C27" s="98"/>
      <c r="D27" s="96"/>
      <c r="E27" s="56"/>
      <c r="F27" s="56"/>
      <c r="G27" s="57"/>
      <c r="H27" s="61"/>
      <c r="I27" s="64"/>
      <c r="J27" s="97"/>
      <c r="K27" s="59" t="str">
        <f t="shared" si="0"/>
        <v/>
      </c>
      <c r="L27" s="60" t="str">
        <f t="shared" si="1"/>
        <v/>
      </c>
      <c r="M27" s="60">
        <v>8</v>
      </c>
      <c r="N27" s="60">
        <f t="shared" si="4"/>
        <v>350000</v>
      </c>
      <c r="O27" s="53"/>
      <c r="P27" s="59" t="str">
        <f t="shared" si="2"/>
        <v/>
      </c>
      <c r="Q27" s="53"/>
      <c r="R27" s="59" t="str">
        <f t="shared" si="3"/>
        <v/>
      </c>
      <c r="S27" s="53"/>
      <c r="T27" s="53"/>
      <c r="U27" s="53"/>
      <c r="V27" s="53"/>
      <c r="W27" s="53"/>
      <c r="X27" s="53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W27" s="20"/>
      <c r="AX27" s="20"/>
      <c r="AY27" s="20"/>
      <c r="AZ27" s="20"/>
      <c r="BA27" s="20"/>
    </row>
    <row r="28" spans="1:53" ht="18.75">
      <c r="A28" s="54">
        <v>8</v>
      </c>
      <c r="B28" s="93"/>
      <c r="C28" s="98"/>
      <c r="D28" s="96"/>
      <c r="E28" s="56"/>
      <c r="F28" s="56"/>
      <c r="G28" s="57"/>
      <c r="H28" s="61"/>
      <c r="I28" s="63"/>
      <c r="J28" s="97"/>
      <c r="K28" s="59" t="str">
        <f t="shared" si="0"/>
        <v/>
      </c>
      <c r="L28" s="60" t="str">
        <f t="shared" si="1"/>
        <v/>
      </c>
      <c r="M28" s="60">
        <v>8</v>
      </c>
      <c r="N28" s="60">
        <f t="shared" si="4"/>
        <v>350000</v>
      </c>
      <c r="O28" s="53"/>
      <c r="P28" s="59" t="str">
        <f t="shared" si="2"/>
        <v/>
      </c>
      <c r="Q28" s="53"/>
      <c r="R28" s="59" t="str">
        <f t="shared" si="3"/>
        <v/>
      </c>
      <c r="S28" s="20"/>
      <c r="T28" s="21"/>
      <c r="U28" s="21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20"/>
      <c r="AO28" s="21"/>
      <c r="AP28" s="21"/>
      <c r="AQ28" s="21"/>
      <c r="AW28" s="20"/>
      <c r="AX28" s="20"/>
      <c r="AY28" s="20"/>
      <c r="AZ28" s="20"/>
      <c r="BA28" s="20"/>
    </row>
    <row r="29" spans="1:53" ht="18.75">
      <c r="A29" s="54">
        <v>9</v>
      </c>
      <c r="B29" s="93"/>
      <c r="C29" s="96"/>
      <c r="D29" s="96"/>
      <c r="E29" s="56"/>
      <c r="F29" s="56"/>
      <c r="G29" s="57"/>
      <c r="H29" s="61"/>
      <c r="I29" s="63"/>
      <c r="J29" s="97"/>
      <c r="K29" s="59" t="str">
        <f t="shared" si="0"/>
        <v/>
      </c>
      <c r="L29" s="60" t="str">
        <f t="shared" si="1"/>
        <v/>
      </c>
      <c r="M29" s="60">
        <v>8</v>
      </c>
      <c r="N29" s="60">
        <f t="shared" si="4"/>
        <v>350000</v>
      </c>
      <c r="O29" s="53"/>
      <c r="P29" s="59" t="str">
        <f t="shared" si="2"/>
        <v/>
      </c>
      <c r="Q29" s="53"/>
      <c r="R29" s="59" t="str">
        <f t="shared" si="3"/>
        <v/>
      </c>
      <c r="S29" s="20"/>
      <c r="T29" s="21"/>
      <c r="U29" s="21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20"/>
      <c r="AO29" s="21"/>
      <c r="AP29" s="21"/>
      <c r="AQ29" s="21"/>
      <c r="AW29" s="20"/>
      <c r="AX29" s="20"/>
      <c r="AY29" s="20"/>
      <c r="AZ29" s="20"/>
      <c r="BA29" s="20"/>
    </row>
    <row r="30" spans="1:53" ht="18.75">
      <c r="A30" s="54">
        <v>10</v>
      </c>
      <c r="B30" s="98"/>
      <c r="C30" s="98"/>
      <c r="D30" s="96"/>
      <c r="E30" s="56"/>
      <c r="F30" s="56"/>
      <c r="G30" s="57"/>
      <c r="H30" s="61"/>
      <c r="I30" s="63"/>
      <c r="J30" s="97"/>
      <c r="K30" s="59" t="str">
        <f t="shared" si="0"/>
        <v/>
      </c>
      <c r="L30" s="60" t="str">
        <f t="shared" si="1"/>
        <v/>
      </c>
      <c r="M30" s="60">
        <v>8</v>
      </c>
      <c r="N30" s="60">
        <f t="shared" si="4"/>
        <v>350000</v>
      </c>
      <c r="O30" s="53"/>
      <c r="P30" s="59" t="str">
        <f t="shared" si="2"/>
        <v/>
      </c>
      <c r="Q30" s="53"/>
      <c r="R30" s="59" t="str">
        <f t="shared" si="3"/>
        <v/>
      </c>
      <c r="S30" s="20"/>
      <c r="T30" s="21"/>
      <c r="U30" s="21"/>
      <c r="AY30" s="20"/>
      <c r="AZ30" s="20"/>
      <c r="BA30" s="20"/>
    </row>
    <row r="31" spans="1:53" ht="18.75">
      <c r="A31" s="54">
        <v>11</v>
      </c>
      <c r="B31" s="98"/>
      <c r="C31" s="98"/>
      <c r="D31" s="96"/>
      <c r="E31" s="56"/>
      <c r="F31" s="56"/>
      <c r="G31" s="61"/>
      <c r="H31" s="61"/>
      <c r="I31" s="63"/>
      <c r="J31" s="97"/>
      <c r="K31" s="59" t="str">
        <f t="shared" si="0"/>
        <v/>
      </c>
      <c r="L31" s="60" t="str">
        <f t="shared" si="1"/>
        <v/>
      </c>
      <c r="M31" s="60">
        <v>8</v>
      </c>
      <c r="N31" s="60">
        <f t="shared" si="4"/>
        <v>350000</v>
      </c>
      <c r="O31" s="53"/>
      <c r="P31" s="59" t="str">
        <f t="shared" si="2"/>
        <v/>
      </c>
      <c r="Q31" s="53"/>
      <c r="R31" s="59" t="str">
        <f t="shared" si="3"/>
        <v/>
      </c>
      <c r="S31" s="20"/>
      <c r="T31" s="21"/>
      <c r="U31" s="21"/>
      <c r="AY31" s="20"/>
      <c r="AZ31" s="20"/>
      <c r="BA31" s="20"/>
    </row>
    <row r="32" spans="1:53" ht="18.75">
      <c r="A32" s="54">
        <v>12</v>
      </c>
      <c r="B32" s="98"/>
      <c r="C32" s="98"/>
      <c r="D32" s="96"/>
      <c r="E32" s="56"/>
      <c r="F32" s="56"/>
      <c r="G32" s="57"/>
      <c r="H32" s="61"/>
      <c r="I32" s="63"/>
      <c r="J32" s="97"/>
      <c r="K32" s="59" t="str">
        <f t="shared" si="0"/>
        <v/>
      </c>
      <c r="L32" s="60" t="str">
        <f t="shared" si="1"/>
        <v/>
      </c>
      <c r="M32" s="60">
        <v>8</v>
      </c>
      <c r="N32" s="60">
        <f t="shared" si="4"/>
        <v>350000</v>
      </c>
      <c r="O32" s="53"/>
      <c r="P32" s="59" t="str">
        <f t="shared" si="2"/>
        <v/>
      </c>
      <c r="Q32" s="53"/>
      <c r="R32" s="59" t="str">
        <f t="shared" si="3"/>
        <v/>
      </c>
      <c r="S32" s="20"/>
      <c r="T32" s="21"/>
      <c r="U32" s="21"/>
      <c r="AY32" s="20"/>
      <c r="AZ32" s="20"/>
      <c r="BA32" s="20"/>
    </row>
    <row r="33" spans="1:53" ht="18.75">
      <c r="A33" s="54">
        <v>13</v>
      </c>
      <c r="B33" s="98"/>
      <c r="C33" s="98"/>
      <c r="D33" s="96"/>
      <c r="E33" s="56"/>
      <c r="F33" s="56"/>
      <c r="G33" s="57"/>
      <c r="H33" s="61"/>
      <c r="I33" s="64"/>
      <c r="J33" s="97"/>
      <c r="K33" s="59" t="str">
        <f t="shared" si="0"/>
        <v/>
      </c>
      <c r="L33" s="60" t="str">
        <f t="shared" si="1"/>
        <v/>
      </c>
      <c r="M33" s="60">
        <v>8</v>
      </c>
      <c r="N33" s="60">
        <f t="shared" si="4"/>
        <v>350000</v>
      </c>
      <c r="O33" s="53"/>
      <c r="P33" s="59" t="str">
        <f t="shared" si="2"/>
        <v/>
      </c>
      <c r="Q33" s="53"/>
      <c r="R33" s="59" t="str">
        <f t="shared" si="3"/>
        <v/>
      </c>
      <c r="S33" s="20"/>
      <c r="T33" s="21"/>
      <c r="U33" s="21"/>
      <c r="AY33" s="20"/>
      <c r="AZ33" s="20"/>
      <c r="BA33" s="20"/>
    </row>
    <row r="34" spans="1:53" ht="18.75">
      <c r="A34" s="54">
        <v>14</v>
      </c>
      <c r="B34" s="98"/>
      <c r="C34" s="98"/>
      <c r="D34" s="96"/>
      <c r="E34" s="56"/>
      <c r="F34" s="56"/>
      <c r="G34" s="57"/>
      <c r="H34" s="61"/>
      <c r="I34" s="63"/>
      <c r="J34" s="97"/>
      <c r="K34" s="59" t="str">
        <f t="shared" si="0"/>
        <v/>
      </c>
      <c r="L34" s="60" t="str">
        <f t="shared" si="1"/>
        <v/>
      </c>
      <c r="M34" s="60">
        <v>8</v>
      </c>
      <c r="N34" s="60">
        <f t="shared" si="4"/>
        <v>350000</v>
      </c>
      <c r="O34" s="53"/>
      <c r="P34" s="59" t="str">
        <f t="shared" si="2"/>
        <v/>
      </c>
      <c r="Q34" s="53"/>
      <c r="R34" s="59" t="str">
        <f t="shared" si="3"/>
        <v/>
      </c>
      <c r="T34" s="45"/>
      <c r="U34" s="45"/>
      <c r="AY34" s="20"/>
      <c r="AZ34" s="20"/>
      <c r="BA34" s="20"/>
    </row>
    <row r="35" spans="1:53" ht="18.75">
      <c r="A35" s="54">
        <v>15</v>
      </c>
      <c r="B35" s="98"/>
      <c r="C35" s="98"/>
      <c r="D35" s="96"/>
      <c r="E35" s="56"/>
      <c r="F35" s="162"/>
      <c r="G35" s="66"/>
      <c r="H35" s="61"/>
      <c r="I35" s="64"/>
      <c r="J35" s="97"/>
      <c r="K35" s="59" t="str">
        <f t="shared" si="0"/>
        <v/>
      </c>
      <c r="L35" s="60" t="str">
        <f t="shared" si="1"/>
        <v/>
      </c>
      <c r="M35" s="60">
        <v>8</v>
      </c>
      <c r="N35" s="60">
        <f t="shared" si="4"/>
        <v>350000</v>
      </c>
      <c r="O35" s="53"/>
      <c r="P35" s="59" t="str">
        <f t="shared" si="2"/>
        <v/>
      </c>
      <c r="Q35" s="53"/>
      <c r="R35" s="59" t="str">
        <f t="shared" si="3"/>
        <v/>
      </c>
      <c r="S35" s="20"/>
      <c r="T35" s="21"/>
      <c r="U35" s="21"/>
      <c r="AY35" s="20"/>
      <c r="AZ35" s="20"/>
      <c r="BA35" s="20"/>
    </row>
    <row r="36" spans="1:53" ht="18.75">
      <c r="A36" s="54">
        <v>16</v>
      </c>
      <c r="B36" s="98"/>
      <c r="C36" s="98"/>
      <c r="D36" s="96"/>
      <c r="E36" s="56"/>
      <c r="F36" s="162"/>
      <c r="G36" s="57"/>
      <c r="H36" s="61"/>
      <c r="I36" s="63"/>
      <c r="J36" s="97"/>
      <c r="K36" s="59" t="str">
        <f t="shared" si="0"/>
        <v/>
      </c>
      <c r="L36" s="60" t="str">
        <f t="shared" si="1"/>
        <v/>
      </c>
      <c r="M36" s="60">
        <v>8</v>
      </c>
      <c r="N36" s="60">
        <f t="shared" si="4"/>
        <v>350000</v>
      </c>
      <c r="O36" s="53"/>
      <c r="P36" s="59" t="str">
        <f t="shared" si="2"/>
        <v/>
      </c>
      <c r="Q36" s="53"/>
      <c r="R36" s="59" t="str">
        <f t="shared" si="3"/>
        <v/>
      </c>
      <c r="S36" s="20"/>
      <c r="T36" s="21"/>
      <c r="U36" s="21"/>
      <c r="AU36" s="20"/>
      <c r="AY36" s="20"/>
      <c r="AZ36" s="20"/>
      <c r="BA36" s="20"/>
    </row>
    <row r="37" spans="1:53" ht="18.75">
      <c r="A37" s="54">
        <v>17</v>
      </c>
      <c r="B37" s="98"/>
      <c r="C37" s="96"/>
      <c r="D37" s="96"/>
      <c r="E37" s="56"/>
      <c r="F37" s="56"/>
      <c r="G37" s="57"/>
      <c r="H37" s="61"/>
      <c r="I37" s="63"/>
      <c r="J37" s="97"/>
      <c r="K37" s="59" t="str">
        <f t="shared" si="0"/>
        <v/>
      </c>
      <c r="L37" s="60" t="str">
        <f t="shared" si="1"/>
        <v/>
      </c>
      <c r="M37" s="60">
        <v>8</v>
      </c>
      <c r="N37" s="60">
        <f t="shared" si="4"/>
        <v>350000</v>
      </c>
      <c r="O37" s="53"/>
      <c r="P37" s="59" t="str">
        <f t="shared" si="2"/>
        <v/>
      </c>
      <c r="Q37" s="53"/>
      <c r="R37" s="59" t="str">
        <f t="shared" si="3"/>
        <v/>
      </c>
      <c r="S37" s="20"/>
      <c r="T37" s="21"/>
      <c r="U37" s="21"/>
      <c r="AY37" s="20"/>
      <c r="AZ37" s="20"/>
      <c r="BA37" s="20"/>
    </row>
    <row r="38" spans="1:53" ht="18.75">
      <c r="A38" s="54">
        <v>18</v>
      </c>
      <c r="B38" s="98"/>
      <c r="C38" s="96"/>
      <c r="D38" s="96"/>
      <c r="E38" s="56"/>
      <c r="F38" s="56"/>
      <c r="G38" s="57"/>
      <c r="H38" s="61"/>
      <c r="I38" s="63"/>
      <c r="J38" s="97"/>
      <c r="K38" s="59" t="str">
        <f t="shared" si="0"/>
        <v/>
      </c>
      <c r="L38" s="60" t="str">
        <f t="shared" si="1"/>
        <v/>
      </c>
      <c r="M38" s="60">
        <v>8</v>
      </c>
      <c r="N38" s="60">
        <f t="shared" si="4"/>
        <v>350000</v>
      </c>
      <c r="O38" s="53"/>
      <c r="P38" s="59" t="str">
        <f t="shared" si="2"/>
        <v/>
      </c>
      <c r="Q38" s="53"/>
      <c r="R38" s="59" t="str">
        <f t="shared" si="3"/>
        <v/>
      </c>
      <c r="S38" s="20"/>
      <c r="T38" s="21"/>
      <c r="U38" s="21"/>
      <c r="V38" s="53"/>
      <c r="W38" s="53"/>
      <c r="X38" s="53"/>
      <c r="AY38" s="20"/>
      <c r="AZ38" s="20"/>
      <c r="BA38" s="20"/>
    </row>
    <row r="39" spans="1:53" ht="18.75">
      <c r="A39" s="54">
        <v>19</v>
      </c>
      <c r="B39" s="98"/>
      <c r="C39" s="98"/>
      <c r="D39" s="96"/>
      <c r="E39" s="56"/>
      <c r="F39" s="56"/>
      <c r="G39" s="57"/>
      <c r="H39" s="61"/>
      <c r="I39" s="63"/>
      <c r="J39" s="97"/>
      <c r="K39" s="59" t="str">
        <f t="shared" si="0"/>
        <v/>
      </c>
      <c r="L39" s="60" t="str">
        <f t="shared" si="1"/>
        <v/>
      </c>
      <c r="M39" s="60">
        <v>8</v>
      </c>
      <c r="N39" s="60">
        <f t="shared" si="4"/>
        <v>350000</v>
      </c>
      <c r="O39" s="53"/>
      <c r="P39" s="59" t="str">
        <f t="shared" si="2"/>
        <v/>
      </c>
      <c r="Q39" s="53"/>
      <c r="R39" s="59" t="str">
        <f t="shared" si="3"/>
        <v/>
      </c>
      <c r="S39" s="20"/>
      <c r="T39" s="21"/>
      <c r="U39" s="21"/>
      <c r="AY39" s="20"/>
      <c r="AZ39" s="20"/>
      <c r="BA39" s="20"/>
    </row>
    <row r="40" spans="1:53" ht="18.75">
      <c r="A40" s="54">
        <v>20</v>
      </c>
      <c r="B40" s="98"/>
      <c r="C40" s="98"/>
      <c r="D40" s="96"/>
      <c r="E40" s="56"/>
      <c r="F40" s="56"/>
      <c r="G40" s="57"/>
      <c r="H40" s="61"/>
      <c r="I40" s="63"/>
      <c r="J40" s="97"/>
      <c r="K40" s="59" t="str">
        <f t="shared" si="0"/>
        <v/>
      </c>
      <c r="L40" s="60" t="str">
        <f t="shared" si="1"/>
        <v/>
      </c>
      <c r="M40" s="60">
        <v>8</v>
      </c>
      <c r="N40" s="60">
        <f t="shared" si="4"/>
        <v>350000</v>
      </c>
      <c r="O40" s="53"/>
      <c r="P40" s="59" t="str">
        <f t="shared" si="2"/>
        <v/>
      </c>
      <c r="Q40" s="53"/>
      <c r="R40" s="59" t="str">
        <f t="shared" si="3"/>
        <v/>
      </c>
      <c r="S40" s="20"/>
      <c r="T40" s="21"/>
      <c r="U40" s="21"/>
      <c r="AY40" s="20"/>
      <c r="AZ40" s="20"/>
      <c r="BA40" s="20"/>
    </row>
    <row r="41" spans="1:53" ht="18.75">
      <c r="A41" s="54">
        <v>21</v>
      </c>
      <c r="B41" s="98"/>
      <c r="C41" s="98"/>
      <c r="D41" s="96"/>
      <c r="E41" s="56"/>
      <c r="F41" s="56"/>
      <c r="G41" s="57"/>
      <c r="H41" s="61"/>
      <c r="I41" s="63"/>
      <c r="J41" s="97"/>
      <c r="K41" s="59" t="str">
        <f t="shared" si="0"/>
        <v/>
      </c>
      <c r="L41" s="60" t="str">
        <f t="shared" si="1"/>
        <v/>
      </c>
      <c r="M41" s="60">
        <v>8</v>
      </c>
      <c r="N41" s="60">
        <f t="shared" si="4"/>
        <v>350000</v>
      </c>
      <c r="O41" s="53"/>
      <c r="P41" s="59" t="str">
        <f t="shared" si="2"/>
        <v/>
      </c>
      <c r="Q41" s="53"/>
      <c r="R41" s="59" t="str">
        <f t="shared" si="3"/>
        <v/>
      </c>
      <c r="S41" s="20"/>
      <c r="T41" s="21"/>
      <c r="U41" s="21"/>
      <c r="AY41" s="20"/>
      <c r="AZ41" s="20"/>
      <c r="BA41" s="20"/>
    </row>
    <row r="42" spans="1:53" ht="18.75">
      <c r="A42" s="54">
        <v>22</v>
      </c>
      <c r="B42" s="98"/>
      <c r="C42" s="98"/>
      <c r="D42" s="96"/>
      <c r="E42" s="56"/>
      <c r="F42" s="56"/>
      <c r="G42" s="57"/>
      <c r="H42" s="61"/>
      <c r="I42" s="63"/>
      <c r="J42" s="97"/>
      <c r="K42" s="59" t="str">
        <f t="shared" si="0"/>
        <v/>
      </c>
      <c r="L42" s="60" t="str">
        <f t="shared" si="1"/>
        <v/>
      </c>
      <c r="M42" s="60">
        <v>8</v>
      </c>
      <c r="N42" s="60">
        <f t="shared" si="4"/>
        <v>350000</v>
      </c>
      <c r="O42" s="53"/>
      <c r="P42" s="59" t="str">
        <f t="shared" si="2"/>
        <v/>
      </c>
      <c r="Q42" s="53"/>
      <c r="R42" s="59" t="str">
        <f t="shared" si="3"/>
        <v/>
      </c>
      <c r="S42" s="20"/>
      <c r="T42" s="21"/>
      <c r="U42" s="21"/>
      <c r="V42" s="53"/>
      <c r="W42" s="53"/>
      <c r="X42" s="53"/>
      <c r="AT42" s="20"/>
      <c r="AV42" s="20"/>
      <c r="AY42" s="20"/>
      <c r="AZ42" s="20"/>
      <c r="BA42" s="20"/>
    </row>
    <row r="43" spans="1:53" ht="18.75">
      <c r="A43" s="54">
        <v>23</v>
      </c>
      <c r="B43" s="98"/>
      <c r="C43" s="98"/>
      <c r="D43" s="96"/>
      <c r="E43" s="56"/>
      <c r="F43" s="56"/>
      <c r="G43" s="57"/>
      <c r="H43" s="61"/>
      <c r="I43" s="64"/>
      <c r="J43" s="97"/>
      <c r="K43" s="59" t="str">
        <f t="shared" si="0"/>
        <v/>
      </c>
      <c r="L43" s="60" t="str">
        <f t="shared" si="1"/>
        <v/>
      </c>
      <c r="M43" s="60">
        <v>8</v>
      </c>
      <c r="N43" s="60">
        <f t="shared" si="4"/>
        <v>350000</v>
      </c>
      <c r="O43" s="53"/>
      <c r="P43" s="59" t="str">
        <f t="shared" si="2"/>
        <v/>
      </c>
      <c r="Q43" s="53"/>
      <c r="R43" s="59" t="str">
        <f t="shared" si="3"/>
        <v/>
      </c>
      <c r="S43" s="20"/>
      <c r="T43" s="21"/>
      <c r="U43" s="21"/>
      <c r="AY43" s="20"/>
      <c r="AZ43" s="20"/>
      <c r="BA43" s="20"/>
    </row>
    <row r="44" spans="1:53" ht="18.75">
      <c r="A44" s="54">
        <v>24</v>
      </c>
      <c r="B44" s="98"/>
      <c r="C44" s="98"/>
      <c r="D44" s="96"/>
      <c r="E44" s="56"/>
      <c r="F44" s="56"/>
      <c r="G44" s="57"/>
      <c r="H44" s="61"/>
      <c r="I44" s="64"/>
      <c r="J44" s="97"/>
      <c r="K44" s="59" t="str">
        <f t="shared" si="0"/>
        <v/>
      </c>
      <c r="L44" s="60" t="str">
        <f t="shared" si="1"/>
        <v/>
      </c>
      <c r="M44" s="60">
        <v>8</v>
      </c>
      <c r="N44" s="60">
        <f t="shared" si="4"/>
        <v>350000</v>
      </c>
      <c r="O44" s="53"/>
      <c r="P44" s="59" t="str">
        <f t="shared" si="2"/>
        <v/>
      </c>
      <c r="Q44" s="53"/>
      <c r="R44" s="59" t="str">
        <f t="shared" si="3"/>
        <v/>
      </c>
      <c r="S44" s="20"/>
      <c r="T44" s="21"/>
      <c r="U44" s="21"/>
      <c r="AY44" s="20"/>
      <c r="AZ44" s="20"/>
      <c r="BA44" s="20"/>
    </row>
    <row r="45" spans="1:53" ht="18.75">
      <c r="A45" s="54">
        <v>25</v>
      </c>
      <c r="B45" s="98"/>
      <c r="C45" s="98"/>
      <c r="D45" s="96"/>
      <c r="E45" s="56"/>
      <c r="F45" s="56"/>
      <c r="G45" s="57"/>
      <c r="H45" s="61"/>
      <c r="I45" s="64"/>
      <c r="J45" s="97"/>
      <c r="K45" s="59" t="str">
        <f t="shared" si="0"/>
        <v/>
      </c>
      <c r="L45" s="60" t="str">
        <f t="shared" si="1"/>
        <v/>
      </c>
      <c r="M45" s="60">
        <v>8</v>
      </c>
      <c r="N45" s="60">
        <f t="shared" si="4"/>
        <v>350000</v>
      </c>
      <c r="O45" s="53"/>
      <c r="P45" s="59" t="str">
        <f t="shared" si="2"/>
        <v/>
      </c>
      <c r="Q45" s="53"/>
      <c r="R45" s="59" t="str">
        <f t="shared" si="3"/>
        <v/>
      </c>
      <c r="S45" s="20"/>
      <c r="T45" s="21"/>
      <c r="U45" s="21"/>
      <c r="AY45" s="20"/>
      <c r="AZ45" s="20"/>
      <c r="BA45" s="20"/>
    </row>
    <row r="46" spans="1:53" ht="18.75">
      <c r="A46" s="54">
        <v>26</v>
      </c>
      <c r="B46" s="98"/>
      <c r="C46" s="98"/>
      <c r="D46" s="96"/>
      <c r="E46" s="56"/>
      <c r="F46" s="56"/>
      <c r="G46" s="57"/>
      <c r="H46" s="61"/>
      <c r="I46" s="63"/>
      <c r="J46" s="97"/>
      <c r="K46" s="59" t="str">
        <f t="shared" si="0"/>
        <v/>
      </c>
      <c r="L46" s="60" t="str">
        <f t="shared" si="1"/>
        <v/>
      </c>
      <c r="M46" s="60">
        <v>8</v>
      </c>
      <c r="N46" s="60">
        <f t="shared" si="4"/>
        <v>350000</v>
      </c>
      <c r="O46" s="53"/>
      <c r="P46" s="59" t="str">
        <f t="shared" si="2"/>
        <v/>
      </c>
      <c r="Q46" s="53"/>
      <c r="R46" s="59" t="str">
        <f t="shared" si="3"/>
        <v/>
      </c>
      <c r="S46" s="20"/>
      <c r="T46" s="21"/>
      <c r="U46" s="21"/>
      <c r="AY46" s="20"/>
      <c r="AZ46" s="20"/>
      <c r="BA46" s="20"/>
    </row>
    <row r="47" spans="1:53" ht="18.75">
      <c r="A47" s="54">
        <v>27</v>
      </c>
      <c r="B47" s="98"/>
      <c r="C47" s="98"/>
      <c r="D47" s="96"/>
      <c r="E47" s="56"/>
      <c r="F47" s="65"/>
      <c r="G47" s="66"/>
      <c r="H47" s="61"/>
      <c r="I47" s="64"/>
      <c r="J47" s="97"/>
      <c r="K47" s="59" t="str">
        <f t="shared" si="0"/>
        <v/>
      </c>
      <c r="L47" s="60" t="str">
        <f t="shared" si="1"/>
        <v/>
      </c>
      <c r="M47" s="60">
        <v>8</v>
      </c>
      <c r="N47" s="60">
        <f t="shared" si="4"/>
        <v>350000</v>
      </c>
      <c r="O47" s="53"/>
      <c r="P47" s="59" t="str">
        <f t="shared" si="2"/>
        <v/>
      </c>
      <c r="Q47" s="53"/>
      <c r="R47" s="59" t="str">
        <f t="shared" si="3"/>
        <v/>
      </c>
      <c r="S47" s="20"/>
      <c r="T47" s="21"/>
      <c r="U47" s="21"/>
      <c r="AY47" s="20"/>
      <c r="AZ47" s="20"/>
      <c r="BA47" s="20"/>
    </row>
    <row r="48" spans="1:53" ht="18.75">
      <c r="A48" s="54">
        <v>28</v>
      </c>
      <c r="B48" s="98"/>
      <c r="C48" s="98"/>
      <c r="D48" s="96"/>
      <c r="E48" s="56"/>
      <c r="F48" s="65"/>
      <c r="G48" s="57"/>
      <c r="H48" s="61"/>
      <c r="I48" s="63"/>
      <c r="J48" s="97"/>
      <c r="K48" s="59" t="str">
        <f t="shared" si="0"/>
        <v/>
      </c>
      <c r="L48" s="60" t="str">
        <f t="shared" si="1"/>
        <v/>
      </c>
      <c r="M48" s="60">
        <v>8</v>
      </c>
      <c r="N48" s="60">
        <f t="shared" si="4"/>
        <v>350000</v>
      </c>
      <c r="O48" s="53"/>
      <c r="P48" s="59" t="str">
        <f t="shared" si="2"/>
        <v/>
      </c>
      <c r="Q48" s="53"/>
      <c r="R48" s="59" t="str">
        <f t="shared" si="3"/>
        <v/>
      </c>
      <c r="S48" s="20"/>
      <c r="T48" s="21"/>
      <c r="U48" s="21"/>
      <c r="AY48" s="20"/>
      <c r="AZ48" s="20"/>
      <c r="BA48" s="20"/>
    </row>
    <row r="49" spans="1:53" ht="18.75">
      <c r="A49" s="54">
        <v>29</v>
      </c>
      <c r="B49" s="98"/>
      <c r="C49" s="98"/>
      <c r="D49" s="96"/>
      <c r="E49" s="56"/>
      <c r="F49" s="56"/>
      <c r="G49" s="57"/>
      <c r="H49" s="61"/>
      <c r="I49" s="63"/>
      <c r="J49" s="97"/>
      <c r="K49" s="59" t="str">
        <f t="shared" si="0"/>
        <v/>
      </c>
      <c r="L49" s="60" t="str">
        <f t="shared" si="1"/>
        <v/>
      </c>
      <c r="M49" s="60">
        <v>8</v>
      </c>
      <c r="N49" s="60">
        <f t="shared" si="4"/>
        <v>350000</v>
      </c>
      <c r="O49" s="53"/>
      <c r="P49" s="59" t="str">
        <f t="shared" si="2"/>
        <v/>
      </c>
      <c r="Q49" s="53"/>
      <c r="R49" s="59" t="str">
        <f t="shared" si="3"/>
        <v/>
      </c>
      <c r="S49" s="20"/>
      <c r="T49" s="21"/>
      <c r="U49" s="21"/>
      <c r="AY49" s="20"/>
      <c r="AZ49" s="20"/>
      <c r="BA49" s="20"/>
    </row>
    <row r="50" spans="1:53" ht="18.75">
      <c r="A50" s="54">
        <v>30</v>
      </c>
      <c r="B50" s="98"/>
      <c r="C50" s="98"/>
      <c r="D50" s="96"/>
      <c r="E50" s="56"/>
      <c r="F50" s="56"/>
      <c r="G50" s="57"/>
      <c r="H50" s="61"/>
      <c r="I50" s="63"/>
      <c r="J50" s="97"/>
      <c r="K50" s="59" t="str">
        <f t="shared" si="0"/>
        <v/>
      </c>
      <c r="L50" s="60" t="str">
        <f t="shared" si="1"/>
        <v/>
      </c>
      <c r="M50" s="60">
        <v>8</v>
      </c>
      <c r="N50" s="60">
        <f t="shared" si="4"/>
        <v>350000</v>
      </c>
      <c r="O50" s="53"/>
      <c r="P50" s="59" t="str">
        <f t="shared" si="2"/>
        <v/>
      </c>
      <c r="Q50" s="53"/>
      <c r="R50" s="59" t="str">
        <f t="shared" si="3"/>
        <v/>
      </c>
      <c r="S50" s="20"/>
      <c r="T50" s="21"/>
      <c r="U50" s="21"/>
      <c r="AY50" s="20"/>
      <c r="AZ50" s="20"/>
      <c r="BA50" s="20"/>
    </row>
    <row r="51" spans="1:53" ht="18.75">
      <c r="A51" s="54">
        <v>31</v>
      </c>
      <c r="B51" s="98"/>
      <c r="C51" s="98"/>
      <c r="D51" s="96"/>
      <c r="E51" s="56"/>
      <c r="F51" s="56"/>
      <c r="G51" s="57"/>
      <c r="H51" s="61"/>
      <c r="I51" s="63"/>
      <c r="J51" s="97"/>
      <c r="K51" s="59" t="str">
        <f t="shared" si="0"/>
        <v/>
      </c>
      <c r="L51" s="60" t="str">
        <f t="shared" si="1"/>
        <v/>
      </c>
      <c r="M51" s="60">
        <v>8</v>
      </c>
      <c r="N51" s="60">
        <f t="shared" si="4"/>
        <v>350000</v>
      </c>
      <c r="O51" s="53"/>
      <c r="P51" s="59" t="str">
        <f t="shared" si="2"/>
        <v/>
      </c>
      <c r="Q51" s="53"/>
      <c r="R51" s="59" t="str">
        <f t="shared" si="3"/>
        <v/>
      </c>
      <c r="S51" s="20"/>
      <c r="T51" s="21"/>
      <c r="U51" s="21"/>
      <c r="AY51" s="20"/>
      <c r="AZ51" s="20"/>
      <c r="BA51" s="20"/>
    </row>
    <row r="52" spans="1:53" ht="18.75">
      <c r="A52" s="54">
        <v>32</v>
      </c>
      <c r="B52" s="98"/>
      <c r="C52" s="98"/>
      <c r="D52" s="96"/>
      <c r="E52" s="56"/>
      <c r="F52" s="56"/>
      <c r="G52" s="57"/>
      <c r="H52" s="61"/>
      <c r="I52" s="63"/>
      <c r="J52" s="97"/>
      <c r="K52" s="59" t="str">
        <f t="shared" si="0"/>
        <v/>
      </c>
      <c r="L52" s="60" t="str">
        <f t="shared" si="1"/>
        <v/>
      </c>
      <c r="M52" s="60">
        <v>8</v>
      </c>
      <c r="N52" s="60">
        <f t="shared" si="4"/>
        <v>350000</v>
      </c>
      <c r="O52" s="53"/>
      <c r="P52" s="59" t="str">
        <f t="shared" si="2"/>
        <v/>
      </c>
      <c r="Q52" s="53"/>
      <c r="R52" s="59" t="str">
        <f t="shared" si="3"/>
        <v/>
      </c>
      <c r="S52" s="20"/>
      <c r="T52" s="21"/>
      <c r="U52" s="21"/>
      <c r="AY52" s="20"/>
      <c r="AZ52" s="20"/>
      <c r="BA52" s="20"/>
    </row>
    <row r="53" spans="1:53" ht="18.75">
      <c r="A53" s="54">
        <v>33</v>
      </c>
      <c r="B53" s="98"/>
      <c r="C53" s="98"/>
      <c r="D53" s="96"/>
      <c r="E53" s="56"/>
      <c r="F53" s="67"/>
      <c r="G53" s="57"/>
      <c r="H53" s="61"/>
      <c r="I53" s="63"/>
      <c r="J53" s="97"/>
      <c r="K53" s="59" t="str">
        <f t="shared" si="0"/>
        <v/>
      </c>
      <c r="L53" s="60" t="str">
        <f t="shared" si="1"/>
        <v/>
      </c>
      <c r="M53" s="60">
        <v>8</v>
      </c>
      <c r="N53" s="60">
        <f t="shared" si="4"/>
        <v>350000</v>
      </c>
      <c r="O53" s="53"/>
      <c r="P53" s="59" t="str">
        <f t="shared" si="2"/>
        <v/>
      </c>
      <c r="Q53" s="53"/>
      <c r="R53" s="59" t="str">
        <f t="shared" si="3"/>
        <v/>
      </c>
      <c r="S53" s="20"/>
      <c r="T53" s="21"/>
      <c r="U53" s="21"/>
      <c r="AY53" s="20"/>
      <c r="AZ53" s="20"/>
      <c r="BA53" s="20"/>
    </row>
    <row r="54" spans="1:53" ht="18.75">
      <c r="A54" s="54">
        <v>34</v>
      </c>
      <c r="B54" s="98"/>
      <c r="C54" s="98"/>
      <c r="D54" s="96"/>
      <c r="E54" s="56"/>
      <c r="F54" s="56"/>
      <c r="G54" s="57"/>
      <c r="H54" s="61"/>
      <c r="I54" s="63"/>
      <c r="J54" s="97"/>
      <c r="K54" s="59" t="str">
        <f t="shared" si="0"/>
        <v/>
      </c>
      <c r="L54" s="60" t="str">
        <f t="shared" si="1"/>
        <v/>
      </c>
      <c r="M54" s="60">
        <v>8</v>
      </c>
      <c r="N54" s="60">
        <f t="shared" si="4"/>
        <v>350000</v>
      </c>
      <c r="O54" s="53"/>
      <c r="P54" s="59" t="str">
        <f t="shared" si="2"/>
        <v/>
      </c>
      <c r="Q54" s="53"/>
      <c r="R54" s="59" t="str">
        <f t="shared" si="3"/>
        <v/>
      </c>
      <c r="S54" s="20"/>
      <c r="T54" s="21"/>
      <c r="U54" s="21"/>
      <c r="AY54" s="20"/>
      <c r="AZ54" s="20"/>
      <c r="BA54" s="20"/>
    </row>
    <row r="55" spans="1:53" ht="18.75">
      <c r="A55" s="54">
        <v>35</v>
      </c>
      <c r="B55" s="98"/>
      <c r="C55" s="98"/>
      <c r="D55" s="96"/>
      <c r="E55" s="56"/>
      <c r="F55" s="56"/>
      <c r="G55" s="57"/>
      <c r="H55" s="61"/>
      <c r="I55" s="63"/>
      <c r="J55" s="97"/>
      <c r="K55" s="59" t="str">
        <f t="shared" si="0"/>
        <v/>
      </c>
      <c r="L55" s="60" t="str">
        <f t="shared" si="1"/>
        <v/>
      </c>
      <c r="M55" s="60">
        <v>8</v>
      </c>
      <c r="N55" s="60">
        <f t="shared" si="4"/>
        <v>350000</v>
      </c>
      <c r="O55" s="53"/>
      <c r="P55" s="59" t="str">
        <f t="shared" si="2"/>
        <v/>
      </c>
      <c r="Q55" s="53"/>
      <c r="R55" s="59" t="str">
        <f t="shared" si="3"/>
        <v/>
      </c>
      <c r="S55" s="20"/>
      <c r="T55" s="21"/>
      <c r="U55" s="21"/>
      <c r="AW55" s="20"/>
    </row>
    <row r="56" spans="1:53" ht="18.75">
      <c r="A56" s="54">
        <v>36</v>
      </c>
      <c r="B56" s="98"/>
      <c r="C56" s="98"/>
      <c r="D56" s="96"/>
      <c r="E56" s="56"/>
      <c r="F56" s="56"/>
      <c r="G56" s="57"/>
      <c r="H56" s="61"/>
      <c r="I56" s="63"/>
      <c r="J56" s="97"/>
      <c r="K56" s="59" t="str">
        <f t="shared" si="0"/>
        <v/>
      </c>
      <c r="L56" s="60" t="str">
        <f t="shared" si="1"/>
        <v/>
      </c>
      <c r="M56" s="60">
        <v>8</v>
      </c>
      <c r="N56" s="60">
        <f t="shared" si="4"/>
        <v>350000</v>
      </c>
      <c r="O56" s="53"/>
      <c r="P56" s="59" t="str">
        <f t="shared" si="2"/>
        <v/>
      </c>
      <c r="Q56" s="53"/>
      <c r="R56" s="59" t="str">
        <f t="shared" si="3"/>
        <v/>
      </c>
      <c r="S56" s="20"/>
      <c r="T56" s="21"/>
      <c r="U56" s="21"/>
      <c r="AY56" s="20"/>
      <c r="AZ56" s="20"/>
      <c r="BA56" s="20"/>
    </row>
    <row r="57" spans="1:53" ht="18.75">
      <c r="A57" s="54">
        <v>37</v>
      </c>
      <c r="B57" s="98"/>
      <c r="C57" s="98"/>
      <c r="D57" s="96"/>
      <c r="E57" s="56"/>
      <c r="F57" s="56"/>
      <c r="G57" s="57"/>
      <c r="H57" s="61"/>
      <c r="I57" s="63"/>
      <c r="J57" s="97"/>
      <c r="K57" s="59" t="str">
        <f t="shared" si="0"/>
        <v/>
      </c>
      <c r="L57" s="60" t="str">
        <f t="shared" si="1"/>
        <v/>
      </c>
      <c r="M57" s="60">
        <v>8</v>
      </c>
      <c r="N57" s="60">
        <f t="shared" si="4"/>
        <v>350000</v>
      </c>
      <c r="O57" s="53"/>
      <c r="P57" s="59" t="str">
        <f t="shared" si="2"/>
        <v/>
      </c>
      <c r="Q57" s="53"/>
      <c r="R57" s="59" t="str">
        <f t="shared" si="3"/>
        <v/>
      </c>
      <c r="S57" s="20"/>
      <c r="T57" s="21"/>
      <c r="U57" s="21"/>
    </row>
    <row r="58" spans="1:53" ht="18.75">
      <c r="A58" s="54">
        <v>38</v>
      </c>
      <c r="B58" s="98"/>
      <c r="C58" s="98"/>
      <c r="D58" s="96"/>
      <c r="E58" s="56"/>
      <c r="F58" s="56"/>
      <c r="G58" s="57"/>
      <c r="H58" s="61"/>
      <c r="I58" s="63"/>
      <c r="J58" s="97"/>
      <c r="K58" s="59" t="str">
        <f t="shared" si="0"/>
        <v/>
      </c>
      <c r="L58" s="60" t="str">
        <f t="shared" si="1"/>
        <v/>
      </c>
      <c r="M58" s="60">
        <v>8</v>
      </c>
      <c r="N58" s="60">
        <f t="shared" si="4"/>
        <v>350000</v>
      </c>
      <c r="O58" s="53"/>
      <c r="P58" s="59" t="str">
        <f t="shared" si="2"/>
        <v/>
      </c>
      <c r="Q58" s="53"/>
      <c r="R58" s="59" t="str">
        <f t="shared" si="3"/>
        <v/>
      </c>
      <c r="S58" s="20"/>
      <c r="T58" s="21"/>
      <c r="U58" s="21"/>
      <c r="AY58" s="20"/>
      <c r="AZ58" s="20"/>
      <c r="BA58" s="20"/>
    </row>
    <row r="59" spans="1:53" ht="18.75">
      <c r="A59" s="54">
        <v>39</v>
      </c>
      <c r="B59" s="98"/>
      <c r="C59" s="98"/>
      <c r="D59" s="96"/>
      <c r="E59" s="56"/>
      <c r="F59" s="56"/>
      <c r="G59" s="57"/>
      <c r="H59" s="61"/>
      <c r="I59" s="63"/>
      <c r="J59" s="97"/>
      <c r="K59" s="59" t="str">
        <f t="shared" si="0"/>
        <v/>
      </c>
      <c r="L59" s="60" t="str">
        <f t="shared" si="1"/>
        <v/>
      </c>
      <c r="M59" s="60">
        <v>8</v>
      </c>
      <c r="N59" s="60">
        <f t="shared" si="4"/>
        <v>350000</v>
      </c>
      <c r="O59" s="53"/>
      <c r="P59" s="59" t="str">
        <f t="shared" si="2"/>
        <v/>
      </c>
      <c r="Q59" s="53"/>
      <c r="R59" s="59" t="str">
        <f t="shared" si="3"/>
        <v/>
      </c>
      <c r="S59" s="20"/>
      <c r="T59" s="21"/>
      <c r="U59" s="21"/>
      <c r="AY59" s="20"/>
      <c r="AZ59" s="20"/>
    </row>
    <row r="60" spans="1:53" ht="18.75">
      <c r="A60" s="54">
        <v>40</v>
      </c>
      <c r="B60" s="98"/>
      <c r="C60" s="98"/>
      <c r="D60" s="96"/>
      <c r="E60" s="56"/>
      <c r="F60" s="56"/>
      <c r="G60" s="57"/>
      <c r="H60" s="61"/>
      <c r="I60" s="63"/>
      <c r="J60" s="97"/>
      <c r="K60" s="59" t="str">
        <f t="shared" si="0"/>
        <v/>
      </c>
      <c r="L60" s="60" t="str">
        <f t="shared" si="1"/>
        <v/>
      </c>
      <c r="M60" s="60">
        <v>8</v>
      </c>
      <c r="N60" s="60">
        <f t="shared" si="4"/>
        <v>350000</v>
      </c>
      <c r="O60" s="53"/>
      <c r="P60" s="59" t="str">
        <f t="shared" si="2"/>
        <v/>
      </c>
      <c r="Q60" s="53"/>
      <c r="R60" s="59" t="str">
        <f t="shared" si="3"/>
        <v/>
      </c>
      <c r="S60" s="20"/>
      <c r="T60" s="21"/>
      <c r="U60" s="21"/>
      <c r="AY60" s="20"/>
      <c r="AZ60" s="20"/>
      <c r="BA60" s="20"/>
    </row>
    <row r="61" spans="1:53" ht="18.75">
      <c r="A61" s="54">
        <v>41</v>
      </c>
      <c r="B61" s="98"/>
      <c r="C61" s="98"/>
      <c r="D61" s="96"/>
      <c r="E61" s="56"/>
      <c r="F61" s="56"/>
      <c r="G61" s="57"/>
      <c r="H61" s="61"/>
      <c r="I61" s="63"/>
      <c r="J61" s="97"/>
      <c r="K61" s="59" t="str">
        <f t="shared" si="0"/>
        <v/>
      </c>
      <c r="L61" s="60" t="str">
        <f t="shared" si="1"/>
        <v/>
      </c>
      <c r="M61" s="60">
        <v>8</v>
      </c>
      <c r="N61" s="60">
        <f t="shared" si="4"/>
        <v>350000</v>
      </c>
      <c r="O61" s="53"/>
      <c r="P61" s="59" t="str">
        <f t="shared" si="2"/>
        <v/>
      </c>
      <c r="Q61" s="53"/>
      <c r="R61" s="59" t="str">
        <f t="shared" si="3"/>
        <v/>
      </c>
      <c r="S61" s="20"/>
      <c r="T61" s="21"/>
      <c r="U61" s="21"/>
      <c r="AY61" s="20"/>
      <c r="AZ61" s="20"/>
      <c r="BA61" s="20"/>
    </row>
    <row r="62" spans="1:53" ht="18.75">
      <c r="A62" s="54">
        <v>42</v>
      </c>
      <c r="B62" s="98"/>
      <c r="C62" s="96"/>
      <c r="D62" s="96"/>
      <c r="E62" s="56"/>
      <c r="F62" s="56"/>
      <c r="G62" s="57"/>
      <c r="H62" s="61"/>
      <c r="I62" s="63"/>
      <c r="J62" s="97"/>
      <c r="K62" s="59" t="str">
        <f t="shared" si="0"/>
        <v/>
      </c>
      <c r="L62" s="60" t="str">
        <f t="shared" si="1"/>
        <v/>
      </c>
      <c r="M62" s="60">
        <v>8</v>
      </c>
      <c r="N62" s="60">
        <f t="shared" si="4"/>
        <v>350000</v>
      </c>
      <c r="O62" s="53"/>
      <c r="P62" s="59" t="str">
        <f t="shared" si="2"/>
        <v/>
      </c>
      <c r="Q62" s="53"/>
      <c r="R62" s="59" t="str">
        <f t="shared" si="3"/>
        <v/>
      </c>
      <c r="S62" s="20"/>
      <c r="T62" s="21"/>
      <c r="U62" s="21"/>
    </row>
    <row r="63" spans="1:53" ht="18.75">
      <c r="A63" s="54">
        <v>43</v>
      </c>
      <c r="B63" s="98"/>
      <c r="C63" s="96"/>
      <c r="D63" s="96"/>
      <c r="E63" s="56"/>
      <c r="F63" s="56"/>
      <c r="G63" s="57"/>
      <c r="H63" s="61"/>
      <c r="I63" s="63"/>
      <c r="J63" s="97"/>
      <c r="K63" s="59" t="str">
        <f t="shared" si="0"/>
        <v/>
      </c>
      <c r="L63" s="60" t="str">
        <f t="shared" si="1"/>
        <v/>
      </c>
      <c r="M63" s="60">
        <v>8</v>
      </c>
      <c r="N63" s="60">
        <f t="shared" si="4"/>
        <v>350000</v>
      </c>
      <c r="O63" s="53"/>
      <c r="P63" s="59" t="str">
        <f t="shared" si="2"/>
        <v/>
      </c>
      <c r="Q63" s="53"/>
      <c r="R63" s="59" t="str">
        <f t="shared" si="3"/>
        <v/>
      </c>
      <c r="S63" s="20"/>
      <c r="T63" s="21"/>
      <c r="U63" s="21"/>
    </row>
    <row r="64" spans="1:53" ht="18.75">
      <c r="A64" s="54">
        <v>44</v>
      </c>
      <c r="B64" s="98"/>
      <c r="C64" s="96"/>
      <c r="D64" s="96"/>
      <c r="E64" s="56"/>
      <c r="F64" s="56"/>
      <c r="G64" s="57"/>
      <c r="H64" s="61"/>
      <c r="I64" s="63"/>
      <c r="J64" s="97"/>
      <c r="K64" s="59" t="str">
        <f t="shared" si="0"/>
        <v/>
      </c>
      <c r="L64" s="60" t="str">
        <f t="shared" si="1"/>
        <v/>
      </c>
      <c r="M64" s="60">
        <v>8</v>
      </c>
      <c r="N64" s="60">
        <f t="shared" si="4"/>
        <v>350000</v>
      </c>
      <c r="O64" s="53"/>
      <c r="P64" s="59" t="str">
        <f t="shared" si="2"/>
        <v/>
      </c>
      <c r="Q64" s="53"/>
      <c r="R64" s="59" t="str">
        <f t="shared" si="3"/>
        <v/>
      </c>
      <c r="S64" s="20"/>
      <c r="T64" s="21"/>
      <c r="U64" s="21"/>
      <c r="V64" s="45"/>
      <c r="W64" s="45"/>
      <c r="X64" s="45"/>
    </row>
    <row r="65" spans="1:53" ht="18.75">
      <c r="A65" s="54">
        <v>45</v>
      </c>
      <c r="B65" s="98"/>
      <c r="C65" s="96"/>
      <c r="D65" s="96"/>
      <c r="E65" s="56"/>
      <c r="F65" s="56"/>
      <c r="G65" s="57"/>
      <c r="H65" s="61"/>
      <c r="I65" s="63"/>
      <c r="J65" s="97"/>
      <c r="K65" s="59" t="str">
        <f t="shared" si="0"/>
        <v/>
      </c>
      <c r="L65" s="60" t="str">
        <f t="shared" si="1"/>
        <v/>
      </c>
      <c r="M65" s="60">
        <v>8</v>
      </c>
      <c r="N65" s="60">
        <f t="shared" si="4"/>
        <v>350000</v>
      </c>
      <c r="O65" s="53"/>
      <c r="P65" s="59" t="str">
        <f t="shared" si="2"/>
        <v/>
      </c>
      <c r="Q65" s="53"/>
      <c r="R65" s="59" t="str">
        <f t="shared" si="3"/>
        <v/>
      </c>
      <c r="S65" s="20"/>
      <c r="T65" s="21"/>
      <c r="U65" s="21"/>
      <c r="AY65" s="20"/>
      <c r="AZ65" s="20"/>
      <c r="BA65" s="20"/>
    </row>
    <row r="66" spans="1:53" ht="18.75">
      <c r="A66" s="54">
        <v>46</v>
      </c>
      <c r="B66" s="98"/>
      <c r="C66" s="96"/>
      <c r="D66" s="96"/>
      <c r="E66" s="56"/>
      <c r="F66" s="56"/>
      <c r="G66" s="57"/>
      <c r="H66" s="61"/>
      <c r="I66" s="63"/>
      <c r="J66" s="97"/>
      <c r="K66" s="59" t="str">
        <f t="shared" si="0"/>
        <v/>
      </c>
      <c r="L66" s="60" t="str">
        <f t="shared" si="1"/>
        <v/>
      </c>
      <c r="M66" s="60">
        <v>8</v>
      </c>
      <c r="N66" s="60">
        <f t="shared" si="4"/>
        <v>350000</v>
      </c>
      <c r="O66" s="53"/>
      <c r="P66" s="59" t="str">
        <f t="shared" si="2"/>
        <v/>
      </c>
      <c r="Q66" s="53"/>
      <c r="R66" s="59" t="str">
        <f t="shared" si="3"/>
        <v/>
      </c>
      <c r="S66" s="20"/>
      <c r="T66" s="21"/>
      <c r="U66" s="21"/>
      <c r="AY66" s="20"/>
      <c r="AZ66" s="20"/>
      <c r="BA66" s="20"/>
    </row>
    <row r="67" spans="1:53" ht="18.75">
      <c r="A67" s="54">
        <v>47</v>
      </c>
      <c r="B67" s="98"/>
      <c r="C67" s="96"/>
      <c r="D67" s="96"/>
      <c r="E67" s="56"/>
      <c r="F67" s="56"/>
      <c r="G67" s="57"/>
      <c r="H67" s="61"/>
      <c r="I67" s="63"/>
      <c r="J67" s="97"/>
      <c r="K67" s="59" t="str">
        <f t="shared" si="0"/>
        <v/>
      </c>
      <c r="L67" s="60" t="str">
        <f t="shared" si="1"/>
        <v/>
      </c>
      <c r="M67" s="60">
        <v>8</v>
      </c>
      <c r="N67" s="60">
        <f t="shared" si="4"/>
        <v>350000</v>
      </c>
      <c r="O67" s="53"/>
      <c r="P67" s="59" t="str">
        <f t="shared" si="2"/>
        <v/>
      </c>
      <c r="Q67" s="53"/>
      <c r="R67" s="59" t="str">
        <f t="shared" si="3"/>
        <v/>
      </c>
      <c r="S67" s="20"/>
      <c r="T67" s="21"/>
      <c r="U67" s="21"/>
      <c r="AY67" s="20"/>
      <c r="AZ67" s="20"/>
      <c r="BA67" s="20"/>
    </row>
    <row r="68" spans="1:53" ht="18.75">
      <c r="A68" s="54">
        <v>48</v>
      </c>
      <c r="B68" s="98"/>
      <c r="C68" s="96"/>
      <c r="D68" s="96"/>
      <c r="E68" s="56"/>
      <c r="F68" s="56"/>
      <c r="G68" s="57"/>
      <c r="H68" s="61"/>
      <c r="I68" s="63"/>
      <c r="J68" s="97"/>
      <c r="K68" s="59" t="str">
        <f t="shared" si="0"/>
        <v/>
      </c>
      <c r="L68" s="60" t="str">
        <f t="shared" si="1"/>
        <v/>
      </c>
      <c r="M68" s="60">
        <v>8</v>
      </c>
      <c r="N68" s="60">
        <f t="shared" si="4"/>
        <v>350000</v>
      </c>
      <c r="O68" s="53"/>
      <c r="P68" s="59" t="str">
        <f t="shared" si="2"/>
        <v/>
      </c>
      <c r="Q68" s="53"/>
      <c r="R68" s="59" t="str">
        <f t="shared" si="3"/>
        <v/>
      </c>
      <c r="S68" s="20"/>
      <c r="T68" s="21"/>
      <c r="U68" s="21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20"/>
      <c r="AO68" s="21"/>
      <c r="AP68" s="21"/>
      <c r="AQ68" s="21"/>
      <c r="AW68" s="20"/>
      <c r="AX68" s="20"/>
      <c r="AY68" s="20"/>
      <c r="AZ68" s="20"/>
      <c r="BA68" s="20"/>
    </row>
    <row r="69" spans="1:53" ht="18.75">
      <c r="A69" s="54">
        <v>49</v>
      </c>
      <c r="B69" s="98"/>
      <c r="C69" s="96"/>
      <c r="D69" s="96"/>
      <c r="E69" s="56"/>
      <c r="F69" s="99"/>
      <c r="G69" s="57"/>
      <c r="H69" s="61"/>
      <c r="I69" s="63"/>
      <c r="J69" s="97"/>
      <c r="K69" s="59" t="str">
        <f t="shared" si="0"/>
        <v/>
      </c>
      <c r="L69" s="60" t="str">
        <f t="shared" si="1"/>
        <v/>
      </c>
      <c r="M69" s="60">
        <v>8</v>
      </c>
      <c r="N69" s="60">
        <f t="shared" si="4"/>
        <v>350000</v>
      </c>
      <c r="O69" s="53"/>
      <c r="P69" s="59" t="str">
        <f t="shared" si="2"/>
        <v/>
      </c>
      <c r="Q69" s="53"/>
      <c r="R69" s="59" t="str">
        <f t="shared" si="3"/>
        <v/>
      </c>
      <c r="S69" s="20"/>
      <c r="T69" s="21"/>
      <c r="U69" s="21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20"/>
      <c r="AO69" s="21"/>
      <c r="AP69" s="21"/>
      <c r="AQ69" s="21"/>
      <c r="AW69" s="20"/>
      <c r="AX69" s="20"/>
      <c r="AY69" s="20"/>
      <c r="AZ69" s="20"/>
      <c r="BA69" s="20"/>
    </row>
    <row r="70" spans="1:53" ht="18.75">
      <c r="A70" s="54">
        <v>50</v>
      </c>
      <c r="B70" s="98"/>
      <c r="C70" s="96"/>
      <c r="D70" s="96"/>
      <c r="E70" s="56"/>
      <c r="F70" s="56"/>
      <c r="G70" s="57"/>
      <c r="H70" s="61"/>
      <c r="I70" s="63"/>
      <c r="J70" s="97"/>
      <c r="K70" s="59" t="str">
        <f t="shared" si="0"/>
        <v/>
      </c>
      <c r="L70" s="60" t="str">
        <f t="shared" si="1"/>
        <v/>
      </c>
      <c r="M70" s="60">
        <v>8</v>
      </c>
      <c r="N70" s="60">
        <f t="shared" si="4"/>
        <v>350000</v>
      </c>
      <c r="O70" s="53"/>
      <c r="P70" s="59" t="str">
        <f t="shared" si="2"/>
        <v/>
      </c>
      <c r="Q70" s="53"/>
      <c r="R70" s="59" t="str">
        <f t="shared" si="3"/>
        <v/>
      </c>
      <c r="S70" s="20"/>
      <c r="T70" s="21"/>
      <c r="U70" s="21"/>
      <c r="V70" s="19"/>
      <c r="W70" s="19"/>
      <c r="X70" s="19"/>
    </row>
    <row r="71" spans="1:53" ht="18.75">
      <c r="A71" s="54">
        <v>51</v>
      </c>
      <c r="B71" s="98"/>
      <c r="C71" s="98"/>
      <c r="D71" s="96"/>
      <c r="E71" s="56"/>
      <c r="F71" s="56"/>
      <c r="G71" s="57"/>
      <c r="H71" s="61"/>
      <c r="I71" s="63"/>
      <c r="J71" s="97"/>
      <c r="K71" s="59" t="str">
        <f t="shared" si="0"/>
        <v/>
      </c>
      <c r="L71" s="60" t="str">
        <f t="shared" si="1"/>
        <v/>
      </c>
      <c r="M71" s="60">
        <v>8</v>
      </c>
      <c r="N71" s="60">
        <f t="shared" si="4"/>
        <v>350000</v>
      </c>
      <c r="O71" s="53"/>
      <c r="P71" s="59" t="str">
        <f t="shared" si="2"/>
        <v/>
      </c>
      <c r="Q71" s="53"/>
      <c r="R71" s="59" t="str">
        <f t="shared" si="3"/>
        <v/>
      </c>
      <c r="S71" s="20"/>
      <c r="T71" s="21"/>
      <c r="U71" s="21"/>
      <c r="V71" s="53"/>
      <c r="W71" s="53"/>
      <c r="X71" s="53"/>
    </row>
    <row r="72" spans="1:53" ht="18.75">
      <c r="A72" s="54">
        <v>52</v>
      </c>
      <c r="B72" s="98"/>
      <c r="C72" s="98"/>
      <c r="D72" s="96"/>
      <c r="E72" s="56"/>
      <c r="F72" s="56"/>
      <c r="G72" s="57"/>
      <c r="H72" s="61"/>
      <c r="I72" s="63"/>
      <c r="J72" s="97"/>
      <c r="K72" s="59" t="str">
        <f t="shared" si="0"/>
        <v/>
      </c>
      <c r="L72" s="60" t="str">
        <f t="shared" si="1"/>
        <v/>
      </c>
      <c r="M72" s="60">
        <v>8</v>
      </c>
      <c r="N72" s="60">
        <f t="shared" si="4"/>
        <v>350000</v>
      </c>
      <c r="O72" s="53"/>
      <c r="P72" s="59" t="str">
        <f t="shared" si="2"/>
        <v/>
      </c>
      <c r="Q72" s="53"/>
      <c r="R72" s="59" t="str">
        <f t="shared" si="3"/>
        <v/>
      </c>
      <c r="S72" s="20"/>
      <c r="T72" s="21"/>
      <c r="U72" s="21"/>
      <c r="V72" s="53"/>
      <c r="W72" s="53"/>
      <c r="X72" s="53"/>
    </row>
    <row r="73" spans="1:53" ht="18.75">
      <c r="A73" s="54">
        <v>53</v>
      </c>
      <c r="B73" s="98"/>
      <c r="C73" s="98"/>
      <c r="D73" s="96"/>
      <c r="E73" s="56"/>
      <c r="F73" s="56"/>
      <c r="G73" s="57"/>
      <c r="H73" s="61"/>
      <c r="I73" s="63"/>
      <c r="J73" s="97"/>
      <c r="K73" s="59" t="str">
        <f t="shared" si="0"/>
        <v/>
      </c>
      <c r="L73" s="60" t="str">
        <f t="shared" si="1"/>
        <v/>
      </c>
      <c r="M73" s="60">
        <v>8</v>
      </c>
      <c r="N73" s="60">
        <f t="shared" si="4"/>
        <v>350000</v>
      </c>
      <c r="O73" s="53"/>
      <c r="P73" s="59" t="str">
        <f t="shared" si="2"/>
        <v/>
      </c>
      <c r="Q73" s="53"/>
      <c r="R73" s="59" t="str">
        <f t="shared" si="3"/>
        <v/>
      </c>
      <c r="S73" s="20"/>
      <c r="T73" s="21"/>
      <c r="U73" s="21"/>
    </row>
    <row r="74" spans="1:53" ht="18.75">
      <c r="A74" s="54">
        <v>54</v>
      </c>
      <c r="B74" s="98"/>
      <c r="C74" s="96"/>
      <c r="D74" s="96"/>
      <c r="E74" s="56"/>
      <c r="F74" s="56"/>
      <c r="G74" s="57"/>
      <c r="H74" s="61"/>
      <c r="I74" s="64"/>
      <c r="J74" s="97"/>
      <c r="K74" s="59" t="str">
        <f t="shared" si="0"/>
        <v/>
      </c>
      <c r="L74" s="60" t="str">
        <f t="shared" si="1"/>
        <v/>
      </c>
      <c r="M74" s="60">
        <v>8</v>
      </c>
      <c r="N74" s="60">
        <f t="shared" si="4"/>
        <v>350000</v>
      </c>
      <c r="O74" s="53"/>
      <c r="P74" s="59" t="str">
        <f t="shared" si="2"/>
        <v/>
      </c>
      <c r="Q74" s="53"/>
      <c r="R74" s="59" t="str">
        <f t="shared" si="3"/>
        <v/>
      </c>
      <c r="S74" s="20"/>
      <c r="T74" s="21"/>
      <c r="U74" s="21"/>
    </row>
    <row r="75" spans="1:53" ht="18.75">
      <c r="A75" s="54">
        <v>55</v>
      </c>
      <c r="B75" s="98"/>
      <c r="C75" s="96"/>
      <c r="D75" s="96"/>
      <c r="E75" s="56"/>
      <c r="F75" s="56"/>
      <c r="G75" s="57"/>
      <c r="H75" s="61"/>
      <c r="I75" s="63"/>
      <c r="J75" s="97"/>
      <c r="K75" s="59" t="str">
        <f t="shared" si="0"/>
        <v/>
      </c>
      <c r="L75" s="60" t="str">
        <f t="shared" si="1"/>
        <v/>
      </c>
      <c r="M75" s="60">
        <v>8</v>
      </c>
      <c r="N75" s="60">
        <f t="shared" si="4"/>
        <v>350000</v>
      </c>
      <c r="O75" s="53"/>
      <c r="P75" s="59" t="str">
        <f t="shared" si="2"/>
        <v/>
      </c>
      <c r="Q75" s="53"/>
      <c r="R75" s="59" t="str">
        <f t="shared" si="3"/>
        <v/>
      </c>
      <c r="S75" s="20"/>
      <c r="T75" s="21"/>
      <c r="U75" s="21"/>
    </row>
    <row r="76" spans="1:53" ht="18.75">
      <c r="A76" s="54">
        <v>56</v>
      </c>
      <c r="B76" s="98"/>
      <c r="C76" s="96"/>
      <c r="D76" s="96"/>
      <c r="E76" s="56"/>
      <c r="F76" s="56"/>
      <c r="G76" s="57"/>
      <c r="H76" s="61"/>
      <c r="I76" s="64"/>
      <c r="J76" s="97"/>
      <c r="K76" s="59" t="str">
        <f t="shared" si="0"/>
        <v/>
      </c>
      <c r="L76" s="60" t="str">
        <f t="shared" si="1"/>
        <v/>
      </c>
      <c r="M76" s="60">
        <v>8</v>
      </c>
      <c r="N76" s="60">
        <f t="shared" si="4"/>
        <v>350000</v>
      </c>
      <c r="O76" s="53"/>
      <c r="P76" s="59" t="str">
        <f t="shared" si="2"/>
        <v/>
      </c>
      <c r="Q76" s="53"/>
      <c r="R76" s="59" t="str">
        <f t="shared" si="3"/>
        <v/>
      </c>
      <c r="S76" s="20"/>
      <c r="T76" s="21"/>
      <c r="U76" s="21"/>
    </row>
    <row r="77" spans="1:53" ht="18.75">
      <c r="A77" s="54">
        <v>57</v>
      </c>
      <c r="B77" s="98"/>
      <c r="C77" s="96"/>
      <c r="D77" s="96"/>
      <c r="E77" s="56"/>
      <c r="F77" s="56"/>
      <c r="G77" s="57"/>
      <c r="H77" s="61"/>
      <c r="I77" s="64"/>
      <c r="J77" s="97"/>
      <c r="K77" s="59" t="str">
        <f t="shared" ref="K77:K133" si="5">IF(N77&lt;0,"X","")</f>
        <v/>
      </c>
      <c r="L77" s="60" t="str">
        <f t="shared" ref="L77:L82" si="6">IF(K77="X",M77,"")</f>
        <v/>
      </c>
      <c r="M77" s="60">
        <v>8</v>
      </c>
      <c r="N77" s="60">
        <f t="shared" si="4"/>
        <v>350000</v>
      </c>
      <c r="O77" s="53"/>
      <c r="P77" s="59" t="str">
        <f t="shared" ref="P77:P134" si="7">IF(J77="x",H77,"")</f>
        <v/>
      </c>
      <c r="Q77" s="53"/>
      <c r="R77" s="59" t="str">
        <f t="shared" ref="R77:R134" si="8">IF(J77="x",I77,"")</f>
        <v/>
      </c>
      <c r="S77" s="20"/>
      <c r="T77" s="21"/>
      <c r="U77" s="21"/>
    </row>
    <row r="78" spans="1:53" ht="18.75">
      <c r="A78" s="54">
        <v>58</v>
      </c>
      <c r="B78" s="98"/>
      <c r="C78" s="96"/>
      <c r="D78" s="96"/>
      <c r="E78" s="56"/>
      <c r="F78" s="56"/>
      <c r="G78" s="57"/>
      <c r="H78" s="61"/>
      <c r="I78" s="63"/>
      <c r="J78" s="97"/>
      <c r="K78" s="59" t="str">
        <f t="shared" si="5"/>
        <v/>
      </c>
      <c r="L78" s="60" t="str">
        <f t="shared" si="6"/>
        <v/>
      </c>
      <c r="M78" s="60">
        <v>8</v>
      </c>
      <c r="N78" s="60">
        <f t="shared" si="4"/>
        <v>350000</v>
      </c>
      <c r="O78" s="53"/>
      <c r="P78" s="59" t="str">
        <f t="shared" si="7"/>
        <v/>
      </c>
      <c r="Q78" s="53"/>
      <c r="R78" s="59" t="str">
        <f t="shared" si="8"/>
        <v/>
      </c>
      <c r="S78" s="20"/>
      <c r="T78" s="21"/>
      <c r="U78" s="21"/>
    </row>
    <row r="79" spans="1:53" ht="18.75">
      <c r="A79" s="54">
        <v>59</v>
      </c>
      <c r="B79" s="98"/>
      <c r="C79" s="98"/>
      <c r="D79" s="96"/>
      <c r="E79" s="56"/>
      <c r="F79" s="56"/>
      <c r="G79" s="57"/>
      <c r="H79" s="61"/>
      <c r="I79" s="63"/>
      <c r="J79" s="97"/>
      <c r="K79" s="59" t="str">
        <f t="shared" si="5"/>
        <v/>
      </c>
      <c r="L79" s="60" t="str">
        <f t="shared" si="6"/>
        <v/>
      </c>
      <c r="M79" s="60">
        <v>8</v>
      </c>
      <c r="N79" s="60">
        <f t="shared" si="4"/>
        <v>350000</v>
      </c>
      <c r="O79" s="53"/>
      <c r="P79" s="59" t="str">
        <f t="shared" si="7"/>
        <v/>
      </c>
      <c r="Q79" s="53"/>
      <c r="R79" s="59" t="str">
        <f t="shared" si="8"/>
        <v/>
      </c>
      <c r="S79" s="20"/>
      <c r="T79" s="21"/>
      <c r="U79" s="21"/>
    </row>
    <row r="80" spans="1:53" ht="18.75">
      <c r="A80" s="54">
        <v>60</v>
      </c>
      <c r="B80" s="98"/>
      <c r="C80" s="96"/>
      <c r="D80" s="96"/>
      <c r="E80" s="56"/>
      <c r="F80" s="56"/>
      <c r="G80" s="57"/>
      <c r="H80" s="61"/>
      <c r="I80" s="63"/>
      <c r="J80" s="97"/>
      <c r="K80" s="59" t="str">
        <f t="shared" si="5"/>
        <v/>
      </c>
      <c r="L80" s="60" t="str">
        <f t="shared" si="6"/>
        <v/>
      </c>
      <c r="M80" s="60">
        <v>8</v>
      </c>
      <c r="N80" s="60">
        <f t="shared" si="4"/>
        <v>350000</v>
      </c>
      <c r="O80" s="53"/>
      <c r="P80" s="59" t="str">
        <f t="shared" si="7"/>
        <v/>
      </c>
      <c r="Q80" s="53"/>
      <c r="R80" s="59" t="str">
        <f t="shared" si="8"/>
        <v/>
      </c>
      <c r="S80" s="20"/>
      <c r="T80" s="21"/>
      <c r="U80" s="21"/>
    </row>
    <row r="81" spans="1:21" ht="18.75">
      <c r="A81" s="90">
        <v>61</v>
      </c>
      <c r="B81" s="98"/>
      <c r="C81" s="96"/>
      <c r="D81" s="96"/>
      <c r="E81" s="56"/>
      <c r="F81" s="56"/>
      <c r="G81" s="57"/>
      <c r="H81" s="61"/>
      <c r="I81" s="63"/>
      <c r="J81" s="97"/>
      <c r="K81" s="59" t="str">
        <f t="shared" si="5"/>
        <v/>
      </c>
      <c r="L81" s="60" t="str">
        <f t="shared" si="6"/>
        <v/>
      </c>
      <c r="M81" s="60">
        <v>8</v>
      </c>
      <c r="N81" s="60">
        <f t="shared" si="4"/>
        <v>350000</v>
      </c>
      <c r="O81" s="53"/>
      <c r="P81" s="59" t="str">
        <f t="shared" si="7"/>
        <v/>
      </c>
      <c r="Q81" s="53"/>
      <c r="R81" s="59" t="str">
        <f t="shared" si="8"/>
        <v/>
      </c>
      <c r="S81" s="20"/>
      <c r="T81" s="21"/>
      <c r="U81" s="21"/>
    </row>
    <row r="82" spans="1:21" ht="18.75">
      <c r="A82" s="54">
        <v>62</v>
      </c>
      <c r="B82" s="98"/>
      <c r="C82" s="96"/>
      <c r="D82" s="96"/>
      <c r="E82" s="56"/>
      <c r="F82" s="56"/>
      <c r="G82" s="57"/>
      <c r="H82" s="61"/>
      <c r="I82" s="63"/>
      <c r="J82" s="97"/>
      <c r="K82" s="59" t="str">
        <f t="shared" si="5"/>
        <v/>
      </c>
      <c r="L82" s="60" t="str">
        <f t="shared" si="6"/>
        <v/>
      </c>
      <c r="M82" s="60">
        <v>8</v>
      </c>
      <c r="N82" s="60">
        <f t="shared" si="4"/>
        <v>350000</v>
      </c>
      <c r="O82" s="53"/>
      <c r="P82" s="59" t="str">
        <f t="shared" si="7"/>
        <v/>
      </c>
      <c r="Q82" s="53"/>
      <c r="R82" s="59" t="str">
        <f t="shared" si="8"/>
        <v/>
      </c>
      <c r="S82" s="20"/>
      <c r="T82" s="21"/>
      <c r="U82" s="21"/>
    </row>
    <row r="83" spans="1:21" ht="18.75">
      <c r="A83" s="54">
        <v>63</v>
      </c>
      <c r="B83" s="98"/>
      <c r="C83" s="96"/>
      <c r="D83" s="96"/>
      <c r="E83" s="56"/>
      <c r="F83" s="56"/>
      <c r="G83" s="57"/>
      <c r="H83" s="61"/>
      <c r="I83" s="63"/>
      <c r="J83" s="97"/>
      <c r="K83" s="59" t="str">
        <f t="shared" si="5"/>
        <v/>
      </c>
      <c r="L83" s="60"/>
      <c r="M83" s="60">
        <v>8</v>
      </c>
      <c r="N83" s="60">
        <f t="shared" si="4"/>
        <v>350000</v>
      </c>
      <c r="O83" s="53"/>
      <c r="P83" s="59" t="str">
        <f t="shared" si="7"/>
        <v/>
      </c>
      <c r="Q83" s="53"/>
      <c r="R83" s="59" t="str">
        <f t="shared" si="8"/>
        <v/>
      </c>
      <c r="S83" s="20"/>
      <c r="T83" s="21"/>
      <c r="U83" s="21"/>
    </row>
    <row r="84" spans="1:21" ht="18.75">
      <c r="A84" s="54">
        <v>64</v>
      </c>
      <c r="B84" s="98"/>
      <c r="C84" s="96"/>
      <c r="D84" s="96"/>
      <c r="E84" s="56"/>
      <c r="F84" s="56"/>
      <c r="G84" s="57"/>
      <c r="H84" s="61"/>
      <c r="I84" s="63"/>
      <c r="J84" s="97"/>
      <c r="K84" s="59" t="str">
        <f t="shared" si="5"/>
        <v/>
      </c>
      <c r="L84" s="60"/>
      <c r="M84" s="60">
        <v>8</v>
      </c>
      <c r="N84" s="60">
        <f t="shared" si="4"/>
        <v>350000</v>
      </c>
      <c r="O84" s="53"/>
      <c r="P84" s="59" t="str">
        <f t="shared" si="7"/>
        <v/>
      </c>
      <c r="Q84" s="53"/>
      <c r="R84" s="59" t="str">
        <f t="shared" si="8"/>
        <v/>
      </c>
      <c r="S84" s="20"/>
      <c r="T84" s="21"/>
      <c r="U84" s="21"/>
    </row>
    <row r="85" spans="1:21" ht="18.75">
      <c r="A85" s="54">
        <v>65</v>
      </c>
      <c r="B85" s="98"/>
      <c r="C85" s="96"/>
      <c r="D85" s="96"/>
      <c r="E85" s="56"/>
      <c r="F85" s="56"/>
      <c r="G85" s="57"/>
      <c r="H85" s="61"/>
      <c r="I85" s="63"/>
      <c r="J85" s="97"/>
      <c r="K85" s="59" t="str">
        <f t="shared" si="5"/>
        <v/>
      </c>
      <c r="L85" s="60"/>
      <c r="M85" s="60">
        <v>8</v>
      </c>
      <c r="N85" s="60">
        <f t="shared" ref="N85:N134" si="9">IFERROR(N84-R85+P85,N84)</f>
        <v>350000</v>
      </c>
      <c r="O85" s="53"/>
      <c r="P85" s="59" t="str">
        <f t="shared" si="7"/>
        <v/>
      </c>
      <c r="Q85" s="53"/>
      <c r="R85" s="59" t="str">
        <f t="shared" si="8"/>
        <v/>
      </c>
      <c r="S85" s="20"/>
      <c r="T85" s="21"/>
      <c r="U85" s="21"/>
    </row>
    <row r="86" spans="1:21" ht="18.75">
      <c r="A86" s="54">
        <v>66</v>
      </c>
      <c r="B86" s="98"/>
      <c r="C86" s="96"/>
      <c r="D86" s="96"/>
      <c r="E86" s="56"/>
      <c r="F86" s="56"/>
      <c r="G86" s="57"/>
      <c r="H86" s="61"/>
      <c r="I86" s="63"/>
      <c r="J86" s="97"/>
      <c r="K86" s="59" t="str">
        <f t="shared" si="5"/>
        <v/>
      </c>
      <c r="L86" s="60"/>
      <c r="M86" s="60">
        <v>8</v>
      </c>
      <c r="N86" s="60">
        <f t="shared" si="9"/>
        <v>350000</v>
      </c>
      <c r="O86" s="53"/>
      <c r="P86" s="59" t="str">
        <f t="shared" si="7"/>
        <v/>
      </c>
      <c r="Q86" s="53"/>
      <c r="R86" s="59" t="str">
        <f t="shared" si="8"/>
        <v/>
      </c>
      <c r="S86" s="20"/>
      <c r="T86" s="21"/>
      <c r="U86" s="21"/>
    </row>
    <row r="87" spans="1:21" ht="18.75">
      <c r="A87" s="54">
        <v>67</v>
      </c>
      <c r="B87" s="98"/>
      <c r="C87" s="98"/>
      <c r="D87" s="96"/>
      <c r="E87" s="56"/>
      <c r="F87" s="56"/>
      <c r="G87" s="57"/>
      <c r="H87" s="61"/>
      <c r="I87" s="63"/>
      <c r="J87" s="97"/>
      <c r="K87" s="59" t="str">
        <f t="shared" si="5"/>
        <v/>
      </c>
      <c r="L87" s="60"/>
      <c r="M87" s="60">
        <v>8</v>
      </c>
      <c r="N87" s="60">
        <f t="shared" si="9"/>
        <v>350000</v>
      </c>
      <c r="O87" s="53"/>
      <c r="P87" s="59" t="str">
        <f t="shared" si="7"/>
        <v/>
      </c>
      <c r="Q87" s="53"/>
      <c r="R87" s="59" t="str">
        <f t="shared" si="8"/>
        <v/>
      </c>
      <c r="S87" s="20"/>
      <c r="T87" s="21"/>
      <c r="U87" s="21"/>
    </row>
    <row r="88" spans="1:21" ht="18.75">
      <c r="A88" s="54">
        <v>68</v>
      </c>
      <c r="B88" s="98"/>
      <c r="C88" s="96"/>
      <c r="D88" s="96"/>
      <c r="E88" s="56"/>
      <c r="F88" s="56"/>
      <c r="G88" s="57"/>
      <c r="H88" s="61"/>
      <c r="I88" s="63"/>
      <c r="J88" s="97"/>
      <c r="K88" s="59" t="str">
        <f t="shared" si="5"/>
        <v/>
      </c>
      <c r="L88" s="60"/>
      <c r="M88" s="60">
        <v>8</v>
      </c>
      <c r="N88" s="60">
        <f t="shared" si="9"/>
        <v>350000</v>
      </c>
      <c r="O88" s="53"/>
      <c r="P88" s="59" t="str">
        <f t="shared" si="7"/>
        <v/>
      </c>
      <c r="Q88" s="53"/>
      <c r="R88" s="59" t="str">
        <f t="shared" si="8"/>
        <v/>
      </c>
      <c r="S88" s="20"/>
      <c r="T88" s="21"/>
      <c r="U88" s="21"/>
    </row>
    <row r="89" spans="1:21" ht="18.75">
      <c r="A89" s="54">
        <v>69</v>
      </c>
      <c r="B89" s="98"/>
      <c r="C89" s="96"/>
      <c r="D89" s="96"/>
      <c r="E89" s="56"/>
      <c r="F89" s="56"/>
      <c r="G89" s="57"/>
      <c r="H89" s="61"/>
      <c r="I89" s="63"/>
      <c r="J89" s="97"/>
      <c r="K89" s="59" t="str">
        <f t="shared" si="5"/>
        <v/>
      </c>
      <c r="L89" s="60"/>
      <c r="M89" s="60">
        <v>8</v>
      </c>
      <c r="N89" s="60">
        <f t="shared" si="9"/>
        <v>350000</v>
      </c>
      <c r="O89" s="53"/>
      <c r="P89" s="59" t="str">
        <f t="shared" si="7"/>
        <v/>
      </c>
      <c r="Q89" s="53"/>
      <c r="R89" s="59" t="str">
        <f t="shared" si="8"/>
        <v/>
      </c>
      <c r="S89" s="20"/>
      <c r="T89" s="21"/>
      <c r="U89" s="21"/>
    </row>
    <row r="90" spans="1:21" ht="18.75">
      <c r="A90" s="54">
        <v>70</v>
      </c>
      <c r="B90" s="98"/>
      <c r="C90" s="96"/>
      <c r="D90" s="96"/>
      <c r="E90" s="56"/>
      <c r="F90" s="56"/>
      <c r="G90" s="57"/>
      <c r="H90" s="61"/>
      <c r="I90" s="63"/>
      <c r="J90" s="97"/>
      <c r="K90" s="59" t="str">
        <f t="shared" si="5"/>
        <v/>
      </c>
      <c r="L90" s="60"/>
      <c r="M90" s="60">
        <v>8</v>
      </c>
      <c r="N90" s="60">
        <f t="shared" si="9"/>
        <v>350000</v>
      </c>
      <c r="O90" s="53"/>
      <c r="P90" s="59" t="str">
        <f t="shared" si="7"/>
        <v/>
      </c>
      <c r="Q90" s="53"/>
      <c r="R90" s="59" t="str">
        <f t="shared" si="8"/>
        <v/>
      </c>
      <c r="S90" s="20"/>
      <c r="T90" s="21"/>
      <c r="U90" s="21"/>
    </row>
    <row r="91" spans="1:21" ht="18.75">
      <c r="A91" s="54">
        <v>71</v>
      </c>
      <c r="B91" s="98"/>
      <c r="C91" s="96"/>
      <c r="D91" s="96"/>
      <c r="E91" s="56"/>
      <c r="F91" s="56"/>
      <c r="G91" s="57"/>
      <c r="H91" s="61"/>
      <c r="I91" s="63"/>
      <c r="J91" s="97"/>
      <c r="K91" s="59" t="str">
        <f t="shared" si="5"/>
        <v/>
      </c>
      <c r="L91" s="60"/>
      <c r="M91" s="60">
        <v>8</v>
      </c>
      <c r="N91" s="60">
        <f t="shared" si="9"/>
        <v>350000</v>
      </c>
      <c r="O91" s="53"/>
      <c r="P91" s="59" t="str">
        <f t="shared" si="7"/>
        <v/>
      </c>
      <c r="Q91" s="53"/>
      <c r="R91" s="59" t="str">
        <f t="shared" si="8"/>
        <v/>
      </c>
      <c r="S91" s="20"/>
      <c r="T91" s="21"/>
      <c r="U91" s="21"/>
    </row>
    <row r="92" spans="1:21" ht="18.75">
      <c r="A92" s="54">
        <v>72</v>
      </c>
      <c r="B92" s="98"/>
      <c r="C92" s="96"/>
      <c r="D92" s="96"/>
      <c r="E92" s="56"/>
      <c r="F92" s="56"/>
      <c r="G92" s="57"/>
      <c r="H92" s="61"/>
      <c r="I92" s="63"/>
      <c r="J92" s="97"/>
      <c r="K92" s="59" t="str">
        <f t="shared" si="5"/>
        <v/>
      </c>
      <c r="L92" s="60"/>
      <c r="M92" s="60">
        <v>8</v>
      </c>
      <c r="N92" s="60">
        <f t="shared" si="9"/>
        <v>350000</v>
      </c>
      <c r="O92" s="53"/>
      <c r="P92" s="59" t="str">
        <f t="shared" si="7"/>
        <v/>
      </c>
      <c r="Q92" s="53"/>
      <c r="R92" s="59" t="str">
        <f t="shared" si="8"/>
        <v/>
      </c>
      <c r="S92" s="20"/>
      <c r="T92" s="21"/>
      <c r="U92" s="21"/>
    </row>
    <row r="93" spans="1:21" ht="18.75">
      <c r="A93" s="54">
        <v>73</v>
      </c>
      <c r="B93" s="98"/>
      <c r="C93" s="96"/>
      <c r="D93" s="96"/>
      <c r="E93" s="56"/>
      <c r="F93" s="56"/>
      <c r="G93" s="57"/>
      <c r="H93" s="61"/>
      <c r="I93" s="63"/>
      <c r="J93" s="97"/>
      <c r="K93" s="59" t="str">
        <f t="shared" si="5"/>
        <v/>
      </c>
      <c r="L93" s="60"/>
      <c r="M93" s="60">
        <v>8</v>
      </c>
      <c r="N93" s="60">
        <f t="shared" si="9"/>
        <v>350000</v>
      </c>
      <c r="O93" s="53"/>
      <c r="P93" s="59" t="str">
        <f t="shared" si="7"/>
        <v/>
      </c>
      <c r="Q93" s="53"/>
      <c r="R93" s="59" t="str">
        <f t="shared" si="8"/>
        <v/>
      </c>
      <c r="S93" s="20"/>
      <c r="T93" s="21"/>
      <c r="U93" s="21"/>
    </row>
    <row r="94" spans="1:21" ht="18.75">
      <c r="A94" s="54">
        <v>74</v>
      </c>
      <c r="B94" s="98"/>
      <c r="C94" s="96"/>
      <c r="D94" s="96"/>
      <c r="E94" s="56"/>
      <c r="F94" s="56"/>
      <c r="G94" s="57"/>
      <c r="H94" s="61"/>
      <c r="I94" s="63"/>
      <c r="J94" s="97"/>
      <c r="K94" s="59" t="str">
        <f t="shared" si="5"/>
        <v/>
      </c>
      <c r="L94" s="60"/>
      <c r="M94" s="60">
        <v>8</v>
      </c>
      <c r="N94" s="60">
        <f t="shared" si="9"/>
        <v>350000</v>
      </c>
      <c r="O94" s="53"/>
      <c r="P94" s="59" t="str">
        <f t="shared" si="7"/>
        <v/>
      </c>
      <c r="Q94" s="53"/>
      <c r="R94" s="59" t="str">
        <f t="shared" si="8"/>
        <v/>
      </c>
      <c r="S94" s="20"/>
      <c r="T94" s="21"/>
      <c r="U94" s="21"/>
    </row>
    <row r="95" spans="1:21" ht="18.75">
      <c r="A95" s="54">
        <v>75</v>
      </c>
      <c r="B95" s="98"/>
      <c r="C95" s="96"/>
      <c r="D95" s="96"/>
      <c r="E95" s="56"/>
      <c r="F95" s="56"/>
      <c r="G95" s="57"/>
      <c r="H95" s="61"/>
      <c r="I95" s="63"/>
      <c r="J95" s="97"/>
      <c r="K95" s="59" t="str">
        <f t="shared" si="5"/>
        <v/>
      </c>
      <c r="L95" s="60"/>
      <c r="M95" s="60">
        <v>8</v>
      </c>
      <c r="N95" s="60">
        <f t="shared" si="9"/>
        <v>350000</v>
      </c>
      <c r="O95" s="53"/>
      <c r="P95" s="59" t="str">
        <f t="shared" si="7"/>
        <v/>
      </c>
      <c r="Q95" s="53"/>
      <c r="R95" s="59" t="str">
        <f t="shared" si="8"/>
        <v/>
      </c>
      <c r="S95" s="20"/>
      <c r="T95" s="21"/>
      <c r="U95" s="21"/>
    </row>
    <row r="96" spans="1:21" ht="18.75">
      <c r="A96" s="54">
        <v>76</v>
      </c>
      <c r="B96" s="98"/>
      <c r="C96" s="96"/>
      <c r="D96" s="96"/>
      <c r="E96" s="56"/>
      <c r="F96" s="56"/>
      <c r="G96" s="57"/>
      <c r="H96" s="61"/>
      <c r="I96" s="63"/>
      <c r="J96" s="97"/>
      <c r="K96" s="59" t="str">
        <f t="shared" si="5"/>
        <v/>
      </c>
      <c r="L96" s="60"/>
      <c r="M96" s="60">
        <v>8</v>
      </c>
      <c r="N96" s="60">
        <f t="shared" si="9"/>
        <v>350000</v>
      </c>
      <c r="O96" s="53"/>
      <c r="P96" s="59" t="str">
        <f t="shared" si="7"/>
        <v/>
      </c>
      <c r="Q96" s="53"/>
      <c r="R96" s="59" t="str">
        <f t="shared" si="8"/>
        <v/>
      </c>
      <c r="S96" s="20"/>
      <c r="T96" s="21"/>
      <c r="U96" s="21"/>
    </row>
    <row r="97" spans="1:21" ht="18.75">
      <c r="A97" s="54">
        <v>77</v>
      </c>
      <c r="B97" s="98"/>
      <c r="C97" s="96"/>
      <c r="D97" s="96"/>
      <c r="E97" s="56"/>
      <c r="F97" s="56"/>
      <c r="G97" s="57"/>
      <c r="H97" s="61"/>
      <c r="I97" s="63"/>
      <c r="J97" s="97"/>
      <c r="K97" s="59" t="str">
        <f t="shared" si="5"/>
        <v/>
      </c>
      <c r="L97" s="60"/>
      <c r="M97" s="60">
        <v>8</v>
      </c>
      <c r="N97" s="60">
        <f t="shared" si="9"/>
        <v>350000</v>
      </c>
      <c r="O97" s="53"/>
      <c r="P97" s="59" t="str">
        <f t="shared" si="7"/>
        <v/>
      </c>
      <c r="Q97" s="53"/>
      <c r="R97" s="59" t="str">
        <f t="shared" si="8"/>
        <v/>
      </c>
      <c r="S97" s="20"/>
      <c r="T97" s="21"/>
      <c r="U97" s="21"/>
    </row>
    <row r="98" spans="1:21" ht="18.75">
      <c r="A98" s="54">
        <v>78</v>
      </c>
      <c r="B98" s="98"/>
      <c r="C98" s="96"/>
      <c r="D98" s="96"/>
      <c r="E98" s="56"/>
      <c r="F98" s="56"/>
      <c r="G98" s="57"/>
      <c r="H98" s="61"/>
      <c r="I98" s="63"/>
      <c r="J98" s="97"/>
      <c r="K98" s="59" t="str">
        <f t="shared" si="5"/>
        <v/>
      </c>
      <c r="L98" s="60"/>
      <c r="M98" s="60">
        <v>8</v>
      </c>
      <c r="N98" s="60">
        <f t="shared" si="9"/>
        <v>350000</v>
      </c>
      <c r="O98" s="53"/>
      <c r="P98" s="59" t="str">
        <f t="shared" si="7"/>
        <v/>
      </c>
      <c r="Q98" s="53"/>
      <c r="R98" s="59" t="str">
        <f t="shared" si="8"/>
        <v/>
      </c>
      <c r="S98" s="20"/>
      <c r="T98" s="21"/>
      <c r="U98" s="21"/>
    </row>
    <row r="99" spans="1:21" ht="18.75">
      <c r="A99" s="54">
        <v>79</v>
      </c>
      <c r="B99" s="98"/>
      <c r="C99" s="96"/>
      <c r="D99" s="96"/>
      <c r="E99" s="56"/>
      <c r="F99" s="56"/>
      <c r="G99" s="57"/>
      <c r="H99" s="61"/>
      <c r="I99" s="63"/>
      <c r="J99" s="97"/>
      <c r="K99" s="59" t="str">
        <f t="shared" si="5"/>
        <v/>
      </c>
      <c r="L99" s="60"/>
      <c r="M99" s="60">
        <v>8</v>
      </c>
      <c r="N99" s="60">
        <f t="shared" si="9"/>
        <v>350000</v>
      </c>
      <c r="O99" s="53"/>
      <c r="P99" s="59" t="str">
        <f t="shared" si="7"/>
        <v/>
      </c>
      <c r="Q99" s="53"/>
      <c r="R99" s="59" t="str">
        <f t="shared" si="8"/>
        <v/>
      </c>
      <c r="S99" s="20"/>
      <c r="T99" s="21"/>
      <c r="U99" s="21"/>
    </row>
    <row r="100" spans="1:21" ht="18.75">
      <c r="A100" s="54">
        <v>80</v>
      </c>
      <c r="B100" s="98"/>
      <c r="C100" s="96"/>
      <c r="D100" s="96"/>
      <c r="E100" s="56"/>
      <c r="F100" s="56"/>
      <c r="G100" s="57"/>
      <c r="H100" s="61"/>
      <c r="I100" s="63"/>
      <c r="J100" s="97"/>
      <c r="K100" s="59" t="str">
        <f t="shared" si="5"/>
        <v/>
      </c>
      <c r="L100" s="60"/>
      <c r="M100" s="60">
        <v>8</v>
      </c>
      <c r="N100" s="60">
        <f t="shared" si="9"/>
        <v>350000</v>
      </c>
      <c r="O100" s="53"/>
      <c r="P100" s="59" t="str">
        <f t="shared" si="7"/>
        <v/>
      </c>
      <c r="Q100" s="53"/>
      <c r="R100" s="59" t="str">
        <f t="shared" si="8"/>
        <v/>
      </c>
      <c r="S100" s="20"/>
      <c r="T100" s="21"/>
      <c r="U100" s="21"/>
    </row>
    <row r="101" spans="1:21" ht="18.75">
      <c r="A101" s="54">
        <v>81</v>
      </c>
      <c r="B101" s="98"/>
      <c r="C101" s="96"/>
      <c r="D101" s="96"/>
      <c r="E101" s="56"/>
      <c r="F101" s="56"/>
      <c r="G101" s="57"/>
      <c r="H101" s="61"/>
      <c r="I101" s="63"/>
      <c r="J101" s="97"/>
      <c r="K101" s="59" t="str">
        <f t="shared" si="5"/>
        <v/>
      </c>
      <c r="L101" s="60"/>
      <c r="M101" s="60">
        <v>8</v>
      </c>
      <c r="N101" s="60">
        <f t="shared" si="9"/>
        <v>350000</v>
      </c>
      <c r="O101" s="53"/>
      <c r="P101" s="59" t="str">
        <f t="shared" si="7"/>
        <v/>
      </c>
      <c r="Q101" s="53"/>
      <c r="R101" s="59" t="str">
        <f t="shared" si="8"/>
        <v/>
      </c>
      <c r="S101" s="20"/>
      <c r="T101" s="21"/>
      <c r="U101" s="21"/>
    </row>
    <row r="102" spans="1:21" ht="18.75">
      <c r="A102" s="54">
        <v>82</v>
      </c>
      <c r="B102" s="98"/>
      <c r="C102" s="96"/>
      <c r="D102" s="96"/>
      <c r="E102" s="56"/>
      <c r="F102" s="56"/>
      <c r="G102" s="57"/>
      <c r="H102" s="61"/>
      <c r="I102" s="63"/>
      <c r="J102" s="97"/>
      <c r="K102" s="59" t="str">
        <f t="shared" si="5"/>
        <v/>
      </c>
      <c r="L102" s="60"/>
      <c r="M102" s="60">
        <v>8</v>
      </c>
      <c r="N102" s="60">
        <f t="shared" si="9"/>
        <v>350000</v>
      </c>
      <c r="O102" s="53"/>
      <c r="P102" s="59" t="str">
        <f t="shared" si="7"/>
        <v/>
      </c>
      <c r="Q102" s="53"/>
      <c r="R102" s="59" t="str">
        <f t="shared" si="8"/>
        <v/>
      </c>
      <c r="S102" s="20"/>
      <c r="T102" s="21"/>
      <c r="U102" s="21"/>
    </row>
    <row r="103" spans="1:21" ht="18.75">
      <c r="A103" s="54">
        <v>83</v>
      </c>
      <c r="B103" s="98"/>
      <c r="C103" s="96"/>
      <c r="D103" s="96"/>
      <c r="E103" s="56"/>
      <c r="F103" s="56"/>
      <c r="G103" s="57"/>
      <c r="H103" s="61"/>
      <c r="I103" s="63"/>
      <c r="J103" s="97"/>
      <c r="K103" s="59" t="str">
        <f t="shared" si="5"/>
        <v/>
      </c>
      <c r="L103" s="60"/>
      <c r="M103" s="60">
        <v>8</v>
      </c>
      <c r="N103" s="60">
        <f t="shared" si="9"/>
        <v>350000</v>
      </c>
      <c r="O103" s="53"/>
      <c r="P103" s="59" t="str">
        <f t="shared" si="7"/>
        <v/>
      </c>
      <c r="Q103" s="53"/>
      <c r="R103" s="59" t="str">
        <f t="shared" si="8"/>
        <v/>
      </c>
      <c r="S103" s="20"/>
      <c r="T103" s="21"/>
      <c r="U103" s="21"/>
    </row>
    <row r="104" spans="1:21" ht="18.75">
      <c r="A104" s="54">
        <v>84</v>
      </c>
      <c r="B104" s="98"/>
      <c r="C104" s="96"/>
      <c r="D104" s="96"/>
      <c r="E104" s="56"/>
      <c r="F104" s="56"/>
      <c r="G104" s="57"/>
      <c r="H104" s="61"/>
      <c r="I104" s="63"/>
      <c r="J104" s="97"/>
      <c r="K104" s="59" t="str">
        <f t="shared" si="5"/>
        <v/>
      </c>
      <c r="L104" s="60"/>
      <c r="M104" s="60">
        <v>8</v>
      </c>
      <c r="N104" s="60">
        <f t="shared" si="9"/>
        <v>350000</v>
      </c>
      <c r="O104" s="53"/>
      <c r="P104" s="59" t="str">
        <f t="shared" si="7"/>
        <v/>
      </c>
      <c r="Q104" s="53"/>
      <c r="R104" s="59" t="str">
        <f t="shared" si="8"/>
        <v/>
      </c>
      <c r="S104" s="20"/>
      <c r="T104" s="21"/>
      <c r="U104" s="21"/>
    </row>
    <row r="105" spans="1:21" ht="18.75">
      <c r="A105" s="54">
        <v>85</v>
      </c>
      <c r="B105" s="98"/>
      <c r="C105" s="96"/>
      <c r="D105" s="96"/>
      <c r="E105" s="56"/>
      <c r="F105" s="56"/>
      <c r="G105" s="57"/>
      <c r="H105" s="61"/>
      <c r="I105" s="63"/>
      <c r="J105" s="97"/>
      <c r="K105" s="59" t="str">
        <f t="shared" si="5"/>
        <v/>
      </c>
      <c r="L105" s="60"/>
      <c r="M105" s="60">
        <v>8</v>
      </c>
      <c r="N105" s="60">
        <f t="shared" si="9"/>
        <v>350000</v>
      </c>
      <c r="O105" s="53"/>
      <c r="P105" s="59" t="str">
        <f t="shared" si="7"/>
        <v/>
      </c>
      <c r="Q105" s="53"/>
      <c r="R105" s="59" t="str">
        <f t="shared" si="8"/>
        <v/>
      </c>
      <c r="S105" s="20"/>
      <c r="T105" s="21"/>
      <c r="U105" s="21"/>
    </row>
    <row r="106" spans="1:21" ht="18.75">
      <c r="A106" s="54">
        <v>86</v>
      </c>
      <c r="B106" s="98"/>
      <c r="C106" s="96"/>
      <c r="D106" s="96"/>
      <c r="E106" s="56"/>
      <c r="F106" s="56"/>
      <c r="G106" s="57"/>
      <c r="H106" s="61"/>
      <c r="I106" s="63"/>
      <c r="J106" s="97"/>
      <c r="K106" s="59" t="str">
        <f t="shared" si="5"/>
        <v/>
      </c>
      <c r="L106" s="60"/>
      <c r="M106" s="60">
        <v>8</v>
      </c>
      <c r="N106" s="60">
        <f t="shared" si="9"/>
        <v>350000</v>
      </c>
      <c r="O106" s="53"/>
      <c r="P106" s="59" t="str">
        <f t="shared" si="7"/>
        <v/>
      </c>
      <c r="Q106" s="53"/>
      <c r="R106" s="59" t="str">
        <f t="shared" si="8"/>
        <v/>
      </c>
      <c r="S106" s="20"/>
      <c r="T106" s="21"/>
      <c r="U106" s="21"/>
    </row>
    <row r="107" spans="1:21" ht="18.75">
      <c r="A107" s="54">
        <v>87</v>
      </c>
      <c r="B107" s="98"/>
      <c r="C107" s="98"/>
      <c r="D107" s="96"/>
      <c r="E107" s="56"/>
      <c r="F107" s="56"/>
      <c r="G107" s="57"/>
      <c r="H107" s="61"/>
      <c r="I107" s="63"/>
      <c r="J107" s="97"/>
      <c r="K107" s="59" t="str">
        <f t="shared" si="5"/>
        <v/>
      </c>
      <c r="L107" s="60"/>
      <c r="M107" s="60">
        <v>8</v>
      </c>
      <c r="N107" s="60">
        <f t="shared" si="9"/>
        <v>350000</v>
      </c>
      <c r="O107" s="53"/>
      <c r="P107" s="59" t="str">
        <f t="shared" si="7"/>
        <v/>
      </c>
      <c r="Q107" s="53"/>
      <c r="R107" s="59" t="str">
        <f t="shared" si="8"/>
        <v/>
      </c>
      <c r="S107" s="20"/>
      <c r="T107" s="21"/>
      <c r="U107" s="21"/>
    </row>
    <row r="108" spans="1:21" ht="18.75">
      <c r="A108" s="54">
        <v>88</v>
      </c>
      <c r="B108" s="98"/>
      <c r="C108" s="96"/>
      <c r="D108" s="96"/>
      <c r="E108" s="56"/>
      <c r="F108" s="56"/>
      <c r="G108" s="57"/>
      <c r="H108" s="61"/>
      <c r="I108" s="63"/>
      <c r="J108" s="97"/>
      <c r="K108" s="59" t="str">
        <f t="shared" si="5"/>
        <v/>
      </c>
      <c r="L108" s="60"/>
      <c r="M108" s="60">
        <v>8</v>
      </c>
      <c r="N108" s="60">
        <f t="shared" si="9"/>
        <v>350000</v>
      </c>
      <c r="O108" s="53"/>
      <c r="P108" s="59" t="str">
        <f t="shared" si="7"/>
        <v/>
      </c>
      <c r="Q108" s="53"/>
      <c r="R108" s="59" t="str">
        <f t="shared" si="8"/>
        <v/>
      </c>
      <c r="S108" s="20"/>
      <c r="T108" s="21"/>
      <c r="U108" s="21"/>
    </row>
    <row r="109" spans="1:21" ht="18.75">
      <c r="A109" s="54">
        <v>89</v>
      </c>
      <c r="B109" s="98"/>
      <c r="C109" s="96"/>
      <c r="D109" s="96"/>
      <c r="E109" s="56"/>
      <c r="F109" s="56"/>
      <c r="G109" s="57"/>
      <c r="H109" s="61"/>
      <c r="I109" s="63"/>
      <c r="J109" s="97"/>
      <c r="K109" s="59" t="str">
        <f t="shared" si="5"/>
        <v/>
      </c>
      <c r="L109" s="60"/>
      <c r="M109" s="60">
        <v>8</v>
      </c>
      <c r="N109" s="60">
        <f t="shared" si="9"/>
        <v>350000</v>
      </c>
      <c r="O109" s="53"/>
      <c r="P109" s="59" t="str">
        <f t="shared" si="7"/>
        <v/>
      </c>
      <c r="Q109" s="53"/>
      <c r="R109" s="59" t="str">
        <f t="shared" si="8"/>
        <v/>
      </c>
      <c r="S109" s="20"/>
      <c r="T109" s="21"/>
      <c r="U109" s="21"/>
    </row>
    <row r="110" spans="1:21" ht="18.75">
      <c r="A110" s="54">
        <v>90</v>
      </c>
      <c r="B110" s="98"/>
      <c r="C110" s="96"/>
      <c r="D110" s="96"/>
      <c r="E110" s="56"/>
      <c r="F110" s="56"/>
      <c r="G110" s="57"/>
      <c r="H110" s="61"/>
      <c r="I110" s="63"/>
      <c r="J110" s="97"/>
      <c r="K110" s="59" t="str">
        <f t="shared" si="5"/>
        <v/>
      </c>
      <c r="L110" s="60"/>
      <c r="M110" s="60">
        <v>8</v>
      </c>
      <c r="N110" s="60">
        <f t="shared" si="9"/>
        <v>350000</v>
      </c>
      <c r="O110" s="53"/>
      <c r="P110" s="59" t="str">
        <f t="shared" si="7"/>
        <v/>
      </c>
      <c r="Q110" s="53"/>
      <c r="R110" s="59" t="str">
        <f t="shared" si="8"/>
        <v/>
      </c>
      <c r="S110" s="20"/>
      <c r="T110" s="21"/>
      <c r="U110" s="21"/>
    </row>
    <row r="111" spans="1:21" ht="18.75">
      <c r="A111" s="54">
        <v>91</v>
      </c>
      <c r="B111" s="98"/>
      <c r="C111" s="96"/>
      <c r="D111" s="96"/>
      <c r="E111" s="56"/>
      <c r="F111" s="56"/>
      <c r="G111" s="57"/>
      <c r="H111" s="61"/>
      <c r="I111" s="63"/>
      <c r="J111" s="97"/>
      <c r="K111" s="59" t="str">
        <f t="shared" si="5"/>
        <v/>
      </c>
      <c r="L111" s="60"/>
      <c r="M111" s="60">
        <v>8</v>
      </c>
      <c r="N111" s="60">
        <f t="shared" si="9"/>
        <v>350000</v>
      </c>
      <c r="O111" s="53"/>
      <c r="P111" s="59" t="str">
        <f t="shared" si="7"/>
        <v/>
      </c>
      <c r="Q111" s="53"/>
      <c r="R111" s="59" t="str">
        <f t="shared" si="8"/>
        <v/>
      </c>
      <c r="S111" s="20"/>
      <c r="T111" s="21"/>
      <c r="U111" s="21"/>
    </row>
    <row r="112" spans="1:21" ht="18.75">
      <c r="A112" s="54">
        <v>92</v>
      </c>
      <c r="B112" s="98"/>
      <c r="C112" s="96"/>
      <c r="D112" s="96"/>
      <c r="E112" s="56"/>
      <c r="F112" s="56"/>
      <c r="G112" s="57"/>
      <c r="H112" s="61"/>
      <c r="I112" s="63"/>
      <c r="J112" s="97"/>
      <c r="K112" s="59" t="str">
        <f t="shared" si="5"/>
        <v/>
      </c>
      <c r="L112" s="60"/>
      <c r="M112" s="60">
        <v>8</v>
      </c>
      <c r="N112" s="60">
        <f t="shared" si="9"/>
        <v>350000</v>
      </c>
      <c r="O112" s="53"/>
      <c r="P112" s="59" t="str">
        <f t="shared" si="7"/>
        <v/>
      </c>
      <c r="Q112" s="53"/>
      <c r="R112" s="59" t="str">
        <f t="shared" si="8"/>
        <v/>
      </c>
      <c r="S112" s="20"/>
      <c r="T112" s="21"/>
      <c r="U112" s="21"/>
    </row>
    <row r="113" spans="1:21" ht="18.75">
      <c r="A113" s="54">
        <v>93</v>
      </c>
      <c r="B113" s="98"/>
      <c r="C113" s="96"/>
      <c r="D113" s="96"/>
      <c r="E113" s="56"/>
      <c r="F113" s="56"/>
      <c r="G113" s="57"/>
      <c r="H113" s="61"/>
      <c r="I113" s="63"/>
      <c r="J113" s="97"/>
      <c r="K113" s="59" t="str">
        <f t="shared" si="5"/>
        <v/>
      </c>
      <c r="L113" s="60"/>
      <c r="M113" s="60">
        <v>8</v>
      </c>
      <c r="N113" s="60">
        <f t="shared" si="9"/>
        <v>350000</v>
      </c>
      <c r="O113" s="53"/>
      <c r="P113" s="59" t="str">
        <f t="shared" si="7"/>
        <v/>
      </c>
      <c r="Q113" s="53"/>
      <c r="R113" s="59" t="str">
        <f t="shared" si="8"/>
        <v/>
      </c>
      <c r="S113" s="20"/>
      <c r="T113" s="21"/>
      <c r="U113" s="21"/>
    </row>
    <row r="114" spans="1:21" ht="18.75">
      <c r="A114" s="54">
        <v>94</v>
      </c>
      <c r="B114" s="98"/>
      <c r="C114" s="96"/>
      <c r="D114" s="96"/>
      <c r="E114" s="56"/>
      <c r="F114" s="56"/>
      <c r="G114" s="57"/>
      <c r="H114" s="61"/>
      <c r="I114" s="63"/>
      <c r="J114" s="97"/>
      <c r="K114" s="59" t="str">
        <f t="shared" si="5"/>
        <v/>
      </c>
      <c r="L114" s="60"/>
      <c r="M114" s="60">
        <v>8</v>
      </c>
      <c r="N114" s="60">
        <f t="shared" si="9"/>
        <v>350000</v>
      </c>
      <c r="O114" s="53"/>
      <c r="P114" s="59" t="str">
        <f t="shared" si="7"/>
        <v/>
      </c>
      <c r="Q114" s="53"/>
      <c r="R114" s="59" t="str">
        <f t="shared" si="8"/>
        <v/>
      </c>
      <c r="S114" s="20"/>
      <c r="T114" s="21"/>
      <c r="U114" s="21"/>
    </row>
    <row r="115" spans="1:21" ht="18.75">
      <c r="A115" s="54">
        <v>95</v>
      </c>
      <c r="B115" s="98"/>
      <c r="C115" s="96"/>
      <c r="D115" s="96"/>
      <c r="E115" s="56"/>
      <c r="F115" s="56"/>
      <c r="G115" s="57"/>
      <c r="H115" s="61"/>
      <c r="I115" s="63"/>
      <c r="J115" s="97"/>
      <c r="K115" s="59" t="str">
        <f t="shared" si="5"/>
        <v/>
      </c>
      <c r="L115" s="60"/>
      <c r="M115" s="60">
        <v>8</v>
      </c>
      <c r="N115" s="60">
        <f t="shared" si="9"/>
        <v>350000</v>
      </c>
      <c r="O115" s="53"/>
      <c r="P115" s="59" t="str">
        <f t="shared" si="7"/>
        <v/>
      </c>
      <c r="Q115" s="53"/>
      <c r="R115" s="59" t="str">
        <f t="shared" si="8"/>
        <v/>
      </c>
      <c r="S115" s="20"/>
      <c r="T115" s="21"/>
      <c r="U115" s="21"/>
    </row>
    <row r="116" spans="1:21" ht="18.75">
      <c r="A116" s="54">
        <v>96</v>
      </c>
      <c r="B116" s="98"/>
      <c r="C116" s="96"/>
      <c r="D116" s="96"/>
      <c r="E116" s="56"/>
      <c r="F116" s="56"/>
      <c r="G116" s="57"/>
      <c r="H116" s="61"/>
      <c r="I116" s="63"/>
      <c r="J116" s="97"/>
      <c r="K116" s="59" t="str">
        <f t="shared" si="5"/>
        <v/>
      </c>
      <c r="L116" s="60"/>
      <c r="M116" s="60">
        <v>8</v>
      </c>
      <c r="N116" s="60">
        <f t="shared" si="9"/>
        <v>350000</v>
      </c>
      <c r="O116" s="53"/>
      <c r="P116" s="59" t="str">
        <f t="shared" si="7"/>
        <v/>
      </c>
      <c r="Q116" s="53"/>
      <c r="R116" s="59" t="str">
        <f t="shared" si="8"/>
        <v/>
      </c>
      <c r="S116" s="20"/>
      <c r="T116" s="21"/>
      <c r="U116" s="21"/>
    </row>
    <row r="117" spans="1:21" ht="18.75">
      <c r="A117" s="54">
        <v>97</v>
      </c>
      <c r="B117" s="98"/>
      <c r="C117" s="96"/>
      <c r="D117" s="96"/>
      <c r="E117" s="56"/>
      <c r="F117" s="56"/>
      <c r="G117" s="57"/>
      <c r="H117" s="61"/>
      <c r="I117" s="63"/>
      <c r="J117" s="97"/>
      <c r="K117" s="59" t="str">
        <f t="shared" si="5"/>
        <v/>
      </c>
      <c r="L117" s="60"/>
      <c r="M117" s="60">
        <v>8</v>
      </c>
      <c r="N117" s="60">
        <f t="shared" si="9"/>
        <v>350000</v>
      </c>
      <c r="O117" s="53"/>
      <c r="P117" s="59" t="str">
        <f t="shared" si="7"/>
        <v/>
      </c>
      <c r="Q117" s="53"/>
      <c r="R117" s="59" t="str">
        <f t="shared" si="8"/>
        <v/>
      </c>
      <c r="S117" s="20"/>
      <c r="T117" s="21"/>
      <c r="U117" s="21"/>
    </row>
    <row r="118" spans="1:21" ht="18.75">
      <c r="A118" s="54">
        <v>98</v>
      </c>
      <c r="B118" s="98"/>
      <c r="C118" s="96"/>
      <c r="D118" s="96"/>
      <c r="E118" s="56"/>
      <c r="F118" s="56"/>
      <c r="G118" s="57"/>
      <c r="H118" s="61"/>
      <c r="I118" s="63"/>
      <c r="J118" s="97"/>
      <c r="K118" s="59" t="str">
        <f t="shared" si="5"/>
        <v/>
      </c>
      <c r="L118" s="60"/>
      <c r="M118" s="60">
        <v>8</v>
      </c>
      <c r="N118" s="60">
        <f t="shared" si="9"/>
        <v>350000</v>
      </c>
      <c r="O118" s="53"/>
      <c r="P118" s="59" t="str">
        <f t="shared" si="7"/>
        <v/>
      </c>
      <c r="Q118" s="53"/>
      <c r="R118" s="59" t="str">
        <f t="shared" si="8"/>
        <v/>
      </c>
      <c r="S118" s="20"/>
      <c r="T118" s="21"/>
      <c r="U118" s="21"/>
    </row>
    <row r="119" spans="1:21" ht="18.75">
      <c r="A119" s="54">
        <v>99</v>
      </c>
      <c r="B119" s="98"/>
      <c r="C119" s="96"/>
      <c r="D119" s="96"/>
      <c r="E119" s="56"/>
      <c r="F119" s="56"/>
      <c r="G119" s="57"/>
      <c r="H119" s="61"/>
      <c r="I119" s="63"/>
      <c r="J119" s="97"/>
      <c r="K119" s="59" t="str">
        <f t="shared" si="5"/>
        <v/>
      </c>
      <c r="L119" s="60"/>
      <c r="M119" s="60">
        <v>8</v>
      </c>
      <c r="N119" s="60">
        <f t="shared" si="9"/>
        <v>350000</v>
      </c>
      <c r="O119" s="53"/>
      <c r="P119" s="59" t="str">
        <f t="shared" si="7"/>
        <v/>
      </c>
      <c r="Q119" s="53"/>
      <c r="R119" s="59" t="str">
        <f t="shared" si="8"/>
        <v/>
      </c>
      <c r="S119" s="20"/>
      <c r="T119" s="21"/>
      <c r="U119" s="21"/>
    </row>
    <row r="120" spans="1:21" ht="18.75">
      <c r="A120" s="54">
        <v>100</v>
      </c>
      <c r="B120" s="98"/>
      <c r="C120" s="96"/>
      <c r="D120" s="96"/>
      <c r="E120" s="56"/>
      <c r="F120" s="56"/>
      <c r="G120" s="57"/>
      <c r="H120" s="61"/>
      <c r="I120" s="63"/>
      <c r="J120" s="97"/>
      <c r="K120" s="59" t="str">
        <f t="shared" si="5"/>
        <v/>
      </c>
      <c r="L120" s="60"/>
      <c r="M120" s="60">
        <v>8</v>
      </c>
      <c r="N120" s="60">
        <f t="shared" si="9"/>
        <v>350000</v>
      </c>
      <c r="O120" s="53"/>
      <c r="P120" s="59" t="str">
        <f t="shared" si="7"/>
        <v/>
      </c>
      <c r="Q120" s="53"/>
      <c r="R120" s="59" t="str">
        <f t="shared" si="8"/>
        <v/>
      </c>
      <c r="S120" s="20"/>
      <c r="T120" s="21"/>
      <c r="U120" s="21"/>
    </row>
    <row r="121" spans="1:21" ht="18.75">
      <c r="A121" s="54">
        <v>101</v>
      </c>
      <c r="B121" s="98"/>
      <c r="C121" s="96"/>
      <c r="D121" s="96"/>
      <c r="E121" s="56"/>
      <c r="F121" s="56"/>
      <c r="G121" s="57"/>
      <c r="H121" s="61"/>
      <c r="I121" s="63"/>
      <c r="J121" s="97"/>
      <c r="K121" s="59" t="str">
        <f t="shared" si="5"/>
        <v/>
      </c>
      <c r="L121" s="60"/>
      <c r="M121" s="60">
        <v>8</v>
      </c>
      <c r="N121" s="60">
        <f t="shared" si="9"/>
        <v>350000</v>
      </c>
      <c r="O121" s="53"/>
      <c r="P121" s="59" t="str">
        <f t="shared" si="7"/>
        <v/>
      </c>
      <c r="Q121" s="53"/>
      <c r="R121" s="59" t="str">
        <f t="shared" si="8"/>
        <v/>
      </c>
      <c r="S121" s="20"/>
      <c r="T121" s="21"/>
      <c r="U121" s="21"/>
    </row>
    <row r="122" spans="1:21" ht="18.75">
      <c r="A122" s="54">
        <v>102</v>
      </c>
      <c r="B122" s="98"/>
      <c r="C122" s="96"/>
      <c r="D122" s="96"/>
      <c r="E122" s="56"/>
      <c r="F122" s="56"/>
      <c r="G122" s="57"/>
      <c r="H122" s="61"/>
      <c r="I122" s="63"/>
      <c r="J122" s="97"/>
      <c r="K122" s="59" t="str">
        <f t="shared" si="5"/>
        <v/>
      </c>
      <c r="L122" s="60"/>
      <c r="M122" s="60">
        <v>8</v>
      </c>
      <c r="N122" s="60">
        <f t="shared" si="9"/>
        <v>350000</v>
      </c>
      <c r="O122" s="53"/>
      <c r="P122" s="59" t="str">
        <f t="shared" si="7"/>
        <v/>
      </c>
      <c r="Q122" s="53"/>
      <c r="R122" s="59" t="str">
        <f t="shared" si="8"/>
        <v/>
      </c>
      <c r="S122" s="20"/>
      <c r="T122" s="21"/>
      <c r="U122" s="21"/>
    </row>
    <row r="123" spans="1:21" ht="18.75">
      <c r="A123" s="54">
        <v>103</v>
      </c>
      <c r="B123" s="98"/>
      <c r="C123" s="96"/>
      <c r="D123" s="96"/>
      <c r="E123" s="56"/>
      <c r="F123" s="56"/>
      <c r="G123" s="57"/>
      <c r="H123" s="61"/>
      <c r="I123" s="63"/>
      <c r="J123" s="97"/>
      <c r="K123" s="59" t="str">
        <f t="shared" si="5"/>
        <v/>
      </c>
      <c r="L123" s="60"/>
      <c r="M123" s="60">
        <v>8</v>
      </c>
      <c r="N123" s="60">
        <f t="shared" si="9"/>
        <v>350000</v>
      </c>
      <c r="O123" s="53"/>
      <c r="P123" s="59" t="str">
        <f t="shared" si="7"/>
        <v/>
      </c>
      <c r="Q123" s="53"/>
      <c r="R123" s="59" t="str">
        <f t="shared" si="8"/>
        <v/>
      </c>
      <c r="S123" s="20"/>
      <c r="T123" s="21"/>
      <c r="U123" s="21"/>
    </row>
    <row r="124" spans="1:21" ht="18.75">
      <c r="A124" s="54">
        <v>104</v>
      </c>
      <c r="B124" s="98"/>
      <c r="C124" s="96"/>
      <c r="D124" s="96"/>
      <c r="E124" s="56"/>
      <c r="F124" s="56"/>
      <c r="G124" s="57"/>
      <c r="H124" s="61"/>
      <c r="I124" s="63"/>
      <c r="J124" s="97"/>
      <c r="K124" s="59" t="str">
        <f t="shared" si="5"/>
        <v/>
      </c>
      <c r="L124" s="60"/>
      <c r="M124" s="60">
        <v>8</v>
      </c>
      <c r="N124" s="60">
        <f t="shared" si="9"/>
        <v>350000</v>
      </c>
      <c r="O124" s="53"/>
      <c r="P124" s="59" t="str">
        <f t="shared" si="7"/>
        <v/>
      </c>
      <c r="Q124" s="53"/>
      <c r="R124" s="59" t="str">
        <f t="shared" si="8"/>
        <v/>
      </c>
      <c r="S124" s="20"/>
      <c r="T124" s="21"/>
      <c r="U124" s="21"/>
    </row>
    <row r="125" spans="1:21" ht="18.75">
      <c r="A125" s="54">
        <v>105</v>
      </c>
      <c r="B125" s="98"/>
      <c r="C125" s="96"/>
      <c r="D125" s="96"/>
      <c r="E125" s="56"/>
      <c r="F125" s="56"/>
      <c r="G125" s="57"/>
      <c r="H125" s="61"/>
      <c r="I125" s="63"/>
      <c r="J125" s="97"/>
      <c r="K125" s="59" t="str">
        <f t="shared" si="5"/>
        <v/>
      </c>
      <c r="L125" s="60"/>
      <c r="M125" s="60">
        <v>8</v>
      </c>
      <c r="N125" s="60">
        <f t="shared" si="9"/>
        <v>350000</v>
      </c>
      <c r="O125" s="53"/>
      <c r="P125" s="59" t="str">
        <f t="shared" si="7"/>
        <v/>
      </c>
      <c r="Q125" s="53"/>
      <c r="R125" s="59" t="str">
        <f t="shared" si="8"/>
        <v/>
      </c>
      <c r="S125" s="20"/>
      <c r="T125" s="21"/>
      <c r="U125" s="21"/>
    </row>
    <row r="126" spans="1:21" ht="18.75">
      <c r="A126" s="54">
        <v>106</v>
      </c>
      <c r="B126" s="62"/>
      <c r="C126" s="55"/>
      <c r="D126" s="55"/>
      <c r="E126" s="56"/>
      <c r="F126" s="56"/>
      <c r="G126" s="57"/>
      <c r="H126" s="61"/>
      <c r="I126" s="63"/>
      <c r="J126" s="59"/>
      <c r="K126" s="59" t="str">
        <f t="shared" si="5"/>
        <v/>
      </c>
      <c r="L126" s="60"/>
      <c r="M126" s="60">
        <v>8</v>
      </c>
      <c r="N126" s="60">
        <f t="shared" si="9"/>
        <v>350000</v>
      </c>
      <c r="O126" s="53"/>
      <c r="P126" s="59" t="str">
        <f t="shared" si="7"/>
        <v/>
      </c>
      <c r="Q126" s="53"/>
      <c r="R126" s="59" t="str">
        <f t="shared" si="8"/>
        <v/>
      </c>
      <c r="S126" s="20"/>
      <c r="T126" s="21"/>
      <c r="U126" s="21"/>
    </row>
    <row r="127" spans="1:21" ht="18.75">
      <c r="A127" s="54">
        <v>107</v>
      </c>
      <c r="B127" s="62"/>
      <c r="C127" s="55"/>
      <c r="D127" s="55"/>
      <c r="E127" s="56"/>
      <c r="F127" s="56"/>
      <c r="G127" s="57"/>
      <c r="H127" s="61"/>
      <c r="I127" s="63"/>
      <c r="J127" s="59"/>
      <c r="K127" s="59" t="str">
        <f t="shared" si="5"/>
        <v/>
      </c>
      <c r="L127" s="60"/>
      <c r="M127" s="60">
        <v>8</v>
      </c>
      <c r="N127" s="60">
        <f t="shared" si="9"/>
        <v>350000</v>
      </c>
      <c r="O127" s="53"/>
      <c r="P127" s="59" t="str">
        <f t="shared" si="7"/>
        <v/>
      </c>
      <c r="Q127" s="53"/>
      <c r="R127" s="59" t="str">
        <f t="shared" si="8"/>
        <v/>
      </c>
      <c r="S127" s="20"/>
      <c r="T127" s="21"/>
      <c r="U127" s="21"/>
    </row>
    <row r="128" spans="1:21" ht="18.75">
      <c r="A128" s="54">
        <v>108</v>
      </c>
      <c r="B128" s="62"/>
      <c r="C128" s="55"/>
      <c r="D128" s="55"/>
      <c r="E128" s="56"/>
      <c r="F128" s="56"/>
      <c r="G128" s="57"/>
      <c r="H128" s="61"/>
      <c r="I128" s="63"/>
      <c r="J128" s="59"/>
      <c r="K128" s="59" t="str">
        <f t="shared" si="5"/>
        <v/>
      </c>
      <c r="L128" s="60"/>
      <c r="M128" s="60">
        <v>8</v>
      </c>
      <c r="N128" s="60">
        <f t="shared" si="9"/>
        <v>350000</v>
      </c>
      <c r="O128" s="53"/>
      <c r="P128" s="59" t="str">
        <f t="shared" si="7"/>
        <v/>
      </c>
      <c r="Q128" s="53"/>
      <c r="R128" s="59" t="str">
        <f t="shared" si="8"/>
        <v/>
      </c>
      <c r="S128" s="20"/>
      <c r="T128" s="21"/>
      <c r="U128" s="21"/>
    </row>
    <row r="129" spans="1:21" ht="18.75">
      <c r="A129" s="54">
        <v>109</v>
      </c>
      <c r="B129" s="62"/>
      <c r="C129" s="55"/>
      <c r="D129" s="55"/>
      <c r="E129" s="56"/>
      <c r="F129" s="56"/>
      <c r="G129" s="57"/>
      <c r="H129" s="61"/>
      <c r="I129" s="63"/>
      <c r="J129" s="59"/>
      <c r="K129" s="59" t="str">
        <f t="shared" si="5"/>
        <v/>
      </c>
      <c r="L129" s="60"/>
      <c r="M129" s="60">
        <v>8</v>
      </c>
      <c r="N129" s="60">
        <f t="shared" si="9"/>
        <v>350000</v>
      </c>
      <c r="O129" s="53"/>
      <c r="P129" s="59" t="str">
        <f t="shared" si="7"/>
        <v/>
      </c>
      <c r="Q129" s="53"/>
      <c r="R129" s="59" t="str">
        <f t="shared" si="8"/>
        <v/>
      </c>
      <c r="S129" s="20"/>
      <c r="T129" s="21"/>
      <c r="U129" s="21"/>
    </row>
    <row r="130" spans="1:21" ht="18.75">
      <c r="A130" s="54">
        <v>110</v>
      </c>
      <c r="B130" s="62"/>
      <c r="C130" s="55"/>
      <c r="D130" s="55"/>
      <c r="E130" s="56"/>
      <c r="F130" s="56"/>
      <c r="G130" s="57"/>
      <c r="H130" s="61"/>
      <c r="I130" s="63"/>
      <c r="J130" s="59"/>
      <c r="K130" s="59" t="str">
        <f t="shared" si="5"/>
        <v/>
      </c>
      <c r="L130" s="60"/>
      <c r="M130" s="60">
        <v>8</v>
      </c>
      <c r="N130" s="60">
        <f t="shared" si="9"/>
        <v>350000</v>
      </c>
      <c r="O130" s="53"/>
      <c r="P130" s="59" t="str">
        <f t="shared" si="7"/>
        <v/>
      </c>
      <c r="Q130" s="53"/>
      <c r="R130" s="59" t="str">
        <f t="shared" si="8"/>
        <v/>
      </c>
      <c r="S130" s="20"/>
      <c r="T130" s="21"/>
      <c r="U130" s="21"/>
    </row>
    <row r="131" spans="1:21" ht="18.75">
      <c r="A131" s="54">
        <v>111</v>
      </c>
      <c r="B131" s="62"/>
      <c r="C131" s="55"/>
      <c r="D131" s="55"/>
      <c r="E131" s="56"/>
      <c r="F131" s="56"/>
      <c r="G131" s="57"/>
      <c r="H131" s="61"/>
      <c r="I131" s="63"/>
      <c r="J131" s="59"/>
      <c r="K131" s="59" t="str">
        <f t="shared" si="5"/>
        <v/>
      </c>
      <c r="L131" s="60"/>
      <c r="M131" s="60">
        <v>8</v>
      </c>
      <c r="N131" s="60">
        <f t="shared" si="9"/>
        <v>350000</v>
      </c>
      <c r="O131" s="53"/>
      <c r="P131" s="59" t="str">
        <f t="shared" si="7"/>
        <v/>
      </c>
      <c r="Q131" s="53"/>
      <c r="R131" s="59" t="str">
        <f t="shared" si="8"/>
        <v/>
      </c>
      <c r="S131" s="20"/>
      <c r="T131" s="21"/>
      <c r="U131" s="21"/>
    </row>
    <row r="132" spans="1:21" ht="18.75">
      <c r="A132" s="54">
        <v>112</v>
      </c>
      <c r="B132" s="62"/>
      <c r="C132" s="55"/>
      <c r="D132" s="55"/>
      <c r="E132" s="56"/>
      <c r="F132" s="56"/>
      <c r="G132" s="57"/>
      <c r="H132" s="61"/>
      <c r="I132" s="63"/>
      <c r="J132" s="59"/>
      <c r="K132" s="59" t="str">
        <f t="shared" si="5"/>
        <v/>
      </c>
      <c r="L132" s="60"/>
      <c r="M132" s="60">
        <v>8</v>
      </c>
      <c r="N132" s="60">
        <f t="shared" si="9"/>
        <v>350000</v>
      </c>
      <c r="O132" s="53"/>
      <c r="P132" s="59" t="str">
        <f t="shared" si="7"/>
        <v/>
      </c>
      <c r="Q132" s="53"/>
      <c r="R132" s="59" t="str">
        <f t="shared" si="8"/>
        <v/>
      </c>
      <c r="S132" s="20"/>
      <c r="T132" s="21"/>
      <c r="U132" s="21"/>
    </row>
    <row r="133" spans="1:21" ht="18.75">
      <c r="A133" s="54">
        <v>113</v>
      </c>
      <c r="B133" s="62"/>
      <c r="C133" s="55"/>
      <c r="D133" s="55"/>
      <c r="E133" s="56"/>
      <c r="F133" s="56"/>
      <c r="G133" s="57"/>
      <c r="H133" s="61"/>
      <c r="I133" s="63"/>
      <c r="J133" s="59"/>
      <c r="K133" s="59" t="str">
        <f t="shared" si="5"/>
        <v/>
      </c>
      <c r="L133" s="60"/>
      <c r="M133" s="60">
        <v>8</v>
      </c>
      <c r="N133" s="60">
        <f t="shared" si="9"/>
        <v>350000</v>
      </c>
      <c r="O133" s="53"/>
      <c r="P133" s="59" t="str">
        <f t="shared" si="7"/>
        <v/>
      </c>
      <c r="Q133" s="53"/>
      <c r="R133" s="59" t="str">
        <f t="shared" si="8"/>
        <v/>
      </c>
      <c r="S133" s="20"/>
      <c r="T133" s="21"/>
      <c r="U133" s="21"/>
    </row>
    <row r="134" spans="1:21" ht="18.75">
      <c r="A134" s="54">
        <v>114</v>
      </c>
      <c r="B134" s="62"/>
      <c r="C134" s="55"/>
      <c r="D134" s="55"/>
      <c r="E134" s="56"/>
      <c r="F134" s="56"/>
      <c r="G134" s="57"/>
      <c r="H134" s="61"/>
      <c r="I134" s="63"/>
      <c r="J134" s="59"/>
      <c r="K134" s="59"/>
      <c r="L134" s="60"/>
      <c r="M134" s="60">
        <v>8</v>
      </c>
      <c r="N134" s="60">
        <f t="shared" si="9"/>
        <v>350000</v>
      </c>
      <c r="O134" s="69"/>
      <c r="P134" s="59" t="str">
        <f t="shared" si="7"/>
        <v/>
      </c>
      <c r="Q134" s="53"/>
      <c r="R134" s="59" t="str">
        <f t="shared" si="8"/>
        <v/>
      </c>
    </row>
    <row r="135" spans="1:21" ht="18.75">
      <c r="B135" s="71"/>
      <c r="C135" s="71"/>
      <c r="D135" s="71"/>
      <c r="E135" s="71"/>
      <c r="F135" s="72"/>
      <c r="G135" s="68"/>
      <c r="H135" s="73">
        <f>SUM(H20:H134)</f>
        <v>440000</v>
      </c>
      <c r="I135" s="74">
        <f>SUM(I20:I134)</f>
        <v>50000</v>
      </c>
      <c r="J135" s="75">
        <f>SUM(H135-I135)</f>
        <v>390000</v>
      </c>
      <c r="K135" s="76"/>
      <c r="L135" s="77">
        <f>SUM(L21:L134)</f>
        <v>0</v>
      </c>
      <c r="M135" s="78"/>
      <c r="N135" s="78"/>
      <c r="P135" s="79">
        <f>SUM(P2:P134)</f>
        <v>400000</v>
      </c>
      <c r="Q135" s="69"/>
      <c r="R135" s="80">
        <f>SUM(R2:R134)</f>
        <v>50000</v>
      </c>
    </row>
    <row r="136" spans="1:21" ht="18.75">
      <c r="F136" s="84"/>
      <c r="I136" s="86"/>
    </row>
  </sheetData>
  <mergeCells count="21">
    <mergeCell ref="G18:H18"/>
    <mergeCell ref="G19:H19"/>
    <mergeCell ref="A3:A20"/>
    <mergeCell ref="H3:J3"/>
    <mergeCell ref="F2:G2"/>
    <mergeCell ref="D4:J4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O5:P5"/>
    <mergeCell ref="O4:P4"/>
    <mergeCell ref="G15:H15"/>
    <mergeCell ref="G16:H16"/>
    <mergeCell ref="G17:H17"/>
  </mergeCells>
  <conditionalFormatting sqref="K2:M4 M20:M134 J2 L20:L135 N2:N134 O17:R20 J20:K134">
    <cfRule type="containsText" dxfId="16" priority="26" operator="containsText" text="x">
      <formula>NOT(ISERROR(SEARCH("x",J2)))</formula>
    </cfRule>
    <cfRule type="containsText" dxfId="15" priority="27" operator="containsText" text="x">
      <formula>NOT(ISERROR(SEARCH("x",J2)))</formula>
    </cfRule>
  </conditionalFormatting>
  <conditionalFormatting sqref="L20:L135 M20:M134 J2 N2:N134 K2:M4 O17:R20 J20:K134">
    <cfRule type="containsText" dxfId="14" priority="25" operator="containsText" text="x">
      <formula>NOT(ISERROR(SEARCH("x",J2)))</formula>
    </cfRule>
  </conditionalFormatting>
  <conditionalFormatting sqref="P1 R1">
    <cfRule type="cellIs" dxfId="13" priority="23" operator="lessThan">
      <formula>0</formula>
    </cfRule>
    <cfRule type="cellIs" dxfId="12" priority="24" operator="greaterThan">
      <formula>0</formula>
    </cfRule>
  </conditionalFormatting>
  <conditionalFormatting sqref="R17:R20 N1:N1048576">
    <cfRule type="cellIs" dxfId="11" priority="22" operator="lessThan">
      <formula>0</formula>
    </cfRule>
  </conditionalFormatting>
  <conditionalFormatting sqref="N1:N1048576">
    <cfRule type="containsText" dxfId="10" priority="21" operator="containsText" text="#VALEUR!">
      <formula>NOT(ISERROR(SEARCH("#VALEUR!",N1)))</formula>
    </cfRule>
  </conditionalFormatting>
  <conditionalFormatting sqref="G20:G30 G32:G135">
    <cfRule type="cellIs" dxfId="9" priority="19" operator="greaterThan">
      <formula>"0,00 e"</formula>
    </cfRule>
    <cfRule type="cellIs" dxfId="8" priority="20" operator="lessThan">
      <formula>0</formula>
    </cfRule>
  </conditionalFormatting>
  <conditionalFormatting sqref="K2:M4 M20:M134 J2 N2:N134 O17:R20 L20:L135 J20:K134">
    <cfRule type="containsText" dxfId="7" priority="7" operator="containsText" text="x">
      <formula>NOT(ISERROR(SEARCH("x",J2)))</formula>
    </cfRule>
  </conditionalFormatting>
  <dataValidations count="3">
    <dataValidation type="list" allowBlank="1" showInputMessage="1" showErrorMessage="1" sqref="B21:C134">
      <formula1>$AU$12:$AU$13</formula1>
    </dataValidation>
    <dataValidation type="list" allowBlank="1" showInputMessage="1" showErrorMessage="1" sqref="D21:D134">
      <formula1>$AR$2:$AR$11</formula1>
    </dataValidation>
    <dataValidation type="list" allowBlank="1" showInputMessage="1" showErrorMessage="1" sqref="E6:E19">
      <formula1>$AR$1:$AR$11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Z1203"/>
  <sheetViews>
    <sheetView tabSelected="1" topLeftCell="C1" workbookViewId="0">
      <pane ySplit="1" topLeftCell="A389" activePane="bottomLeft" state="frozen"/>
      <selection pane="bottomLeft" activeCell="R395" sqref="R395"/>
    </sheetView>
  </sheetViews>
  <sheetFormatPr baseColWidth="10" defaultRowHeight="15"/>
  <cols>
    <col min="1" max="1" width="14.5703125" style="81" customWidth="1"/>
    <col min="2" max="2" width="14.5703125" style="82" customWidth="1"/>
    <col min="3" max="3" width="28.85546875" style="83" customWidth="1"/>
    <col min="4" max="4" width="28.85546875" style="15" customWidth="1"/>
    <col min="5" max="5" width="29.5703125" style="15" customWidth="1"/>
    <col min="6" max="6" width="15.7109375" style="198" customWidth="1"/>
    <col min="7" max="7" width="17.5703125" style="89" customWidth="1"/>
    <col min="8" max="8" width="16.5703125" style="15" customWidth="1"/>
    <col min="9" max="9" width="13.5703125" style="87" hidden="1" customWidth="1"/>
    <col min="10" max="10" width="13.5703125" style="88" hidden="1" customWidth="1"/>
    <col min="11" max="11" width="2.28515625" style="88" hidden="1" customWidth="1"/>
    <col min="12" max="12" width="2.140625" style="264" customWidth="1"/>
    <col min="13" max="13" width="17.28515625" style="15" hidden="1" customWidth="1"/>
    <col min="14" max="14" width="15.7109375" style="15" customWidth="1"/>
    <col min="15" max="15" width="12.85546875" style="15" customWidth="1"/>
    <col min="16" max="16" width="15.7109375" style="15" customWidth="1"/>
    <col min="17" max="18" width="16" style="15" customWidth="1"/>
    <col min="19" max="19" width="9.7109375" style="15" customWidth="1"/>
    <col min="20" max="20" width="10.140625" style="15" customWidth="1"/>
    <col min="21" max="21" width="10.5703125" style="15" customWidth="1"/>
    <col min="22" max="22" width="11.7109375" style="15" customWidth="1"/>
    <col min="23" max="41" width="11.42578125" style="15"/>
    <col min="42" max="42" width="34.140625" style="15" customWidth="1"/>
    <col min="43" max="43" width="3.42578125" style="15" customWidth="1"/>
    <col min="44" max="44" width="24.140625" style="15" customWidth="1"/>
    <col min="45" max="45" width="4.28515625" style="15" customWidth="1"/>
    <col min="46" max="46" width="25.42578125" style="15" customWidth="1"/>
    <col min="47" max="16384" width="11.42578125" style="15"/>
  </cols>
  <sheetData>
    <row r="1" spans="1:52" ht="60" customHeight="1" thickBot="1">
      <c r="A1" s="179" t="s">
        <v>1</v>
      </c>
      <c r="B1" s="178" t="s">
        <v>2</v>
      </c>
      <c r="C1" s="4" t="s">
        <v>3</v>
      </c>
      <c r="D1" s="4" t="s">
        <v>4</v>
      </c>
      <c r="E1" s="4" t="s">
        <v>5</v>
      </c>
      <c r="F1" s="248" t="s">
        <v>7</v>
      </c>
      <c r="G1" s="7" t="s">
        <v>8</v>
      </c>
      <c r="H1" s="92" t="s">
        <v>9</v>
      </c>
      <c r="I1" s="91" t="s">
        <v>10</v>
      </c>
      <c r="J1" s="8" t="s">
        <v>11</v>
      </c>
      <c r="K1" s="9"/>
      <c r="L1" s="255" t="s">
        <v>12</v>
      </c>
      <c r="M1" s="11" t="s">
        <v>13</v>
      </c>
      <c r="N1" s="12">
        <f>SUM(N1197-P1197)</f>
        <v>1350</v>
      </c>
      <c r="O1" s="149" t="s">
        <v>74</v>
      </c>
      <c r="P1" s="265">
        <v>-1017.24</v>
      </c>
      <c r="Q1" s="195" t="s">
        <v>73</v>
      </c>
      <c r="R1" s="150">
        <f>SUM(H1199)</f>
        <v>-11879.13</v>
      </c>
      <c r="S1" s="286" t="s">
        <v>59</v>
      </c>
      <c r="T1" s="287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59"/>
      <c r="AM1" s="159"/>
      <c r="AN1" s="159"/>
      <c r="AO1" s="159"/>
      <c r="AP1" s="160" t="s">
        <v>15</v>
      </c>
      <c r="AQ1" s="159"/>
      <c r="AR1" s="177" t="s">
        <v>66</v>
      </c>
      <c r="AS1" s="14"/>
      <c r="AT1" s="14"/>
      <c r="AU1" s="14"/>
      <c r="AV1" s="14"/>
    </row>
    <row r="2" spans="1:52" ht="19.5" thickBot="1">
      <c r="A2" s="100"/>
      <c r="B2" s="101"/>
      <c r="C2" s="101"/>
      <c r="D2" s="291" t="s">
        <v>29</v>
      </c>
      <c r="E2" s="291"/>
      <c r="F2" s="172">
        <v>150</v>
      </c>
      <c r="G2" s="102"/>
      <c r="H2" s="132" t="s">
        <v>16</v>
      </c>
      <c r="I2" s="16" t="str">
        <f t="shared" ref="I2:I21" si="0">IF(L2&lt;0,"X","")</f>
        <v/>
      </c>
      <c r="J2" s="17" t="str">
        <f t="shared" ref="J2:J21" si="1">IF(I2="X",K2,"")</f>
        <v/>
      </c>
      <c r="K2" s="17">
        <v>8</v>
      </c>
      <c r="L2" s="256">
        <f>SUM(F2)</f>
        <v>150</v>
      </c>
      <c r="M2" s="16"/>
      <c r="N2" s="16">
        <f t="shared" ref="N2:N65" si="2">IF(H2="x",F2,"")</f>
        <v>150</v>
      </c>
      <c r="O2" s="197"/>
      <c r="P2" s="196">
        <f t="shared" ref="P2:P65" si="3">IF(H2="x",G2,"")</f>
        <v>0</v>
      </c>
      <c r="Q2" s="254"/>
      <c r="R2" s="254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20"/>
      <c r="AM2" s="21"/>
      <c r="AN2" s="21"/>
      <c r="AO2" s="21"/>
      <c r="AP2" s="25" t="s">
        <v>33</v>
      </c>
      <c r="AQ2" s="176"/>
      <c r="AR2" s="25" t="s">
        <v>56</v>
      </c>
      <c r="AS2" s="20"/>
      <c r="AT2" s="20"/>
      <c r="AU2" s="20"/>
      <c r="AV2" s="20"/>
      <c r="AW2" s="20"/>
      <c r="AX2" s="20"/>
      <c r="AY2" s="20"/>
      <c r="AZ2" s="20"/>
    </row>
    <row r="3" spans="1:52" s="192" customFormat="1" ht="18.75" customHeight="1" thickBot="1">
      <c r="A3" s="199"/>
      <c r="B3" s="200"/>
      <c r="C3" s="201"/>
      <c r="D3" s="136"/>
      <c r="E3" s="137"/>
      <c r="F3" s="277"/>
      <c r="G3" s="277"/>
      <c r="H3" s="277"/>
      <c r="I3" s="139" t="str">
        <f t="shared" si="0"/>
        <v/>
      </c>
      <c r="J3" s="140" t="str">
        <f t="shared" si="1"/>
        <v/>
      </c>
      <c r="K3" s="140">
        <v>8</v>
      </c>
      <c r="L3" s="257"/>
      <c r="M3" s="139"/>
      <c r="N3" s="139" t="str">
        <f t="shared" si="2"/>
        <v/>
      </c>
      <c r="O3" s="139"/>
      <c r="P3" s="141" t="str">
        <f t="shared" si="3"/>
        <v/>
      </c>
      <c r="Q3" s="53"/>
      <c r="R3" s="53"/>
      <c r="S3" s="21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20"/>
      <c r="AM3" s="21"/>
      <c r="AN3" s="21"/>
      <c r="AO3" s="21"/>
      <c r="AP3" s="25" t="s">
        <v>34</v>
      </c>
      <c r="AQ3" s="176"/>
      <c r="AR3" s="25" t="s">
        <v>67</v>
      </c>
      <c r="AS3" s="20"/>
      <c r="AT3" s="20"/>
      <c r="AU3" s="20"/>
      <c r="AV3" s="20"/>
      <c r="AW3" s="20"/>
      <c r="AX3" s="20"/>
      <c r="AY3" s="20"/>
      <c r="AZ3" s="20"/>
    </row>
    <row r="4" spans="1:52" s="192" customFormat="1" ht="18.75" customHeight="1" thickBot="1">
      <c r="A4" s="202"/>
      <c r="B4" s="280" t="s">
        <v>75</v>
      </c>
      <c r="C4" s="299"/>
      <c r="D4" s="299"/>
      <c r="E4" s="299"/>
      <c r="F4" s="299"/>
      <c r="G4" s="299"/>
      <c r="H4" s="300"/>
      <c r="I4" s="180"/>
      <c r="J4" s="23"/>
      <c r="K4" s="23">
        <v>8</v>
      </c>
      <c r="L4" s="258"/>
      <c r="M4" s="268"/>
      <c r="N4" s="268"/>
      <c r="O4" s="180"/>
      <c r="P4" s="24"/>
      <c r="Q4" s="53"/>
      <c r="R4" s="53"/>
      <c r="S4" s="21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20"/>
      <c r="AM4" s="21"/>
      <c r="AN4" s="21"/>
      <c r="AO4" s="21"/>
      <c r="AP4" s="25" t="s">
        <v>18</v>
      </c>
      <c r="AQ4" s="176"/>
      <c r="AR4" s="25" t="s">
        <v>57</v>
      </c>
      <c r="AS4" s="20"/>
      <c r="AT4" s="20"/>
      <c r="AU4" s="20"/>
      <c r="AV4" s="20"/>
      <c r="AW4" s="20"/>
      <c r="AX4" s="20"/>
      <c r="AY4" s="20"/>
      <c r="AZ4" s="20"/>
    </row>
    <row r="5" spans="1:52" s="192" customFormat="1" ht="38.25" thickBot="1">
      <c r="A5" s="143"/>
      <c r="B5" s="203" t="s">
        <v>30</v>
      </c>
      <c r="C5" s="204" t="s">
        <v>3</v>
      </c>
      <c r="D5" s="205" t="s">
        <v>4</v>
      </c>
      <c r="E5" s="205"/>
      <c r="F5" s="288" t="s">
        <v>19</v>
      </c>
      <c r="G5" s="289"/>
      <c r="H5" s="206" t="s">
        <v>31</v>
      </c>
      <c r="I5" s="207" t="s">
        <v>20</v>
      </c>
      <c r="J5" s="208" t="s">
        <v>19</v>
      </c>
      <c r="K5" s="209" t="s">
        <v>20</v>
      </c>
      <c r="L5" s="258"/>
      <c r="M5" s="290" t="s">
        <v>32</v>
      </c>
      <c r="N5" s="290"/>
      <c r="O5" s="194">
        <f>IF(J1200&lt;80,J1200,80)</f>
        <v>0</v>
      </c>
      <c r="P5" s="24"/>
      <c r="Q5" s="53"/>
      <c r="R5" s="53"/>
      <c r="S5" s="21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20"/>
      <c r="AM5" s="21"/>
      <c r="AN5" s="21"/>
      <c r="AO5" s="21"/>
      <c r="AP5" s="25" t="s">
        <v>21</v>
      </c>
      <c r="AQ5" s="176"/>
      <c r="AR5" s="25" t="s">
        <v>58</v>
      </c>
      <c r="AS5" s="20"/>
      <c r="AT5" s="20"/>
      <c r="AU5" s="20"/>
      <c r="AV5" s="20"/>
      <c r="AW5" s="20"/>
      <c r="AX5" s="20"/>
      <c r="AY5" s="20"/>
      <c r="AZ5" s="20"/>
    </row>
    <row r="6" spans="1:52" s="192" customFormat="1" ht="18.75">
      <c r="A6" s="143"/>
      <c r="B6" s="210"/>
      <c r="C6" s="211" t="s">
        <v>25</v>
      </c>
      <c r="D6" s="164" t="s">
        <v>41</v>
      </c>
      <c r="E6" s="164" t="s">
        <v>41</v>
      </c>
      <c r="F6" s="249"/>
      <c r="G6" s="169">
        <v>100</v>
      </c>
      <c r="H6" s="212"/>
      <c r="I6" s="213">
        <v>44257</v>
      </c>
      <c r="J6" s="214">
        <v>50</v>
      </c>
      <c r="K6" s="215">
        <v>44258</v>
      </c>
      <c r="L6" s="258"/>
      <c r="M6" s="216"/>
      <c r="N6" s="216"/>
      <c r="O6" s="180"/>
      <c r="P6" s="24"/>
      <c r="Q6" s="53"/>
      <c r="R6" s="53"/>
      <c r="S6" s="21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20"/>
      <c r="AM6" s="21"/>
      <c r="AN6" s="21"/>
      <c r="AO6" s="21"/>
      <c r="AP6" s="25" t="s">
        <v>35</v>
      </c>
      <c r="AQ6" s="176"/>
      <c r="AR6" s="25" t="s">
        <v>59</v>
      </c>
      <c r="AS6" s="20"/>
      <c r="AT6" s="20"/>
      <c r="AU6" s="20"/>
      <c r="AV6" s="20"/>
      <c r="AW6" s="20"/>
      <c r="AX6" s="20"/>
      <c r="AY6" s="20"/>
      <c r="AZ6" s="20"/>
    </row>
    <row r="7" spans="1:52" s="192" customFormat="1" ht="18.75">
      <c r="A7" s="143"/>
      <c r="B7" s="217"/>
      <c r="C7" s="218" t="s">
        <v>25</v>
      </c>
      <c r="D7" s="163" t="s">
        <v>49</v>
      </c>
      <c r="E7" s="163" t="s">
        <v>44</v>
      </c>
      <c r="F7" s="250"/>
      <c r="G7" s="168">
        <v>41</v>
      </c>
      <c r="H7" s="219"/>
      <c r="I7" s="220" t="s">
        <v>23</v>
      </c>
      <c r="J7" s="221">
        <v>600</v>
      </c>
      <c r="K7" s="222" t="s">
        <v>23</v>
      </c>
      <c r="L7" s="258"/>
      <c r="M7" s="216"/>
      <c r="N7" s="216"/>
      <c r="O7" s="180"/>
      <c r="P7" s="24"/>
      <c r="Q7" s="53"/>
      <c r="R7" s="53"/>
      <c r="S7" s="21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0"/>
      <c r="AM7" s="21"/>
      <c r="AN7" s="21"/>
      <c r="AO7" s="21"/>
      <c r="AP7" s="25" t="s">
        <v>36</v>
      </c>
      <c r="AQ7" s="176"/>
      <c r="AR7" s="25" t="s">
        <v>60</v>
      </c>
      <c r="AS7" s="20"/>
      <c r="AT7" s="20"/>
      <c r="AU7" s="20"/>
      <c r="AV7" s="20"/>
      <c r="AW7" s="20"/>
      <c r="AX7" s="20"/>
      <c r="AY7" s="20"/>
      <c r="AZ7" s="20"/>
    </row>
    <row r="8" spans="1:52" s="192" customFormat="1" ht="18.75">
      <c r="A8" s="143"/>
      <c r="B8" s="217"/>
      <c r="C8" s="218" t="s">
        <v>25</v>
      </c>
      <c r="D8" s="163" t="s">
        <v>42</v>
      </c>
      <c r="E8" s="163" t="s">
        <v>42</v>
      </c>
      <c r="F8" s="250"/>
      <c r="G8" s="168">
        <v>50</v>
      </c>
      <c r="H8" s="219"/>
      <c r="I8" s="220" t="s">
        <v>23</v>
      </c>
      <c r="J8" s="221">
        <v>43.24</v>
      </c>
      <c r="K8" s="222" t="s">
        <v>23</v>
      </c>
      <c r="L8" s="258"/>
      <c r="M8" s="216"/>
      <c r="N8" s="216"/>
      <c r="O8" s="180"/>
      <c r="P8" s="24"/>
      <c r="Q8" s="53"/>
      <c r="R8" s="53"/>
      <c r="S8" s="21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0"/>
      <c r="AM8" s="21"/>
      <c r="AN8" s="21"/>
      <c r="AO8" s="21"/>
      <c r="AP8" s="25" t="s">
        <v>26</v>
      </c>
      <c r="AQ8" s="176"/>
      <c r="AR8" s="25" t="s">
        <v>61</v>
      </c>
      <c r="AS8" s="20"/>
      <c r="AT8" s="20"/>
      <c r="AU8" s="20"/>
      <c r="AV8" s="20"/>
      <c r="AW8" s="20"/>
      <c r="AX8" s="20"/>
      <c r="AY8" s="20"/>
      <c r="AZ8" s="20"/>
    </row>
    <row r="9" spans="1:52" s="192" customFormat="1" ht="18.75">
      <c r="A9" s="143"/>
      <c r="B9" s="217"/>
      <c r="C9" s="218" t="s">
        <v>24</v>
      </c>
      <c r="D9" s="163" t="s">
        <v>22</v>
      </c>
      <c r="E9" s="163" t="s">
        <v>46</v>
      </c>
      <c r="F9" s="250"/>
      <c r="G9" s="166">
        <v>41.5</v>
      </c>
      <c r="H9" s="219"/>
      <c r="I9" s="220"/>
      <c r="J9" s="221" t="e">
        <f>SUM(#REF!)</f>
        <v>#REF!</v>
      </c>
      <c r="K9" s="222"/>
      <c r="L9" s="258"/>
      <c r="M9" s="216"/>
      <c r="N9" s="216"/>
      <c r="O9" s="180"/>
      <c r="P9" s="24"/>
      <c r="Q9" s="53"/>
      <c r="R9" s="53"/>
      <c r="S9" s="21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20"/>
      <c r="AM9" s="21"/>
      <c r="AN9" s="21"/>
      <c r="AO9" s="21"/>
      <c r="AP9" s="25" t="s">
        <v>25</v>
      </c>
      <c r="AQ9" s="176"/>
      <c r="AR9" s="25" t="s">
        <v>68</v>
      </c>
      <c r="AS9" s="20"/>
      <c r="AT9" s="20"/>
      <c r="AU9" s="20"/>
      <c r="AV9" s="20"/>
      <c r="AW9" s="20"/>
      <c r="AX9" s="20"/>
      <c r="AY9" s="20"/>
      <c r="AZ9" s="20"/>
    </row>
    <row r="10" spans="1:52" s="192" customFormat="1" ht="19.5" thickBot="1">
      <c r="A10" s="143"/>
      <c r="B10" s="217"/>
      <c r="C10" s="218" t="s">
        <v>25</v>
      </c>
      <c r="D10" s="163" t="s">
        <v>38</v>
      </c>
      <c r="E10" s="163" t="s">
        <v>43</v>
      </c>
      <c r="F10" s="250"/>
      <c r="G10" s="166">
        <v>32</v>
      </c>
      <c r="H10" s="219"/>
      <c r="I10" s="220" t="s">
        <v>23</v>
      </c>
      <c r="J10" s="221">
        <v>9.0500000000000007</v>
      </c>
      <c r="K10" s="222" t="s">
        <v>23</v>
      </c>
      <c r="L10" s="258"/>
      <c r="M10" s="216"/>
      <c r="N10" s="216"/>
      <c r="O10" s="180"/>
      <c r="P10" s="24"/>
      <c r="Q10" s="53"/>
      <c r="R10" s="53"/>
      <c r="S10" s="21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20"/>
      <c r="AM10" s="21"/>
      <c r="AN10" s="21"/>
      <c r="AO10" s="21"/>
      <c r="AP10" s="25" t="s">
        <v>27</v>
      </c>
      <c r="AQ10" s="176"/>
      <c r="AR10" s="25" t="s">
        <v>62</v>
      </c>
      <c r="AS10" s="20"/>
      <c r="AT10" s="20"/>
      <c r="AU10" s="20"/>
      <c r="AV10" s="20"/>
      <c r="AW10" s="20"/>
      <c r="AX10" s="20"/>
      <c r="AY10" s="20"/>
      <c r="AZ10" s="20"/>
    </row>
    <row r="11" spans="1:52" s="192" customFormat="1" ht="19.5" thickBot="1">
      <c r="A11" s="143"/>
      <c r="B11" s="217"/>
      <c r="C11" s="218" t="s">
        <v>21</v>
      </c>
      <c r="D11" s="163"/>
      <c r="E11" s="163" t="s">
        <v>47</v>
      </c>
      <c r="F11" s="250"/>
      <c r="G11" s="166">
        <v>160</v>
      </c>
      <c r="H11" s="219"/>
      <c r="I11" s="220" t="s">
        <v>23</v>
      </c>
      <c r="J11" s="221">
        <v>2</v>
      </c>
      <c r="K11" s="222" t="s">
        <v>23</v>
      </c>
      <c r="L11" s="258"/>
      <c r="M11" s="216"/>
      <c r="N11" s="216"/>
      <c r="O11" s="180"/>
      <c r="P11" s="24"/>
      <c r="Q11" s="53"/>
      <c r="R11" s="53"/>
      <c r="S11" s="21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20"/>
      <c r="AM11" s="21"/>
      <c r="AN11" s="21"/>
      <c r="AO11" s="21"/>
      <c r="AP11" s="30" t="s">
        <v>28</v>
      </c>
      <c r="AQ11" s="176"/>
      <c r="AR11" s="25" t="s">
        <v>63</v>
      </c>
      <c r="AS11" s="20"/>
      <c r="AT11" s="161" t="s">
        <v>37</v>
      </c>
      <c r="AU11" s="20"/>
      <c r="AV11" s="20"/>
      <c r="AW11" s="20"/>
      <c r="AX11" s="20"/>
      <c r="AY11" s="20"/>
      <c r="AZ11" s="20"/>
    </row>
    <row r="12" spans="1:52" s="192" customFormat="1" ht="18.75">
      <c r="A12" s="143"/>
      <c r="B12" s="217"/>
      <c r="C12" s="218" t="s">
        <v>24</v>
      </c>
      <c r="D12" s="163" t="s">
        <v>22</v>
      </c>
      <c r="E12" s="163" t="s">
        <v>45</v>
      </c>
      <c r="F12" s="250"/>
      <c r="G12" s="166">
        <v>19.45</v>
      </c>
      <c r="H12" s="219"/>
      <c r="I12" s="223">
        <v>2023</v>
      </c>
      <c r="J12" s="221">
        <v>44</v>
      </c>
      <c r="K12" s="224">
        <v>2024</v>
      </c>
      <c r="L12" s="258"/>
      <c r="M12" s="216"/>
      <c r="N12" s="216"/>
      <c r="O12" s="180"/>
      <c r="P12" s="24"/>
      <c r="Q12" s="53"/>
      <c r="R12" s="53"/>
      <c r="S12" s="21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20"/>
      <c r="AM12" s="21"/>
      <c r="AN12" s="21"/>
      <c r="AO12" s="21"/>
      <c r="AR12" s="25" t="s">
        <v>64</v>
      </c>
      <c r="AS12" s="20"/>
      <c r="AT12" s="31">
        <f ca="1">TODAY()</f>
        <v>44923</v>
      </c>
      <c r="AU12" s="20"/>
      <c r="AV12" s="20"/>
      <c r="AW12" s="20"/>
      <c r="AX12" s="20"/>
      <c r="AY12" s="20"/>
      <c r="AZ12" s="20"/>
    </row>
    <row r="13" spans="1:52" s="192" customFormat="1" ht="19.5" thickBot="1">
      <c r="A13" s="143"/>
      <c r="B13" s="217"/>
      <c r="C13" s="218" t="s">
        <v>25</v>
      </c>
      <c r="D13" s="163" t="s">
        <v>54</v>
      </c>
      <c r="E13" s="163" t="s">
        <v>40</v>
      </c>
      <c r="F13" s="250"/>
      <c r="G13" s="166">
        <v>7.99</v>
      </c>
      <c r="H13" s="225"/>
      <c r="I13" s="226">
        <v>44228</v>
      </c>
      <c r="J13" s="221">
        <v>50</v>
      </c>
      <c r="K13" s="227">
        <v>44228</v>
      </c>
      <c r="L13" s="258"/>
      <c r="M13" s="216"/>
      <c r="N13" s="216"/>
      <c r="O13" s="180"/>
      <c r="P13" s="24"/>
      <c r="Q13" s="53"/>
      <c r="R13" s="53"/>
      <c r="S13" s="21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20"/>
      <c r="AM13" s="21"/>
      <c r="AN13" s="21"/>
      <c r="AO13" s="21"/>
      <c r="AR13" s="30" t="s">
        <v>65</v>
      </c>
      <c r="AS13" s="20"/>
      <c r="AT13" s="33"/>
      <c r="AU13" s="20"/>
      <c r="AV13" s="20"/>
      <c r="AW13" s="20"/>
      <c r="AX13" s="20"/>
      <c r="AY13" s="20"/>
      <c r="AZ13" s="20"/>
    </row>
    <row r="14" spans="1:52" s="192" customFormat="1" ht="18.75">
      <c r="A14" s="143"/>
      <c r="B14" s="217"/>
      <c r="C14" s="218" t="s">
        <v>21</v>
      </c>
      <c r="D14" s="163" t="s">
        <v>53</v>
      </c>
      <c r="E14" s="163" t="s">
        <v>52</v>
      </c>
      <c r="F14" s="250"/>
      <c r="G14" s="166">
        <v>24</v>
      </c>
      <c r="H14" s="219"/>
      <c r="I14" s="226">
        <v>44197</v>
      </c>
      <c r="J14" s="221">
        <v>42.75</v>
      </c>
      <c r="K14" s="227">
        <v>44197</v>
      </c>
      <c r="L14" s="258"/>
      <c r="M14" s="216"/>
      <c r="N14" s="216"/>
      <c r="O14" s="180"/>
      <c r="P14" s="24"/>
      <c r="Q14" s="53"/>
      <c r="R14" s="53"/>
      <c r="S14" s="21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20"/>
      <c r="AM14" s="21"/>
      <c r="AN14" s="21"/>
      <c r="AO14" s="21"/>
      <c r="AR14" s="20"/>
      <c r="AS14" s="20"/>
      <c r="AT14" s="20"/>
      <c r="AU14" s="20"/>
      <c r="AV14" s="20"/>
      <c r="AW14" s="20"/>
      <c r="AX14" s="20"/>
      <c r="AY14" s="20"/>
      <c r="AZ14" s="20"/>
    </row>
    <row r="15" spans="1:52" s="192" customFormat="1" ht="18.75">
      <c r="A15" s="143"/>
      <c r="B15" s="217"/>
      <c r="C15" s="218" t="s">
        <v>25</v>
      </c>
      <c r="D15" s="163" t="s">
        <v>50</v>
      </c>
      <c r="E15" s="163" t="s">
        <v>39</v>
      </c>
      <c r="F15" s="250"/>
      <c r="G15" s="166">
        <v>9</v>
      </c>
      <c r="H15" s="219"/>
      <c r="I15" s="226"/>
      <c r="J15" s="221"/>
      <c r="K15" s="227"/>
      <c r="L15" s="258"/>
      <c r="M15" s="216"/>
      <c r="N15" s="216"/>
      <c r="O15" s="180"/>
      <c r="P15" s="24" t="str">
        <f>IF(H15="x",G15,"")</f>
        <v/>
      </c>
      <c r="Q15" s="53"/>
      <c r="R15" s="53"/>
      <c r="S15" s="21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20"/>
      <c r="AM15" s="21"/>
      <c r="AN15" s="21"/>
      <c r="AO15" s="21"/>
      <c r="AR15" s="20"/>
      <c r="AS15" s="20"/>
      <c r="AT15" s="20"/>
      <c r="AU15" s="20"/>
      <c r="AV15" s="20"/>
      <c r="AW15" s="20"/>
      <c r="AX15" s="20"/>
      <c r="AY15" s="20"/>
      <c r="AZ15" s="20"/>
    </row>
    <row r="16" spans="1:52" s="192" customFormat="1" ht="18.75">
      <c r="A16" s="143"/>
      <c r="B16" s="217"/>
      <c r="C16" s="218" t="s">
        <v>21</v>
      </c>
      <c r="D16" s="163" t="s">
        <v>55</v>
      </c>
      <c r="E16" s="163" t="s">
        <v>55</v>
      </c>
      <c r="F16" s="250"/>
      <c r="G16" s="166">
        <v>200</v>
      </c>
      <c r="H16" s="219"/>
      <c r="I16" s="226">
        <v>44256</v>
      </c>
      <c r="J16" s="221">
        <v>50</v>
      </c>
      <c r="K16" s="227">
        <v>44256</v>
      </c>
      <c r="L16" s="258"/>
      <c r="M16" s="216"/>
      <c r="N16" s="216"/>
      <c r="O16" s="180"/>
      <c r="P16" s="24" t="str">
        <f>IF(H16="x",G16,"")</f>
        <v/>
      </c>
      <c r="Q16" s="53"/>
      <c r="R16" s="53"/>
      <c r="S16" s="21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20"/>
      <c r="AM16" s="21"/>
      <c r="AN16" s="21"/>
      <c r="AO16" s="21"/>
      <c r="AR16" s="20"/>
      <c r="AS16" s="20"/>
      <c r="AT16" s="20"/>
      <c r="AU16" s="20"/>
      <c r="AV16" s="20"/>
      <c r="AW16" s="20"/>
      <c r="AX16" s="20"/>
      <c r="AY16" s="20"/>
      <c r="AZ16" s="20"/>
    </row>
    <row r="17" spans="1:52" s="192" customFormat="1" ht="18.75">
      <c r="A17" s="143"/>
      <c r="B17" s="217"/>
      <c r="C17" s="218" t="s">
        <v>24</v>
      </c>
      <c r="D17" s="163" t="s">
        <v>22</v>
      </c>
      <c r="E17" s="163" t="s">
        <v>48</v>
      </c>
      <c r="F17" s="250"/>
      <c r="G17" s="166">
        <v>56.3</v>
      </c>
      <c r="H17" s="219"/>
      <c r="I17" s="223"/>
      <c r="J17" s="221"/>
      <c r="K17" s="224"/>
      <c r="L17" s="258"/>
      <c r="M17" s="216" t="str">
        <f>IF(H17="x",F17,"")</f>
        <v/>
      </c>
      <c r="N17" s="216"/>
      <c r="O17" s="180"/>
      <c r="P17" s="24" t="str">
        <f>IF(H17="x",G17,"")</f>
        <v/>
      </c>
      <c r="Q17" s="53"/>
      <c r="R17" s="53"/>
      <c r="S17" s="21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20"/>
      <c r="AM17" s="21"/>
      <c r="AN17" s="21"/>
      <c r="AO17" s="21"/>
      <c r="AR17" s="20"/>
      <c r="AS17" s="20"/>
      <c r="AU17" s="20"/>
      <c r="AV17" s="20"/>
      <c r="AW17" s="20"/>
      <c r="AX17" s="20"/>
      <c r="AY17" s="20"/>
      <c r="AZ17" s="20"/>
    </row>
    <row r="18" spans="1:52" s="192" customFormat="1" ht="18.75">
      <c r="A18" s="143"/>
      <c r="B18" s="217"/>
      <c r="C18" s="218" t="s">
        <v>24</v>
      </c>
      <c r="D18" s="163" t="s">
        <v>50</v>
      </c>
      <c r="E18" s="163" t="s">
        <v>51</v>
      </c>
      <c r="F18" s="250"/>
      <c r="G18" s="166">
        <v>300</v>
      </c>
      <c r="H18" s="228"/>
      <c r="I18" s="226"/>
      <c r="J18" s="221"/>
      <c r="K18" s="227"/>
      <c r="L18" s="258"/>
      <c r="M18" s="216"/>
      <c r="N18" s="216" t="str">
        <f>IF(H18="x",F18,"")</f>
        <v/>
      </c>
      <c r="O18" s="180"/>
      <c r="P18" s="24" t="str">
        <f>IF(H18="x",G18,"")</f>
        <v/>
      </c>
      <c r="Q18" s="53"/>
      <c r="R18" s="53"/>
      <c r="S18" s="21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20"/>
      <c r="AM18" s="21"/>
      <c r="AN18" s="21"/>
      <c r="AO18" s="21"/>
      <c r="AR18" s="20"/>
      <c r="AS18" s="20"/>
      <c r="AU18" s="20"/>
      <c r="AV18" s="20"/>
      <c r="AW18" s="20"/>
      <c r="AX18" s="20"/>
      <c r="AY18" s="20"/>
      <c r="AZ18" s="20"/>
    </row>
    <row r="19" spans="1:52" s="192" customFormat="1" ht="19.5" thickBot="1">
      <c r="A19" s="143"/>
      <c r="B19" s="217"/>
      <c r="C19" s="218"/>
      <c r="D19" s="163"/>
      <c r="E19" s="163"/>
      <c r="F19" s="250"/>
      <c r="G19" s="166"/>
      <c r="H19" s="225"/>
      <c r="I19" s="229"/>
      <c r="J19" s="230"/>
      <c r="K19" s="231"/>
      <c r="L19" s="258"/>
      <c r="M19" s="216" t="str">
        <f>IF(H19="x",F19,"")</f>
        <v/>
      </c>
      <c r="N19" s="216"/>
      <c r="O19" s="180"/>
      <c r="P19" s="24" t="str">
        <f>IF(H19="x",G19,"")</f>
        <v/>
      </c>
      <c r="Q19" s="53"/>
      <c r="R19" s="53"/>
      <c r="S19" s="21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20"/>
      <c r="AM19" s="21"/>
      <c r="AN19" s="21"/>
      <c r="AO19" s="21"/>
      <c r="AR19" s="20"/>
      <c r="AS19" s="20"/>
      <c r="AU19" s="20"/>
      <c r="AV19" s="20"/>
      <c r="AW19" s="20"/>
      <c r="AX19" s="20"/>
      <c r="AY19" s="20"/>
      <c r="AZ19" s="20"/>
    </row>
    <row r="20" spans="1:52" s="192" customFormat="1" ht="19.5" thickBot="1">
      <c r="A20" s="144"/>
      <c r="B20" s="36"/>
      <c r="C20" s="232"/>
      <c r="D20" s="38"/>
      <c r="E20" s="38"/>
      <c r="F20" s="40">
        <f>SUM(F2)</f>
        <v>150</v>
      </c>
      <c r="G20" s="40">
        <f>SUM(G2)</f>
        <v>0</v>
      </c>
      <c r="H20" s="41"/>
      <c r="I20" s="41" t="str">
        <f t="shared" si="0"/>
        <v/>
      </c>
      <c r="J20" s="42" t="str">
        <f t="shared" si="1"/>
        <v/>
      </c>
      <c r="K20" s="42">
        <v>8</v>
      </c>
      <c r="L20" s="259">
        <f>SUM(L2)</f>
        <v>150</v>
      </c>
      <c r="M20" s="41"/>
      <c r="N20" s="41" t="str">
        <f t="shared" si="2"/>
        <v/>
      </c>
      <c r="O20" s="41"/>
      <c r="P20" s="44" t="str">
        <f t="shared" si="3"/>
        <v/>
      </c>
      <c r="Q20" s="53"/>
      <c r="R20" s="53"/>
      <c r="S20" s="21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20"/>
      <c r="AM20" s="21"/>
      <c r="AN20" s="21"/>
      <c r="AO20" s="21"/>
      <c r="AR20" s="20"/>
      <c r="AS20" s="20"/>
      <c r="AU20" s="20"/>
      <c r="AV20" s="20"/>
      <c r="AW20" s="20"/>
      <c r="AX20" s="20"/>
      <c r="AY20" s="20"/>
      <c r="AZ20" s="20"/>
    </row>
    <row r="21" spans="1:52" s="192" customFormat="1" ht="18.75">
      <c r="A21" s="233"/>
      <c r="B21" s="233"/>
      <c r="C21" s="234"/>
      <c r="D21" s="301" t="s">
        <v>56</v>
      </c>
      <c r="E21" s="302"/>
      <c r="F21" s="302"/>
      <c r="G21" s="303"/>
      <c r="H21" s="95"/>
      <c r="I21" s="51" t="str">
        <f t="shared" si="0"/>
        <v/>
      </c>
      <c r="J21" s="52" t="str">
        <f t="shared" si="1"/>
        <v/>
      </c>
      <c r="K21" s="52">
        <v>8</v>
      </c>
      <c r="L21" s="260">
        <f t="shared" ref="L21" si="4">IFERROR(L20-P21+N21,L20)</f>
        <v>150</v>
      </c>
      <c r="M21" s="53"/>
      <c r="N21" s="51" t="str">
        <f t="shared" si="2"/>
        <v/>
      </c>
      <c r="O21" s="53"/>
      <c r="P21" s="51" t="str">
        <f t="shared" si="3"/>
        <v/>
      </c>
      <c r="Q21" s="53"/>
      <c r="R21" s="53"/>
      <c r="S21" s="21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20"/>
      <c r="AM21" s="21"/>
      <c r="AN21" s="21"/>
      <c r="AO21" s="21"/>
      <c r="AR21" s="20"/>
      <c r="AS21" s="20"/>
      <c r="AU21" s="20"/>
      <c r="AV21" s="20"/>
      <c r="AW21" s="20"/>
      <c r="AX21" s="20"/>
      <c r="AY21" s="20"/>
      <c r="AZ21" s="20"/>
    </row>
    <row r="22" spans="1:52" s="192" customFormat="1" ht="18.75">
      <c r="A22" s="233">
        <v>44929</v>
      </c>
      <c r="B22" s="233"/>
      <c r="C22" s="235" t="s">
        <v>35</v>
      </c>
      <c r="D22" s="174" t="s">
        <v>71</v>
      </c>
      <c r="E22" s="174"/>
      <c r="F22" s="251">
        <v>700</v>
      </c>
      <c r="G22" s="173"/>
      <c r="H22" s="95" t="s">
        <v>16</v>
      </c>
      <c r="I22" s="51" t="str">
        <f t="shared" ref="I22:I32" si="5">IF(L22&lt;0,"X","")</f>
        <v/>
      </c>
      <c r="J22" s="52" t="str">
        <f t="shared" ref="J22:J32" si="6">IF(I22="X",K22,"")</f>
        <v/>
      </c>
      <c r="K22" s="52">
        <v>9</v>
      </c>
      <c r="L22" s="261">
        <f t="shared" ref="L22:L32" si="7">IFERROR(L21-P22+N22,L21)</f>
        <v>850</v>
      </c>
      <c r="M22" s="53"/>
      <c r="N22" s="51">
        <f t="shared" si="2"/>
        <v>700</v>
      </c>
      <c r="O22" s="53"/>
      <c r="P22" s="51">
        <f t="shared" si="3"/>
        <v>0</v>
      </c>
      <c r="Q22" s="53"/>
      <c r="R22" s="53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20"/>
      <c r="AM22" s="21"/>
      <c r="AN22" s="21"/>
      <c r="AO22" s="21"/>
      <c r="AR22" s="20"/>
      <c r="AS22" s="20"/>
      <c r="AU22" s="20"/>
      <c r="AV22" s="20"/>
      <c r="AW22" s="20"/>
      <c r="AX22" s="20"/>
      <c r="AY22" s="20"/>
      <c r="AZ22" s="20"/>
    </row>
    <row r="23" spans="1:52" s="192" customFormat="1" ht="18.75">
      <c r="A23" s="233">
        <v>44929</v>
      </c>
      <c r="B23" s="233"/>
      <c r="C23" s="236" t="s">
        <v>35</v>
      </c>
      <c r="D23" s="175" t="s">
        <v>72</v>
      </c>
      <c r="E23" s="175"/>
      <c r="F23" s="167">
        <v>500</v>
      </c>
      <c r="G23" s="171"/>
      <c r="H23" s="95" t="s">
        <v>16</v>
      </c>
      <c r="I23" s="51" t="str">
        <f t="shared" si="5"/>
        <v/>
      </c>
      <c r="J23" s="52" t="str">
        <f t="shared" si="6"/>
        <v/>
      </c>
      <c r="K23" s="52">
        <v>10</v>
      </c>
      <c r="L23" s="261">
        <f t="shared" si="7"/>
        <v>1350</v>
      </c>
      <c r="M23" s="53"/>
      <c r="N23" s="51">
        <f t="shared" si="2"/>
        <v>500</v>
      </c>
      <c r="O23" s="53"/>
      <c r="P23" s="51">
        <f t="shared" si="3"/>
        <v>0</v>
      </c>
      <c r="Q23" s="53"/>
      <c r="R23" s="53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20"/>
      <c r="AM23" s="21"/>
      <c r="AN23" s="21"/>
      <c r="AO23" s="21"/>
      <c r="AR23" s="20"/>
      <c r="AS23" s="20"/>
      <c r="AU23" s="20"/>
      <c r="AV23" s="20"/>
      <c r="AW23" s="20"/>
      <c r="AX23" s="20"/>
      <c r="AY23" s="20"/>
      <c r="AZ23" s="20"/>
    </row>
    <row r="24" spans="1:52" s="192" customFormat="1" ht="18.75">
      <c r="A24" s="233">
        <v>44933</v>
      </c>
      <c r="B24" s="233"/>
      <c r="C24" s="211" t="s">
        <v>25</v>
      </c>
      <c r="D24" s="164" t="s">
        <v>41</v>
      </c>
      <c r="E24" s="164" t="s">
        <v>41</v>
      </c>
      <c r="F24" s="249"/>
      <c r="G24" s="169">
        <v>100</v>
      </c>
      <c r="H24" s="95"/>
      <c r="I24" s="51" t="str">
        <f t="shared" si="5"/>
        <v/>
      </c>
      <c r="J24" s="52" t="str">
        <f t="shared" si="6"/>
        <v/>
      </c>
      <c r="K24" s="52">
        <v>11</v>
      </c>
      <c r="L24" s="261">
        <f t="shared" si="7"/>
        <v>1350</v>
      </c>
      <c r="M24" s="53"/>
      <c r="N24" s="51" t="str">
        <f t="shared" si="2"/>
        <v/>
      </c>
      <c r="O24" s="53"/>
      <c r="P24" s="51" t="str">
        <f t="shared" si="3"/>
        <v/>
      </c>
      <c r="Q24" s="53"/>
      <c r="R24" s="53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20"/>
      <c r="AM24" s="21"/>
      <c r="AN24" s="21"/>
      <c r="AO24" s="21"/>
      <c r="AR24" s="20"/>
      <c r="AS24" s="20"/>
      <c r="AU24" s="20"/>
      <c r="AV24" s="20"/>
      <c r="AW24" s="20"/>
      <c r="AX24" s="20"/>
      <c r="AY24" s="20"/>
      <c r="AZ24" s="20"/>
    </row>
    <row r="25" spans="1:52" s="192" customFormat="1" ht="18.75">
      <c r="A25" s="233">
        <v>44931</v>
      </c>
      <c r="B25" s="233"/>
      <c r="C25" s="218" t="s">
        <v>25</v>
      </c>
      <c r="D25" s="163" t="s">
        <v>49</v>
      </c>
      <c r="E25" s="163" t="s">
        <v>44</v>
      </c>
      <c r="F25" s="250"/>
      <c r="G25" s="168">
        <v>41</v>
      </c>
      <c r="H25" s="95"/>
      <c r="I25" s="51" t="str">
        <f t="shared" si="5"/>
        <v/>
      </c>
      <c r="J25" s="52" t="str">
        <f t="shared" si="6"/>
        <v/>
      </c>
      <c r="K25" s="52">
        <v>12</v>
      </c>
      <c r="L25" s="261">
        <f t="shared" si="7"/>
        <v>1350</v>
      </c>
      <c r="M25" s="53"/>
      <c r="N25" s="51" t="str">
        <f t="shared" si="2"/>
        <v/>
      </c>
      <c r="O25" s="53"/>
      <c r="P25" s="51" t="str">
        <f t="shared" si="3"/>
        <v/>
      </c>
      <c r="Q25" s="53"/>
      <c r="R25" s="53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20"/>
      <c r="AM25" s="21"/>
      <c r="AN25" s="21"/>
      <c r="AO25" s="21"/>
      <c r="AR25" s="20"/>
      <c r="AS25" s="20"/>
      <c r="AU25" s="20"/>
      <c r="AV25" s="20"/>
      <c r="AW25" s="20"/>
      <c r="AX25" s="20"/>
      <c r="AY25" s="20"/>
      <c r="AZ25" s="20"/>
    </row>
    <row r="26" spans="1:52" s="192" customFormat="1" ht="18.75">
      <c r="A26" s="233">
        <v>44930</v>
      </c>
      <c r="B26" s="233"/>
      <c r="C26" s="218" t="s">
        <v>25</v>
      </c>
      <c r="D26" s="163" t="s">
        <v>42</v>
      </c>
      <c r="E26" s="163" t="s">
        <v>42</v>
      </c>
      <c r="F26" s="250"/>
      <c r="G26" s="168">
        <v>50</v>
      </c>
      <c r="H26" s="95"/>
      <c r="I26" s="51" t="str">
        <f t="shared" si="5"/>
        <v/>
      </c>
      <c r="J26" s="52" t="str">
        <f t="shared" si="6"/>
        <v/>
      </c>
      <c r="K26" s="52">
        <v>13</v>
      </c>
      <c r="L26" s="261">
        <f t="shared" si="7"/>
        <v>1350</v>
      </c>
      <c r="M26" s="53"/>
      <c r="N26" s="51" t="str">
        <f t="shared" si="2"/>
        <v/>
      </c>
      <c r="O26" s="53"/>
      <c r="P26" s="51" t="str">
        <f t="shared" si="3"/>
        <v/>
      </c>
      <c r="Q26" s="53"/>
      <c r="R26" s="53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20"/>
      <c r="AM26" s="21"/>
      <c r="AN26" s="21"/>
      <c r="AO26" s="21"/>
      <c r="AR26" s="20"/>
      <c r="AS26" s="20"/>
      <c r="AU26" s="20"/>
      <c r="AV26" s="20"/>
      <c r="AW26" s="20"/>
      <c r="AX26" s="20"/>
      <c r="AY26" s="20"/>
      <c r="AZ26" s="20"/>
    </row>
    <row r="27" spans="1:52" s="192" customFormat="1" ht="18.75">
      <c r="A27" s="233">
        <v>44931</v>
      </c>
      <c r="B27" s="233"/>
      <c r="C27" s="218" t="s">
        <v>24</v>
      </c>
      <c r="D27" s="163" t="s">
        <v>22</v>
      </c>
      <c r="E27" s="163" t="s">
        <v>46</v>
      </c>
      <c r="F27" s="250"/>
      <c r="G27" s="166">
        <v>41.5</v>
      </c>
      <c r="H27" s="95"/>
      <c r="I27" s="51" t="str">
        <f t="shared" si="5"/>
        <v/>
      </c>
      <c r="J27" s="52" t="str">
        <f t="shared" si="6"/>
        <v/>
      </c>
      <c r="K27" s="52">
        <v>14</v>
      </c>
      <c r="L27" s="261">
        <f t="shared" si="7"/>
        <v>1350</v>
      </c>
      <c r="M27" s="53"/>
      <c r="N27" s="51" t="str">
        <f t="shared" si="2"/>
        <v/>
      </c>
      <c r="O27" s="53"/>
      <c r="P27" s="51" t="str">
        <f t="shared" si="3"/>
        <v/>
      </c>
      <c r="Q27" s="53"/>
      <c r="R27" s="53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20"/>
      <c r="AM27" s="21"/>
      <c r="AN27" s="21"/>
      <c r="AO27" s="21"/>
      <c r="AR27" s="20"/>
      <c r="AS27" s="20"/>
      <c r="AU27" s="20"/>
      <c r="AV27" s="20"/>
      <c r="AW27" s="20"/>
      <c r="AX27" s="20"/>
      <c r="AY27" s="20"/>
      <c r="AZ27" s="20"/>
    </row>
    <row r="28" spans="1:52" s="192" customFormat="1" ht="18.75">
      <c r="A28" s="233">
        <v>44931</v>
      </c>
      <c r="B28" s="233"/>
      <c r="C28" s="218" t="s">
        <v>25</v>
      </c>
      <c r="D28" s="163" t="s">
        <v>38</v>
      </c>
      <c r="E28" s="163" t="s">
        <v>43</v>
      </c>
      <c r="F28" s="250"/>
      <c r="G28" s="166">
        <v>32</v>
      </c>
      <c r="H28" s="95"/>
      <c r="I28" s="51" t="str">
        <f t="shared" si="5"/>
        <v/>
      </c>
      <c r="J28" s="52" t="str">
        <f t="shared" si="6"/>
        <v/>
      </c>
      <c r="K28" s="52">
        <v>15</v>
      </c>
      <c r="L28" s="261">
        <f t="shared" si="7"/>
        <v>1350</v>
      </c>
      <c r="M28" s="53"/>
      <c r="N28" s="51" t="str">
        <f t="shared" si="2"/>
        <v/>
      </c>
      <c r="O28" s="53"/>
      <c r="P28" s="51" t="str">
        <f t="shared" si="3"/>
        <v/>
      </c>
      <c r="Q28" s="53"/>
      <c r="R28" s="53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20"/>
      <c r="AM28" s="21"/>
      <c r="AN28" s="21"/>
      <c r="AO28" s="21"/>
      <c r="AR28" s="20"/>
      <c r="AS28" s="20"/>
      <c r="AU28" s="20"/>
      <c r="AV28" s="20"/>
      <c r="AW28" s="20"/>
      <c r="AX28" s="20"/>
      <c r="AY28" s="20"/>
      <c r="AZ28" s="20"/>
    </row>
    <row r="29" spans="1:52" s="192" customFormat="1" ht="18.75">
      <c r="A29" s="233"/>
      <c r="B29" s="233"/>
      <c r="C29" s="218" t="s">
        <v>21</v>
      </c>
      <c r="D29" s="163"/>
      <c r="E29" s="163" t="s">
        <v>47</v>
      </c>
      <c r="F29" s="250"/>
      <c r="G29" s="166">
        <v>160</v>
      </c>
      <c r="H29" s="95"/>
      <c r="I29" s="51" t="str">
        <f t="shared" si="5"/>
        <v/>
      </c>
      <c r="J29" s="52" t="str">
        <f t="shared" si="6"/>
        <v/>
      </c>
      <c r="K29" s="52">
        <v>16</v>
      </c>
      <c r="L29" s="261">
        <f t="shared" si="7"/>
        <v>1350</v>
      </c>
      <c r="M29" s="53"/>
      <c r="N29" s="51" t="str">
        <f t="shared" si="2"/>
        <v/>
      </c>
      <c r="O29" s="53"/>
      <c r="P29" s="51" t="str">
        <f t="shared" si="3"/>
        <v/>
      </c>
      <c r="Q29" s="53"/>
      <c r="R29" s="53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20"/>
      <c r="AM29" s="21"/>
      <c r="AN29" s="21"/>
      <c r="AO29" s="21"/>
      <c r="AR29" s="20"/>
      <c r="AS29" s="20"/>
      <c r="AU29" s="20"/>
      <c r="AV29" s="20"/>
      <c r="AW29" s="20"/>
      <c r="AX29" s="20"/>
      <c r="AY29" s="20"/>
      <c r="AZ29" s="20"/>
    </row>
    <row r="30" spans="1:52" s="192" customFormat="1" ht="18.75">
      <c r="A30" s="233">
        <v>44931</v>
      </c>
      <c r="B30" s="233"/>
      <c r="C30" s="218" t="s">
        <v>24</v>
      </c>
      <c r="D30" s="163" t="s">
        <v>22</v>
      </c>
      <c r="E30" s="163" t="s">
        <v>45</v>
      </c>
      <c r="F30" s="250"/>
      <c r="G30" s="166">
        <v>19.45</v>
      </c>
      <c r="H30" s="95"/>
      <c r="I30" s="51" t="str">
        <f t="shared" si="5"/>
        <v/>
      </c>
      <c r="J30" s="52" t="str">
        <f t="shared" si="6"/>
        <v/>
      </c>
      <c r="K30" s="52">
        <v>17</v>
      </c>
      <c r="L30" s="261">
        <f t="shared" si="7"/>
        <v>1350</v>
      </c>
      <c r="M30" s="53"/>
      <c r="N30" s="51" t="str">
        <f t="shared" si="2"/>
        <v/>
      </c>
      <c r="O30" s="53"/>
      <c r="P30" s="51" t="str">
        <f t="shared" si="3"/>
        <v/>
      </c>
      <c r="Q30" s="53"/>
      <c r="R30" s="53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20"/>
      <c r="AM30" s="21"/>
      <c r="AN30" s="21"/>
      <c r="AO30" s="21"/>
      <c r="AR30" s="20"/>
      <c r="AS30" s="20"/>
      <c r="AU30" s="20"/>
      <c r="AV30" s="20"/>
      <c r="AW30" s="20"/>
      <c r="AX30" s="20"/>
      <c r="AY30" s="20"/>
      <c r="AZ30" s="20"/>
    </row>
    <row r="31" spans="1:52" s="192" customFormat="1" ht="18.75">
      <c r="A31" s="233">
        <v>44931</v>
      </c>
      <c r="B31" s="233"/>
      <c r="C31" s="218" t="s">
        <v>25</v>
      </c>
      <c r="D31" s="163" t="s">
        <v>54</v>
      </c>
      <c r="E31" s="163" t="s">
        <v>40</v>
      </c>
      <c r="F31" s="250"/>
      <c r="G31" s="166">
        <v>7.99</v>
      </c>
      <c r="H31" s="95"/>
      <c r="I31" s="51" t="str">
        <f t="shared" si="5"/>
        <v/>
      </c>
      <c r="J31" s="52" t="str">
        <f t="shared" si="6"/>
        <v/>
      </c>
      <c r="K31" s="52">
        <v>18</v>
      </c>
      <c r="L31" s="261">
        <f t="shared" si="7"/>
        <v>1350</v>
      </c>
      <c r="M31" s="53"/>
      <c r="N31" s="51" t="str">
        <f t="shared" si="2"/>
        <v/>
      </c>
      <c r="O31" s="53"/>
      <c r="P31" s="51" t="str">
        <f t="shared" si="3"/>
        <v/>
      </c>
      <c r="Q31" s="53"/>
      <c r="R31" s="53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20"/>
      <c r="AM31" s="21"/>
      <c r="AN31" s="21"/>
      <c r="AO31" s="21"/>
      <c r="AR31" s="20"/>
      <c r="AS31" s="20"/>
      <c r="AU31" s="20"/>
      <c r="AV31" s="20"/>
      <c r="AW31" s="20"/>
      <c r="AX31" s="20"/>
      <c r="AY31" s="20"/>
      <c r="AZ31" s="20"/>
    </row>
    <row r="32" spans="1:52" s="192" customFormat="1" ht="18.75">
      <c r="A32" s="233">
        <v>44931</v>
      </c>
      <c r="B32" s="233"/>
      <c r="C32" s="218" t="s">
        <v>21</v>
      </c>
      <c r="D32" s="163" t="s">
        <v>53</v>
      </c>
      <c r="E32" s="163" t="s">
        <v>52</v>
      </c>
      <c r="F32" s="250"/>
      <c r="G32" s="166">
        <v>24</v>
      </c>
      <c r="H32" s="95"/>
      <c r="I32" s="51" t="str">
        <f t="shared" si="5"/>
        <v/>
      </c>
      <c r="J32" s="52" t="str">
        <f t="shared" si="6"/>
        <v/>
      </c>
      <c r="K32" s="52">
        <v>19</v>
      </c>
      <c r="L32" s="261">
        <f t="shared" si="7"/>
        <v>1350</v>
      </c>
      <c r="M32" s="53"/>
      <c r="N32" s="51" t="str">
        <f t="shared" si="2"/>
        <v/>
      </c>
      <c r="O32" s="53"/>
      <c r="P32" s="51" t="str">
        <f t="shared" si="3"/>
        <v/>
      </c>
      <c r="Q32" s="53"/>
      <c r="R32" s="53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20"/>
      <c r="AM32" s="21"/>
      <c r="AN32" s="21"/>
      <c r="AO32" s="21"/>
      <c r="AR32" s="20"/>
      <c r="AS32" s="20"/>
      <c r="AU32" s="20"/>
      <c r="AV32" s="20"/>
      <c r="AW32" s="20"/>
      <c r="AX32" s="20"/>
      <c r="AY32" s="20"/>
      <c r="AZ32" s="20"/>
    </row>
    <row r="33" spans="1:52" s="192" customFormat="1" ht="18.75">
      <c r="A33" s="233">
        <v>44928</v>
      </c>
      <c r="B33" s="233"/>
      <c r="C33" s="218" t="s">
        <v>25</v>
      </c>
      <c r="D33" s="163" t="s">
        <v>50</v>
      </c>
      <c r="E33" s="163" t="s">
        <v>39</v>
      </c>
      <c r="F33" s="250"/>
      <c r="G33" s="166">
        <v>9</v>
      </c>
      <c r="H33" s="95"/>
      <c r="I33" s="51" t="str">
        <f t="shared" ref="I33:I96" si="8">IF(L33&lt;0,"X","")</f>
        <v/>
      </c>
      <c r="J33" s="52" t="str">
        <f t="shared" ref="J33:J96" si="9">IF(I33="X",K33,"")</f>
        <v/>
      </c>
      <c r="K33" s="52">
        <v>20</v>
      </c>
      <c r="L33" s="261">
        <f t="shared" ref="L33:L96" si="10">IFERROR(L32-P33+N33,L32)</f>
        <v>1350</v>
      </c>
      <c r="M33" s="53"/>
      <c r="N33" s="51" t="str">
        <f t="shared" si="2"/>
        <v/>
      </c>
      <c r="O33" s="53"/>
      <c r="P33" s="51" t="str">
        <f t="shared" si="3"/>
        <v/>
      </c>
      <c r="Q33" s="53"/>
      <c r="R33" s="53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20"/>
      <c r="AM33" s="21"/>
      <c r="AN33" s="21"/>
      <c r="AO33" s="21"/>
      <c r="AR33" s="20"/>
      <c r="AS33" s="20"/>
      <c r="AU33" s="20"/>
      <c r="AV33" s="20"/>
      <c r="AW33" s="20"/>
      <c r="AX33" s="20"/>
      <c r="AY33" s="20"/>
      <c r="AZ33" s="20"/>
    </row>
    <row r="34" spans="1:52" s="192" customFormat="1" ht="18.75">
      <c r="A34" s="233"/>
      <c r="B34" s="233"/>
      <c r="C34" s="218" t="s">
        <v>21</v>
      </c>
      <c r="D34" s="163" t="s">
        <v>55</v>
      </c>
      <c r="E34" s="163" t="s">
        <v>55</v>
      </c>
      <c r="F34" s="250"/>
      <c r="G34" s="166">
        <v>200</v>
      </c>
      <c r="H34" s="95"/>
      <c r="I34" s="51" t="str">
        <f t="shared" si="8"/>
        <v/>
      </c>
      <c r="J34" s="52" t="str">
        <f t="shared" si="9"/>
        <v/>
      </c>
      <c r="K34" s="52">
        <v>21</v>
      </c>
      <c r="L34" s="261">
        <f t="shared" si="10"/>
        <v>1350</v>
      </c>
      <c r="M34" s="53"/>
      <c r="N34" s="51" t="str">
        <f t="shared" si="2"/>
        <v/>
      </c>
      <c r="O34" s="53"/>
      <c r="P34" s="51" t="str">
        <f t="shared" si="3"/>
        <v/>
      </c>
      <c r="Q34" s="53"/>
      <c r="R34" s="53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20"/>
      <c r="AM34" s="21"/>
      <c r="AN34" s="21"/>
      <c r="AO34" s="21"/>
      <c r="AR34" s="20"/>
      <c r="AS34" s="20"/>
      <c r="AU34" s="20"/>
      <c r="AV34" s="20"/>
      <c r="AW34" s="20"/>
      <c r="AX34" s="20"/>
      <c r="AY34" s="20"/>
      <c r="AZ34" s="20"/>
    </row>
    <row r="35" spans="1:52" s="192" customFormat="1" ht="18.75">
      <c r="A35" s="233">
        <v>44931</v>
      </c>
      <c r="B35" s="233"/>
      <c r="C35" s="218" t="s">
        <v>24</v>
      </c>
      <c r="D35" s="163" t="s">
        <v>22</v>
      </c>
      <c r="E35" s="163" t="s">
        <v>48</v>
      </c>
      <c r="F35" s="250"/>
      <c r="G35" s="166">
        <v>56.3</v>
      </c>
      <c r="H35" s="95"/>
      <c r="I35" s="51" t="str">
        <f t="shared" si="8"/>
        <v/>
      </c>
      <c r="J35" s="52" t="str">
        <f t="shared" si="9"/>
        <v/>
      </c>
      <c r="K35" s="52">
        <v>22</v>
      </c>
      <c r="L35" s="261">
        <f t="shared" si="10"/>
        <v>1350</v>
      </c>
      <c r="M35" s="53"/>
      <c r="N35" s="51" t="str">
        <f t="shared" si="2"/>
        <v/>
      </c>
      <c r="O35" s="53"/>
      <c r="P35" s="51" t="str">
        <f t="shared" si="3"/>
        <v/>
      </c>
      <c r="Q35" s="53"/>
      <c r="R35" s="53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20"/>
      <c r="AM35" s="21"/>
      <c r="AN35" s="21"/>
      <c r="AO35" s="21"/>
      <c r="AR35" s="20"/>
      <c r="AS35" s="20"/>
      <c r="AU35" s="20"/>
      <c r="AV35" s="20"/>
      <c r="AW35" s="20"/>
      <c r="AX35" s="20"/>
      <c r="AY35" s="20"/>
      <c r="AZ35" s="20"/>
    </row>
    <row r="36" spans="1:52" s="192" customFormat="1" ht="18.75">
      <c r="A36" s="233">
        <v>44931</v>
      </c>
      <c r="B36" s="233"/>
      <c r="C36" s="218" t="s">
        <v>24</v>
      </c>
      <c r="D36" s="163" t="s">
        <v>50</v>
      </c>
      <c r="E36" s="163" t="s">
        <v>51</v>
      </c>
      <c r="F36" s="250"/>
      <c r="G36" s="166">
        <v>300</v>
      </c>
      <c r="H36" s="95"/>
      <c r="I36" s="51" t="str">
        <f t="shared" si="8"/>
        <v/>
      </c>
      <c r="J36" s="52" t="str">
        <f t="shared" si="9"/>
        <v/>
      </c>
      <c r="K36" s="52">
        <v>23</v>
      </c>
      <c r="L36" s="261">
        <f t="shared" si="10"/>
        <v>1350</v>
      </c>
      <c r="M36" s="53"/>
      <c r="N36" s="51" t="str">
        <f t="shared" si="2"/>
        <v/>
      </c>
      <c r="O36" s="53"/>
      <c r="P36" s="51" t="str">
        <f t="shared" si="3"/>
        <v/>
      </c>
      <c r="Q36" s="53"/>
      <c r="R36" s="53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20"/>
      <c r="AM36" s="21"/>
      <c r="AN36" s="21"/>
      <c r="AO36" s="21"/>
      <c r="AR36" s="20"/>
      <c r="AS36" s="20"/>
      <c r="AU36" s="20"/>
      <c r="AV36" s="20"/>
      <c r="AW36" s="20"/>
      <c r="AX36" s="20"/>
      <c r="AY36" s="20"/>
      <c r="AZ36" s="20"/>
    </row>
    <row r="37" spans="1:52" s="192" customFormat="1" ht="18.75">
      <c r="A37" s="233">
        <v>44940</v>
      </c>
      <c r="B37" s="233"/>
      <c r="C37" s="234" t="s">
        <v>25</v>
      </c>
      <c r="D37" s="47" t="s">
        <v>69</v>
      </c>
      <c r="E37" s="47" t="s">
        <v>70</v>
      </c>
      <c r="F37" s="49"/>
      <c r="G37" s="50">
        <v>282.75</v>
      </c>
      <c r="H37" s="95"/>
      <c r="I37" s="51" t="str">
        <f t="shared" si="8"/>
        <v/>
      </c>
      <c r="J37" s="52" t="str">
        <f t="shared" si="9"/>
        <v/>
      </c>
      <c r="K37" s="52">
        <v>24</v>
      </c>
      <c r="L37" s="261">
        <f t="shared" si="10"/>
        <v>1350</v>
      </c>
      <c r="M37" s="53"/>
      <c r="N37" s="51" t="str">
        <f t="shared" si="2"/>
        <v/>
      </c>
      <c r="O37" s="53"/>
      <c r="P37" s="51" t="str">
        <f t="shared" si="3"/>
        <v/>
      </c>
      <c r="Q37" s="53"/>
      <c r="R37" s="53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20"/>
      <c r="AM37" s="21"/>
      <c r="AN37" s="21"/>
      <c r="AO37" s="21"/>
      <c r="AR37" s="20"/>
      <c r="AS37" s="20"/>
      <c r="AU37" s="20"/>
      <c r="AV37" s="20"/>
      <c r="AW37" s="20"/>
      <c r="AX37" s="20"/>
      <c r="AY37" s="20"/>
      <c r="AZ37" s="20"/>
    </row>
    <row r="38" spans="1:52" s="192" customFormat="1" ht="18.75">
      <c r="A38" s="233"/>
      <c r="B38" s="233"/>
      <c r="C38" s="234"/>
      <c r="D38" s="47"/>
      <c r="E38" s="47"/>
      <c r="F38" s="49"/>
      <c r="G38" s="50"/>
      <c r="H38" s="95"/>
      <c r="I38" s="51" t="str">
        <f t="shared" si="8"/>
        <v/>
      </c>
      <c r="J38" s="52" t="str">
        <f t="shared" si="9"/>
        <v/>
      </c>
      <c r="K38" s="52">
        <v>25</v>
      </c>
      <c r="L38" s="261">
        <f t="shared" si="10"/>
        <v>1350</v>
      </c>
      <c r="M38" s="53"/>
      <c r="N38" s="51" t="str">
        <f t="shared" si="2"/>
        <v/>
      </c>
      <c r="O38" s="53"/>
      <c r="P38" s="51" t="str">
        <f t="shared" si="3"/>
        <v/>
      </c>
      <c r="Q38" s="53"/>
      <c r="R38" s="53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20"/>
      <c r="AM38" s="21"/>
      <c r="AN38" s="21"/>
      <c r="AO38" s="21"/>
      <c r="AR38" s="20"/>
      <c r="AS38" s="20"/>
      <c r="AU38" s="20"/>
      <c r="AV38" s="20"/>
      <c r="AW38" s="20"/>
      <c r="AX38" s="20"/>
      <c r="AY38" s="20"/>
      <c r="AZ38" s="20"/>
    </row>
    <row r="39" spans="1:52" s="192" customFormat="1" ht="18.75">
      <c r="A39" s="233"/>
      <c r="B39" s="233"/>
      <c r="C39" s="234"/>
      <c r="D39" s="47"/>
      <c r="E39" s="47"/>
      <c r="F39" s="49"/>
      <c r="G39" s="50"/>
      <c r="H39" s="95"/>
      <c r="I39" s="51" t="str">
        <f t="shared" si="8"/>
        <v/>
      </c>
      <c r="J39" s="52" t="str">
        <f t="shared" si="9"/>
        <v/>
      </c>
      <c r="K39" s="52">
        <v>26</v>
      </c>
      <c r="L39" s="261">
        <f t="shared" si="10"/>
        <v>1350</v>
      </c>
      <c r="M39" s="53"/>
      <c r="N39" s="51" t="str">
        <f t="shared" si="2"/>
        <v/>
      </c>
      <c r="O39" s="53"/>
      <c r="P39" s="51" t="str">
        <f t="shared" si="3"/>
        <v/>
      </c>
      <c r="Q39" s="53"/>
      <c r="R39" s="53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20"/>
      <c r="AM39" s="21"/>
      <c r="AN39" s="21"/>
      <c r="AO39" s="21"/>
      <c r="AR39" s="20"/>
      <c r="AS39" s="20"/>
      <c r="AU39" s="20"/>
      <c r="AV39" s="20"/>
      <c r="AW39" s="20"/>
      <c r="AX39" s="20"/>
      <c r="AY39" s="20"/>
      <c r="AZ39" s="20"/>
    </row>
    <row r="40" spans="1:52" s="192" customFormat="1" ht="18.75">
      <c r="A40" s="233"/>
      <c r="B40" s="233"/>
      <c r="C40" s="234"/>
      <c r="D40" s="47"/>
      <c r="E40" s="47"/>
      <c r="F40" s="49"/>
      <c r="G40" s="50"/>
      <c r="H40" s="95"/>
      <c r="I40" s="51" t="str">
        <f t="shared" si="8"/>
        <v/>
      </c>
      <c r="J40" s="52" t="str">
        <f t="shared" si="9"/>
        <v/>
      </c>
      <c r="K40" s="52">
        <v>27</v>
      </c>
      <c r="L40" s="261">
        <f t="shared" si="10"/>
        <v>1350</v>
      </c>
      <c r="M40" s="53"/>
      <c r="N40" s="51" t="str">
        <f t="shared" si="2"/>
        <v/>
      </c>
      <c r="O40" s="53"/>
      <c r="P40" s="51" t="str">
        <f t="shared" si="3"/>
        <v/>
      </c>
      <c r="Q40" s="53"/>
      <c r="R40" s="53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20"/>
      <c r="AM40" s="21"/>
      <c r="AN40" s="21"/>
      <c r="AO40" s="21"/>
      <c r="AR40" s="20"/>
      <c r="AS40" s="20"/>
      <c r="AU40" s="20"/>
      <c r="AV40" s="20"/>
      <c r="AW40" s="20"/>
      <c r="AX40" s="20"/>
      <c r="AY40" s="20"/>
      <c r="AZ40" s="20"/>
    </row>
    <row r="41" spans="1:52" s="192" customFormat="1" ht="18.75">
      <c r="A41" s="233"/>
      <c r="B41" s="233"/>
      <c r="C41" s="234"/>
      <c r="D41" s="47"/>
      <c r="E41" s="47"/>
      <c r="F41" s="49"/>
      <c r="G41" s="50"/>
      <c r="H41" s="95"/>
      <c r="I41" s="51" t="str">
        <f t="shared" si="8"/>
        <v/>
      </c>
      <c r="J41" s="52" t="str">
        <f t="shared" si="9"/>
        <v/>
      </c>
      <c r="K41" s="52">
        <v>28</v>
      </c>
      <c r="L41" s="261">
        <f t="shared" si="10"/>
        <v>1350</v>
      </c>
      <c r="M41" s="53"/>
      <c r="N41" s="51" t="str">
        <f t="shared" si="2"/>
        <v/>
      </c>
      <c r="O41" s="53"/>
      <c r="P41" s="51" t="str">
        <f t="shared" si="3"/>
        <v/>
      </c>
      <c r="Q41" s="53"/>
      <c r="R41" s="53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20"/>
      <c r="AM41" s="21"/>
      <c r="AN41" s="21"/>
      <c r="AO41" s="21"/>
      <c r="AR41" s="20"/>
      <c r="AS41" s="20"/>
      <c r="AU41" s="20"/>
      <c r="AV41" s="20"/>
      <c r="AW41" s="20"/>
      <c r="AX41" s="20"/>
      <c r="AY41" s="20"/>
      <c r="AZ41" s="20"/>
    </row>
    <row r="42" spans="1:52" s="192" customFormat="1" ht="18.75">
      <c r="A42" s="233"/>
      <c r="B42" s="233"/>
      <c r="C42" s="234"/>
      <c r="D42" s="47"/>
      <c r="E42" s="47"/>
      <c r="F42" s="49"/>
      <c r="G42" s="50"/>
      <c r="H42" s="95"/>
      <c r="I42" s="51" t="str">
        <f t="shared" si="8"/>
        <v/>
      </c>
      <c r="J42" s="52" t="str">
        <f t="shared" si="9"/>
        <v/>
      </c>
      <c r="K42" s="52">
        <v>29</v>
      </c>
      <c r="L42" s="261">
        <f t="shared" si="10"/>
        <v>1350</v>
      </c>
      <c r="M42" s="53"/>
      <c r="N42" s="51" t="str">
        <f t="shared" si="2"/>
        <v/>
      </c>
      <c r="O42" s="53"/>
      <c r="P42" s="51" t="str">
        <f t="shared" si="3"/>
        <v/>
      </c>
      <c r="Q42" s="53"/>
      <c r="R42" s="53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20"/>
      <c r="AM42" s="21"/>
      <c r="AN42" s="21"/>
      <c r="AO42" s="21"/>
      <c r="AR42" s="20"/>
      <c r="AS42" s="20"/>
      <c r="AU42" s="20"/>
      <c r="AV42" s="20"/>
      <c r="AW42" s="20"/>
      <c r="AX42" s="20"/>
      <c r="AY42" s="20"/>
      <c r="AZ42" s="20"/>
    </row>
    <row r="43" spans="1:52" s="192" customFormat="1" ht="18.75">
      <c r="A43" s="233"/>
      <c r="B43" s="233"/>
      <c r="C43" s="234"/>
      <c r="D43" s="47"/>
      <c r="E43" s="47"/>
      <c r="F43" s="49"/>
      <c r="G43" s="50"/>
      <c r="H43" s="95"/>
      <c r="I43" s="51" t="str">
        <f t="shared" si="8"/>
        <v/>
      </c>
      <c r="J43" s="52" t="str">
        <f t="shared" si="9"/>
        <v/>
      </c>
      <c r="K43" s="52">
        <v>30</v>
      </c>
      <c r="L43" s="261">
        <f t="shared" si="10"/>
        <v>1350</v>
      </c>
      <c r="M43" s="53"/>
      <c r="N43" s="51" t="str">
        <f t="shared" si="2"/>
        <v/>
      </c>
      <c r="O43" s="53"/>
      <c r="P43" s="51" t="str">
        <f t="shared" si="3"/>
        <v/>
      </c>
      <c r="Q43" s="53"/>
      <c r="R43" s="53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20"/>
      <c r="AM43" s="21"/>
      <c r="AN43" s="21"/>
      <c r="AO43" s="21"/>
      <c r="AR43" s="20"/>
      <c r="AS43" s="20"/>
      <c r="AU43" s="20"/>
      <c r="AV43" s="20"/>
      <c r="AW43" s="20"/>
      <c r="AX43" s="20"/>
      <c r="AY43" s="20"/>
      <c r="AZ43" s="20"/>
    </row>
    <row r="44" spans="1:52" s="192" customFormat="1" ht="18.75">
      <c r="A44" s="233"/>
      <c r="B44" s="233"/>
      <c r="C44" s="234"/>
      <c r="D44" s="47"/>
      <c r="E44" s="47"/>
      <c r="F44" s="49"/>
      <c r="G44" s="50"/>
      <c r="H44" s="95"/>
      <c r="I44" s="51" t="str">
        <f t="shared" si="8"/>
        <v/>
      </c>
      <c r="J44" s="52" t="str">
        <f t="shared" si="9"/>
        <v/>
      </c>
      <c r="K44" s="52">
        <v>31</v>
      </c>
      <c r="L44" s="261">
        <f t="shared" si="10"/>
        <v>1350</v>
      </c>
      <c r="M44" s="53"/>
      <c r="N44" s="51" t="str">
        <f t="shared" si="2"/>
        <v/>
      </c>
      <c r="O44" s="53"/>
      <c r="P44" s="51" t="str">
        <f t="shared" si="3"/>
        <v/>
      </c>
      <c r="Q44" s="53"/>
      <c r="R44" s="53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20"/>
      <c r="AM44" s="21"/>
      <c r="AN44" s="21"/>
      <c r="AO44" s="21"/>
      <c r="AR44" s="20"/>
      <c r="AS44" s="20"/>
      <c r="AU44" s="20"/>
      <c r="AV44" s="20"/>
      <c r="AW44" s="20"/>
      <c r="AX44" s="20"/>
      <c r="AY44" s="20"/>
      <c r="AZ44" s="20"/>
    </row>
    <row r="45" spans="1:52" s="192" customFormat="1" ht="18.75">
      <c r="A45" s="233"/>
      <c r="B45" s="233"/>
      <c r="C45" s="234"/>
      <c r="D45" s="47"/>
      <c r="E45" s="47"/>
      <c r="F45" s="49"/>
      <c r="G45" s="50"/>
      <c r="H45" s="95"/>
      <c r="I45" s="51" t="str">
        <f t="shared" si="8"/>
        <v/>
      </c>
      <c r="J45" s="52" t="str">
        <f t="shared" si="9"/>
        <v/>
      </c>
      <c r="K45" s="52">
        <v>32</v>
      </c>
      <c r="L45" s="261">
        <f t="shared" si="10"/>
        <v>1350</v>
      </c>
      <c r="M45" s="53"/>
      <c r="N45" s="51" t="str">
        <f t="shared" si="2"/>
        <v/>
      </c>
      <c r="O45" s="53"/>
      <c r="P45" s="51" t="str">
        <f t="shared" si="3"/>
        <v/>
      </c>
      <c r="Q45" s="53"/>
      <c r="R45" s="53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20"/>
      <c r="AM45" s="21"/>
      <c r="AN45" s="21"/>
      <c r="AO45" s="21"/>
      <c r="AR45" s="20"/>
      <c r="AS45" s="20"/>
      <c r="AU45" s="20"/>
      <c r="AV45" s="20"/>
      <c r="AW45" s="20"/>
      <c r="AX45" s="20"/>
      <c r="AY45" s="20"/>
      <c r="AZ45" s="20"/>
    </row>
    <row r="46" spans="1:52" s="192" customFormat="1" ht="18.75">
      <c r="A46" s="233"/>
      <c r="B46" s="233"/>
      <c r="C46" s="234"/>
      <c r="D46" s="47"/>
      <c r="E46" s="47"/>
      <c r="F46" s="49"/>
      <c r="G46" s="50"/>
      <c r="H46" s="95"/>
      <c r="I46" s="51" t="str">
        <f t="shared" si="8"/>
        <v/>
      </c>
      <c r="J46" s="52" t="str">
        <f t="shared" si="9"/>
        <v/>
      </c>
      <c r="K46" s="52">
        <v>33</v>
      </c>
      <c r="L46" s="261">
        <f t="shared" si="10"/>
        <v>1350</v>
      </c>
      <c r="M46" s="53"/>
      <c r="N46" s="51" t="str">
        <f t="shared" si="2"/>
        <v/>
      </c>
      <c r="O46" s="53"/>
      <c r="P46" s="51" t="str">
        <f t="shared" si="3"/>
        <v/>
      </c>
      <c r="Q46" s="53"/>
      <c r="R46" s="53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20"/>
      <c r="AM46" s="21"/>
      <c r="AN46" s="21"/>
      <c r="AO46" s="21"/>
      <c r="AR46" s="20"/>
      <c r="AS46" s="20"/>
      <c r="AU46" s="20"/>
      <c r="AV46" s="20"/>
      <c r="AW46" s="20"/>
      <c r="AX46" s="20"/>
      <c r="AY46" s="20"/>
      <c r="AZ46" s="20"/>
    </row>
    <row r="47" spans="1:52" s="192" customFormat="1" ht="18.75">
      <c r="A47" s="233"/>
      <c r="B47" s="233"/>
      <c r="C47" s="234"/>
      <c r="D47" s="47"/>
      <c r="E47" s="47"/>
      <c r="F47" s="49"/>
      <c r="G47" s="50"/>
      <c r="H47" s="95"/>
      <c r="I47" s="51" t="str">
        <f t="shared" si="8"/>
        <v/>
      </c>
      <c r="J47" s="52" t="str">
        <f t="shared" si="9"/>
        <v/>
      </c>
      <c r="K47" s="52">
        <v>34</v>
      </c>
      <c r="L47" s="261">
        <f t="shared" si="10"/>
        <v>1350</v>
      </c>
      <c r="M47" s="53"/>
      <c r="N47" s="51" t="str">
        <f t="shared" si="2"/>
        <v/>
      </c>
      <c r="O47" s="53"/>
      <c r="P47" s="51" t="str">
        <f t="shared" si="3"/>
        <v/>
      </c>
      <c r="Q47" s="53"/>
      <c r="R47" s="53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20"/>
      <c r="AM47" s="21"/>
      <c r="AN47" s="21"/>
      <c r="AO47" s="21"/>
      <c r="AR47" s="20"/>
      <c r="AS47" s="20"/>
      <c r="AU47" s="20"/>
      <c r="AV47" s="20"/>
      <c r="AW47" s="20"/>
      <c r="AX47" s="20"/>
      <c r="AY47" s="20"/>
      <c r="AZ47" s="20"/>
    </row>
    <row r="48" spans="1:52" s="192" customFormat="1" ht="18.75">
      <c r="A48" s="233"/>
      <c r="B48" s="233"/>
      <c r="C48" s="234"/>
      <c r="D48" s="47"/>
      <c r="E48" s="47"/>
      <c r="F48" s="49"/>
      <c r="G48" s="50"/>
      <c r="H48" s="95"/>
      <c r="I48" s="51" t="str">
        <f t="shared" si="8"/>
        <v/>
      </c>
      <c r="J48" s="52" t="str">
        <f t="shared" si="9"/>
        <v/>
      </c>
      <c r="K48" s="52">
        <v>35</v>
      </c>
      <c r="L48" s="261">
        <f t="shared" si="10"/>
        <v>1350</v>
      </c>
      <c r="M48" s="53"/>
      <c r="N48" s="51" t="str">
        <f t="shared" si="2"/>
        <v/>
      </c>
      <c r="O48" s="53"/>
      <c r="P48" s="51" t="str">
        <f t="shared" si="3"/>
        <v/>
      </c>
      <c r="Q48" s="53"/>
      <c r="R48" s="53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20"/>
      <c r="AM48" s="21"/>
      <c r="AN48" s="21"/>
      <c r="AO48" s="21"/>
      <c r="AR48" s="20"/>
      <c r="AS48" s="20"/>
      <c r="AU48" s="20"/>
      <c r="AV48" s="20"/>
      <c r="AW48" s="20"/>
      <c r="AX48" s="20"/>
      <c r="AY48" s="20"/>
      <c r="AZ48" s="20"/>
    </row>
    <row r="49" spans="1:52" s="192" customFormat="1" ht="18.75">
      <c r="A49" s="233"/>
      <c r="B49" s="233"/>
      <c r="C49" s="234"/>
      <c r="D49" s="47"/>
      <c r="E49" s="47"/>
      <c r="F49" s="49"/>
      <c r="G49" s="50"/>
      <c r="H49" s="95"/>
      <c r="I49" s="51" t="str">
        <f t="shared" si="8"/>
        <v/>
      </c>
      <c r="J49" s="52" t="str">
        <f t="shared" si="9"/>
        <v/>
      </c>
      <c r="K49" s="52">
        <v>36</v>
      </c>
      <c r="L49" s="261">
        <f t="shared" si="10"/>
        <v>1350</v>
      </c>
      <c r="M49" s="53"/>
      <c r="N49" s="51" t="str">
        <f t="shared" si="2"/>
        <v/>
      </c>
      <c r="O49" s="53"/>
      <c r="P49" s="51" t="str">
        <f t="shared" si="3"/>
        <v/>
      </c>
      <c r="Q49" s="53"/>
      <c r="R49" s="53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20"/>
      <c r="AM49" s="21"/>
      <c r="AN49" s="21"/>
      <c r="AO49" s="21"/>
      <c r="AR49" s="20"/>
      <c r="AS49" s="20"/>
      <c r="AU49" s="20"/>
      <c r="AV49" s="20"/>
      <c r="AW49" s="20"/>
      <c r="AX49" s="20"/>
      <c r="AY49" s="20"/>
      <c r="AZ49" s="20"/>
    </row>
    <row r="50" spans="1:52" s="192" customFormat="1" ht="18.75">
      <c r="A50" s="233"/>
      <c r="B50" s="233"/>
      <c r="C50" s="234"/>
      <c r="D50" s="47"/>
      <c r="E50" s="47"/>
      <c r="F50" s="49"/>
      <c r="G50" s="50"/>
      <c r="H50" s="95"/>
      <c r="I50" s="51" t="str">
        <f t="shared" si="8"/>
        <v/>
      </c>
      <c r="J50" s="52" t="str">
        <f t="shared" si="9"/>
        <v/>
      </c>
      <c r="K50" s="52">
        <v>37</v>
      </c>
      <c r="L50" s="261">
        <f t="shared" si="10"/>
        <v>1350</v>
      </c>
      <c r="M50" s="53"/>
      <c r="N50" s="51" t="str">
        <f t="shared" si="2"/>
        <v/>
      </c>
      <c r="O50" s="53"/>
      <c r="P50" s="51" t="str">
        <f t="shared" si="3"/>
        <v/>
      </c>
      <c r="Q50" s="53"/>
      <c r="R50" s="53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20"/>
      <c r="AM50" s="21"/>
      <c r="AN50" s="21"/>
      <c r="AO50" s="21"/>
      <c r="AR50" s="20"/>
      <c r="AS50" s="20"/>
      <c r="AU50" s="20"/>
      <c r="AV50" s="20"/>
      <c r="AW50" s="20"/>
      <c r="AX50" s="20"/>
      <c r="AY50" s="20"/>
      <c r="AZ50" s="20"/>
    </row>
    <row r="51" spans="1:52" s="192" customFormat="1" ht="18.75">
      <c r="A51" s="233"/>
      <c r="B51" s="233"/>
      <c r="C51" s="234"/>
      <c r="D51" s="47"/>
      <c r="E51" s="47"/>
      <c r="F51" s="49"/>
      <c r="G51" s="50"/>
      <c r="H51" s="95"/>
      <c r="I51" s="51" t="str">
        <f t="shared" si="8"/>
        <v/>
      </c>
      <c r="J51" s="52" t="str">
        <f t="shared" si="9"/>
        <v/>
      </c>
      <c r="K51" s="52">
        <v>38</v>
      </c>
      <c r="L51" s="261">
        <f t="shared" si="10"/>
        <v>1350</v>
      </c>
      <c r="M51" s="53"/>
      <c r="N51" s="51" t="str">
        <f t="shared" si="2"/>
        <v/>
      </c>
      <c r="O51" s="53"/>
      <c r="P51" s="51" t="str">
        <f t="shared" si="3"/>
        <v/>
      </c>
      <c r="Q51" s="53"/>
      <c r="R51" s="53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20"/>
      <c r="AM51" s="21"/>
      <c r="AN51" s="21"/>
      <c r="AO51" s="21"/>
      <c r="AR51" s="20"/>
      <c r="AS51" s="20"/>
      <c r="AU51" s="20"/>
      <c r="AV51" s="20"/>
      <c r="AW51" s="20"/>
      <c r="AX51" s="20"/>
      <c r="AY51" s="20"/>
      <c r="AZ51" s="20"/>
    </row>
    <row r="52" spans="1:52" s="192" customFormat="1" ht="18.75">
      <c r="A52" s="233"/>
      <c r="B52" s="233"/>
      <c r="C52" s="234"/>
      <c r="D52" s="47"/>
      <c r="E52" s="47"/>
      <c r="F52" s="49"/>
      <c r="G52" s="50"/>
      <c r="H52" s="95"/>
      <c r="I52" s="51" t="str">
        <f t="shared" si="8"/>
        <v/>
      </c>
      <c r="J52" s="52" t="str">
        <f t="shared" si="9"/>
        <v/>
      </c>
      <c r="K52" s="52">
        <v>39</v>
      </c>
      <c r="L52" s="261">
        <f t="shared" si="10"/>
        <v>1350</v>
      </c>
      <c r="M52" s="53"/>
      <c r="N52" s="51" t="str">
        <f t="shared" si="2"/>
        <v/>
      </c>
      <c r="O52" s="53"/>
      <c r="P52" s="51" t="str">
        <f t="shared" si="3"/>
        <v/>
      </c>
      <c r="Q52" s="53"/>
      <c r="R52" s="53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20"/>
      <c r="AM52" s="21"/>
      <c r="AN52" s="21"/>
      <c r="AO52" s="21"/>
      <c r="AR52" s="20"/>
      <c r="AS52" s="20"/>
      <c r="AU52" s="20"/>
      <c r="AV52" s="20"/>
      <c r="AW52" s="20"/>
      <c r="AX52" s="20"/>
      <c r="AY52" s="20"/>
      <c r="AZ52" s="20"/>
    </row>
    <row r="53" spans="1:52" s="192" customFormat="1" ht="18.75">
      <c r="A53" s="233"/>
      <c r="B53" s="233"/>
      <c r="C53" s="234"/>
      <c r="D53" s="47"/>
      <c r="E53" s="47"/>
      <c r="F53" s="49"/>
      <c r="G53" s="50"/>
      <c r="H53" s="95"/>
      <c r="I53" s="51" t="str">
        <f t="shared" si="8"/>
        <v/>
      </c>
      <c r="J53" s="52" t="str">
        <f t="shared" si="9"/>
        <v/>
      </c>
      <c r="K53" s="52">
        <v>40</v>
      </c>
      <c r="L53" s="261">
        <f t="shared" si="10"/>
        <v>1350</v>
      </c>
      <c r="M53" s="53"/>
      <c r="N53" s="51" t="str">
        <f t="shared" si="2"/>
        <v/>
      </c>
      <c r="O53" s="53"/>
      <c r="P53" s="51" t="str">
        <f t="shared" si="3"/>
        <v/>
      </c>
      <c r="Q53" s="53"/>
      <c r="R53" s="53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20"/>
      <c r="AM53" s="21"/>
      <c r="AN53" s="21"/>
      <c r="AO53" s="21"/>
      <c r="AR53" s="20"/>
      <c r="AS53" s="20"/>
      <c r="AU53" s="20"/>
      <c r="AV53" s="20"/>
      <c r="AW53" s="20"/>
      <c r="AX53" s="20"/>
      <c r="AY53" s="20"/>
      <c r="AZ53" s="20"/>
    </row>
    <row r="54" spans="1:52" s="192" customFormat="1" ht="18.75">
      <c r="A54" s="233"/>
      <c r="B54" s="233"/>
      <c r="C54" s="234"/>
      <c r="D54" s="47"/>
      <c r="E54" s="47"/>
      <c r="F54" s="49"/>
      <c r="G54" s="50"/>
      <c r="H54" s="95"/>
      <c r="I54" s="51" t="str">
        <f t="shared" si="8"/>
        <v/>
      </c>
      <c r="J54" s="52" t="str">
        <f t="shared" si="9"/>
        <v/>
      </c>
      <c r="K54" s="52">
        <v>41</v>
      </c>
      <c r="L54" s="261">
        <f t="shared" si="10"/>
        <v>1350</v>
      </c>
      <c r="M54" s="53"/>
      <c r="N54" s="51" t="str">
        <f t="shared" si="2"/>
        <v/>
      </c>
      <c r="O54" s="53"/>
      <c r="P54" s="51" t="str">
        <f t="shared" si="3"/>
        <v/>
      </c>
      <c r="Q54" s="53"/>
      <c r="R54" s="53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20"/>
      <c r="AM54" s="21"/>
      <c r="AN54" s="21"/>
      <c r="AO54" s="21"/>
      <c r="AR54" s="20"/>
      <c r="AS54" s="20"/>
      <c r="AU54" s="20"/>
      <c r="AV54" s="20"/>
      <c r="AW54" s="20"/>
      <c r="AX54" s="20"/>
      <c r="AY54" s="20"/>
      <c r="AZ54" s="20"/>
    </row>
    <row r="55" spans="1:52" s="192" customFormat="1" ht="18.75">
      <c r="A55" s="233"/>
      <c r="B55" s="233"/>
      <c r="C55" s="234"/>
      <c r="D55" s="47"/>
      <c r="E55" s="47"/>
      <c r="F55" s="49"/>
      <c r="G55" s="50"/>
      <c r="H55" s="95"/>
      <c r="I55" s="51" t="str">
        <f t="shared" si="8"/>
        <v/>
      </c>
      <c r="J55" s="52" t="str">
        <f t="shared" si="9"/>
        <v/>
      </c>
      <c r="K55" s="52">
        <v>42</v>
      </c>
      <c r="L55" s="261">
        <f t="shared" si="10"/>
        <v>1350</v>
      </c>
      <c r="M55" s="53"/>
      <c r="N55" s="51" t="str">
        <f t="shared" si="2"/>
        <v/>
      </c>
      <c r="O55" s="53"/>
      <c r="P55" s="51" t="str">
        <f t="shared" si="3"/>
        <v/>
      </c>
      <c r="Q55" s="53"/>
      <c r="R55" s="53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20"/>
      <c r="AM55" s="21"/>
      <c r="AN55" s="21"/>
      <c r="AO55" s="21"/>
      <c r="AR55" s="20"/>
      <c r="AS55" s="20"/>
      <c r="AU55" s="20"/>
      <c r="AV55" s="20"/>
      <c r="AW55" s="20"/>
      <c r="AX55" s="20"/>
      <c r="AY55" s="20"/>
      <c r="AZ55" s="20"/>
    </row>
    <row r="56" spans="1:52" s="192" customFormat="1" ht="18.75">
      <c r="A56" s="233"/>
      <c r="B56" s="233"/>
      <c r="C56" s="234"/>
      <c r="D56" s="47"/>
      <c r="E56" s="47"/>
      <c r="F56" s="49"/>
      <c r="G56" s="50"/>
      <c r="H56" s="95"/>
      <c r="I56" s="51" t="str">
        <f t="shared" si="8"/>
        <v/>
      </c>
      <c r="J56" s="52" t="str">
        <f t="shared" si="9"/>
        <v/>
      </c>
      <c r="K56" s="52">
        <v>43</v>
      </c>
      <c r="L56" s="261">
        <f t="shared" si="10"/>
        <v>1350</v>
      </c>
      <c r="M56" s="53"/>
      <c r="N56" s="51" t="str">
        <f t="shared" si="2"/>
        <v/>
      </c>
      <c r="O56" s="53"/>
      <c r="P56" s="51" t="str">
        <f t="shared" si="3"/>
        <v/>
      </c>
      <c r="Q56" s="53"/>
      <c r="R56" s="53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20"/>
      <c r="AM56" s="21"/>
      <c r="AN56" s="21"/>
      <c r="AO56" s="21"/>
      <c r="AR56" s="20"/>
      <c r="AS56" s="20"/>
      <c r="AU56" s="20"/>
      <c r="AV56" s="20"/>
      <c r="AW56" s="20"/>
      <c r="AX56" s="20"/>
      <c r="AY56" s="20"/>
      <c r="AZ56" s="20"/>
    </row>
    <row r="57" spans="1:52" s="192" customFormat="1" ht="18.75">
      <c r="A57" s="233"/>
      <c r="B57" s="233"/>
      <c r="C57" s="234"/>
      <c r="D57" s="47"/>
      <c r="E57" s="47"/>
      <c r="F57" s="49"/>
      <c r="G57" s="50"/>
      <c r="H57" s="95"/>
      <c r="I57" s="51" t="str">
        <f t="shared" si="8"/>
        <v/>
      </c>
      <c r="J57" s="52" t="str">
        <f t="shared" si="9"/>
        <v/>
      </c>
      <c r="K57" s="52">
        <v>44</v>
      </c>
      <c r="L57" s="261">
        <f t="shared" si="10"/>
        <v>1350</v>
      </c>
      <c r="M57" s="53"/>
      <c r="N57" s="51" t="str">
        <f t="shared" si="2"/>
        <v/>
      </c>
      <c r="O57" s="53"/>
      <c r="P57" s="51" t="str">
        <f t="shared" si="3"/>
        <v/>
      </c>
      <c r="Q57" s="53"/>
      <c r="R57" s="53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20"/>
      <c r="AM57" s="21"/>
      <c r="AN57" s="21"/>
      <c r="AO57" s="21"/>
      <c r="AR57" s="20"/>
      <c r="AS57" s="20"/>
      <c r="AU57" s="20"/>
      <c r="AV57" s="20"/>
      <c r="AW57" s="20"/>
      <c r="AX57" s="20"/>
      <c r="AY57" s="20"/>
      <c r="AZ57" s="20"/>
    </row>
    <row r="58" spans="1:52" s="192" customFormat="1" ht="18.75">
      <c r="A58" s="233"/>
      <c r="B58" s="233"/>
      <c r="C58" s="234"/>
      <c r="D58" s="47"/>
      <c r="E58" s="47"/>
      <c r="F58" s="49"/>
      <c r="G58" s="50"/>
      <c r="H58" s="95"/>
      <c r="I58" s="51" t="str">
        <f t="shared" si="8"/>
        <v/>
      </c>
      <c r="J58" s="52" t="str">
        <f t="shared" si="9"/>
        <v/>
      </c>
      <c r="K58" s="52">
        <v>45</v>
      </c>
      <c r="L58" s="261">
        <f t="shared" si="10"/>
        <v>1350</v>
      </c>
      <c r="M58" s="53"/>
      <c r="N58" s="51" t="str">
        <f t="shared" si="2"/>
        <v/>
      </c>
      <c r="O58" s="53"/>
      <c r="P58" s="51" t="str">
        <f t="shared" si="3"/>
        <v/>
      </c>
      <c r="Q58" s="53"/>
      <c r="R58" s="53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20"/>
      <c r="AM58" s="21"/>
      <c r="AN58" s="21"/>
      <c r="AO58" s="21"/>
      <c r="AR58" s="20"/>
      <c r="AS58" s="20"/>
      <c r="AU58" s="20"/>
      <c r="AV58" s="20"/>
      <c r="AW58" s="20"/>
      <c r="AX58" s="20"/>
      <c r="AY58" s="20"/>
      <c r="AZ58" s="20"/>
    </row>
    <row r="59" spans="1:52" s="192" customFormat="1" ht="18.75">
      <c r="A59" s="233"/>
      <c r="B59" s="233"/>
      <c r="C59" s="234"/>
      <c r="D59" s="47"/>
      <c r="E59" s="47"/>
      <c r="F59" s="49"/>
      <c r="G59" s="50"/>
      <c r="H59" s="95"/>
      <c r="I59" s="51" t="str">
        <f t="shared" si="8"/>
        <v/>
      </c>
      <c r="J59" s="52" t="str">
        <f t="shared" si="9"/>
        <v/>
      </c>
      <c r="K59" s="52">
        <v>46</v>
      </c>
      <c r="L59" s="261">
        <f t="shared" si="10"/>
        <v>1350</v>
      </c>
      <c r="M59" s="53"/>
      <c r="N59" s="51" t="str">
        <f t="shared" si="2"/>
        <v/>
      </c>
      <c r="O59" s="53"/>
      <c r="P59" s="51" t="str">
        <f t="shared" si="3"/>
        <v/>
      </c>
      <c r="Q59" s="53"/>
      <c r="R59" s="53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20"/>
      <c r="AM59" s="21"/>
      <c r="AN59" s="21"/>
      <c r="AO59" s="21"/>
      <c r="AR59" s="20"/>
      <c r="AS59" s="20"/>
      <c r="AU59" s="20"/>
      <c r="AV59" s="20"/>
      <c r="AW59" s="20"/>
      <c r="AX59" s="20"/>
      <c r="AY59" s="20"/>
      <c r="AZ59" s="20"/>
    </row>
    <row r="60" spans="1:52" s="192" customFormat="1" ht="18.75">
      <c r="A60" s="233"/>
      <c r="B60" s="233"/>
      <c r="C60" s="234"/>
      <c r="D60" s="47"/>
      <c r="E60" s="47"/>
      <c r="F60" s="49"/>
      <c r="G60" s="50"/>
      <c r="H60" s="95"/>
      <c r="I60" s="51" t="str">
        <f t="shared" si="8"/>
        <v/>
      </c>
      <c r="J60" s="52" t="str">
        <f t="shared" si="9"/>
        <v/>
      </c>
      <c r="K60" s="52">
        <v>47</v>
      </c>
      <c r="L60" s="261">
        <f t="shared" si="10"/>
        <v>1350</v>
      </c>
      <c r="M60" s="53"/>
      <c r="N60" s="51" t="str">
        <f t="shared" si="2"/>
        <v/>
      </c>
      <c r="O60" s="53"/>
      <c r="P60" s="51" t="str">
        <f t="shared" si="3"/>
        <v/>
      </c>
      <c r="Q60" s="53"/>
      <c r="R60" s="53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20"/>
      <c r="AM60" s="21"/>
      <c r="AN60" s="21"/>
      <c r="AO60" s="21"/>
      <c r="AR60" s="20"/>
      <c r="AS60" s="20"/>
      <c r="AU60" s="20"/>
      <c r="AV60" s="20"/>
      <c r="AW60" s="20"/>
      <c r="AX60" s="20"/>
      <c r="AY60" s="20"/>
      <c r="AZ60" s="20"/>
    </row>
    <row r="61" spans="1:52" s="192" customFormat="1" ht="18.75">
      <c r="A61" s="233"/>
      <c r="B61" s="233"/>
      <c r="C61" s="234"/>
      <c r="D61" s="47"/>
      <c r="E61" s="47"/>
      <c r="F61" s="49"/>
      <c r="G61" s="50"/>
      <c r="H61" s="95"/>
      <c r="I61" s="51" t="str">
        <f t="shared" si="8"/>
        <v/>
      </c>
      <c r="J61" s="52" t="str">
        <f t="shared" si="9"/>
        <v/>
      </c>
      <c r="K61" s="52">
        <v>48</v>
      </c>
      <c r="L61" s="261">
        <f t="shared" si="10"/>
        <v>1350</v>
      </c>
      <c r="M61" s="53"/>
      <c r="N61" s="51" t="str">
        <f t="shared" si="2"/>
        <v/>
      </c>
      <c r="O61" s="53"/>
      <c r="P61" s="51" t="str">
        <f t="shared" si="3"/>
        <v/>
      </c>
      <c r="Q61" s="53"/>
      <c r="R61" s="53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20"/>
      <c r="AM61" s="21"/>
      <c r="AN61" s="21"/>
      <c r="AO61" s="21"/>
      <c r="AR61" s="20"/>
      <c r="AS61" s="20"/>
      <c r="AU61" s="20"/>
      <c r="AV61" s="20"/>
      <c r="AW61" s="20"/>
      <c r="AX61" s="20"/>
      <c r="AY61" s="20"/>
      <c r="AZ61" s="20"/>
    </row>
    <row r="62" spans="1:52" s="192" customFormat="1" ht="18.75">
      <c r="A62" s="233"/>
      <c r="B62" s="233"/>
      <c r="C62" s="234"/>
      <c r="D62" s="47"/>
      <c r="E62" s="47"/>
      <c r="F62" s="49"/>
      <c r="G62" s="50"/>
      <c r="H62" s="95"/>
      <c r="I62" s="51" t="str">
        <f t="shared" si="8"/>
        <v/>
      </c>
      <c r="J62" s="52" t="str">
        <f t="shared" si="9"/>
        <v/>
      </c>
      <c r="K62" s="52">
        <v>49</v>
      </c>
      <c r="L62" s="261">
        <f t="shared" si="10"/>
        <v>1350</v>
      </c>
      <c r="M62" s="53"/>
      <c r="N62" s="51" t="str">
        <f t="shared" si="2"/>
        <v/>
      </c>
      <c r="O62" s="53"/>
      <c r="P62" s="51" t="str">
        <f t="shared" si="3"/>
        <v/>
      </c>
      <c r="Q62" s="53"/>
      <c r="R62" s="53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20"/>
      <c r="AM62" s="21"/>
      <c r="AN62" s="21"/>
      <c r="AO62" s="21"/>
      <c r="AR62" s="20"/>
      <c r="AS62" s="20"/>
      <c r="AU62" s="20"/>
      <c r="AV62" s="20"/>
      <c r="AW62" s="20"/>
      <c r="AX62" s="20"/>
      <c r="AY62" s="20"/>
      <c r="AZ62" s="20"/>
    </row>
    <row r="63" spans="1:52" s="192" customFormat="1" ht="18.75">
      <c r="A63" s="233"/>
      <c r="B63" s="233"/>
      <c r="C63" s="234"/>
      <c r="D63" s="47"/>
      <c r="E63" s="47"/>
      <c r="F63" s="49"/>
      <c r="G63" s="50"/>
      <c r="H63" s="95"/>
      <c r="I63" s="51" t="str">
        <f t="shared" si="8"/>
        <v/>
      </c>
      <c r="J63" s="52" t="str">
        <f t="shared" si="9"/>
        <v/>
      </c>
      <c r="K63" s="52">
        <v>50</v>
      </c>
      <c r="L63" s="261">
        <f t="shared" si="10"/>
        <v>1350</v>
      </c>
      <c r="M63" s="53"/>
      <c r="N63" s="51" t="str">
        <f t="shared" si="2"/>
        <v/>
      </c>
      <c r="O63" s="53"/>
      <c r="P63" s="51" t="str">
        <f t="shared" si="3"/>
        <v/>
      </c>
      <c r="Q63" s="53"/>
      <c r="R63" s="53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20"/>
      <c r="AM63" s="21"/>
      <c r="AN63" s="21"/>
      <c r="AO63" s="21"/>
      <c r="AR63" s="20"/>
      <c r="AS63" s="20"/>
      <c r="AU63" s="20"/>
      <c r="AV63" s="20"/>
      <c r="AW63" s="20"/>
      <c r="AX63" s="20"/>
      <c r="AY63" s="20"/>
      <c r="AZ63" s="20"/>
    </row>
    <row r="64" spans="1:52" s="192" customFormat="1" ht="18.75">
      <c r="A64" s="233"/>
      <c r="B64" s="233"/>
      <c r="C64" s="234"/>
      <c r="D64" s="47"/>
      <c r="E64" s="47"/>
      <c r="F64" s="49"/>
      <c r="G64" s="50"/>
      <c r="H64" s="95"/>
      <c r="I64" s="51" t="str">
        <f t="shared" si="8"/>
        <v/>
      </c>
      <c r="J64" s="52" t="str">
        <f t="shared" si="9"/>
        <v/>
      </c>
      <c r="K64" s="52">
        <v>51</v>
      </c>
      <c r="L64" s="261">
        <f t="shared" si="10"/>
        <v>1350</v>
      </c>
      <c r="M64" s="53"/>
      <c r="N64" s="51" t="str">
        <f t="shared" si="2"/>
        <v/>
      </c>
      <c r="O64" s="53"/>
      <c r="P64" s="51" t="str">
        <f t="shared" si="3"/>
        <v/>
      </c>
      <c r="Q64" s="53"/>
      <c r="R64" s="53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20"/>
      <c r="AM64" s="21"/>
      <c r="AN64" s="21"/>
      <c r="AO64" s="21"/>
      <c r="AR64" s="20"/>
      <c r="AS64" s="20"/>
      <c r="AU64" s="20"/>
      <c r="AV64" s="20"/>
      <c r="AW64" s="20"/>
      <c r="AX64" s="20"/>
      <c r="AY64" s="20"/>
      <c r="AZ64" s="20"/>
    </row>
    <row r="65" spans="1:52" s="192" customFormat="1" ht="18.75">
      <c r="A65" s="233"/>
      <c r="B65" s="233"/>
      <c r="C65" s="234"/>
      <c r="D65" s="47"/>
      <c r="E65" s="47"/>
      <c r="F65" s="49"/>
      <c r="G65" s="50"/>
      <c r="H65" s="95"/>
      <c r="I65" s="51" t="str">
        <f t="shared" si="8"/>
        <v/>
      </c>
      <c r="J65" s="52" t="str">
        <f t="shared" si="9"/>
        <v/>
      </c>
      <c r="K65" s="52">
        <v>52</v>
      </c>
      <c r="L65" s="261">
        <f t="shared" si="10"/>
        <v>1350</v>
      </c>
      <c r="M65" s="53"/>
      <c r="N65" s="51" t="str">
        <f t="shared" si="2"/>
        <v/>
      </c>
      <c r="O65" s="53"/>
      <c r="P65" s="51" t="str">
        <f t="shared" si="3"/>
        <v/>
      </c>
      <c r="Q65" s="53"/>
      <c r="R65" s="53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20"/>
      <c r="AM65" s="21"/>
      <c r="AN65" s="21"/>
      <c r="AO65" s="21"/>
      <c r="AR65" s="20"/>
      <c r="AS65" s="20"/>
      <c r="AU65" s="20"/>
      <c r="AV65" s="20"/>
      <c r="AW65" s="20"/>
      <c r="AX65" s="20"/>
      <c r="AY65" s="20"/>
      <c r="AZ65" s="20"/>
    </row>
    <row r="66" spans="1:52" s="192" customFormat="1" ht="18.75">
      <c r="A66" s="233"/>
      <c r="B66" s="233"/>
      <c r="C66" s="234"/>
      <c r="D66" s="47"/>
      <c r="E66" s="47"/>
      <c r="F66" s="49"/>
      <c r="G66" s="50"/>
      <c r="H66" s="95"/>
      <c r="I66" s="51" t="str">
        <f t="shared" si="8"/>
        <v/>
      </c>
      <c r="J66" s="52" t="str">
        <f t="shared" si="9"/>
        <v/>
      </c>
      <c r="K66" s="52">
        <v>53</v>
      </c>
      <c r="L66" s="261">
        <f t="shared" si="10"/>
        <v>1350</v>
      </c>
      <c r="M66" s="53"/>
      <c r="N66" s="51" t="str">
        <f t="shared" ref="N66:N129" si="11">IF(H66="x",F66,"")</f>
        <v/>
      </c>
      <c r="O66" s="53"/>
      <c r="P66" s="51" t="str">
        <f t="shared" ref="P66:P129" si="12">IF(H66="x",G66,"")</f>
        <v/>
      </c>
      <c r="Q66" s="53"/>
      <c r="R66" s="53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20"/>
      <c r="AM66" s="21"/>
      <c r="AN66" s="21"/>
      <c r="AO66" s="21"/>
      <c r="AR66" s="20"/>
      <c r="AS66" s="20"/>
      <c r="AU66" s="20"/>
      <c r="AV66" s="20"/>
      <c r="AW66" s="20"/>
      <c r="AX66" s="20"/>
      <c r="AY66" s="20"/>
      <c r="AZ66" s="20"/>
    </row>
    <row r="67" spans="1:52" s="192" customFormat="1" ht="18.75">
      <c r="A67" s="233"/>
      <c r="B67" s="233"/>
      <c r="C67" s="234"/>
      <c r="D67" s="47"/>
      <c r="E67" s="47"/>
      <c r="F67" s="49"/>
      <c r="G67" s="50"/>
      <c r="H67" s="95"/>
      <c r="I67" s="51" t="str">
        <f t="shared" si="8"/>
        <v/>
      </c>
      <c r="J67" s="52" t="str">
        <f t="shared" si="9"/>
        <v/>
      </c>
      <c r="K67" s="52">
        <v>54</v>
      </c>
      <c r="L67" s="261">
        <f t="shared" si="10"/>
        <v>1350</v>
      </c>
      <c r="M67" s="53"/>
      <c r="N67" s="51" t="str">
        <f t="shared" si="11"/>
        <v/>
      </c>
      <c r="O67" s="53"/>
      <c r="P67" s="51" t="str">
        <f t="shared" si="12"/>
        <v/>
      </c>
      <c r="Q67" s="53"/>
      <c r="R67" s="53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20"/>
      <c r="AM67" s="21"/>
      <c r="AN67" s="21"/>
      <c r="AO67" s="21"/>
      <c r="AR67" s="20"/>
      <c r="AS67" s="20"/>
      <c r="AU67" s="20"/>
      <c r="AV67" s="20"/>
      <c r="AW67" s="20"/>
      <c r="AX67" s="20"/>
      <c r="AY67" s="20"/>
      <c r="AZ67" s="20"/>
    </row>
    <row r="68" spans="1:52" s="192" customFormat="1" ht="18.75">
      <c r="A68" s="233"/>
      <c r="B68" s="233"/>
      <c r="C68" s="234"/>
      <c r="D68" s="47"/>
      <c r="E68" s="47"/>
      <c r="F68" s="49"/>
      <c r="G68" s="50"/>
      <c r="H68" s="95"/>
      <c r="I68" s="51" t="str">
        <f t="shared" si="8"/>
        <v/>
      </c>
      <c r="J68" s="52" t="str">
        <f t="shared" si="9"/>
        <v/>
      </c>
      <c r="K68" s="52">
        <v>55</v>
      </c>
      <c r="L68" s="261">
        <f t="shared" si="10"/>
        <v>1350</v>
      </c>
      <c r="M68" s="53"/>
      <c r="N68" s="51" t="str">
        <f t="shared" si="11"/>
        <v/>
      </c>
      <c r="O68" s="53"/>
      <c r="P68" s="51" t="str">
        <f t="shared" si="12"/>
        <v/>
      </c>
      <c r="Q68" s="53"/>
      <c r="R68" s="53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20"/>
      <c r="AM68" s="21"/>
      <c r="AN68" s="21"/>
      <c r="AO68" s="21"/>
      <c r="AR68" s="20"/>
      <c r="AS68" s="20"/>
      <c r="AU68" s="20"/>
      <c r="AV68" s="20"/>
      <c r="AW68" s="20"/>
      <c r="AX68" s="20"/>
      <c r="AY68" s="20"/>
      <c r="AZ68" s="20"/>
    </row>
    <row r="69" spans="1:52" s="192" customFormat="1" ht="18.75">
      <c r="A69" s="233"/>
      <c r="B69" s="233"/>
      <c r="C69" s="234"/>
      <c r="D69" s="47"/>
      <c r="E69" s="47"/>
      <c r="F69" s="49"/>
      <c r="G69" s="50"/>
      <c r="H69" s="95"/>
      <c r="I69" s="51" t="str">
        <f t="shared" si="8"/>
        <v/>
      </c>
      <c r="J69" s="52" t="str">
        <f t="shared" si="9"/>
        <v/>
      </c>
      <c r="K69" s="52">
        <v>56</v>
      </c>
      <c r="L69" s="261">
        <f t="shared" si="10"/>
        <v>1350</v>
      </c>
      <c r="M69" s="53"/>
      <c r="N69" s="51" t="str">
        <f t="shared" si="11"/>
        <v/>
      </c>
      <c r="O69" s="53"/>
      <c r="P69" s="51" t="str">
        <f t="shared" si="12"/>
        <v/>
      </c>
      <c r="Q69" s="53"/>
      <c r="R69" s="53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20"/>
      <c r="AM69" s="21"/>
      <c r="AN69" s="21"/>
      <c r="AO69" s="21"/>
      <c r="AR69" s="20"/>
      <c r="AS69" s="20"/>
      <c r="AU69" s="20"/>
      <c r="AV69" s="20"/>
      <c r="AW69" s="20"/>
      <c r="AX69" s="20"/>
      <c r="AY69" s="20"/>
      <c r="AZ69" s="20"/>
    </row>
    <row r="70" spans="1:52" s="192" customFormat="1" ht="18.75">
      <c r="A70" s="233"/>
      <c r="B70" s="233"/>
      <c r="C70" s="234"/>
      <c r="D70" s="47"/>
      <c r="E70" s="47"/>
      <c r="F70" s="49"/>
      <c r="G70" s="50"/>
      <c r="H70" s="95"/>
      <c r="I70" s="51" t="str">
        <f t="shared" si="8"/>
        <v/>
      </c>
      <c r="J70" s="52" t="str">
        <f t="shared" si="9"/>
        <v/>
      </c>
      <c r="K70" s="52">
        <v>57</v>
      </c>
      <c r="L70" s="261">
        <f t="shared" si="10"/>
        <v>1350</v>
      </c>
      <c r="M70" s="53"/>
      <c r="N70" s="51" t="str">
        <f t="shared" si="11"/>
        <v/>
      </c>
      <c r="O70" s="53"/>
      <c r="P70" s="51" t="str">
        <f t="shared" si="12"/>
        <v/>
      </c>
      <c r="Q70" s="53"/>
      <c r="R70" s="53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20"/>
      <c r="AM70" s="21"/>
      <c r="AN70" s="21"/>
      <c r="AO70" s="21"/>
      <c r="AR70" s="20"/>
      <c r="AS70" s="20"/>
      <c r="AU70" s="20"/>
      <c r="AV70" s="20"/>
      <c r="AW70" s="20"/>
      <c r="AX70" s="20"/>
      <c r="AY70" s="20"/>
      <c r="AZ70" s="20"/>
    </row>
    <row r="71" spans="1:52" s="192" customFormat="1" ht="18.75">
      <c r="A71" s="233"/>
      <c r="B71" s="233"/>
      <c r="C71" s="234"/>
      <c r="D71" s="47"/>
      <c r="E71" s="47"/>
      <c r="F71" s="49"/>
      <c r="G71" s="50"/>
      <c r="H71" s="95"/>
      <c r="I71" s="51" t="str">
        <f t="shared" si="8"/>
        <v/>
      </c>
      <c r="J71" s="52" t="str">
        <f t="shared" si="9"/>
        <v/>
      </c>
      <c r="K71" s="52">
        <v>58</v>
      </c>
      <c r="L71" s="261">
        <f t="shared" si="10"/>
        <v>1350</v>
      </c>
      <c r="M71" s="53"/>
      <c r="N71" s="51" t="str">
        <f t="shared" si="11"/>
        <v/>
      </c>
      <c r="O71" s="53"/>
      <c r="P71" s="51" t="str">
        <f t="shared" si="12"/>
        <v/>
      </c>
      <c r="Q71" s="53"/>
      <c r="R71" s="53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20"/>
      <c r="AM71" s="21"/>
      <c r="AN71" s="21"/>
      <c r="AO71" s="21"/>
      <c r="AR71" s="20"/>
      <c r="AS71" s="20"/>
      <c r="AU71" s="20"/>
      <c r="AV71" s="20"/>
      <c r="AW71" s="20"/>
      <c r="AX71" s="20"/>
      <c r="AY71" s="20"/>
      <c r="AZ71" s="20"/>
    </row>
    <row r="72" spans="1:52" s="192" customFormat="1" ht="18.75">
      <c r="A72" s="233"/>
      <c r="B72" s="233"/>
      <c r="C72" s="234"/>
      <c r="D72" s="47"/>
      <c r="E72" s="47"/>
      <c r="F72" s="49"/>
      <c r="G72" s="50"/>
      <c r="H72" s="95"/>
      <c r="I72" s="51" t="str">
        <f t="shared" si="8"/>
        <v/>
      </c>
      <c r="J72" s="52" t="str">
        <f t="shared" si="9"/>
        <v/>
      </c>
      <c r="K72" s="52">
        <v>59</v>
      </c>
      <c r="L72" s="261">
        <f t="shared" si="10"/>
        <v>1350</v>
      </c>
      <c r="M72" s="53"/>
      <c r="N72" s="51" t="str">
        <f t="shared" si="11"/>
        <v/>
      </c>
      <c r="O72" s="53"/>
      <c r="P72" s="51" t="str">
        <f t="shared" si="12"/>
        <v/>
      </c>
      <c r="Q72" s="53"/>
      <c r="R72" s="53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20"/>
      <c r="AM72" s="21"/>
      <c r="AN72" s="21"/>
      <c r="AO72" s="21"/>
      <c r="AR72" s="20"/>
      <c r="AS72" s="20"/>
      <c r="AU72" s="20"/>
      <c r="AV72" s="20"/>
      <c r="AW72" s="20"/>
      <c r="AX72" s="20"/>
      <c r="AY72" s="20"/>
      <c r="AZ72" s="20"/>
    </row>
    <row r="73" spans="1:52" s="192" customFormat="1" ht="18.75">
      <c r="A73" s="233"/>
      <c r="B73" s="233"/>
      <c r="C73" s="234"/>
      <c r="D73" s="47"/>
      <c r="E73" s="47"/>
      <c r="F73" s="49"/>
      <c r="G73" s="50"/>
      <c r="H73" s="95"/>
      <c r="I73" s="51" t="str">
        <f t="shared" si="8"/>
        <v/>
      </c>
      <c r="J73" s="52" t="str">
        <f t="shared" si="9"/>
        <v/>
      </c>
      <c r="K73" s="52">
        <v>60</v>
      </c>
      <c r="L73" s="261">
        <f t="shared" si="10"/>
        <v>1350</v>
      </c>
      <c r="M73" s="53"/>
      <c r="N73" s="51" t="str">
        <f t="shared" si="11"/>
        <v/>
      </c>
      <c r="O73" s="53"/>
      <c r="P73" s="51" t="str">
        <f t="shared" si="12"/>
        <v/>
      </c>
      <c r="Q73" s="53"/>
      <c r="R73" s="53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20"/>
      <c r="AM73" s="21"/>
      <c r="AN73" s="21"/>
      <c r="AO73" s="21"/>
      <c r="AR73" s="20"/>
      <c r="AS73" s="20"/>
      <c r="AU73" s="20"/>
      <c r="AV73" s="20"/>
      <c r="AW73" s="20"/>
      <c r="AX73" s="20"/>
      <c r="AY73" s="20"/>
      <c r="AZ73" s="20"/>
    </row>
    <row r="74" spans="1:52" s="192" customFormat="1" ht="18.75">
      <c r="A74" s="233"/>
      <c r="B74" s="233"/>
      <c r="C74" s="234"/>
      <c r="D74" s="47"/>
      <c r="E74" s="47"/>
      <c r="F74" s="49"/>
      <c r="G74" s="50"/>
      <c r="H74" s="95"/>
      <c r="I74" s="51" t="str">
        <f t="shared" si="8"/>
        <v/>
      </c>
      <c r="J74" s="52" t="str">
        <f t="shared" si="9"/>
        <v/>
      </c>
      <c r="K74" s="52">
        <v>61</v>
      </c>
      <c r="L74" s="261">
        <f t="shared" si="10"/>
        <v>1350</v>
      </c>
      <c r="M74" s="53"/>
      <c r="N74" s="51" t="str">
        <f t="shared" si="11"/>
        <v/>
      </c>
      <c r="O74" s="53"/>
      <c r="P74" s="51" t="str">
        <f t="shared" si="12"/>
        <v/>
      </c>
      <c r="Q74" s="53"/>
      <c r="R74" s="53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20"/>
      <c r="AM74" s="21"/>
      <c r="AN74" s="21"/>
      <c r="AO74" s="21"/>
      <c r="AR74" s="20"/>
      <c r="AS74" s="20"/>
      <c r="AU74" s="20"/>
      <c r="AV74" s="20"/>
      <c r="AW74" s="20"/>
      <c r="AX74" s="20"/>
      <c r="AY74" s="20"/>
      <c r="AZ74" s="20"/>
    </row>
    <row r="75" spans="1:52" s="192" customFormat="1" ht="18.75">
      <c r="A75" s="233"/>
      <c r="B75" s="233"/>
      <c r="C75" s="234"/>
      <c r="D75" s="47"/>
      <c r="E75" s="47"/>
      <c r="F75" s="49"/>
      <c r="G75" s="50"/>
      <c r="H75" s="95"/>
      <c r="I75" s="51" t="str">
        <f t="shared" si="8"/>
        <v/>
      </c>
      <c r="J75" s="52" t="str">
        <f t="shared" si="9"/>
        <v/>
      </c>
      <c r="K75" s="52">
        <v>62</v>
      </c>
      <c r="L75" s="261">
        <f t="shared" si="10"/>
        <v>1350</v>
      </c>
      <c r="M75" s="53"/>
      <c r="N75" s="51" t="str">
        <f t="shared" si="11"/>
        <v/>
      </c>
      <c r="O75" s="53"/>
      <c r="P75" s="51" t="str">
        <f t="shared" si="12"/>
        <v/>
      </c>
      <c r="Q75" s="53"/>
      <c r="R75" s="53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20"/>
      <c r="AM75" s="21"/>
      <c r="AN75" s="21"/>
      <c r="AO75" s="21"/>
      <c r="AR75" s="20"/>
      <c r="AS75" s="20"/>
      <c r="AU75" s="20"/>
      <c r="AV75" s="20"/>
      <c r="AW75" s="20"/>
      <c r="AX75" s="20"/>
      <c r="AY75" s="20"/>
      <c r="AZ75" s="20"/>
    </row>
    <row r="76" spans="1:52" s="192" customFormat="1" ht="18.75">
      <c r="A76" s="233"/>
      <c r="B76" s="233"/>
      <c r="C76" s="234"/>
      <c r="D76" s="47"/>
      <c r="E76" s="47"/>
      <c r="F76" s="49"/>
      <c r="G76" s="50"/>
      <c r="H76" s="95"/>
      <c r="I76" s="51" t="str">
        <f t="shared" si="8"/>
        <v/>
      </c>
      <c r="J76" s="52" t="str">
        <f t="shared" si="9"/>
        <v/>
      </c>
      <c r="K76" s="52">
        <v>63</v>
      </c>
      <c r="L76" s="261">
        <f t="shared" si="10"/>
        <v>1350</v>
      </c>
      <c r="M76" s="53"/>
      <c r="N76" s="51" t="str">
        <f t="shared" si="11"/>
        <v/>
      </c>
      <c r="O76" s="53"/>
      <c r="P76" s="51" t="str">
        <f t="shared" si="12"/>
        <v/>
      </c>
      <c r="Q76" s="53"/>
      <c r="R76" s="53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20"/>
      <c r="AM76" s="21"/>
      <c r="AN76" s="21"/>
      <c r="AO76" s="21"/>
      <c r="AR76" s="20"/>
      <c r="AS76" s="20"/>
      <c r="AU76" s="20"/>
      <c r="AV76" s="20"/>
      <c r="AW76" s="20"/>
      <c r="AX76" s="20"/>
      <c r="AY76" s="20"/>
      <c r="AZ76" s="20"/>
    </row>
    <row r="77" spans="1:52" s="192" customFormat="1" ht="18.75">
      <c r="A77" s="233"/>
      <c r="B77" s="233"/>
      <c r="C77" s="234"/>
      <c r="D77" s="47"/>
      <c r="E77" s="47"/>
      <c r="F77" s="49"/>
      <c r="G77" s="50"/>
      <c r="H77" s="95"/>
      <c r="I77" s="51" t="str">
        <f t="shared" si="8"/>
        <v/>
      </c>
      <c r="J77" s="52" t="str">
        <f t="shared" si="9"/>
        <v/>
      </c>
      <c r="K77" s="52">
        <v>64</v>
      </c>
      <c r="L77" s="261">
        <f t="shared" si="10"/>
        <v>1350</v>
      </c>
      <c r="M77" s="53"/>
      <c r="N77" s="51" t="str">
        <f t="shared" si="11"/>
        <v/>
      </c>
      <c r="O77" s="53"/>
      <c r="P77" s="51" t="str">
        <f t="shared" si="12"/>
        <v/>
      </c>
      <c r="Q77" s="53"/>
      <c r="R77" s="53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20"/>
      <c r="AM77" s="21"/>
      <c r="AN77" s="21"/>
      <c r="AO77" s="21"/>
      <c r="AR77" s="20"/>
      <c r="AS77" s="20"/>
      <c r="AU77" s="20"/>
      <c r="AV77" s="20"/>
      <c r="AW77" s="20"/>
      <c r="AX77" s="20"/>
      <c r="AY77" s="20"/>
      <c r="AZ77" s="20"/>
    </row>
    <row r="78" spans="1:52" s="192" customFormat="1" ht="18.75">
      <c r="A78" s="233"/>
      <c r="B78" s="233"/>
      <c r="C78" s="234"/>
      <c r="D78" s="47"/>
      <c r="E78" s="47"/>
      <c r="F78" s="49"/>
      <c r="G78" s="50"/>
      <c r="H78" s="95"/>
      <c r="I78" s="51" t="str">
        <f t="shared" si="8"/>
        <v/>
      </c>
      <c r="J78" s="52" t="str">
        <f t="shared" si="9"/>
        <v/>
      </c>
      <c r="K78" s="52">
        <v>65</v>
      </c>
      <c r="L78" s="261">
        <f t="shared" si="10"/>
        <v>1350</v>
      </c>
      <c r="M78" s="53"/>
      <c r="N78" s="51" t="str">
        <f t="shared" si="11"/>
        <v/>
      </c>
      <c r="O78" s="53"/>
      <c r="P78" s="51" t="str">
        <f t="shared" si="12"/>
        <v/>
      </c>
      <c r="Q78" s="53"/>
      <c r="R78" s="53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20"/>
      <c r="AM78" s="21"/>
      <c r="AN78" s="21"/>
      <c r="AO78" s="21"/>
      <c r="AR78" s="20"/>
      <c r="AS78" s="20"/>
      <c r="AU78" s="20"/>
      <c r="AV78" s="20"/>
      <c r="AW78" s="20"/>
      <c r="AX78" s="20"/>
      <c r="AY78" s="20"/>
      <c r="AZ78" s="20"/>
    </row>
    <row r="79" spans="1:52" s="192" customFormat="1" ht="18.75">
      <c r="A79" s="233"/>
      <c r="B79" s="233"/>
      <c r="C79" s="234"/>
      <c r="D79" s="47"/>
      <c r="E79" s="47"/>
      <c r="F79" s="49"/>
      <c r="G79" s="50"/>
      <c r="H79" s="95"/>
      <c r="I79" s="51" t="str">
        <f t="shared" si="8"/>
        <v/>
      </c>
      <c r="J79" s="52" t="str">
        <f t="shared" si="9"/>
        <v/>
      </c>
      <c r="K79" s="52">
        <v>66</v>
      </c>
      <c r="L79" s="261">
        <f t="shared" si="10"/>
        <v>1350</v>
      </c>
      <c r="M79" s="53"/>
      <c r="N79" s="51" t="str">
        <f t="shared" si="11"/>
        <v/>
      </c>
      <c r="O79" s="53"/>
      <c r="P79" s="51" t="str">
        <f t="shared" si="12"/>
        <v/>
      </c>
      <c r="Q79" s="53"/>
      <c r="R79" s="53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20"/>
      <c r="AM79" s="21"/>
      <c r="AN79" s="21"/>
      <c r="AO79" s="21"/>
      <c r="AR79" s="20"/>
      <c r="AS79" s="20"/>
      <c r="AU79" s="20"/>
      <c r="AV79" s="20"/>
      <c r="AW79" s="20"/>
      <c r="AX79" s="20"/>
      <c r="AY79" s="20"/>
      <c r="AZ79" s="20"/>
    </row>
    <row r="80" spans="1:52" s="192" customFormat="1" ht="18.75">
      <c r="A80" s="233"/>
      <c r="B80" s="233"/>
      <c r="C80" s="234"/>
      <c r="D80" s="47"/>
      <c r="E80" s="47"/>
      <c r="F80" s="49"/>
      <c r="G80" s="50"/>
      <c r="H80" s="95"/>
      <c r="I80" s="51" t="str">
        <f t="shared" si="8"/>
        <v/>
      </c>
      <c r="J80" s="52" t="str">
        <f t="shared" si="9"/>
        <v/>
      </c>
      <c r="K80" s="52">
        <v>67</v>
      </c>
      <c r="L80" s="261">
        <f t="shared" si="10"/>
        <v>1350</v>
      </c>
      <c r="M80" s="53"/>
      <c r="N80" s="51" t="str">
        <f t="shared" si="11"/>
        <v/>
      </c>
      <c r="O80" s="53"/>
      <c r="P80" s="51" t="str">
        <f t="shared" si="12"/>
        <v/>
      </c>
      <c r="Q80" s="53"/>
      <c r="R80" s="53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20"/>
      <c r="AM80" s="21"/>
      <c r="AN80" s="21"/>
      <c r="AO80" s="21"/>
      <c r="AR80" s="20"/>
      <c r="AS80" s="20"/>
      <c r="AU80" s="20"/>
      <c r="AV80" s="20"/>
      <c r="AW80" s="20"/>
      <c r="AX80" s="20"/>
      <c r="AY80" s="20"/>
      <c r="AZ80" s="20"/>
    </row>
    <row r="81" spans="1:52" s="192" customFormat="1" ht="18.75">
      <c r="A81" s="233"/>
      <c r="B81" s="233"/>
      <c r="C81" s="234"/>
      <c r="D81" s="47"/>
      <c r="E81" s="47"/>
      <c r="F81" s="49"/>
      <c r="G81" s="50"/>
      <c r="H81" s="95"/>
      <c r="I81" s="51" t="str">
        <f t="shared" si="8"/>
        <v/>
      </c>
      <c r="J81" s="52" t="str">
        <f t="shared" si="9"/>
        <v/>
      </c>
      <c r="K81" s="52">
        <v>68</v>
      </c>
      <c r="L81" s="261">
        <f t="shared" si="10"/>
        <v>1350</v>
      </c>
      <c r="M81" s="53"/>
      <c r="N81" s="51" t="str">
        <f t="shared" si="11"/>
        <v/>
      </c>
      <c r="O81" s="53"/>
      <c r="P81" s="51" t="str">
        <f t="shared" si="12"/>
        <v/>
      </c>
      <c r="Q81" s="53"/>
      <c r="R81" s="53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20"/>
      <c r="AM81" s="21"/>
      <c r="AN81" s="21"/>
      <c r="AO81" s="21"/>
      <c r="AR81" s="20"/>
      <c r="AS81" s="20"/>
      <c r="AU81" s="20"/>
      <c r="AV81" s="20"/>
      <c r="AW81" s="20"/>
      <c r="AX81" s="20"/>
      <c r="AY81" s="20"/>
      <c r="AZ81" s="20"/>
    </row>
    <row r="82" spans="1:52" s="192" customFormat="1" ht="18.75">
      <c r="A82" s="233"/>
      <c r="B82" s="233"/>
      <c r="C82" s="234"/>
      <c r="D82" s="47"/>
      <c r="E82" s="47"/>
      <c r="F82" s="49"/>
      <c r="G82" s="50"/>
      <c r="H82" s="95"/>
      <c r="I82" s="51" t="str">
        <f t="shared" si="8"/>
        <v/>
      </c>
      <c r="J82" s="52" t="str">
        <f t="shared" si="9"/>
        <v/>
      </c>
      <c r="K82" s="52">
        <v>69</v>
      </c>
      <c r="L82" s="261">
        <f t="shared" si="10"/>
        <v>1350</v>
      </c>
      <c r="M82" s="53"/>
      <c r="N82" s="51" t="str">
        <f t="shared" si="11"/>
        <v/>
      </c>
      <c r="O82" s="53"/>
      <c r="P82" s="51" t="str">
        <f t="shared" si="12"/>
        <v/>
      </c>
      <c r="Q82" s="53"/>
      <c r="R82" s="53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20"/>
      <c r="AM82" s="21"/>
      <c r="AN82" s="21"/>
      <c r="AO82" s="21"/>
      <c r="AR82" s="20"/>
      <c r="AS82" s="20"/>
      <c r="AU82" s="20"/>
      <c r="AV82" s="20"/>
      <c r="AW82" s="20"/>
      <c r="AX82" s="20"/>
      <c r="AY82" s="20"/>
      <c r="AZ82" s="20"/>
    </row>
    <row r="83" spans="1:52" s="192" customFormat="1" ht="18.75">
      <c r="A83" s="233"/>
      <c r="B83" s="233"/>
      <c r="C83" s="234"/>
      <c r="D83" s="47"/>
      <c r="E83" s="47"/>
      <c r="F83" s="49"/>
      <c r="G83" s="50"/>
      <c r="H83" s="95"/>
      <c r="I83" s="51" t="str">
        <f t="shared" si="8"/>
        <v/>
      </c>
      <c r="J83" s="52" t="str">
        <f t="shared" si="9"/>
        <v/>
      </c>
      <c r="K83" s="52">
        <v>70</v>
      </c>
      <c r="L83" s="261">
        <f t="shared" si="10"/>
        <v>1350</v>
      </c>
      <c r="M83" s="53"/>
      <c r="N83" s="51" t="str">
        <f t="shared" si="11"/>
        <v/>
      </c>
      <c r="O83" s="53"/>
      <c r="P83" s="51" t="str">
        <f t="shared" si="12"/>
        <v/>
      </c>
      <c r="Q83" s="53"/>
      <c r="R83" s="53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20"/>
      <c r="AM83" s="21"/>
      <c r="AN83" s="21"/>
      <c r="AO83" s="21"/>
      <c r="AR83" s="20"/>
      <c r="AS83" s="20"/>
      <c r="AU83" s="20"/>
      <c r="AV83" s="20"/>
      <c r="AW83" s="20"/>
      <c r="AX83" s="20"/>
      <c r="AY83" s="20"/>
      <c r="AZ83" s="20"/>
    </row>
    <row r="84" spans="1:52" s="192" customFormat="1" ht="18.75">
      <c r="A84" s="233"/>
      <c r="B84" s="233"/>
      <c r="C84" s="234"/>
      <c r="D84" s="47"/>
      <c r="E84" s="47"/>
      <c r="F84" s="49"/>
      <c r="G84" s="50"/>
      <c r="H84" s="95"/>
      <c r="I84" s="51" t="str">
        <f t="shared" si="8"/>
        <v/>
      </c>
      <c r="J84" s="52" t="str">
        <f t="shared" si="9"/>
        <v/>
      </c>
      <c r="K84" s="52">
        <v>71</v>
      </c>
      <c r="L84" s="261">
        <f t="shared" si="10"/>
        <v>1350</v>
      </c>
      <c r="M84" s="53"/>
      <c r="N84" s="51" t="str">
        <f t="shared" si="11"/>
        <v/>
      </c>
      <c r="O84" s="53"/>
      <c r="P84" s="51" t="str">
        <f t="shared" si="12"/>
        <v/>
      </c>
      <c r="Q84" s="53"/>
      <c r="R84" s="53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20"/>
      <c r="AM84" s="21"/>
      <c r="AN84" s="21"/>
      <c r="AO84" s="21"/>
      <c r="AR84" s="20"/>
      <c r="AS84" s="20"/>
      <c r="AU84" s="20"/>
      <c r="AV84" s="20"/>
      <c r="AW84" s="20"/>
      <c r="AX84" s="20"/>
      <c r="AY84" s="20"/>
      <c r="AZ84" s="20"/>
    </row>
    <row r="85" spans="1:52" s="192" customFormat="1" ht="18.75">
      <c r="A85" s="233"/>
      <c r="B85" s="233"/>
      <c r="C85" s="234"/>
      <c r="D85" s="47"/>
      <c r="E85" s="47"/>
      <c r="F85" s="49"/>
      <c r="G85" s="50"/>
      <c r="H85" s="95"/>
      <c r="I85" s="51" t="str">
        <f t="shared" si="8"/>
        <v/>
      </c>
      <c r="J85" s="52" t="str">
        <f t="shared" si="9"/>
        <v/>
      </c>
      <c r="K85" s="52">
        <v>72</v>
      </c>
      <c r="L85" s="261">
        <f t="shared" si="10"/>
        <v>1350</v>
      </c>
      <c r="M85" s="53"/>
      <c r="N85" s="51" t="str">
        <f t="shared" si="11"/>
        <v/>
      </c>
      <c r="O85" s="53"/>
      <c r="P85" s="51" t="str">
        <f t="shared" si="12"/>
        <v/>
      </c>
      <c r="Q85" s="53"/>
      <c r="R85" s="53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20"/>
      <c r="AM85" s="21"/>
      <c r="AN85" s="21"/>
      <c r="AO85" s="21"/>
      <c r="AR85" s="20"/>
      <c r="AS85" s="20"/>
      <c r="AU85" s="20"/>
      <c r="AV85" s="20"/>
      <c r="AW85" s="20"/>
      <c r="AX85" s="20"/>
      <c r="AY85" s="20"/>
      <c r="AZ85" s="20"/>
    </row>
    <row r="86" spans="1:52" s="192" customFormat="1" ht="18.75">
      <c r="A86" s="233"/>
      <c r="B86" s="233"/>
      <c r="C86" s="234"/>
      <c r="D86" s="47"/>
      <c r="E86" s="47"/>
      <c r="F86" s="49"/>
      <c r="G86" s="50"/>
      <c r="H86" s="95"/>
      <c r="I86" s="51" t="str">
        <f t="shared" si="8"/>
        <v/>
      </c>
      <c r="J86" s="52" t="str">
        <f t="shared" si="9"/>
        <v/>
      </c>
      <c r="K86" s="52">
        <v>73</v>
      </c>
      <c r="L86" s="261">
        <f t="shared" si="10"/>
        <v>1350</v>
      </c>
      <c r="M86" s="53"/>
      <c r="N86" s="51" t="str">
        <f t="shared" si="11"/>
        <v/>
      </c>
      <c r="O86" s="53"/>
      <c r="P86" s="51" t="str">
        <f t="shared" si="12"/>
        <v/>
      </c>
      <c r="Q86" s="53"/>
      <c r="R86" s="53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20"/>
      <c r="AM86" s="21"/>
      <c r="AN86" s="21"/>
      <c r="AO86" s="21"/>
      <c r="AR86" s="20"/>
      <c r="AS86" s="20"/>
      <c r="AU86" s="20"/>
      <c r="AV86" s="20"/>
      <c r="AW86" s="20"/>
      <c r="AX86" s="20"/>
      <c r="AY86" s="20"/>
      <c r="AZ86" s="20"/>
    </row>
    <row r="87" spans="1:52" s="192" customFormat="1" ht="18.75">
      <c r="A87" s="233"/>
      <c r="B87" s="233"/>
      <c r="C87" s="234"/>
      <c r="D87" s="47"/>
      <c r="E87" s="47"/>
      <c r="F87" s="49"/>
      <c r="G87" s="50"/>
      <c r="H87" s="95"/>
      <c r="I87" s="51" t="str">
        <f t="shared" si="8"/>
        <v/>
      </c>
      <c r="J87" s="52" t="str">
        <f t="shared" si="9"/>
        <v/>
      </c>
      <c r="K87" s="52">
        <v>74</v>
      </c>
      <c r="L87" s="261">
        <f t="shared" si="10"/>
        <v>1350</v>
      </c>
      <c r="M87" s="53"/>
      <c r="N87" s="51" t="str">
        <f t="shared" si="11"/>
        <v/>
      </c>
      <c r="O87" s="53"/>
      <c r="P87" s="51" t="str">
        <f t="shared" si="12"/>
        <v/>
      </c>
      <c r="Q87" s="53"/>
      <c r="R87" s="53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20"/>
      <c r="AM87" s="21"/>
      <c r="AN87" s="21"/>
      <c r="AO87" s="21"/>
      <c r="AR87" s="20"/>
      <c r="AS87" s="20"/>
      <c r="AU87" s="20"/>
      <c r="AV87" s="20"/>
      <c r="AW87" s="20"/>
      <c r="AX87" s="20"/>
      <c r="AY87" s="20"/>
      <c r="AZ87" s="20"/>
    </row>
    <row r="88" spans="1:52" s="192" customFormat="1" ht="18.75">
      <c r="A88" s="233"/>
      <c r="B88" s="233"/>
      <c r="C88" s="234"/>
      <c r="D88" s="47"/>
      <c r="E88" s="47"/>
      <c r="F88" s="49"/>
      <c r="G88" s="50"/>
      <c r="H88" s="95"/>
      <c r="I88" s="51" t="str">
        <f t="shared" si="8"/>
        <v/>
      </c>
      <c r="J88" s="52" t="str">
        <f t="shared" si="9"/>
        <v/>
      </c>
      <c r="K88" s="52">
        <v>75</v>
      </c>
      <c r="L88" s="261">
        <f t="shared" si="10"/>
        <v>1350</v>
      </c>
      <c r="M88" s="53"/>
      <c r="N88" s="51" t="str">
        <f t="shared" si="11"/>
        <v/>
      </c>
      <c r="O88" s="53"/>
      <c r="P88" s="51" t="str">
        <f t="shared" si="12"/>
        <v/>
      </c>
      <c r="Q88" s="53"/>
      <c r="R88" s="53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20"/>
      <c r="AM88" s="21"/>
      <c r="AN88" s="21"/>
      <c r="AO88" s="21"/>
      <c r="AR88" s="20"/>
      <c r="AS88" s="20"/>
      <c r="AU88" s="20"/>
      <c r="AV88" s="20"/>
      <c r="AW88" s="20"/>
      <c r="AX88" s="20"/>
      <c r="AY88" s="20"/>
      <c r="AZ88" s="20"/>
    </row>
    <row r="89" spans="1:52" s="192" customFormat="1" ht="18.75">
      <c r="A89" s="233"/>
      <c r="B89" s="233"/>
      <c r="C89" s="234"/>
      <c r="D89" s="47"/>
      <c r="E89" s="47"/>
      <c r="F89" s="49"/>
      <c r="G89" s="50"/>
      <c r="H89" s="95"/>
      <c r="I89" s="51" t="str">
        <f t="shared" si="8"/>
        <v/>
      </c>
      <c r="J89" s="52" t="str">
        <f t="shared" si="9"/>
        <v/>
      </c>
      <c r="K89" s="52">
        <v>76</v>
      </c>
      <c r="L89" s="261">
        <f t="shared" si="10"/>
        <v>1350</v>
      </c>
      <c r="M89" s="53"/>
      <c r="N89" s="51" t="str">
        <f t="shared" si="11"/>
        <v/>
      </c>
      <c r="O89" s="53"/>
      <c r="P89" s="51" t="str">
        <f t="shared" si="12"/>
        <v/>
      </c>
      <c r="Q89" s="53"/>
      <c r="R89" s="53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20"/>
      <c r="AM89" s="21"/>
      <c r="AN89" s="21"/>
      <c r="AO89" s="21"/>
      <c r="AR89" s="20"/>
      <c r="AS89" s="20"/>
      <c r="AU89" s="20"/>
      <c r="AV89" s="20"/>
      <c r="AW89" s="20"/>
      <c r="AX89" s="20"/>
      <c r="AY89" s="20"/>
      <c r="AZ89" s="20"/>
    </row>
    <row r="90" spans="1:52" s="192" customFormat="1" ht="18.75">
      <c r="A90" s="233"/>
      <c r="B90" s="233"/>
      <c r="C90" s="234"/>
      <c r="D90" s="47"/>
      <c r="E90" s="47"/>
      <c r="F90" s="49"/>
      <c r="G90" s="50"/>
      <c r="H90" s="95"/>
      <c r="I90" s="51" t="str">
        <f t="shared" si="8"/>
        <v/>
      </c>
      <c r="J90" s="52" t="str">
        <f t="shared" si="9"/>
        <v/>
      </c>
      <c r="K90" s="52">
        <v>77</v>
      </c>
      <c r="L90" s="261">
        <f t="shared" si="10"/>
        <v>1350</v>
      </c>
      <c r="M90" s="53"/>
      <c r="N90" s="51" t="str">
        <f t="shared" si="11"/>
        <v/>
      </c>
      <c r="O90" s="53"/>
      <c r="P90" s="51" t="str">
        <f t="shared" si="12"/>
        <v/>
      </c>
      <c r="Q90" s="53"/>
      <c r="R90" s="53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20"/>
      <c r="AM90" s="21"/>
      <c r="AN90" s="21"/>
      <c r="AO90" s="21"/>
      <c r="AR90" s="20"/>
      <c r="AS90" s="20"/>
      <c r="AU90" s="20"/>
      <c r="AV90" s="20"/>
      <c r="AW90" s="20"/>
      <c r="AX90" s="20"/>
      <c r="AY90" s="20"/>
      <c r="AZ90" s="20"/>
    </row>
    <row r="91" spans="1:52" s="192" customFormat="1" ht="18.75">
      <c r="A91" s="233"/>
      <c r="B91" s="233"/>
      <c r="C91" s="234"/>
      <c r="D91" s="47"/>
      <c r="E91" s="47"/>
      <c r="F91" s="49"/>
      <c r="G91" s="50"/>
      <c r="H91" s="95"/>
      <c r="I91" s="51" t="str">
        <f t="shared" si="8"/>
        <v/>
      </c>
      <c r="J91" s="52" t="str">
        <f t="shared" si="9"/>
        <v/>
      </c>
      <c r="K91" s="52">
        <v>78</v>
      </c>
      <c r="L91" s="261">
        <f t="shared" si="10"/>
        <v>1350</v>
      </c>
      <c r="M91" s="53"/>
      <c r="N91" s="51" t="str">
        <f t="shared" si="11"/>
        <v/>
      </c>
      <c r="O91" s="53"/>
      <c r="P91" s="51" t="str">
        <f t="shared" si="12"/>
        <v/>
      </c>
      <c r="Q91" s="53"/>
      <c r="R91" s="53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20"/>
      <c r="AM91" s="21"/>
      <c r="AN91" s="21"/>
      <c r="AO91" s="21"/>
      <c r="AR91" s="20"/>
      <c r="AS91" s="20"/>
      <c r="AU91" s="20"/>
      <c r="AV91" s="20"/>
      <c r="AW91" s="20"/>
      <c r="AX91" s="20"/>
      <c r="AY91" s="20"/>
      <c r="AZ91" s="20"/>
    </row>
    <row r="92" spans="1:52" s="192" customFormat="1" ht="18.75">
      <c r="A92" s="233"/>
      <c r="B92" s="233"/>
      <c r="C92" s="234"/>
      <c r="D92" s="47"/>
      <c r="E92" s="47"/>
      <c r="F92" s="49"/>
      <c r="G92" s="50"/>
      <c r="H92" s="95"/>
      <c r="I92" s="51" t="str">
        <f t="shared" si="8"/>
        <v/>
      </c>
      <c r="J92" s="52" t="str">
        <f t="shared" si="9"/>
        <v/>
      </c>
      <c r="K92" s="52">
        <v>79</v>
      </c>
      <c r="L92" s="261">
        <f t="shared" si="10"/>
        <v>1350</v>
      </c>
      <c r="M92" s="53"/>
      <c r="N92" s="51" t="str">
        <f t="shared" si="11"/>
        <v/>
      </c>
      <c r="O92" s="53"/>
      <c r="P92" s="51" t="str">
        <f t="shared" si="12"/>
        <v/>
      </c>
      <c r="Q92" s="53"/>
      <c r="R92" s="53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20"/>
      <c r="AM92" s="21"/>
      <c r="AN92" s="21"/>
      <c r="AO92" s="21"/>
      <c r="AR92" s="20"/>
      <c r="AS92" s="20"/>
      <c r="AU92" s="20"/>
      <c r="AV92" s="20"/>
      <c r="AW92" s="20"/>
      <c r="AX92" s="20"/>
      <c r="AY92" s="20"/>
      <c r="AZ92" s="20"/>
    </row>
    <row r="93" spans="1:52" s="192" customFormat="1" ht="18.75">
      <c r="A93" s="233"/>
      <c r="B93" s="233"/>
      <c r="C93" s="234"/>
      <c r="D93" s="47"/>
      <c r="E93" s="47"/>
      <c r="F93" s="49"/>
      <c r="G93" s="50"/>
      <c r="H93" s="95"/>
      <c r="I93" s="51" t="str">
        <f t="shared" si="8"/>
        <v/>
      </c>
      <c r="J93" s="52" t="str">
        <f t="shared" si="9"/>
        <v/>
      </c>
      <c r="K93" s="52">
        <v>80</v>
      </c>
      <c r="L93" s="261">
        <f t="shared" si="10"/>
        <v>1350</v>
      </c>
      <c r="M93" s="53"/>
      <c r="N93" s="51" t="str">
        <f t="shared" si="11"/>
        <v/>
      </c>
      <c r="O93" s="53"/>
      <c r="P93" s="51" t="str">
        <f t="shared" si="12"/>
        <v/>
      </c>
      <c r="Q93" s="53"/>
      <c r="R93" s="53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20"/>
      <c r="AM93" s="21"/>
      <c r="AN93" s="21"/>
      <c r="AO93" s="21"/>
      <c r="AR93" s="20"/>
      <c r="AS93" s="20"/>
      <c r="AU93" s="20"/>
      <c r="AV93" s="20"/>
      <c r="AW93" s="20"/>
      <c r="AX93" s="20"/>
      <c r="AY93" s="20"/>
      <c r="AZ93" s="20"/>
    </row>
    <row r="94" spans="1:52" s="192" customFormat="1" ht="18.75">
      <c r="A94" s="233"/>
      <c r="B94" s="233"/>
      <c r="C94" s="234"/>
      <c r="D94" s="47"/>
      <c r="E94" s="47"/>
      <c r="F94" s="49"/>
      <c r="G94" s="50"/>
      <c r="H94" s="95"/>
      <c r="I94" s="51" t="str">
        <f t="shared" si="8"/>
        <v/>
      </c>
      <c r="J94" s="52" t="str">
        <f t="shared" si="9"/>
        <v/>
      </c>
      <c r="K94" s="52">
        <v>81</v>
      </c>
      <c r="L94" s="261">
        <f t="shared" si="10"/>
        <v>1350</v>
      </c>
      <c r="M94" s="53"/>
      <c r="N94" s="51" t="str">
        <f t="shared" si="11"/>
        <v/>
      </c>
      <c r="O94" s="53"/>
      <c r="P94" s="51" t="str">
        <f t="shared" si="12"/>
        <v/>
      </c>
      <c r="Q94" s="53"/>
      <c r="R94" s="53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20"/>
      <c r="AM94" s="21"/>
      <c r="AN94" s="21"/>
      <c r="AO94" s="21"/>
      <c r="AR94" s="20"/>
      <c r="AS94" s="20"/>
      <c r="AU94" s="20"/>
      <c r="AV94" s="20"/>
      <c r="AW94" s="20"/>
      <c r="AX94" s="20"/>
      <c r="AY94" s="20"/>
      <c r="AZ94" s="20"/>
    </row>
    <row r="95" spans="1:52" s="192" customFormat="1" ht="18.75">
      <c r="A95" s="233"/>
      <c r="B95" s="233"/>
      <c r="C95" s="234"/>
      <c r="D95" s="47"/>
      <c r="E95" s="47"/>
      <c r="F95" s="49"/>
      <c r="G95" s="50"/>
      <c r="H95" s="95"/>
      <c r="I95" s="51" t="str">
        <f t="shared" si="8"/>
        <v/>
      </c>
      <c r="J95" s="52" t="str">
        <f t="shared" si="9"/>
        <v/>
      </c>
      <c r="K95" s="52">
        <v>82</v>
      </c>
      <c r="L95" s="261">
        <f t="shared" si="10"/>
        <v>1350</v>
      </c>
      <c r="M95" s="53"/>
      <c r="N95" s="51" t="str">
        <f t="shared" si="11"/>
        <v/>
      </c>
      <c r="O95" s="53"/>
      <c r="P95" s="51" t="str">
        <f t="shared" si="12"/>
        <v/>
      </c>
      <c r="Q95" s="53"/>
      <c r="R95" s="53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20"/>
      <c r="AM95" s="21"/>
      <c r="AN95" s="21"/>
      <c r="AO95" s="21"/>
      <c r="AR95" s="20"/>
      <c r="AS95" s="20"/>
      <c r="AU95" s="20"/>
      <c r="AV95" s="20"/>
      <c r="AW95" s="20"/>
      <c r="AX95" s="20"/>
      <c r="AY95" s="20"/>
      <c r="AZ95" s="20"/>
    </row>
    <row r="96" spans="1:52" s="192" customFormat="1" ht="18.75">
      <c r="A96" s="233"/>
      <c r="B96" s="233"/>
      <c r="C96" s="234"/>
      <c r="D96" s="47"/>
      <c r="E96" s="47"/>
      <c r="F96" s="49"/>
      <c r="G96" s="50"/>
      <c r="H96" s="95"/>
      <c r="I96" s="51" t="str">
        <f t="shared" si="8"/>
        <v/>
      </c>
      <c r="J96" s="52" t="str">
        <f t="shared" si="9"/>
        <v/>
      </c>
      <c r="K96" s="52">
        <v>83</v>
      </c>
      <c r="L96" s="261">
        <f t="shared" si="10"/>
        <v>1350</v>
      </c>
      <c r="M96" s="53"/>
      <c r="N96" s="51" t="str">
        <f t="shared" si="11"/>
        <v/>
      </c>
      <c r="O96" s="53"/>
      <c r="P96" s="51" t="str">
        <f t="shared" si="12"/>
        <v/>
      </c>
      <c r="Q96" s="53"/>
      <c r="R96" s="53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20"/>
      <c r="AM96" s="21"/>
      <c r="AN96" s="21"/>
      <c r="AO96" s="21"/>
      <c r="AR96" s="20"/>
      <c r="AS96" s="20"/>
      <c r="AU96" s="20"/>
      <c r="AV96" s="20"/>
      <c r="AW96" s="20"/>
      <c r="AX96" s="20"/>
      <c r="AY96" s="20"/>
      <c r="AZ96" s="20"/>
    </row>
    <row r="97" spans="1:52" s="192" customFormat="1" ht="18.75">
      <c r="A97" s="233"/>
      <c r="B97" s="233"/>
      <c r="C97" s="234"/>
      <c r="D97" s="47"/>
      <c r="E97" s="47"/>
      <c r="F97" s="49"/>
      <c r="G97" s="50"/>
      <c r="H97" s="95"/>
      <c r="I97" s="51" t="str">
        <f t="shared" ref="I97:I156" si="13">IF(L97&lt;0,"X","")</f>
        <v/>
      </c>
      <c r="J97" s="52" t="str">
        <f t="shared" ref="J97:J156" si="14">IF(I97="X",K97,"")</f>
        <v/>
      </c>
      <c r="K97" s="52">
        <v>84</v>
      </c>
      <c r="L97" s="261">
        <f t="shared" ref="L97:L156" si="15">IFERROR(L96-P97+N97,L96)</f>
        <v>1350</v>
      </c>
      <c r="M97" s="53"/>
      <c r="N97" s="51" t="str">
        <f t="shared" si="11"/>
        <v/>
      </c>
      <c r="O97" s="53"/>
      <c r="P97" s="51" t="str">
        <f t="shared" si="12"/>
        <v/>
      </c>
      <c r="Q97" s="53"/>
      <c r="R97" s="53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20"/>
      <c r="AM97" s="21"/>
      <c r="AN97" s="21"/>
      <c r="AO97" s="21"/>
      <c r="AR97" s="20"/>
      <c r="AS97" s="20"/>
      <c r="AU97" s="20"/>
      <c r="AV97" s="20"/>
      <c r="AW97" s="20"/>
      <c r="AX97" s="20"/>
      <c r="AY97" s="20"/>
      <c r="AZ97" s="20"/>
    </row>
    <row r="98" spans="1:52" s="192" customFormat="1" ht="18.75">
      <c r="A98" s="233"/>
      <c r="B98" s="233"/>
      <c r="C98" s="234"/>
      <c r="D98" s="47"/>
      <c r="E98" s="47"/>
      <c r="F98" s="49"/>
      <c r="G98" s="50"/>
      <c r="H98" s="95"/>
      <c r="I98" s="51" t="str">
        <f t="shared" si="13"/>
        <v/>
      </c>
      <c r="J98" s="52" t="str">
        <f t="shared" si="14"/>
        <v/>
      </c>
      <c r="K98" s="52">
        <v>85</v>
      </c>
      <c r="L98" s="261">
        <f t="shared" si="15"/>
        <v>1350</v>
      </c>
      <c r="M98" s="53"/>
      <c r="N98" s="51" t="str">
        <f t="shared" si="11"/>
        <v/>
      </c>
      <c r="O98" s="53"/>
      <c r="P98" s="51" t="str">
        <f t="shared" si="12"/>
        <v/>
      </c>
      <c r="Q98" s="53"/>
      <c r="R98" s="53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20"/>
      <c r="AM98" s="21"/>
      <c r="AN98" s="21"/>
      <c r="AO98" s="21"/>
      <c r="AR98" s="20"/>
      <c r="AS98" s="20"/>
      <c r="AU98" s="20"/>
      <c r="AV98" s="20"/>
      <c r="AW98" s="20"/>
      <c r="AX98" s="20"/>
      <c r="AY98" s="20"/>
      <c r="AZ98" s="20"/>
    </row>
    <row r="99" spans="1:52" s="192" customFormat="1" ht="18.75">
      <c r="A99" s="237"/>
      <c r="B99" s="237"/>
      <c r="C99" s="238"/>
      <c r="D99" s="295" t="s">
        <v>76</v>
      </c>
      <c r="E99" s="296"/>
      <c r="F99" s="181">
        <f>SUM(F22:F98)</f>
        <v>1200</v>
      </c>
      <c r="G99" s="182">
        <f>SUM(G22:G98)</f>
        <v>1323.99</v>
      </c>
      <c r="H99" s="183"/>
      <c r="I99" s="183" t="str">
        <f t="shared" si="13"/>
        <v/>
      </c>
      <c r="J99" s="184" t="str">
        <f t="shared" si="14"/>
        <v/>
      </c>
      <c r="K99" s="184">
        <v>86</v>
      </c>
      <c r="L99" s="261">
        <f t="shared" si="15"/>
        <v>1350</v>
      </c>
      <c r="M99" s="53">
        <f>SUM(F99-G99)</f>
        <v>-123.99000000000001</v>
      </c>
      <c r="N99" s="51" t="str">
        <f t="shared" si="11"/>
        <v/>
      </c>
      <c r="O99" s="53"/>
      <c r="P99" s="51" t="str">
        <f t="shared" si="12"/>
        <v/>
      </c>
      <c r="Q99" s="53"/>
      <c r="R99" s="53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20"/>
      <c r="AM99" s="21"/>
      <c r="AN99" s="21"/>
      <c r="AO99" s="21"/>
      <c r="AR99" s="20"/>
      <c r="AS99" s="20"/>
      <c r="AU99" s="20"/>
      <c r="AV99" s="20"/>
      <c r="AW99" s="20"/>
      <c r="AX99" s="20"/>
      <c r="AY99" s="20"/>
      <c r="AZ99" s="20"/>
    </row>
    <row r="100" spans="1:52" s="192" customFormat="1" ht="18.75">
      <c r="A100" s="233"/>
      <c r="B100" s="233"/>
      <c r="C100" s="234"/>
      <c r="D100" s="292" t="s">
        <v>67</v>
      </c>
      <c r="E100" s="293"/>
      <c r="F100" s="293"/>
      <c r="G100" s="294"/>
      <c r="H100" s="95"/>
      <c r="I100" s="51" t="str">
        <f t="shared" si="13"/>
        <v/>
      </c>
      <c r="J100" s="52" t="str">
        <f t="shared" si="14"/>
        <v/>
      </c>
      <c r="K100" s="52">
        <v>87</v>
      </c>
      <c r="L100" s="260">
        <f t="shared" si="15"/>
        <v>1350</v>
      </c>
      <c r="M100" s="53"/>
      <c r="N100" s="51" t="str">
        <f t="shared" si="11"/>
        <v/>
      </c>
      <c r="O100" s="53"/>
      <c r="P100" s="51" t="str">
        <f t="shared" si="12"/>
        <v/>
      </c>
      <c r="Q100" s="53"/>
      <c r="R100" s="53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20"/>
      <c r="AM100" s="21"/>
      <c r="AN100" s="21"/>
      <c r="AO100" s="21"/>
      <c r="AR100" s="20"/>
      <c r="AS100" s="20"/>
      <c r="AU100" s="20"/>
      <c r="AV100" s="20"/>
      <c r="AW100" s="20"/>
      <c r="AX100" s="20"/>
      <c r="AY100" s="20"/>
      <c r="AZ100" s="20"/>
    </row>
    <row r="101" spans="1:52" s="192" customFormat="1" ht="18.75">
      <c r="A101" s="233"/>
      <c r="B101" s="233"/>
      <c r="C101" s="235" t="s">
        <v>35</v>
      </c>
      <c r="D101" s="174" t="s">
        <v>71</v>
      </c>
      <c r="E101" s="164"/>
      <c r="F101" s="249"/>
      <c r="G101" s="169"/>
      <c r="H101" s="95"/>
      <c r="I101" s="51" t="str">
        <f t="shared" si="13"/>
        <v/>
      </c>
      <c r="J101" s="52" t="str">
        <f t="shared" si="14"/>
        <v/>
      </c>
      <c r="K101" s="52">
        <v>88</v>
      </c>
      <c r="L101" s="261">
        <f t="shared" si="15"/>
        <v>1350</v>
      </c>
      <c r="M101" s="53"/>
      <c r="N101" s="51" t="str">
        <f t="shared" si="11"/>
        <v/>
      </c>
      <c r="O101" s="53"/>
      <c r="P101" s="51" t="str">
        <f t="shared" si="12"/>
        <v/>
      </c>
      <c r="Q101" s="53"/>
      <c r="R101" s="53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20"/>
      <c r="AM101" s="21"/>
      <c r="AN101" s="21"/>
      <c r="AO101" s="21"/>
      <c r="AR101" s="20"/>
      <c r="AS101" s="20"/>
      <c r="AU101" s="20"/>
      <c r="AV101" s="20"/>
      <c r="AW101" s="20"/>
      <c r="AX101" s="20"/>
      <c r="AY101" s="20"/>
      <c r="AZ101" s="20"/>
    </row>
    <row r="102" spans="1:52" s="192" customFormat="1" ht="18.75">
      <c r="A102" s="233"/>
      <c r="B102" s="233"/>
      <c r="C102" s="236" t="s">
        <v>35</v>
      </c>
      <c r="D102" s="175" t="s">
        <v>72</v>
      </c>
      <c r="E102" s="163"/>
      <c r="F102" s="250"/>
      <c r="G102" s="168"/>
      <c r="H102" s="95"/>
      <c r="I102" s="51" t="str">
        <f t="shared" si="13"/>
        <v/>
      </c>
      <c r="J102" s="52" t="str">
        <f t="shared" si="14"/>
        <v/>
      </c>
      <c r="K102" s="52">
        <v>89</v>
      </c>
      <c r="L102" s="261">
        <f t="shared" si="15"/>
        <v>1350</v>
      </c>
      <c r="M102" s="53"/>
      <c r="N102" s="51" t="str">
        <f t="shared" si="11"/>
        <v/>
      </c>
      <c r="O102" s="53"/>
      <c r="P102" s="51" t="str">
        <f t="shared" si="12"/>
        <v/>
      </c>
      <c r="Q102" s="53"/>
      <c r="R102" s="53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20"/>
      <c r="AM102" s="21"/>
      <c r="AN102" s="21"/>
      <c r="AO102" s="21"/>
      <c r="AR102" s="20"/>
      <c r="AS102" s="20"/>
      <c r="AU102" s="20"/>
      <c r="AV102" s="20"/>
      <c r="AW102" s="20"/>
      <c r="AX102" s="20"/>
      <c r="AY102" s="20"/>
      <c r="AZ102" s="20"/>
    </row>
    <row r="103" spans="1:52" s="192" customFormat="1" ht="18.75">
      <c r="A103" s="233"/>
      <c r="B103" s="233"/>
      <c r="C103" s="211" t="s">
        <v>25</v>
      </c>
      <c r="D103" s="164" t="s">
        <v>41</v>
      </c>
      <c r="E103" s="164" t="s">
        <v>41</v>
      </c>
      <c r="F103" s="249"/>
      <c r="G103" s="169">
        <v>100</v>
      </c>
      <c r="H103" s="95"/>
      <c r="I103" s="51" t="str">
        <f t="shared" si="13"/>
        <v/>
      </c>
      <c r="J103" s="52" t="str">
        <f t="shared" si="14"/>
        <v/>
      </c>
      <c r="K103" s="52">
        <v>90</v>
      </c>
      <c r="L103" s="261">
        <f t="shared" si="15"/>
        <v>1350</v>
      </c>
      <c r="M103" s="53"/>
      <c r="N103" s="51" t="str">
        <f t="shared" si="11"/>
        <v/>
      </c>
      <c r="O103" s="53"/>
      <c r="P103" s="51" t="str">
        <f t="shared" si="12"/>
        <v/>
      </c>
      <c r="Q103" s="53"/>
      <c r="R103" s="53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20"/>
      <c r="AM103" s="21"/>
      <c r="AN103" s="21"/>
      <c r="AO103" s="21"/>
      <c r="AR103" s="20"/>
      <c r="AS103" s="20"/>
      <c r="AU103" s="20"/>
      <c r="AV103" s="20"/>
      <c r="AW103" s="20"/>
      <c r="AX103" s="20"/>
      <c r="AY103" s="20"/>
      <c r="AZ103" s="20"/>
    </row>
    <row r="104" spans="1:52" s="192" customFormat="1" ht="18.75">
      <c r="A104" s="233"/>
      <c r="B104" s="233"/>
      <c r="C104" s="218" t="s">
        <v>25</v>
      </c>
      <c r="D104" s="163" t="s">
        <v>49</v>
      </c>
      <c r="E104" s="163" t="s">
        <v>44</v>
      </c>
      <c r="F104" s="250"/>
      <c r="G104" s="168">
        <v>41</v>
      </c>
      <c r="H104" s="95"/>
      <c r="I104" s="51" t="str">
        <f t="shared" si="13"/>
        <v/>
      </c>
      <c r="J104" s="52" t="str">
        <f t="shared" si="14"/>
        <v/>
      </c>
      <c r="K104" s="52">
        <v>91</v>
      </c>
      <c r="L104" s="261">
        <f t="shared" si="15"/>
        <v>1350</v>
      </c>
      <c r="M104" s="53"/>
      <c r="N104" s="51" t="str">
        <f t="shared" si="11"/>
        <v/>
      </c>
      <c r="O104" s="53"/>
      <c r="P104" s="51" t="str">
        <f t="shared" si="12"/>
        <v/>
      </c>
      <c r="Q104" s="53"/>
      <c r="R104" s="53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20"/>
      <c r="AM104" s="21"/>
      <c r="AN104" s="21"/>
      <c r="AO104" s="21"/>
      <c r="AR104" s="20"/>
      <c r="AS104" s="20"/>
      <c r="AU104" s="20"/>
      <c r="AV104" s="20"/>
      <c r="AW104" s="20"/>
      <c r="AX104" s="20"/>
      <c r="AY104" s="20"/>
      <c r="AZ104" s="20"/>
    </row>
    <row r="105" spans="1:52" s="192" customFormat="1" ht="18.75">
      <c r="A105" s="233"/>
      <c r="B105" s="233"/>
      <c r="C105" s="218" t="s">
        <v>25</v>
      </c>
      <c r="D105" s="163" t="s">
        <v>42</v>
      </c>
      <c r="E105" s="163" t="s">
        <v>42</v>
      </c>
      <c r="F105" s="250"/>
      <c r="G105" s="168">
        <v>50</v>
      </c>
      <c r="H105" s="95"/>
      <c r="I105" s="51" t="str">
        <f t="shared" si="13"/>
        <v/>
      </c>
      <c r="J105" s="52" t="str">
        <f t="shared" si="14"/>
        <v/>
      </c>
      <c r="K105" s="52">
        <v>92</v>
      </c>
      <c r="L105" s="261">
        <f t="shared" si="15"/>
        <v>1350</v>
      </c>
      <c r="M105" s="53"/>
      <c r="N105" s="51" t="str">
        <f t="shared" si="11"/>
        <v/>
      </c>
      <c r="O105" s="53"/>
      <c r="P105" s="51" t="str">
        <f t="shared" si="12"/>
        <v/>
      </c>
      <c r="Q105" s="53"/>
      <c r="R105" s="53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20"/>
      <c r="AM105" s="21"/>
      <c r="AN105" s="21"/>
      <c r="AO105" s="21"/>
      <c r="AR105" s="20"/>
      <c r="AS105" s="20"/>
      <c r="AU105" s="20"/>
      <c r="AV105" s="20"/>
      <c r="AW105" s="20"/>
      <c r="AX105" s="20"/>
      <c r="AY105" s="20"/>
      <c r="AZ105" s="20"/>
    </row>
    <row r="106" spans="1:52" s="192" customFormat="1" ht="18.75">
      <c r="A106" s="233"/>
      <c r="B106" s="233"/>
      <c r="C106" s="218" t="s">
        <v>24</v>
      </c>
      <c r="D106" s="163" t="s">
        <v>22</v>
      </c>
      <c r="E106" s="163" t="s">
        <v>46</v>
      </c>
      <c r="F106" s="250"/>
      <c r="G106" s="166">
        <v>41.5</v>
      </c>
      <c r="H106" s="95"/>
      <c r="I106" s="51" t="str">
        <f t="shared" si="13"/>
        <v/>
      </c>
      <c r="J106" s="52" t="str">
        <f t="shared" si="14"/>
        <v/>
      </c>
      <c r="K106" s="52">
        <v>93</v>
      </c>
      <c r="L106" s="261">
        <f t="shared" si="15"/>
        <v>1350</v>
      </c>
      <c r="M106" s="53"/>
      <c r="N106" s="51" t="str">
        <f t="shared" si="11"/>
        <v/>
      </c>
      <c r="O106" s="53"/>
      <c r="P106" s="51" t="str">
        <f t="shared" si="12"/>
        <v/>
      </c>
      <c r="Q106" s="53"/>
      <c r="R106" s="53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20"/>
      <c r="AM106" s="21"/>
      <c r="AN106" s="21"/>
      <c r="AO106" s="21"/>
      <c r="AR106" s="20"/>
      <c r="AS106" s="20"/>
      <c r="AU106" s="20"/>
      <c r="AV106" s="20"/>
      <c r="AW106" s="20"/>
      <c r="AX106" s="20"/>
      <c r="AY106" s="20"/>
      <c r="AZ106" s="20"/>
    </row>
    <row r="107" spans="1:52" s="192" customFormat="1" ht="18.75">
      <c r="A107" s="233"/>
      <c r="B107" s="233"/>
      <c r="C107" s="218" t="s">
        <v>25</v>
      </c>
      <c r="D107" s="163" t="s">
        <v>38</v>
      </c>
      <c r="E107" s="163" t="s">
        <v>43</v>
      </c>
      <c r="F107" s="250"/>
      <c r="G107" s="166">
        <v>32</v>
      </c>
      <c r="H107" s="95"/>
      <c r="I107" s="51" t="str">
        <f t="shared" si="13"/>
        <v/>
      </c>
      <c r="J107" s="52" t="str">
        <f t="shared" si="14"/>
        <v/>
      </c>
      <c r="K107" s="52">
        <v>94</v>
      </c>
      <c r="L107" s="261">
        <f t="shared" si="15"/>
        <v>1350</v>
      </c>
      <c r="M107" s="53"/>
      <c r="N107" s="51" t="str">
        <f t="shared" si="11"/>
        <v/>
      </c>
      <c r="O107" s="53"/>
      <c r="P107" s="51" t="str">
        <f t="shared" si="12"/>
        <v/>
      </c>
      <c r="Q107" s="53"/>
      <c r="R107" s="53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20"/>
      <c r="AM107" s="21"/>
      <c r="AN107" s="21"/>
      <c r="AO107" s="21"/>
      <c r="AR107" s="20"/>
      <c r="AS107" s="20"/>
      <c r="AU107" s="20"/>
      <c r="AV107" s="20"/>
      <c r="AW107" s="20"/>
      <c r="AX107" s="20"/>
      <c r="AY107" s="20"/>
      <c r="AZ107" s="20"/>
    </row>
    <row r="108" spans="1:52" s="192" customFormat="1" ht="18.75">
      <c r="A108" s="233"/>
      <c r="B108" s="233"/>
      <c r="C108" s="218" t="s">
        <v>21</v>
      </c>
      <c r="D108" s="163"/>
      <c r="E108" s="163" t="s">
        <v>47</v>
      </c>
      <c r="F108" s="250"/>
      <c r="G108" s="166">
        <v>160</v>
      </c>
      <c r="H108" s="95"/>
      <c r="I108" s="51" t="str">
        <f t="shared" si="13"/>
        <v/>
      </c>
      <c r="J108" s="52" t="str">
        <f t="shared" si="14"/>
        <v/>
      </c>
      <c r="K108" s="52">
        <v>95</v>
      </c>
      <c r="L108" s="261">
        <f t="shared" si="15"/>
        <v>1350</v>
      </c>
      <c r="M108" s="53"/>
      <c r="N108" s="51" t="str">
        <f t="shared" si="11"/>
        <v/>
      </c>
      <c r="O108" s="53"/>
      <c r="P108" s="51" t="str">
        <f t="shared" si="12"/>
        <v/>
      </c>
      <c r="Q108" s="53"/>
      <c r="R108" s="53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20"/>
      <c r="AM108" s="21"/>
      <c r="AN108" s="21"/>
      <c r="AO108" s="21"/>
      <c r="AR108" s="20"/>
      <c r="AS108" s="20"/>
      <c r="AU108" s="20"/>
      <c r="AV108" s="20"/>
      <c r="AW108" s="20"/>
      <c r="AX108" s="20"/>
      <c r="AY108" s="20"/>
      <c r="AZ108" s="20"/>
    </row>
    <row r="109" spans="1:52" s="192" customFormat="1" ht="18.75">
      <c r="A109" s="233"/>
      <c r="B109" s="233"/>
      <c r="C109" s="218" t="s">
        <v>24</v>
      </c>
      <c r="D109" s="163" t="s">
        <v>22</v>
      </c>
      <c r="E109" s="163" t="s">
        <v>45</v>
      </c>
      <c r="F109" s="250"/>
      <c r="G109" s="166">
        <v>19.45</v>
      </c>
      <c r="H109" s="95"/>
      <c r="I109" s="51" t="str">
        <f t="shared" si="13"/>
        <v/>
      </c>
      <c r="J109" s="52" t="str">
        <f t="shared" si="14"/>
        <v/>
      </c>
      <c r="K109" s="52">
        <v>97</v>
      </c>
      <c r="L109" s="261">
        <f t="shared" si="15"/>
        <v>1350</v>
      </c>
      <c r="M109" s="53"/>
      <c r="N109" s="51" t="str">
        <f t="shared" si="11"/>
        <v/>
      </c>
      <c r="O109" s="53"/>
      <c r="P109" s="51" t="str">
        <f t="shared" si="12"/>
        <v/>
      </c>
      <c r="Q109" s="53"/>
      <c r="R109" s="53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20"/>
      <c r="AM109" s="21"/>
      <c r="AN109" s="21"/>
      <c r="AO109" s="21"/>
      <c r="AR109" s="20"/>
      <c r="AS109" s="20"/>
      <c r="AU109" s="20"/>
      <c r="AV109" s="20"/>
      <c r="AW109" s="20"/>
      <c r="AX109" s="20"/>
      <c r="AY109" s="20"/>
      <c r="AZ109" s="20"/>
    </row>
    <row r="110" spans="1:52" s="192" customFormat="1" ht="18.75">
      <c r="A110" s="233"/>
      <c r="B110" s="233"/>
      <c r="C110" s="218" t="s">
        <v>25</v>
      </c>
      <c r="D110" s="163" t="s">
        <v>54</v>
      </c>
      <c r="E110" s="163" t="s">
        <v>40</v>
      </c>
      <c r="F110" s="250"/>
      <c r="G110" s="166">
        <v>7.99</v>
      </c>
      <c r="H110" s="95"/>
      <c r="I110" s="51" t="str">
        <f t="shared" si="13"/>
        <v/>
      </c>
      <c r="J110" s="52" t="str">
        <f t="shared" si="14"/>
        <v/>
      </c>
      <c r="K110" s="52">
        <v>98</v>
      </c>
      <c r="L110" s="261">
        <f t="shared" si="15"/>
        <v>1350</v>
      </c>
      <c r="M110" s="53"/>
      <c r="N110" s="51" t="str">
        <f t="shared" si="11"/>
        <v/>
      </c>
      <c r="O110" s="53"/>
      <c r="P110" s="51" t="str">
        <f t="shared" si="12"/>
        <v/>
      </c>
      <c r="Q110" s="53"/>
      <c r="R110" s="53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20"/>
      <c r="AM110" s="21"/>
      <c r="AN110" s="21"/>
      <c r="AO110" s="21"/>
      <c r="AR110" s="20"/>
      <c r="AS110" s="20"/>
      <c r="AU110" s="20"/>
      <c r="AV110" s="20"/>
      <c r="AW110" s="20"/>
      <c r="AX110" s="20"/>
      <c r="AY110" s="20"/>
      <c r="AZ110" s="20"/>
    </row>
    <row r="111" spans="1:52" s="192" customFormat="1" ht="18.75">
      <c r="A111" s="233"/>
      <c r="B111" s="233"/>
      <c r="C111" s="218" t="s">
        <v>25</v>
      </c>
      <c r="D111" s="163" t="s">
        <v>50</v>
      </c>
      <c r="E111" s="163" t="s">
        <v>39</v>
      </c>
      <c r="F111" s="250"/>
      <c r="G111" s="166">
        <v>9</v>
      </c>
      <c r="H111" s="95"/>
      <c r="I111" s="51" t="str">
        <f t="shared" si="13"/>
        <v/>
      </c>
      <c r="J111" s="52" t="str">
        <f t="shared" si="14"/>
        <v/>
      </c>
      <c r="K111" s="52">
        <v>99</v>
      </c>
      <c r="L111" s="261">
        <f t="shared" si="15"/>
        <v>1350</v>
      </c>
      <c r="M111" s="53"/>
      <c r="N111" s="51" t="str">
        <f t="shared" si="11"/>
        <v/>
      </c>
      <c r="O111" s="53"/>
      <c r="P111" s="51" t="str">
        <f t="shared" si="12"/>
        <v/>
      </c>
      <c r="Q111" s="53"/>
      <c r="R111" s="53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20"/>
      <c r="AM111" s="21"/>
      <c r="AN111" s="21"/>
      <c r="AO111" s="21"/>
      <c r="AR111" s="20"/>
      <c r="AS111" s="20"/>
      <c r="AU111" s="20"/>
      <c r="AV111" s="20"/>
      <c r="AW111" s="20"/>
      <c r="AX111" s="20"/>
      <c r="AY111" s="20"/>
      <c r="AZ111" s="20"/>
    </row>
    <row r="112" spans="1:52" s="192" customFormat="1" ht="18.75">
      <c r="A112" s="233"/>
      <c r="B112" s="233"/>
      <c r="C112" s="218" t="s">
        <v>21</v>
      </c>
      <c r="D112" s="163" t="s">
        <v>55</v>
      </c>
      <c r="E112" s="163" t="s">
        <v>55</v>
      </c>
      <c r="F112" s="250"/>
      <c r="G112" s="166">
        <v>200</v>
      </c>
      <c r="H112" s="95"/>
      <c r="I112" s="51" t="str">
        <f t="shared" si="13"/>
        <v/>
      </c>
      <c r="J112" s="52" t="str">
        <f t="shared" si="14"/>
        <v/>
      </c>
      <c r="K112" s="52">
        <v>100</v>
      </c>
      <c r="L112" s="261">
        <f t="shared" si="15"/>
        <v>1350</v>
      </c>
      <c r="M112" s="53"/>
      <c r="N112" s="51" t="str">
        <f t="shared" si="11"/>
        <v/>
      </c>
      <c r="O112" s="53"/>
      <c r="P112" s="51" t="str">
        <f t="shared" si="12"/>
        <v/>
      </c>
      <c r="Q112" s="53"/>
      <c r="R112" s="53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20"/>
      <c r="AM112" s="21"/>
      <c r="AN112" s="21"/>
      <c r="AO112" s="21"/>
      <c r="AR112" s="20"/>
      <c r="AS112" s="20"/>
      <c r="AU112" s="20"/>
      <c r="AV112" s="20"/>
      <c r="AW112" s="20"/>
      <c r="AX112" s="20"/>
      <c r="AY112" s="20"/>
      <c r="AZ112" s="20"/>
    </row>
    <row r="113" spans="1:52" s="192" customFormat="1" ht="18.75">
      <c r="A113" s="233"/>
      <c r="B113" s="233"/>
      <c r="C113" s="218" t="s">
        <v>24</v>
      </c>
      <c r="D113" s="163" t="s">
        <v>22</v>
      </c>
      <c r="E113" s="163" t="s">
        <v>48</v>
      </c>
      <c r="F113" s="250"/>
      <c r="G113" s="166">
        <v>56.3</v>
      </c>
      <c r="H113" s="95"/>
      <c r="I113" s="51" t="str">
        <f t="shared" si="13"/>
        <v/>
      </c>
      <c r="J113" s="52" t="str">
        <f t="shared" si="14"/>
        <v/>
      </c>
      <c r="K113" s="52">
        <v>101</v>
      </c>
      <c r="L113" s="261">
        <f t="shared" si="15"/>
        <v>1350</v>
      </c>
      <c r="M113" s="53"/>
      <c r="N113" s="51" t="str">
        <f t="shared" si="11"/>
        <v/>
      </c>
      <c r="O113" s="53"/>
      <c r="P113" s="51" t="str">
        <f t="shared" si="12"/>
        <v/>
      </c>
      <c r="Q113" s="53"/>
      <c r="R113" s="53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20"/>
      <c r="AM113" s="21"/>
      <c r="AN113" s="21"/>
      <c r="AO113" s="21"/>
      <c r="AR113" s="20"/>
      <c r="AS113" s="20"/>
      <c r="AU113" s="20"/>
      <c r="AV113" s="20"/>
      <c r="AW113" s="20"/>
      <c r="AX113" s="20"/>
      <c r="AY113" s="20"/>
      <c r="AZ113" s="20"/>
    </row>
    <row r="114" spans="1:52" s="192" customFormat="1" ht="18.75">
      <c r="A114" s="233"/>
      <c r="B114" s="233"/>
      <c r="C114" s="218" t="s">
        <v>24</v>
      </c>
      <c r="D114" s="163" t="s">
        <v>50</v>
      </c>
      <c r="E114" s="163" t="s">
        <v>51</v>
      </c>
      <c r="F114" s="250"/>
      <c r="G114" s="166">
        <v>300</v>
      </c>
      <c r="H114" s="95"/>
      <c r="I114" s="51" t="str">
        <f t="shared" si="13"/>
        <v/>
      </c>
      <c r="J114" s="52" t="str">
        <f t="shared" si="14"/>
        <v/>
      </c>
      <c r="K114" s="52">
        <v>102</v>
      </c>
      <c r="L114" s="261">
        <f t="shared" si="15"/>
        <v>1350</v>
      </c>
      <c r="M114" s="53"/>
      <c r="N114" s="51" t="str">
        <f t="shared" si="11"/>
        <v/>
      </c>
      <c r="O114" s="53"/>
      <c r="P114" s="51" t="str">
        <f t="shared" si="12"/>
        <v/>
      </c>
      <c r="Q114" s="53"/>
      <c r="R114" s="53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20"/>
      <c r="AM114" s="21"/>
      <c r="AN114" s="21"/>
      <c r="AO114" s="21"/>
      <c r="AR114" s="20"/>
      <c r="AS114" s="20"/>
      <c r="AU114" s="20"/>
      <c r="AV114" s="20"/>
      <c r="AW114" s="20"/>
      <c r="AX114" s="20"/>
      <c r="AY114" s="20"/>
      <c r="AZ114" s="20"/>
    </row>
    <row r="115" spans="1:52" s="192" customFormat="1" ht="18.75">
      <c r="A115" s="233"/>
      <c r="B115" s="233"/>
      <c r="C115" s="234" t="s">
        <v>25</v>
      </c>
      <c r="D115" s="47" t="s">
        <v>69</v>
      </c>
      <c r="E115" s="47" t="s">
        <v>70</v>
      </c>
      <c r="F115" s="49"/>
      <c r="G115" s="50">
        <v>282.75</v>
      </c>
      <c r="H115" s="95"/>
      <c r="I115" s="51" t="str">
        <f t="shared" si="13"/>
        <v/>
      </c>
      <c r="J115" s="52" t="str">
        <f t="shared" si="14"/>
        <v/>
      </c>
      <c r="K115" s="52">
        <v>103</v>
      </c>
      <c r="L115" s="261">
        <f t="shared" si="15"/>
        <v>1350</v>
      </c>
      <c r="M115" s="53"/>
      <c r="N115" s="51" t="str">
        <f t="shared" si="11"/>
        <v/>
      </c>
      <c r="O115" s="53"/>
      <c r="P115" s="51" t="str">
        <f t="shared" si="12"/>
        <v/>
      </c>
      <c r="Q115" s="53"/>
      <c r="R115" s="53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20"/>
      <c r="AM115" s="21"/>
      <c r="AN115" s="21"/>
      <c r="AO115" s="21"/>
      <c r="AR115" s="20"/>
      <c r="AS115" s="20"/>
      <c r="AU115" s="20"/>
      <c r="AV115" s="20"/>
      <c r="AW115" s="20"/>
      <c r="AX115" s="20"/>
      <c r="AY115" s="20"/>
      <c r="AZ115" s="20"/>
    </row>
    <row r="116" spans="1:52" s="192" customFormat="1" ht="18.75">
      <c r="A116" s="233"/>
      <c r="B116" s="233"/>
      <c r="C116" s="218"/>
      <c r="D116" s="163"/>
      <c r="E116" s="163"/>
      <c r="F116" s="250"/>
      <c r="G116" s="168"/>
      <c r="H116" s="95"/>
      <c r="I116" s="51" t="str">
        <f t="shared" si="13"/>
        <v/>
      </c>
      <c r="J116" s="52" t="str">
        <f t="shared" si="14"/>
        <v/>
      </c>
      <c r="K116" s="52">
        <v>104</v>
      </c>
      <c r="L116" s="261">
        <f t="shared" si="15"/>
        <v>1350</v>
      </c>
      <c r="M116" s="53"/>
      <c r="N116" s="51" t="str">
        <f t="shared" si="11"/>
        <v/>
      </c>
      <c r="O116" s="53"/>
      <c r="P116" s="51" t="str">
        <f t="shared" si="12"/>
        <v/>
      </c>
      <c r="Q116" s="53"/>
      <c r="R116" s="53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20"/>
      <c r="AM116" s="21"/>
      <c r="AN116" s="21"/>
      <c r="AO116" s="21"/>
      <c r="AR116" s="20"/>
      <c r="AS116" s="20"/>
      <c r="AU116" s="20"/>
      <c r="AV116" s="20"/>
      <c r="AW116" s="20"/>
      <c r="AX116" s="20"/>
      <c r="AY116" s="20"/>
      <c r="AZ116" s="20"/>
    </row>
    <row r="117" spans="1:52" s="192" customFormat="1" ht="18.75">
      <c r="A117" s="233"/>
      <c r="B117" s="233"/>
      <c r="C117" s="218"/>
      <c r="D117" s="163"/>
      <c r="E117" s="163"/>
      <c r="F117" s="250"/>
      <c r="G117" s="168"/>
      <c r="H117" s="95"/>
      <c r="I117" s="51" t="str">
        <f t="shared" si="13"/>
        <v/>
      </c>
      <c r="J117" s="52" t="str">
        <f t="shared" si="14"/>
        <v/>
      </c>
      <c r="K117" s="52">
        <v>105</v>
      </c>
      <c r="L117" s="261">
        <f t="shared" si="15"/>
        <v>1350</v>
      </c>
      <c r="M117" s="53"/>
      <c r="N117" s="51" t="str">
        <f t="shared" si="11"/>
        <v/>
      </c>
      <c r="O117" s="53"/>
      <c r="P117" s="51" t="str">
        <f t="shared" si="12"/>
        <v/>
      </c>
      <c r="Q117" s="53"/>
      <c r="R117" s="53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20"/>
      <c r="AM117" s="21"/>
      <c r="AN117" s="21"/>
      <c r="AO117" s="21"/>
      <c r="AR117" s="20"/>
      <c r="AS117" s="20"/>
      <c r="AU117" s="20"/>
      <c r="AV117" s="20"/>
      <c r="AW117" s="20"/>
      <c r="AX117" s="20"/>
      <c r="AY117" s="20"/>
      <c r="AZ117" s="20"/>
    </row>
    <row r="118" spans="1:52" s="192" customFormat="1" ht="18.75">
      <c r="A118" s="233"/>
      <c r="B118" s="233"/>
      <c r="C118" s="218"/>
      <c r="D118" s="163"/>
      <c r="E118" s="163"/>
      <c r="F118" s="250"/>
      <c r="G118" s="166"/>
      <c r="H118" s="95"/>
      <c r="I118" s="51" t="str">
        <f t="shared" si="13"/>
        <v/>
      </c>
      <c r="J118" s="52" t="str">
        <f t="shared" si="14"/>
        <v/>
      </c>
      <c r="K118" s="52">
        <v>106</v>
      </c>
      <c r="L118" s="261">
        <f t="shared" si="15"/>
        <v>1350</v>
      </c>
      <c r="M118" s="53"/>
      <c r="N118" s="51" t="str">
        <f t="shared" si="11"/>
        <v/>
      </c>
      <c r="O118" s="53"/>
      <c r="P118" s="51" t="str">
        <f t="shared" si="12"/>
        <v/>
      </c>
      <c r="Q118" s="53"/>
      <c r="R118" s="53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20"/>
      <c r="AM118" s="21"/>
      <c r="AN118" s="21"/>
      <c r="AO118" s="21"/>
      <c r="AR118" s="20"/>
      <c r="AS118" s="20"/>
      <c r="AU118" s="20"/>
      <c r="AV118" s="20"/>
      <c r="AW118" s="20"/>
      <c r="AX118" s="20"/>
      <c r="AY118" s="20"/>
      <c r="AZ118" s="20"/>
    </row>
    <row r="119" spans="1:52" s="192" customFormat="1" ht="18.75">
      <c r="A119" s="233"/>
      <c r="B119" s="233"/>
      <c r="C119" s="218"/>
      <c r="D119" s="163"/>
      <c r="E119" s="163"/>
      <c r="F119" s="250"/>
      <c r="G119" s="166"/>
      <c r="H119" s="95"/>
      <c r="I119" s="51" t="str">
        <f t="shared" si="13"/>
        <v/>
      </c>
      <c r="J119" s="52" t="str">
        <f t="shared" si="14"/>
        <v/>
      </c>
      <c r="K119" s="52">
        <v>107</v>
      </c>
      <c r="L119" s="261">
        <f t="shared" si="15"/>
        <v>1350</v>
      </c>
      <c r="M119" s="53"/>
      <c r="N119" s="51" t="str">
        <f t="shared" si="11"/>
        <v/>
      </c>
      <c r="O119" s="53"/>
      <c r="P119" s="51" t="str">
        <f t="shared" si="12"/>
        <v/>
      </c>
      <c r="Q119" s="53"/>
      <c r="R119" s="53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20"/>
      <c r="AM119" s="21"/>
      <c r="AN119" s="21"/>
      <c r="AO119" s="21"/>
      <c r="AR119" s="20"/>
      <c r="AS119" s="20"/>
      <c r="AU119" s="20"/>
      <c r="AV119" s="20"/>
      <c r="AW119" s="20"/>
      <c r="AX119" s="20"/>
      <c r="AY119" s="20"/>
      <c r="AZ119" s="20"/>
    </row>
    <row r="120" spans="1:52" s="192" customFormat="1" ht="18.75">
      <c r="A120" s="233"/>
      <c r="B120" s="233"/>
      <c r="C120" s="218"/>
      <c r="D120" s="163"/>
      <c r="E120" s="163"/>
      <c r="F120" s="250"/>
      <c r="G120" s="166"/>
      <c r="H120" s="95"/>
      <c r="I120" s="51" t="str">
        <f t="shared" si="13"/>
        <v/>
      </c>
      <c r="J120" s="52" t="str">
        <f t="shared" si="14"/>
        <v/>
      </c>
      <c r="K120" s="52">
        <v>108</v>
      </c>
      <c r="L120" s="261">
        <f t="shared" si="15"/>
        <v>1350</v>
      </c>
      <c r="M120" s="53"/>
      <c r="N120" s="51" t="str">
        <f t="shared" si="11"/>
        <v/>
      </c>
      <c r="O120" s="53"/>
      <c r="P120" s="51" t="str">
        <f t="shared" si="12"/>
        <v/>
      </c>
      <c r="Q120" s="53"/>
      <c r="R120" s="53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20"/>
      <c r="AM120" s="21"/>
      <c r="AN120" s="21"/>
      <c r="AO120" s="21"/>
      <c r="AR120" s="20"/>
      <c r="AS120" s="20"/>
      <c r="AU120" s="20"/>
      <c r="AV120" s="20"/>
      <c r="AW120" s="20"/>
      <c r="AX120" s="20"/>
      <c r="AY120" s="20"/>
      <c r="AZ120" s="20"/>
    </row>
    <row r="121" spans="1:52" s="192" customFormat="1" ht="18.75">
      <c r="A121" s="233"/>
      <c r="B121" s="233"/>
      <c r="C121" s="218"/>
      <c r="D121" s="163"/>
      <c r="E121" s="163"/>
      <c r="F121" s="250"/>
      <c r="G121" s="166"/>
      <c r="H121" s="95"/>
      <c r="I121" s="51" t="str">
        <f t="shared" si="13"/>
        <v/>
      </c>
      <c r="J121" s="52" t="str">
        <f t="shared" si="14"/>
        <v/>
      </c>
      <c r="K121" s="52">
        <v>109</v>
      </c>
      <c r="L121" s="261">
        <f t="shared" si="15"/>
        <v>1350</v>
      </c>
      <c r="M121" s="53"/>
      <c r="N121" s="51" t="str">
        <f t="shared" si="11"/>
        <v/>
      </c>
      <c r="O121" s="53"/>
      <c r="P121" s="51" t="str">
        <f t="shared" si="12"/>
        <v/>
      </c>
      <c r="Q121" s="53"/>
      <c r="R121" s="53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20"/>
      <c r="AM121" s="21"/>
      <c r="AN121" s="21"/>
      <c r="AO121" s="21"/>
      <c r="AR121" s="20"/>
      <c r="AS121" s="20"/>
      <c r="AU121" s="20"/>
      <c r="AV121" s="20"/>
      <c r="AW121" s="20"/>
      <c r="AX121" s="20"/>
      <c r="AY121" s="20"/>
      <c r="AZ121" s="20"/>
    </row>
    <row r="122" spans="1:52" s="192" customFormat="1" ht="18.75">
      <c r="A122" s="233"/>
      <c r="B122" s="233"/>
      <c r="C122" s="218"/>
      <c r="D122" s="163"/>
      <c r="E122" s="163"/>
      <c r="F122" s="250"/>
      <c r="G122" s="166"/>
      <c r="H122" s="95"/>
      <c r="I122" s="51" t="str">
        <f t="shared" si="13"/>
        <v/>
      </c>
      <c r="J122" s="52" t="str">
        <f t="shared" si="14"/>
        <v/>
      </c>
      <c r="K122" s="52">
        <v>110</v>
      </c>
      <c r="L122" s="261">
        <f t="shared" si="15"/>
        <v>1350</v>
      </c>
      <c r="M122" s="53"/>
      <c r="N122" s="51" t="str">
        <f t="shared" si="11"/>
        <v/>
      </c>
      <c r="O122" s="53"/>
      <c r="P122" s="51" t="str">
        <f t="shared" si="12"/>
        <v/>
      </c>
      <c r="Q122" s="53"/>
      <c r="R122" s="53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20"/>
      <c r="AM122" s="21"/>
      <c r="AN122" s="21"/>
      <c r="AO122" s="21"/>
      <c r="AR122" s="20"/>
      <c r="AS122" s="20"/>
      <c r="AU122" s="20"/>
      <c r="AV122" s="20"/>
      <c r="AW122" s="20"/>
      <c r="AX122" s="20"/>
      <c r="AY122" s="20"/>
      <c r="AZ122" s="20"/>
    </row>
    <row r="123" spans="1:52" s="192" customFormat="1" ht="18.75">
      <c r="A123" s="233"/>
      <c r="B123" s="233"/>
      <c r="C123" s="218"/>
      <c r="D123" s="163"/>
      <c r="E123" s="163"/>
      <c r="F123" s="250"/>
      <c r="G123" s="166"/>
      <c r="H123" s="95"/>
      <c r="I123" s="51" t="str">
        <f t="shared" si="13"/>
        <v/>
      </c>
      <c r="J123" s="52" t="str">
        <f t="shared" si="14"/>
        <v/>
      </c>
      <c r="K123" s="52">
        <v>111</v>
      </c>
      <c r="L123" s="261">
        <f t="shared" si="15"/>
        <v>1350</v>
      </c>
      <c r="M123" s="53"/>
      <c r="N123" s="51" t="str">
        <f t="shared" si="11"/>
        <v/>
      </c>
      <c r="O123" s="53"/>
      <c r="P123" s="51" t="str">
        <f t="shared" si="12"/>
        <v/>
      </c>
      <c r="Q123" s="53"/>
      <c r="R123" s="53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20"/>
      <c r="AM123" s="21"/>
      <c r="AN123" s="21"/>
      <c r="AO123" s="21"/>
      <c r="AR123" s="20"/>
      <c r="AS123" s="20"/>
      <c r="AU123" s="20"/>
      <c r="AV123" s="20"/>
      <c r="AW123" s="20"/>
      <c r="AX123" s="20"/>
      <c r="AY123" s="20"/>
      <c r="AZ123" s="20"/>
    </row>
    <row r="124" spans="1:52" s="192" customFormat="1" ht="18.75">
      <c r="A124" s="233"/>
      <c r="B124" s="233"/>
      <c r="C124" s="218"/>
      <c r="D124" s="163"/>
      <c r="E124" s="163"/>
      <c r="F124" s="250"/>
      <c r="G124" s="166"/>
      <c r="H124" s="95"/>
      <c r="I124" s="51" t="str">
        <f t="shared" si="13"/>
        <v/>
      </c>
      <c r="J124" s="52" t="str">
        <f t="shared" si="14"/>
        <v/>
      </c>
      <c r="K124" s="52">
        <v>112</v>
      </c>
      <c r="L124" s="261">
        <f t="shared" si="15"/>
        <v>1350</v>
      </c>
      <c r="M124" s="53"/>
      <c r="N124" s="51" t="str">
        <f t="shared" si="11"/>
        <v/>
      </c>
      <c r="O124" s="53"/>
      <c r="P124" s="51" t="str">
        <f t="shared" si="12"/>
        <v/>
      </c>
      <c r="Q124" s="53"/>
      <c r="R124" s="53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20"/>
      <c r="AM124" s="21"/>
      <c r="AN124" s="21"/>
      <c r="AO124" s="21"/>
      <c r="AR124" s="20"/>
      <c r="AS124" s="20"/>
      <c r="AU124" s="20"/>
      <c r="AV124" s="20"/>
      <c r="AW124" s="20"/>
      <c r="AX124" s="20"/>
      <c r="AY124" s="20"/>
      <c r="AZ124" s="20"/>
    </row>
    <row r="125" spans="1:52" s="192" customFormat="1" ht="18.75">
      <c r="A125" s="233"/>
      <c r="B125" s="233"/>
      <c r="C125" s="218"/>
      <c r="D125" s="163"/>
      <c r="E125" s="163"/>
      <c r="F125" s="250"/>
      <c r="G125" s="166"/>
      <c r="H125" s="95"/>
      <c r="I125" s="51" t="str">
        <f t="shared" si="13"/>
        <v/>
      </c>
      <c r="J125" s="52" t="str">
        <f t="shared" si="14"/>
        <v/>
      </c>
      <c r="K125" s="52">
        <v>113</v>
      </c>
      <c r="L125" s="261">
        <f t="shared" si="15"/>
        <v>1350</v>
      </c>
      <c r="M125" s="53"/>
      <c r="N125" s="51" t="str">
        <f t="shared" si="11"/>
        <v/>
      </c>
      <c r="O125" s="53"/>
      <c r="P125" s="51" t="str">
        <f t="shared" si="12"/>
        <v/>
      </c>
      <c r="Q125" s="53"/>
      <c r="R125" s="53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20"/>
      <c r="AM125" s="21"/>
      <c r="AN125" s="21"/>
      <c r="AO125" s="21"/>
      <c r="AR125" s="20"/>
      <c r="AS125" s="20"/>
      <c r="AU125" s="20"/>
      <c r="AV125" s="20"/>
      <c r="AW125" s="20"/>
      <c r="AX125" s="20"/>
      <c r="AY125" s="20"/>
      <c r="AZ125" s="20"/>
    </row>
    <row r="126" spans="1:52" s="192" customFormat="1" ht="18.75">
      <c r="A126" s="233"/>
      <c r="B126" s="233"/>
      <c r="C126" s="218"/>
      <c r="D126" s="163"/>
      <c r="E126" s="163"/>
      <c r="F126" s="250"/>
      <c r="G126" s="166"/>
      <c r="H126" s="95"/>
      <c r="I126" s="51" t="str">
        <f t="shared" si="13"/>
        <v/>
      </c>
      <c r="J126" s="52" t="str">
        <f t="shared" si="14"/>
        <v/>
      </c>
      <c r="K126" s="52">
        <v>114</v>
      </c>
      <c r="L126" s="261">
        <f t="shared" si="15"/>
        <v>1350</v>
      </c>
      <c r="M126" s="53"/>
      <c r="N126" s="51" t="str">
        <f t="shared" si="11"/>
        <v/>
      </c>
      <c r="O126" s="53"/>
      <c r="P126" s="51" t="str">
        <f t="shared" si="12"/>
        <v/>
      </c>
      <c r="Q126" s="53"/>
      <c r="R126" s="53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20"/>
      <c r="AM126" s="21"/>
      <c r="AN126" s="21"/>
      <c r="AO126" s="21"/>
      <c r="AR126" s="20"/>
      <c r="AS126" s="20"/>
      <c r="AU126" s="20"/>
      <c r="AV126" s="20"/>
      <c r="AW126" s="20"/>
      <c r="AX126" s="20"/>
      <c r="AY126" s="20"/>
      <c r="AZ126" s="20"/>
    </row>
    <row r="127" spans="1:52" s="192" customFormat="1" ht="18.75">
      <c r="A127" s="233"/>
      <c r="B127" s="233"/>
      <c r="C127" s="234"/>
      <c r="D127" s="47"/>
      <c r="E127" s="47"/>
      <c r="F127" s="49"/>
      <c r="G127" s="50"/>
      <c r="H127" s="95"/>
      <c r="I127" s="51" t="str">
        <f t="shared" si="13"/>
        <v/>
      </c>
      <c r="J127" s="52" t="str">
        <f t="shared" si="14"/>
        <v/>
      </c>
      <c r="K127" s="52">
        <v>115</v>
      </c>
      <c r="L127" s="261">
        <f t="shared" si="15"/>
        <v>1350</v>
      </c>
      <c r="M127" s="53"/>
      <c r="N127" s="51" t="str">
        <f t="shared" si="11"/>
        <v/>
      </c>
      <c r="O127" s="53"/>
      <c r="P127" s="51" t="str">
        <f t="shared" si="12"/>
        <v/>
      </c>
      <c r="Q127" s="53"/>
      <c r="R127" s="53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20"/>
      <c r="AM127" s="21"/>
      <c r="AN127" s="21"/>
      <c r="AO127" s="21"/>
      <c r="AR127" s="20"/>
      <c r="AS127" s="20"/>
      <c r="AU127" s="20"/>
      <c r="AV127" s="20"/>
      <c r="AW127" s="20"/>
      <c r="AX127" s="20"/>
      <c r="AY127" s="20"/>
      <c r="AZ127" s="20"/>
    </row>
    <row r="128" spans="1:52" s="192" customFormat="1" ht="18.75">
      <c r="A128" s="233"/>
      <c r="B128" s="233"/>
      <c r="C128" s="234"/>
      <c r="D128" s="47"/>
      <c r="E128" s="47"/>
      <c r="F128" s="49"/>
      <c r="G128" s="50"/>
      <c r="H128" s="95"/>
      <c r="I128" s="51" t="str">
        <f t="shared" si="13"/>
        <v/>
      </c>
      <c r="J128" s="52" t="str">
        <f t="shared" si="14"/>
        <v/>
      </c>
      <c r="K128" s="52">
        <v>116</v>
      </c>
      <c r="L128" s="261">
        <f t="shared" si="15"/>
        <v>1350</v>
      </c>
      <c r="M128" s="53"/>
      <c r="N128" s="51" t="str">
        <f t="shared" si="11"/>
        <v/>
      </c>
      <c r="O128" s="53"/>
      <c r="P128" s="51" t="str">
        <f t="shared" si="12"/>
        <v/>
      </c>
      <c r="Q128" s="53"/>
      <c r="R128" s="53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20"/>
      <c r="AM128" s="21"/>
      <c r="AN128" s="21"/>
      <c r="AO128" s="21"/>
      <c r="AR128" s="20"/>
      <c r="AS128" s="20"/>
      <c r="AU128" s="20"/>
      <c r="AV128" s="20"/>
      <c r="AW128" s="20"/>
      <c r="AX128" s="20"/>
      <c r="AY128" s="20"/>
      <c r="AZ128" s="20"/>
    </row>
    <row r="129" spans="1:52" s="192" customFormat="1" ht="18.75">
      <c r="A129" s="233"/>
      <c r="B129" s="233"/>
      <c r="C129" s="234"/>
      <c r="D129" s="47"/>
      <c r="E129" s="47"/>
      <c r="F129" s="49"/>
      <c r="G129" s="50"/>
      <c r="H129" s="95"/>
      <c r="I129" s="51" t="str">
        <f t="shared" si="13"/>
        <v/>
      </c>
      <c r="J129" s="52" t="str">
        <f t="shared" si="14"/>
        <v/>
      </c>
      <c r="K129" s="52">
        <v>117</v>
      </c>
      <c r="L129" s="261">
        <f t="shared" si="15"/>
        <v>1350</v>
      </c>
      <c r="M129" s="53"/>
      <c r="N129" s="51" t="str">
        <f t="shared" si="11"/>
        <v/>
      </c>
      <c r="O129" s="53"/>
      <c r="P129" s="51" t="str">
        <f t="shared" si="12"/>
        <v/>
      </c>
      <c r="Q129" s="53"/>
      <c r="R129" s="53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20"/>
      <c r="AM129" s="21"/>
      <c r="AN129" s="21"/>
      <c r="AO129" s="21"/>
      <c r="AR129" s="20"/>
      <c r="AS129" s="20"/>
      <c r="AU129" s="20"/>
      <c r="AV129" s="20"/>
      <c r="AW129" s="20"/>
      <c r="AX129" s="20"/>
      <c r="AY129" s="20"/>
      <c r="AZ129" s="20"/>
    </row>
    <row r="130" spans="1:52" s="192" customFormat="1" ht="18.75">
      <c r="A130" s="233"/>
      <c r="B130" s="233"/>
      <c r="C130" s="234"/>
      <c r="D130" s="47"/>
      <c r="E130" s="47"/>
      <c r="F130" s="49"/>
      <c r="G130" s="50"/>
      <c r="H130" s="95"/>
      <c r="I130" s="51" t="str">
        <f t="shared" si="13"/>
        <v/>
      </c>
      <c r="J130" s="52" t="str">
        <f t="shared" si="14"/>
        <v/>
      </c>
      <c r="K130" s="52">
        <v>118</v>
      </c>
      <c r="L130" s="261">
        <f t="shared" si="15"/>
        <v>1350</v>
      </c>
      <c r="M130" s="53"/>
      <c r="N130" s="51" t="str">
        <f t="shared" ref="N130:N193" si="16">IF(H130="x",F130,"")</f>
        <v/>
      </c>
      <c r="O130" s="53"/>
      <c r="P130" s="51" t="str">
        <f t="shared" ref="P130:P193" si="17">IF(H130="x",G130,"")</f>
        <v/>
      </c>
      <c r="Q130" s="53"/>
      <c r="R130" s="53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20"/>
      <c r="AM130" s="21"/>
      <c r="AN130" s="21"/>
      <c r="AO130" s="21"/>
      <c r="AR130" s="20"/>
      <c r="AS130" s="20"/>
      <c r="AU130" s="20"/>
      <c r="AV130" s="20"/>
      <c r="AW130" s="20"/>
      <c r="AX130" s="20"/>
      <c r="AY130" s="20"/>
      <c r="AZ130" s="20"/>
    </row>
    <row r="131" spans="1:52" s="192" customFormat="1" ht="18.75">
      <c r="A131" s="233"/>
      <c r="B131" s="233"/>
      <c r="C131" s="234"/>
      <c r="D131" s="47"/>
      <c r="E131" s="47"/>
      <c r="F131" s="49"/>
      <c r="G131" s="50"/>
      <c r="H131" s="95"/>
      <c r="I131" s="51" t="str">
        <f t="shared" si="13"/>
        <v/>
      </c>
      <c r="J131" s="52" t="str">
        <f t="shared" si="14"/>
        <v/>
      </c>
      <c r="K131" s="52">
        <v>119</v>
      </c>
      <c r="L131" s="261">
        <f t="shared" si="15"/>
        <v>1350</v>
      </c>
      <c r="M131" s="53"/>
      <c r="N131" s="51" t="str">
        <f t="shared" si="16"/>
        <v/>
      </c>
      <c r="O131" s="53"/>
      <c r="P131" s="51" t="str">
        <f t="shared" si="17"/>
        <v/>
      </c>
      <c r="Q131" s="53"/>
      <c r="R131" s="53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20"/>
      <c r="AM131" s="21"/>
      <c r="AN131" s="21"/>
      <c r="AO131" s="21"/>
      <c r="AR131" s="20"/>
      <c r="AS131" s="20"/>
      <c r="AU131" s="20"/>
      <c r="AV131" s="20"/>
      <c r="AW131" s="20"/>
      <c r="AX131" s="20"/>
      <c r="AY131" s="20"/>
      <c r="AZ131" s="20"/>
    </row>
    <row r="132" spans="1:52" s="192" customFormat="1" ht="18.75">
      <c r="A132" s="233"/>
      <c r="B132" s="233"/>
      <c r="C132" s="234"/>
      <c r="D132" s="47"/>
      <c r="E132" s="47"/>
      <c r="F132" s="49"/>
      <c r="G132" s="50"/>
      <c r="H132" s="95"/>
      <c r="I132" s="51" t="str">
        <f t="shared" si="13"/>
        <v/>
      </c>
      <c r="J132" s="52" t="str">
        <f t="shared" si="14"/>
        <v/>
      </c>
      <c r="K132" s="52">
        <v>120</v>
      </c>
      <c r="L132" s="261">
        <f t="shared" si="15"/>
        <v>1350</v>
      </c>
      <c r="M132" s="53"/>
      <c r="N132" s="51" t="str">
        <f t="shared" si="16"/>
        <v/>
      </c>
      <c r="O132" s="53"/>
      <c r="P132" s="51" t="str">
        <f t="shared" si="17"/>
        <v/>
      </c>
      <c r="Q132" s="53"/>
      <c r="R132" s="53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20"/>
      <c r="AM132" s="21"/>
      <c r="AN132" s="21"/>
      <c r="AO132" s="21"/>
      <c r="AR132" s="20"/>
      <c r="AS132" s="20"/>
      <c r="AU132" s="20"/>
      <c r="AV132" s="20"/>
      <c r="AW132" s="20"/>
      <c r="AX132" s="20"/>
      <c r="AY132" s="20"/>
      <c r="AZ132" s="20"/>
    </row>
    <row r="133" spans="1:52" s="192" customFormat="1" ht="18.75">
      <c r="A133" s="233"/>
      <c r="B133" s="233"/>
      <c r="C133" s="234"/>
      <c r="D133" s="47"/>
      <c r="E133" s="47"/>
      <c r="F133" s="49"/>
      <c r="G133" s="50"/>
      <c r="H133" s="95"/>
      <c r="I133" s="51" t="str">
        <f t="shared" si="13"/>
        <v/>
      </c>
      <c r="J133" s="52" t="str">
        <f t="shared" si="14"/>
        <v/>
      </c>
      <c r="K133" s="52">
        <v>121</v>
      </c>
      <c r="L133" s="261">
        <f t="shared" si="15"/>
        <v>1350</v>
      </c>
      <c r="M133" s="53"/>
      <c r="N133" s="51" t="str">
        <f t="shared" si="16"/>
        <v/>
      </c>
      <c r="O133" s="53"/>
      <c r="P133" s="51" t="str">
        <f t="shared" si="17"/>
        <v/>
      </c>
      <c r="Q133" s="53"/>
      <c r="R133" s="53"/>
      <c r="S133" s="19"/>
      <c r="T133" s="19"/>
      <c r="U133" s="19"/>
      <c r="V133" s="19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20"/>
      <c r="AM133" s="21"/>
      <c r="AN133" s="21"/>
      <c r="AO133" s="21"/>
      <c r="AV133" s="20"/>
      <c r="AW133" s="20"/>
      <c r="AX133" s="20"/>
      <c r="AY133" s="20"/>
      <c r="AZ133" s="20"/>
    </row>
    <row r="134" spans="1:52" s="192" customFormat="1" ht="18.75">
      <c r="A134" s="233"/>
      <c r="B134" s="233"/>
      <c r="C134" s="234"/>
      <c r="D134" s="47"/>
      <c r="E134" s="47"/>
      <c r="F134" s="49"/>
      <c r="G134" s="50"/>
      <c r="H134" s="95"/>
      <c r="I134" s="51" t="str">
        <f t="shared" si="13"/>
        <v/>
      </c>
      <c r="J134" s="52" t="str">
        <f t="shared" si="14"/>
        <v/>
      </c>
      <c r="K134" s="52">
        <v>122</v>
      </c>
      <c r="L134" s="261">
        <f t="shared" si="15"/>
        <v>1350</v>
      </c>
      <c r="M134" s="53"/>
      <c r="N134" s="51" t="str">
        <f t="shared" si="16"/>
        <v/>
      </c>
      <c r="O134" s="53"/>
      <c r="P134" s="51" t="str">
        <f t="shared" si="17"/>
        <v/>
      </c>
      <c r="Q134" s="53"/>
      <c r="R134" s="53"/>
      <c r="S134" s="21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20"/>
      <c r="AM134" s="21"/>
      <c r="AN134" s="21"/>
      <c r="AO134" s="21"/>
      <c r="AV134" s="20"/>
      <c r="AW134" s="20"/>
      <c r="AX134" s="20"/>
      <c r="AY134" s="20"/>
      <c r="AZ134" s="20"/>
    </row>
    <row r="135" spans="1:52" s="192" customFormat="1" ht="18.75">
      <c r="A135" s="233"/>
      <c r="B135" s="233"/>
      <c r="C135" s="234"/>
      <c r="D135" s="47"/>
      <c r="E135" s="47"/>
      <c r="F135" s="49"/>
      <c r="G135" s="50"/>
      <c r="H135" s="95"/>
      <c r="I135" s="51" t="str">
        <f t="shared" si="13"/>
        <v/>
      </c>
      <c r="J135" s="52" t="str">
        <f t="shared" si="14"/>
        <v/>
      </c>
      <c r="K135" s="52">
        <v>123</v>
      </c>
      <c r="L135" s="261">
        <f t="shared" si="15"/>
        <v>1350</v>
      </c>
      <c r="M135" s="53"/>
      <c r="N135" s="51" t="str">
        <f t="shared" si="16"/>
        <v/>
      </c>
      <c r="O135" s="53"/>
      <c r="P135" s="51" t="str">
        <f t="shared" si="17"/>
        <v/>
      </c>
      <c r="Q135" s="53"/>
      <c r="R135" s="53"/>
      <c r="S135" s="21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20"/>
      <c r="AM135" s="21"/>
      <c r="AN135" s="21"/>
      <c r="AO135" s="21"/>
      <c r="AV135" s="20"/>
      <c r="AW135" s="20"/>
      <c r="AX135" s="20"/>
      <c r="AY135" s="20"/>
      <c r="AZ135" s="20"/>
    </row>
    <row r="136" spans="1:52" s="192" customFormat="1" ht="18.75">
      <c r="A136" s="233"/>
      <c r="B136" s="233"/>
      <c r="C136" s="234"/>
      <c r="D136" s="47"/>
      <c r="E136" s="47"/>
      <c r="F136" s="49"/>
      <c r="G136" s="50"/>
      <c r="H136" s="95"/>
      <c r="I136" s="51" t="str">
        <f t="shared" si="13"/>
        <v/>
      </c>
      <c r="J136" s="52" t="str">
        <f t="shared" si="14"/>
        <v/>
      </c>
      <c r="K136" s="52">
        <v>124</v>
      </c>
      <c r="L136" s="261">
        <f t="shared" si="15"/>
        <v>1350</v>
      </c>
      <c r="M136" s="53"/>
      <c r="N136" s="51" t="str">
        <f t="shared" si="16"/>
        <v/>
      </c>
      <c r="O136" s="53"/>
      <c r="P136" s="51" t="str">
        <f t="shared" si="17"/>
        <v/>
      </c>
      <c r="Q136" s="53"/>
      <c r="R136" s="53"/>
      <c r="S136" s="21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20"/>
      <c r="AM136" s="21"/>
      <c r="AN136" s="21"/>
      <c r="AO136" s="21"/>
      <c r="AV136" s="20"/>
      <c r="AW136" s="20"/>
      <c r="AX136" s="20"/>
      <c r="AY136" s="20"/>
      <c r="AZ136" s="20"/>
    </row>
    <row r="137" spans="1:52" s="192" customFormat="1" ht="18.75">
      <c r="A137" s="233"/>
      <c r="B137" s="233"/>
      <c r="C137" s="234"/>
      <c r="D137" s="47"/>
      <c r="E137" s="47"/>
      <c r="F137" s="49"/>
      <c r="G137" s="50"/>
      <c r="H137" s="95"/>
      <c r="I137" s="51" t="str">
        <f t="shared" si="13"/>
        <v/>
      </c>
      <c r="J137" s="52" t="str">
        <f t="shared" si="14"/>
        <v/>
      </c>
      <c r="K137" s="52">
        <v>125</v>
      </c>
      <c r="L137" s="261">
        <f t="shared" si="15"/>
        <v>1350</v>
      </c>
      <c r="M137" s="53"/>
      <c r="N137" s="51" t="str">
        <f t="shared" si="16"/>
        <v/>
      </c>
      <c r="O137" s="53"/>
      <c r="P137" s="51" t="str">
        <f t="shared" si="17"/>
        <v/>
      </c>
      <c r="Q137" s="53"/>
      <c r="R137" s="53"/>
      <c r="S137" s="53"/>
      <c r="T137" s="53"/>
      <c r="U137" s="53"/>
      <c r="V137" s="53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V137" s="20"/>
      <c r="AW137" s="20"/>
      <c r="AX137" s="20"/>
      <c r="AY137" s="20"/>
      <c r="AZ137" s="20"/>
    </row>
    <row r="138" spans="1:52" s="192" customFormat="1" ht="18.75">
      <c r="A138" s="233"/>
      <c r="B138" s="233"/>
      <c r="C138" s="234"/>
      <c r="D138" s="47"/>
      <c r="E138" s="47"/>
      <c r="F138" s="49"/>
      <c r="G138" s="50"/>
      <c r="H138" s="95"/>
      <c r="I138" s="51" t="str">
        <f t="shared" si="13"/>
        <v/>
      </c>
      <c r="J138" s="52" t="str">
        <f t="shared" si="14"/>
        <v/>
      </c>
      <c r="K138" s="52">
        <v>126</v>
      </c>
      <c r="L138" s="261">
        <f t="shared" si="15"/>
        <v>1350</v>
      </c>
      <c r="M138" s="53"/>
      <c r="N138" s="51" t="str">
        <f t="shared" si="16"/>
        <v/>
      </c>
      <c r="O138" s="53"/>
      <c r="P138" s="51" t="str">
        <f t="shared" si="17"/>
        <v/>
      </c>
      <c r="Q138" s="53"/>
      <c r="R138" s="53"/>
      <c r="S138" s="21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3"/>
      <c r="AK138" s="53"/>
      <c r="AL138" s="20"/>
      <c r="AM138" s="21"/>
      <c r="AN138" s="21"/>
      <c r="AO138" s="21"/>
      <c r="AV138" s="20"/>
      <c r="AW138" s="20"/>
      <c r="AX138" s="20"/>
      <c r="AY138" s="20"/>
      <c r="AZ138" s="20"/>
    </row>
    <row r="139" spans="1:52" s="192" customFormat="1" ht="18.75">
      <c r="A139" s="233"/>
      <c r="B139" s="233"/>
      <c r="C139" s="234"/>
      <c r="D139" s="47"/>
      <c r="E139" s="47"/>
      <c r="F139" s="49"/>
      <c r="G139" s="50"/>
      <c r="H139" s="95"/>
      <c r="I139" s="51" t="str">
        <f t="shared" si="13"/>
        <v/>
      </c>
      <c r="J139" s="52" t="str">
        <f t="shared" si="14"/>
        <v/>
      </c>
      <c r="K139" s="52">
        <v>127</v>
      </c>
      <c r="L139" s="261">
        <f t="shared" si="15"/>
        <v>1350</v>
      </c>
      <c r="M139" s="53"/>
      <c r="N139" s="51" t="str">
        <f t="shared" si="16"/>
        <v/>
      </c>
      <c r="O139" s="53"/>
      <c r="P139" s="51" t="str">
        <f t="shared" si="17"/>
        <v/>
      </c>
      <c r="Q139" s="53"/>
      <c r="R139" s="53"/>
      <c r="S139" s="21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20"/>
      <c r="AM139" s="21"/>
      <c r="AN139" s="21"/>
      <c r="AO139" s="21"/>
      <c r="AV139" s="20"/>
      <c r="AW139" s="20"/>
      <c r="AX139" s="20"/>
      <c r="AY139" s="20"/>
      <c r="AZ139" s="20"/>
    </row>
    <row r="140" spans="1:52" s="192" customFormat="1" ht="18.75">
      <c r="A140" s="233"/>
      <c r="B140" s="233"/>
      <c r="C140" s="234"/>
      <c r="D140" s="47"/>
      <c r="E140" s="47"/>
      <c r="F140" s="49"/>
      <c r="G140" s="50"/>
      <c r="H140" s="95"/>
      <c r="I140" s="51" t="str">
        <f t="shared" si="13"/>
        <v/>
      </c>
      <c r="J140" s="52" t="str">
        <f t="shared" si="14"/>
        <v/>
      </c>
      <c r="K140" s="52">
        <v>128</v>
      </c>
      <c r="L140" s="261">
        <f t="shared" si="15"/>
        <v>1350</v>
      </c>
      <c r="M140" s="53"/>
      <c r="N140" s="51" t="str">
        <f t="shared" si="16"/>
        <v/>
      </c>
      <c r="O140" s="53"/>
      <c r="P140" s="51" t="str">
        <f t="shared" si="17"/>
        <v/>
      </c>
      <c r="Q140" s="53"/>
      <c r="R140" s="53"/>
      <c r="S140" s="21"/>
      <c r="AX140" s="20"/>
      <c r="AY140" s="20"/>
      <c r="AZ140" s="20"/>
    </row>
    <row r="141" spans="1:52" s="192" customFormat="1" ht="18.75">
      <c r="A141" s="233"/>
      <c r="B141" s="233"/>
      <c r="C141" s="234"/>
      <c r="D141" s="47"/>
      <c r="E141" s="47"/>
      <c r="F141" s="49"/>
      <c r="G141" s="50"/>
      <c r="H141" s="95"/>
      <c r="I141" s="51" t="str">
        <f t="shared" si="13"/>
        <v/>
      </c>
      <c r="J141" s="52" t="str">
        <f t="shared" si="14"/>
        <v/>
      </c>
      <c r="K141" s="52">
        <v>129</v>
      </c>
      <c r="L141" s="261">
        <f t="shared" si="15"/>
        <v>1350</v>
      </c>
      <c r="M141" s="53"/>
      <c r="N141" s="51" t="str">
        <f t="shared" si="16"/>
        <v/>
      </c>
      <c r="O141" s="53"/>
      <c r="P141" s="51" t="str">
        <f t="shared" si="17"/>
        <v/>
      </c>
      <c r="Q141" s="53"/>
      <c r="R141" s="53"/>
      <c r="S141" s="21"/>
      <c r="AX141" s="20"/>
      <c r="AY141" s="20"/>
      <c r="AZ141" s="20"/>
    </row>
    <row r="142" spans="1:52" s="192" customFormat="1" ht="18.75">
      <c r="A142" s="233"/>
      <c r="B142" s="233"/>
      <c r="C142" s="234"/>
      <c r="D142" s="47"/>
      <c r="E142" s="47"/>
      <c r="F142" s="49"/>
      <c r="G142" s="50"/>
      <c r="H142" s="95"/>
      <c r="I142" s="51" t="str">
        <f t="shared" si="13"/>
        <v/>
      </c>
      <c r="J142" s="52" t="str">
        <f t="shared" si="14"/>
        <v/>
      </c>
      <c r="K142" s="52">
        <v>130</v>
      </c>
      <c r="L142" s="261">
        <f t="shared" si="15"/>
        <v>1350</v>
      </c>
      <c r="M142" s="53"/>
      <c r="N142" s="51" t="str">
        <f t="shared" si="16"/>
        <v/>
      </c>
      <c r="O142" s="53"/>
      <c r="P142" s="51" t="str">
        <f t="shared" si="17"/>
        <v/>
      </c>
      <c r="Q142" s="53"/>
      <c r="R142" s="53"/>
      <c r="S142" s="21"/>
      <c r="AX142" s="20"/>
      <c r="AY142" s="20"/>
      <c r="AZ142" s="20"/>
    </row>
    <row r="143" spans="1:52" s="192" customFormat="1" ht="18.75">
      <c r="A143" s="233"/>
      <c r="B143" s="233"/>
      <c r="C143" s="234"/>
      <c r="D143" s="47"/>
      <c r="E143" s="47"/>
      <c r="F143" s="49"/>
      <c r="G143" s="50"/>
      <c r="H143" s="95"/>
      <c r="I143" s="51" t="str">
        <f t="shared" si="13"/>
        <v/>
      </c>
      <c r="J143" s="52" t="str">
        <f t="shared" si="14"/>
        <v/>
      </c>
      <c r="K143" s="52">
        <v>131</v>
      </c>
      <c r="L143" s="261">
        <f t="shared" si="15"/>
        <v>1350</v>
      </c>
      <c r="M143" s="53"/>
      <c r="N143" s="51" t="str">
        <f t="shared" si="16"/>
        <v/>
      </c>
      <c r="O143" s="53"/>
      <c r="P143" s="51" t="str">
        <f t="shared" si="17"/>
        <v/>
      </c>
      <c r="Q143" s="53"/>
      <c r="R143" s="53"/>
      <c r="S143" s="21"/>
      <c r="AX143" s="20"/>
      <c r="AY143" s="20"/>
      <c r="AZ143" s="20"/>
    </row>
    <row r="144" spans="1:52" s="192" customFormat="1" ht="18.75">
      <c r="A144" s="233"/>
      <c r="B144" s="233"/>
      <c r="C144" s="234"/>
      <c r="D144" s="47"/>
      <c r="E144" s="47"/>
      <c r="F144" s="49"/>
      <c r="G144" s="50"/>
      <c r="H144" s="95"/>
      <c r="I144" s="51" t="str">
        <f t="shared" si="13"/>
        <v/>
      </c>
      <c r="J144" s="52" t="str">
        <f t="shared" si="14"/>
        <v/>
      </c>
      <c r="K144" s="52">
        <v>132</v>
      </c>
      <c r="L144" s="261">
        <f t="shared" si="15"/>
        <v>1350</v>
      </c>
      <c r="M144" s="53"/>
      <c r="N144" s="51" t="str">
        <f t="shared" si="16"/>
        <v/>
      </c>
      <c r="O144" s="53"/>
      <c r="P144" s="51" t="str">
        <f t="shared" si="17"/>
        <v/>
      </c>
      <c r="Q144" s="53"/>
      <c r="R144" s="53"/>
      <c r="S144" s="20"/>
      <c r="AX144" s="20"/>
      <c r="AY144" s="20"/>
      <c r="AZ144" s="20"/>
    </row>
    <row r="145" spans="1:52" s="192" customFormat="1" ht="18.75">
      <c r="A145" s="233"/>
      <c r="B145" s="233"/>
      <c r="C145" s="234"/>
      <c r="D145" s="47"/>
      <c r="E145" s="47"/>
      <c r="F145" s="49"/>
      <c r="G145" s="50"/>
      <c r="H145" s="95"/>
      <c r="I145" s="51" t="str">
        <f t="shared" si="13"/>
        <v/>
      </c>
      <c r="J145" s="52" t="str">
        <f t="shared" si="14"/>
        <v/>
      </c>
      <c r="K145" s="52">
        <v>133</v>
      </c>
      <c r="L145" s="261">
        <f t="shared" si="15"/>
        <v>1350</v>
      </c>
      <c r="M145" s="53"/>
      <c r="N145" s="51" t="str">
        <f t="shared" si="16"/>
        <v/>
      </c>
      <c r="O145" s="53"/>
      <c r="P145" s="51" t="str">
        <f t="shared" si="17"/>
        <v/>
      </c>
      <c r="Q145" s="53"/>
      <c r="R145" s="53"/>
      <c r="S145" s="21"/>
      <c r="AX145" s="20"/>
      <c r="AY145" s="20"/>
      <c r="AZ145" s="20"/>
    </row>
    <row r="146" spans="1:52" s="192" customFormat="1" ht="18.75">
      <c r="A146" s="233"/>
      <c r="B146" s="233"/>
      <c r="C146" s="234"/>
      <c r="D146" s="47"/>
      <c r="E146" s="47"/>
      <c r="F146" s="49"/>
      <c r="G146" s="50"/>
      <c r="H146" s="95"/>
      <c r="I146" s="51" t="str">
        <f t="shared" si="13"/>
        <v/>
      </c>
      <c r="J146" s="52" t="str">
        <f t="shared" si="14"/>
        <v/>
      </c>
      <c r="K146" s="52">
        <v>134</v>
      </c>
      <c r="L146" s="261">
        <f t="shared" si="15"/>
        <v>1350</v>
      </c>
      <c r="M146" s="53"/>
      <c r="N146" s="51" t="str">
        <f t="shared" si="16"/>
        <v/>
      </c>
      <c r="O146" s="53"/>
      <c r="P146" s="51" t="str">
        <f t="shared" si="17"/>
        <v/>
      </c>
      <c r="Q146" s="53"/>
      <c r="R146" s="53"/>
      <c r="S146" s="21"/>
      <c r="AT146" s="20"/>
      <c r="AX146" s="20"/>
      <c r="AY146" s="20"/>
      <c r="AZ146" s="20"/>
    </row>
    <row r="147" spans="1:52" s="192" customFormat="1" ht="18.75">
      <c r="A147" s="233"/>
      <c r="B147" s="233"/>
      <c r="C147" s="234"/>
      <c r="D147" s="47"/>
      <c r="E147" s="47"/>
      <c r="F147" s="49"/>
      <c r="G147" s="50"/>
      <c r="H147" s="95"/>
      <c r="I147" s="51" t="str">
        <f t="shared" si="13"/>
        <v/>
      </c>
      <c r="J147" s="52" t="str">
        <f t="shared" si="14"/>
        <v/>
      </c>
      <c r="K147" s="52">
        <v>135</v>
      </c>
      <c r="L147" s="261">
        <f t="shared" si="15"/>
        <v>1350</v>
      </c>
      <c r="M147" s="53"/>
      <c r="N147" s="51" t="str">
        <f t="shared" si="16"/>
        <v/>
      </c>
      <c r="O147" s="53"/>
      <c r="P147" s="51" t="str">
        <f t="shared" si="17"/>
        <v/>
      </c>
      <c r="Q147" s="53"/>
      <c r="R147" s="53"/>
      <c r="S147" s="21"/>
      <c r="AX147" s="20"/>
      <c r="AY147" s="20"/>
      <c r="AZ147" s="20"/>
    </row>
    <row r="148" spans="1:52" s="192" customFormat="1" ht="18.75">
      <c r="A148" s="233"/>
      <c r="B148" s="233"/>
      <c r="C148" s="234"/>
      <c r="D148" s="47"/>
      <c r="E148" s="47"/>
      <c r="F148" s="49"/>
      <c r="G148" s="50"/>
      <c r="H148" s="95"/>
      <c r="I148" s="51" t="str">
        <f t="shared" si="13"/>
        <v/>
      </c>
      <c r="J148" s="52" t="str">
        <f t="shared" si="14"/>
        <v/>
      </c>
      <c r="K148" s="52">
        <v>136</v>
      </c>
      <c r="L148" s="261">
        <f t="shared" si="15"/>
        <v>1350</v>
      </c>
      <c r="M148" s="53"/>
      <c r="N148" s="51" t="str">
        <f t="shared" si="16"/>
        <v/>
      </c>
      <c r="O148" s="53"/>
      <c r="P148" s="51" t="str">
        <f t="shared" si="17"/>
        <v/>
      </c>
      <c r="Q148" s="53"/>
      <c r="R148" s="53"/>
      <c r="S148" s="21"/>
      <c r="T148" s="53"/>
      <c r="U148" s="53"/>
      <c r="V148" s="53"/>
      <c r="AX148" s="20"/>
      <c r="AY148" s="20"/>
      <c r="AZ148" s="20"/>
    </row>
    <row r="149" spans="1:52" s="192" customFormat="1" ht="18.75">
      <c r="A149" s="233"/>
      <c r="B149" s="233"/>
      <c r="C149" s="234"/>
      <c r="D149" s="47"/>
      <c r="E149" s="47"/>
      <c r="F149" s="49"/>
      <c r="G149" s="50"/>
      <c r="H149" s="95"/>
      <c r="I149" s="51" t="str">
        <f t="shared" si="13"/>
        <v/>
      </c>
      <c r="J149" s="52" t="str">
        <f t="shared" si="14"/>
        <v/>
      </c>
      <c r="K149" s="52">
        <v>137</v>
      </c>
      <c r="L149" s="261">
        <f t="shared" si="15"/>
        <v>1350</v>
      </c>
      <c r="M149" s="53"/>
      <c r="N149" s="51" t="str">
        <f t="shared" si="16"/>
        <v/>
      </c>
      <c r="O149" s="53"/>
      <c r="P149" s="51" t="str">
        <f t="shared" si="17"/>
        <v/>
      </c>
      <c r="Q149" s="53"/>
      <c r="R149" s="53"/>
      <c r="S149" s="21"/>
      <c r="AX149" s="20"/>
      <c r="AY149" s="20"/>
      <c r="AZ149" s="20"/>
    </row>
    <row r="150" spans="1:52" s="192" customFormat="1" ht="18.75">
      <c r="A150" s="233"/>
      <c r="B150" s="233"/>
      <c r="C150" s="234"/>
      <c r="D150" s="47"/>
      <c r="E150" s="47"/>
      <c r="F150" s="49"/>
      <c r="G150" s="50"/>
      <c r="H150" s="95"/>
      <c r="I150" s="51" t="str">
        <f t="shared" si="13"/>
        <v/>
      </c>
      <c r="J150" s="52" t="str">
        <f t="shared" si="14"/>
        <v/>
      </c>
      <c r="K150" s="52">
        <v>138</v>
      </c>
      <c r="L150" s="261">
        <f t="shared" si="15"/>
        <v>1350</v>
      </c>
      <c r="M150" s="53"/>
      <c r="N150" s="51" t="str">
        <f t="shared" si="16"/>
        <v/>
      </c>
      <c r="O150" s="53"/>
      <c r="P150" s="51" t="str">
        <f t="shared" si="17"/>
        <v/>
      </c>
      <c r="Q150" s="53"/>
      <c r="R150" s="53"/>
      <c r="S150" s="21"/>
      <c r="AX150" s="20"/>
      <c r="AY150" s="20"/>
      <c r="AZ150" s="20"/>
    </row>
    <row r="151" spans="1:52" s="192" customFormat="1" ht="18.75">
      <c r="A151" s="233"/>
      <c r="B151" s="233"/>
      <c r="C151" s="234"/>
      <c r="D151" s="47"/>
      <c r="E151" s="47"/>
      <c r="F151" s="49"/>
      <c r="G151" s="50"/>
      <c r="H151" s="95"/>
      <c r="I151" s="51" t="str">
        <f t="shared" si="13"/>
        <v/>
      </c>
      <c r="J151" s="52" t="str">
        <f t="shared" si="14"/>
        <v/>
      </c>
      <c r="K151" s="52">
        <v>139</v>
      </c>
      <c r="L151" s="261">
        <f t="shared" si="15"/>
        <v>1350</v>
      </c>
      <c r="M151" s="53"/>
      <c r="N151" s="51" t="str">
        <f t="shared" si="16"/>
        <v/>
      </c>
      <c r="O151" s="53"/>
      <c r="P151" s="51" t="str">
        <f t="shared" si="17"/>
        <v/>
      </c>
      <c r="Q151" s="53"/>
      <c r="R151" s="53"/>
      <c r="S151" s="21"/>
      <c r="AX151" s="20"/>
      <c r="AY151" s="20"/>
      <c r="AZ151" s="20"/>
    </row>
    <row r="152" spans="1:52" s="192" customFormat="1" ht="18.75">
      <c r="A152" s="233"/>
      <c r="B152" s="233"/>
      <c r="C152" s="234"/>
      <c r="D152" s="47"/>
      <c r="E152" s="47"/>
      <c r="F152" s="49"/>
      <c r="G152" s="50"/>
      <c r="H152" s="95"/>
      <c r="I152" s="51" t="str">
        <f t="shared" si="13"/>
        <v/>
      </c>
      <c r="J152" s="52" t="str">
        <f t="shared" si="14"/>
        <v/>
      </c>
      <c r="K152" s="52">
        <v>140</v>
      </c>
      <c r="L152" s="261">
        <f t="shared" si="15"/>
        <v>1350</v>
      </c>
      <c r="M152" s="53"/>
      <c r="N152" s="51" t="str">
        <f t="shared" si="16"/>
        <v/>
      </c>
      <c r="O152" s="53"/>
      <c r="P152" s="51" t="str">
        <f t="shared" si="17"/>
        <v/>
      </c>
      <c r="Q152" s="53"/>
      <c r="R152" s="53"/>
      <c r="S152" s="21"/>
      <c r="T152" s="53"/>
      <c r="U152" s="53"/>
      <c r="V152" s="53"/>
      <c r="AS152" s="20"/>
      <c r="AU152" s="20"/>
      <c r="AX152" s="20"/>
      <c r="AY152" s="20"/>
      <c r="AZ152" s="20"/>
    </row>
    <row r="153" spans="1:52" s="192" customFormat="1" ht="18.75">
      <c r="A153" s="233"/>
      <c r="B153" s="233"/>
      <c r="C153" s="234"/>
      <c r="D153" s="47"/>
      <c r="E153" s="47"/>
      <c r="F153" s="49"/>
      <c r="G153" s="50"/>
      <c r="H153" s="95"/>
      <c r="I153" s="51" t="str">
        <f t="shared" si="13"/>
        <v/>
      </c>
      <c r="J153" s="52" t="str">
        <f t="shared" si="14"/>
        <v/>
      </c>
      <c r="K153" s="52">
        <v>141</v>
      </c>
      <c r="L153" s="261">
        <f t="shared" si="15"/>
        <v>1350</v>
      </c>
      <c r="M153" s="53"/>
      <c r="N153" s="51" t="str">
        <f t="shared" si="16"/>
        <v/>
      </c>
      <c r="O153" s="53"/>
      <c r="P153" s="51" t="str">
        <f t="shared" si="17"/>
        <v/>
      </c>
      <c r="Q153" s="53"/>
      <c r="R153" s="53"/>
      <c r="S153" s="21"/>
      <c r="AX153" s="20"/>
      <c r="AY153" s="20"/>
      <c r="AZ153" s="20"/>
    </row>
    <row r="154" spans="1:52" s="192" customFormat="1" ht="18.75">
      <c r="A154" s="233"/>
      <c r="B154" s="233"/>
      <c r="C154" s="234"/>
      <c r="D154" s="47"/>
      <c r="E154" s="47"/>
      <c r="F154" s="49"/>
      <c r="G154" s="50"/>
      <c r="H154" s="95"/>
      <c r="I154" s="51" t="str">
        <f t="shared" si="13"/>
        <v/>
      </c>
      <c r="J154" s="52" t="str">
        <f t="shared" si="14"/>
        <v/>
      </c>
      <c r="K154" s="52">
        <v>142</v>
      </c>
      <c r="L154" s="261">
        <f t="shared" si="15"/>
        <v>1350</v>
      </c>
      <c r="M154" s="53"/>
      <c r="N154" s="51" t="str">
        <f t="shared" si="16"/>
        <v/>
      </c>
      <c r="O154" s="53"/>
      <c r="P154" s="51" t="str">
        <f t="shared" si="17"/>
        <v/>
      </c>
      <c r="Q154" s="53"/>
      <c r="R154" s="53"/>
      <c r="S154" s="21"/>
      <c r="AX154" s="20"/>
      <c r="AY154" s="20"/>
      <c r="AZ154" s="20"/>
    </row>
    <row r="155" spans="1:52" s="192" customFormat="1" ht="18.75">
      <c r="A155" s="233"/>
      <c r="B155" s="233"/>
      <c r="C155" s="234"/>
      <c r="D155" s="47"/>
      <c r="E155" s="47"/>
      <c r="F155" s="49"/>
      <c r="G155" s="50"/>
      <c r="H155" s="95"/>
      <c r="I155" s="51" t="str">
        <f t="shared" si="13"/>
        <v/>
      </c>
      <c r="J155" s="52" t="str">
        <f t="shared" si="14"/>
        <v/>
      </c>
      <c r="K155" s="52">
        <v>143</v>
      </c>
      <c r="L155" s="261">
        <f t="shared" si="15"/>
        <v>1350</v>
      </c>
      <c r="M155" s="53"/>
      <c r="N155" s="51" t="str">
        <f t="shared" si="16"/>
        <v/>
      </c>
      <c r="O155" s="53"/>
      <c r="P155" s="51" t="str">
        <f t="shared" si="17"/>
        <v/>
      </c>
      <c r="Q155" s="53"/>
      <c r="R155" s="53"/>
      <c r="S155" s="21"/>
      <c r="AX155" s="20"/>
      <c r="AY155" s="20"/>
      <c r="AZ155" s="20"/>
    </row>
    <row r="156" spans="1:52" s="192" customFormat="1" ht="18.75">
      <c r="A156" s="233"/>
      <c r="B156" s="233"/>
      <c r="C156" s="234"/>
      <c r="D156" s="47"/>
      <c r="E156" s="47"/>
      <c r="F156" s="49"/>
      <c r="G156" s="50"/>
      <c r="H156" s="95"/>
      <c r="I156" s="51" t="str">
        <f t="shared" si="13"/>
        <v/>
      </c>
      <c r="J156" s="52" t="str">
        <f t="shared" si="14"/>
        <v/>
      </c>
      <c r="K156" s="52">
        <v>144</v>
      </c>
      <c r="L156" s="261">
        <f t="shared" si="15"/>
        <v>1350</v>
      </c>
      <c r="M156" s="53"/>
      <c r="N156" s="51" t="str">
        <f t="shared" si="16"/>
        <v/>
      </c>
      <c r="O156" s="53"/>
      <c r="P156" s="51" t="str">
        <f t="shared" si="17"/>
        <v/>
      </c>
      <c r="Q156" s="53"/>
      <c r="R156" s="53"/>
      <c r="S156" s="21"/>
      <c r="AX156" s="20"/>
      <c r="AY156" s="20"/>
      <c r="AZ156" s="20"/>
    </row>
    <row r="157" spans="1:52" s="192" customFormat="1" ht="18.75">
      <c r="A157" s="233"/>
      <c r="B157" s="233"/>
      <c r="C157" s="234"/>
      <c r="D157" s="47"/>
      <c r="E157" s="47"/>
      <c r="F157" s="49"/>
      <c r="G157" s="50"/>
      <c r="H157" s="95"/>
      <c r="I157" s="51" t="str">
        <f t="shared" ref="I157:I220" si="18">IF(L157&lt;0,"X","")</f>
        <v/>
      </c>
      <c r="J157" s="52" t="str">
        <f t="shared" ref="J157:J220" si="19">IF(I157="X",K157,"")</f>
        <v/>
      </c>
      <c r="K157" s="52">
        <v>145</v>
      </c>
      <c r="L157" s="261">
        <f t="shared" ref="L157:L220" si="20">IFERROR(L156-P157+N157,L156)</f>
        <v>1350</v>
      </c>
      <c r="M157" s="53"/>
      <c r="N157" s="51" t="str">
        <f t="shared" si="16"/>
        <v/>
      </c>
      <c r="O157" s="53"/>
      <c r="P157" s="51" t="str">
        <f t="shared" si="17"/>
        <v/>
      </c>
      <c r="Q157" s="53"/>
      <c r="R157" s="53"/>
      <c r="S157" s="21"/>
      <c r="AX157" s="20"/>
      <c r="AY157" s="20"/>
      <c r="AZ157" s="20"/>
    </row>
    <row r="158" spans="1:52" s="192" customFormat="1" ht="18.75">
      <c r="A158" s="233"/>
      <c r="B158" s="233"/>
      <c r="C158" s="234"/>
      <c r="D158" s="47"/>
      <c r="E158" s="47"/>
      <c r="F158" s="49"/>
      <c r="G158" s="50"/>
      <c r="H158" s="95"/>
      <c r="I158" s="51" t="str">
        <f t="shared" si="18"/>
        <v/>
      </c>
      <c r="J158" s="52" t="str">
        <f t="shared" si="19"/>
        <v/>
      </c>
      <c r="K158" s="52">
        <v>146</v>
      </c>
      <c r="L158" s="261">
        <f t="shared" si="20"/>
        <v>1350</v>
      </c>
      <c r="M158" s="53"/>
      <c r="N158" s="51" t="str">
        <f t="shared" si="16"/>
        <v/>
      </c>
      <c r="O158" s="53"/>
      <c r="P158" s="51" t="str">
        <f t="shared" si="17"/>
        <v/>
      </c>
      <c r="Q158" s="53"/>
      <c r="R158" s="53"/>
      <c r="S158" s="21"/>
      <c r="AX158" s="20"/>
      <c r="AY158" s="20"/>
      <c r="AZ158" s="20"/>
    </row>
    <row r="159" spans="1:52" s="192" customFormat="1" ht="18.75">
      <c r="A159" s="233"/>
      <c r="B159" s="233"/>
      <c r="C159" s="234"/>
      <c r="D159" s="47"/>
      <c r="E159" s="47"/>
      <c r="F159" s="49"/>
      <c r="G159" s="50"/>
      <c r="H159" s="95"/>
      <c r="I159" s="51" t="str">
        <f t="shared" si="18"/>
        <v/>
      </c>
      <c r="J159" s="52" t="str">
        <f t="shared" si="19"/>
        <v/>
      </c>
      <c r="K159" s="52">
        <v>147</v>
      </c>
      <c r="L159" s="261">
        <f t="shared" si="20"/>
        <v>1350</v>
      </c>
      <c r="M159" s="53"/>
      <c r="N159" s="51" t="str">
        <f t="shared" si="16"/>
        <v/>
      </c>
      <c r="O159" s="53"/>
      <c r="P159" s="51" t="str">
        <f t="shared" si="17"/>
        <v/>
      </c>
      <c r="Q159" s="53"/>
      <c r="R159" s="53"/>
      <c r="S159" s="21"/>
      <c r="AX159" s="20"/>
      <c r="AY159" s="20"/>
      <c r="AZ159" s="20"/>
    </row>
    <row r="160" spans="1:52" s="192" customFormat="1" ht="18.75">
      <c r="A160" s="233"/>
      <c r="B160" s="233"/>
      <c r="C160" s="234"/>
      <c r="D160" s="47"/>
      <c r="E160" s="47"/>
      <c r="F160" s="49"/>
      <c r="G160" s="50"/>
      <c r="H160" s="95"/>
      <c r="I160" s="51" t="str">
        <f t="shared" si="18"/>
        <v/>
      </c>
      <c r="J160" s="52" t="str">
        <f t="shared" si="19"/>
        <v/>
      </c>
      <c r="K160" s="52">
        <v>148</v>
      </c>
      <c r="L160" s="261">
        <f t="shared" si="20"/>
        <v>1350</v>
      </c>
      <c r="M160" s="53"/>
      <c r="N160" s="51" t="str">
        <f t="shared" si="16"/>
        <v/>
      </c>
      <c r="O160" s="53"/>
      <c r="P160" s="51" t="str">
        <f t="shared" si="17"/>
        <v/>
      </c>
      <c r="Q160" s="53"/>
      <c r="R160" s="53"/>
      <c r="S160" s="21"/>
      <c r="AX160" s="20"/>
      <c r="AY160" s="20"/>
      <c r="AZ160" s="20"/>
    </row>
    <row r="161" spans="1:52" s="192" customFormat="1" ht="18.75">
      <c r="A161" s="233"/>
      <c r="B161" s="233"/>
      <c r="C161" s="234"/>
      <c r="D161" s="47"/>
      <c r="E161" s="47"/>
      <c r="F161" s="49"/>
      <c r="G161" s="50"/>
      <c r="H161" s="95"/>
      <c r="I161" s="51" t="str">
        <f t="shared" si="18"/>
        <v/>
      </c>
      <c r="J161" s="52" t="str">
        <f t="shared" si="19"/>
        <v/>
      </c>
      <c r="K161" s="52">
        <v>149</v>
      </c>
      <c r="L161" s="261">
        <f t="shared" si="20"/>
        <v>1350</v>
      </c>
      <c r="M161" s="53"/>
      <c r="N161" s="51" t="str">
        <f t="shared" si="16"/>
        <v/>
      </c>
      <c r="O161" s="53"/>
      <c r="P161" s="51" t="str">
        <f t="shared" si="17"/>
        <v/>
      </c>
      <c r="Q161" s="53"/>
      <c r="R161" s="53"/>
      <c r="S161" s="21"/>
      <c r="AX161" s="20"/>
      <c r="AY161" s="20"/>
      <c r="AZ161" s="20"/>
    </row>
    <row r="162" spans="1:52" s="192" customFormat="1" ht="18.75">
      <c r="A162" s="233"/>
      <c r="B162" s="233"/>
      <c r="C162" s="234"/>
      <c r="D162" s="47"/>
      <c r="E162" s="47"/>
      <c r="F162" s="49"/>
      <c r="G162" s="50"/>
      <c r="H162" s="95"/>
      <c r="I162" s="51" t="str">
        <f t="shared" si="18"/>
        <v/>
      </c>
      <c r="J162" s="52" t="str">
        <f t="shared" si="19"/>
        <v/>
      </c>
      <c r="K162" s="52">
        <v>150</v>
      </c>
      <c r="L162" s="261">
        <f t="shared" si="20"/>
        <v>1350</v>
      </c>
      <c r="M162" s="53"/>
      <c r="N162" s="51" t="str">
        <f t="shared" si="16"/>
        <v/>
      </c>
      <c r="O162" s="53"/>
      <c r="P162" s="51" t="str">
        <f t="shared" si="17"/>
        <v/>
      </c>
      <c r="Q162" s="53"/>
      <c r="R162" s="53"/>
      <c r="S162" s="21"/>
      <c r="AX162" s="20"/>
      <c r="AY162" s="20"/>
      <c r="AZ162" s="20"/>
    </row>
    <row r="163" spans="1:52" s="192" customFormat="1" ht="18.75">
      <c r="A163" s="233"/>
      <c r="B163" s="233"/>
      <c r="C163" s="234"/>
      <c r="D163" s="47"/>
      <c r="E163" s="47"/>
      <c r="F163" s="49"/>
      <c r="G163" s="50"/>
      <c r="H163" s="95"/>
      <c r="I163" s="51" t="str">
        <f t="shared" si="18"/>
        <v/>
      </c>
      <c r="J163" s="52" t="str">
        <f t="shared" si="19"/>
        <v/>
      </c>
      <c r="K163" s="52">
        <v>151</v>
      </c>
      <c r="L163" s="261">
        <f t="shared" si="20"/>
        <v>1350</v>
      </c>
      <c r="M163" s="53"/>
      <c r="N163" s="51" t="str">
        <f t="shared" si="16"/>
        <v/>
      </c>
      <c r="O163" s="53"/>
      <c r="P163" s="51" t="str">
        <f t="shared" si="17"/>
        <v/>
      </c>
      <c r="Q163" s="53"/>
      <c r="R163" s="53"/>
      <c r="S163" s="21"/>
      <c r="AX163" s="20"/>
      <c r="AY163" s="20"/>
      <c r="AZ163" s="20"/>
    </row>
    <row r="164" spans="1:52" s="192" customFormat="1" ht="18.75">
      <c r="A164" s="233"/>
      <c r="B164" s="233"/>
      <c r="C164" s="234"/>
      <c r="D164" s="47"/>
      <c r="E164" s="47"/>
      <c r="F164" s="49"/>
      <c r="G164" s="50"/>
      <c r="H164" s="95"/>
      <c r="I164" s="51" t="str">
        <f t="shared" si="18"/>
        <v/>
      </c>
      <c r="J164" s="52" t="str">
        <f t="shared" si="19"/>
        <v/>
      </c>
      <c r="K164" s="52">
        <v>152</v>
      </c>
      <c r="L164" s="261">
        <f t="shared" si="20"/>
        <v>1350</v>
      </c>
      <c r="M164" s="53"/>
      <c r="N164" s="51" t="str">
        <f t="shared" si="16"/>
        <v/>
      </c>
      <c r="O164" s="53"/>
      <c r="P164" s="51" t="str">
        <f t="shared" si="17"/>
        <v/>
      </c>
      <c r="Q164" s="53"/>
      <c r="R164" s="53"/>
      <c r="S164" s="21"/>
      <c r="AX164" s="20"/>
      <c r="AY164" s="20"/>
      <c r="AZ164" s="20"/>
    </row>
    <row r="165" spans="1:52" s="192" customFormat="1" ht="18.75">
      <c r="A165" s="233"/>
      <c r="B165" s="233"/>
      <c r="C165" s="234"/>
      <c r="D165" s="47"/>
      <c r="E165" s="47"/>
      <c r="F165" s="49"/>
      <c r="G165" s="50"/>
      <c r="H165" s="95"/>
      <c r="I165" s="51" t="str">
        <f t="shared" si="18"/>
        <v/>
      </c>
      <c r="J165" s="52" t="str">
        <f t="shared" si="19"/>
        <v/>
      </c>
      <c r="K165" s="52">
        <v>153</v>
      </c>
      <c r="L165" s="261">
        <f t="shared" si="20"/>
        <v>1350</v>
      </c>
      <c r="M165" s="53"/>
      <c r="N165" s="51" t="str">
        <f t="shared" si="16"/>
        <v/>
      </c>
      <c r="O165" s="53"/>
      <c r="P165" s="51" t="str">
        <f t="shared" si="17"/>
        <v/>
      </c>
      <c r="Q165" s="53"/>
      <c r="R165" s="53"/>
      <c r="S165" s="21"/>
      <c r="AV165" s="20"/>
    </row>
    <row r="166" spans="1:52" s="192" customFormat="1" ht="18.75">
      <c r="A166" s="233"/>
      <c r="B166" s="233"/>
      <c r="C166" s="234"/>
      <c r="D166" s="47"/>
      <c r="E166" s="47"/>
      <c r="F166" s="49"/>
      <c r="G166" s="50"/>
      <c r="H166" s="95"/>
      <c r="I166" s="51" t="str">
        <f t="shared" si="18"/>
        <v/>
      </c>
      <c r="J166" s="52" t="str">
        <f t="shared" si="19"/>
        <v/>
      </c>
      <c r="K166" s="52">
        <v>154</v>
      </c>
      <c r="L166" s="261">
        <f t="shared" si="20"/>
        <v>1350</v>
      </c>
      <c r="M166" s="53"/>
      <c r="N166" s="51" t="str">
        <f t="shared" si="16"/>
        <v/>
      </c>
      <c r="O166" s="53"/>
      <c r="P166" s="51" t="str">
        <f t="shared" si="17"/>
        <v/>
      </c>
      <c r="Q166" s="53"/>
      <c r="R166" s="53"/>
      <c r="S166" s="21"/>
      <c r="AX166" s="20"/>
      <c r="AY166" s="20"/>
      <c r="AZ166" s="20"/>
    </row>
    <row r="167" spans="1:52" s="192" customFormat="1" ht="18.75">
      <c r="A167" s="233"/>
      <c r="B167" s="233"/>
      <c r="C167" s="234"/>
      <c r="D167" s="47"/>
      <c r="E167" s="47"/>
      <c r="F167" s="49"/>
      <c r="G167" s="50"/>
      <c r="H167" s="95"/>
      <c r="I167" s="51" t="str">
        <f t="shared" si="18"/>
        <v/>
      </c>
      <c r="J167" s="52" t="str">
        <f t="shared" si="19"/>
        <v/>
      </c>
      <c r="K167" s="52">
        <v>155</v>
      </c>
      <c r="L167" s="261">
        <f t="shared" si="20"/>
        <v>1350</v>
      </c>
      <c r="M167" s="53"/>
      <c r="N167" s="51" t="str">
        <f t="shared" si="16"/>
        <v/>
      </c>
      <c r="O167" s="53"/>
      <c r="P167" s="51" t="str">
        <f t="shared" si="17"/>
        <v/>
      </c>
      <c r="Q167" s="53"/>
      <c r="R167" s="53"/>
      <c r="S167" s="21"/>
    </row>
    <row r="168" spans="1:52" s="192" customFormat="1" ht="18.75">
      <c r="A168" s="233"/>
      <c r="B168" s="233"/>
      <c r="C168" s="234"/>
      <c r="D168" s="47"/>
      <c r="E168" s="47"/>
      <c r="F168" s="49"/>
      <c r="G168" s="50"/>
      <c r="H168" s="95"/>
      <c r="I168" s="51" t="str">
        <f t="shared" si="18"/>
        <v/>
      </c>
      <c r="J168" s="52" t="str">
        <f t="shared" si="19"/>
        <v/>
      </c>
      <c r="K168" s="52">
        <v>156</v>
      </c>
      <c r="L168" s="261">
        <f t="shared" si="20"/>
        <v>1350</v>
      </c>
      <c r="M168" s="53"/>
      <c r="N168" s="51" t="str">
        <f t="shared" si="16"/>
        <v/>
      </c>
      <c r="O168" s="53"/>
      <c r="P168" s="51" t="str">
        <f t="shared" si="17"/>
        <v/>
      </c>
      <c r="Q168" s="53"/>
      <c r="R168" s="53"/>
      <c r="S168" s="21"/>
      <c r="AX168" s="20"/>
      <c r="AY168" s="20"/>
      <c r="AZ168" s="20"/>
    </row>
    <row r="169" spans="1:52" s="192" customFormat="1" ht="18.75">
      <c r="A169" s="233"/>
      <c r="B169" s="233"/>
      <c r="C169" s="234"/>
      <c r="D169" s="47"/>
      <c r="E169" s="47"/>
      <c r="F169" s="49"/>
      <c r="G169" s="50"/>
      <c r="H169" s="95"/>
      <c r="I169" s="51" t="str">
        <f t="shared" si="18"/>
        <v/>
      </c>
      <c r="J169" s="52" t="str">
        <f t="shared" si="19"/>
        <v/>
      </c>
      <c r="K169" s="52">
        <v>157</v>
      </c>
      <c r="L169" s="261">
        <f t="shared" si="20"/>
        <v>1350</v>
      </c>
      <c r="M169" s="53"/>
      <c r="N169" s="51" t="str">
        <f t="shared" si="16"/>
        <v/>
      </c>
      <c r="O169" s="53"/>
      <c r="P169" s="51" t="str">
        <f t="shared" si="17"/>
        <v/>
      </c>
      <c r="Q169" s="53"/>
      <c r="R169" s="53"/>
      <c r="S169" s="21"/>
      <c r="AX169" s="20"/>
      <c r="AY169" s="20"/>
    </row>
    <row r="170" spans="1:52" s="192" customFormat="1" ht="18.75">
      <c r="A170" s="233"/>
      <c r="B170" s="233"/>
      <c r="C170" s="234"/>
      <c r="D170" s="47"/>
      <c r="E170" s="47"/>
      <c r="F170" s="49"/>
      <c r="G170" s="50"/>
      <c r="H170" s="95"/>
      <c r="I170" s="51" t="str">
        <f t="shared" si="18"/>
        <v/>
      </c>
      <c r="J170" s="52" t="str">
        <f t="shared" si="19"/>
        <v/>
      </c>
      <c r="K170" s="52">
        <v>158</v>
      </c>
      <c r="L170" s="261">
        <f t="shared" si="20"/>
        <v>1350</v>
      </c>
      <c r="M170" s="53"/>
      <c r="N170" s="51" t="str">
        <f t="shared" si="16"/>
        <v/>
      </c>
      <c r="O170" s="53"/>
      <c r="P170" s="51" t="str">
        <f t="shared" si="17"/>
        <v/>
      </c>
      <c r="Q170" s="53"/>
      <c r="R170" s="53"/>
      <c r="S170" s="21"/>
      <c r="AX170" s="20"/>
      <c r="AY170" s="20"/>
      <c r="AZ170" s="20"/>
    </row>
    <row r="171" spans="1:52" s="192" customFormat="1" ht="18.75">
      <c r="A171" s="233"/>
      <c r="B171" s="233"/>
      <c r="C171" s="234"/>
      <c r="D171" s="47"/>
      <c r="E171" s="47"/>
      <c r="F171" s="49"/>
      <c r="G171" s="50"/>
      <c r="H171" s="95"/>
      <c r="I171" s="51" t="str">
        <f t="shared" si="18"/>
        <v/>
      </c>
      <c r="J171" s="52" t="str">
        <f t="shared" si="19"/>
        <v/>
      </c>
      <c r="K171" s="52">
        <v>159</v>
      </c>
      <c r="L171" s="261">
        <f t="shared" si="20"/>
        <v>1350</v>
      </c>
      <c r="M171" s="53"/>
      <c r="N171" s="51" t="str">
        <f t="shared" si="16"/>
        <v/>
      </c>
      <c r="O171" s="53"/>
      <c r="P171" s="51" t="str">
        <f t="shared" si="17"/>
        <v/>
      </c>
      <c r="Q171" s="53"/>
      <c r="R171" s="53"/>
      <c r="S171" s="21"/>
      <c r="AX171" s="20"/>
      <c r="AY171" s="20"/>
      <c r="AZ171" s="20"/>
    </row>
    <row r="172" spans="1:52" s="192" customFormat="1" ht="18.75">
      <c r="A172" s="233"/>
      <c r="B172" s="233"/>
      <c r="C172" s="234"/>
      <c r="D172" s="47"/>
      <c r="E172" s="47"/>
      <c r="F172" s="49"/>
      <c r="G172" s="50"/>
      <c r="H172" s="95"/>
      <c r="I172" s="51" t="str">
        <f t="shared" si="18"/>
        <v/>
      </c>
      <c r="J172" s="52" t="str">
        <f t="shared" si="19"/>
        <v/>
      </c>
      <c r="K172" s="52">
        <v>160</v>
      </c>
      <c r="L172" s="261">
        <f t="shared" si="20"/>
        <v>1350</v>
      </c>
      <c r="M172" s="53"/>
      <c r="N172" s="51" t="str">
        <f t="shared" si="16"/>
        <v/>
      </c>
      <c r="O172" s="53"/>
      <c r="P172" s="51" t="str">
        <f t="shared" si="17"/>
        <v/>
      </c>
      <c r="Q172" s="53"/>
      <c r="R172" s="53"/>
      <c r="S172" s="21"/>
    </row>
    <row r="173" spans="1:52" s="192" customFormat="1" ht="18.75">
      <c r="A173" s="233"/>
      <c r="B173" s="233"/>
      <c r="C173" s="234"/>
      <c r="D173" s="47"/>
      <c r="E173" s="47"/>
      <c r="F173" s="49"/>
      <c r="G173" s="50"/>
      <c r="H173" s="95"/>
      <c r="I173" s="51" t="str">
        <f t="shared" si="18"/>
        <v/>
      </c>
      <c r="J173" s="52" t="str">
        <f t="shared" si="19"/>
        <v/>
      </c>
      <c r="K173" s="52">
        <v>161</v>
      </c>
      <c r="L173" s="261">
        <f t="shared" si="20"/>
        <v>1350</v>
      </c>
      <c r="M173" s="53"/>
      <c r="N173" s="51" t="str">
        <f t="shared" si="16"/>
        <v/>
      </c>
      <c r="O173" s="53"/>
      <c r="P173" s="51" t="str">
        <f t="shared" si="17"/>
        <v/>
      </c>
      <c r="Q173" s="53"/>
      <c r="R173" s="53"/>
      <c r="S173" s="21"/>
    </row>
    <row r="174" spans="1:52" s="192" customFormat="1" ht="18.75">
      <c r="A174" s="233"/>
      <c r="B174" s="233"/>
      <c r="C174" s="234"/>
      <c r="D174" s="47"/>
      <c r="E174" s="47"/>
      <c r="F174" s="49"/>
      <c r="G174" s="50"/>
      <c r="H174" s="95"/>
      <c r="I174" s="51" t="str">
        <f t="shared" si="18"/>
        <v/>
      </c>
      <c r="J174" s="52" t="str">
        <f t="shared" si="19"/>
        <v/>
      </c>
      <c r="K174" s="52">
        <v>162</v>
      </c>
      <c r="L174" s="261">
        <f t="shared" si="20"/>
        <v>1350</v>
      </c>
      <c r="M174" s="53"/>
      <c r="N174" s="51" t="str">
        <f t="shared" si="16"/>
        <v/>
      </c>
      <c r="O174" s="53"/>
      <c r="P174" s="51" t="str">
        <f t="shared" si="17"/>
        <v/>
      </c>
      <c r="Q174" s="53"/>
      <c r="R174" s="53"/>
      <c r="S174" s="21"/>
      <c r="T174" s="20"/>
      <c r="U174" s="20"/>
      <c r="V174" s="20"/>
    </row>
    <row r="175" spans="1:52" s="192" customFormat="1" ht="18.75">
      <c r="A175" s="233"/>
      <c r="B175" s="233"/>
      <c r="C175" s="234"/>
      <c r="D175" s="47"/>
      <c r="E175" s="47"/>
      <c r="F175" s="49"/>
      <c r="G175" s="50"/>
      <c r="H175" s="95"/>
      <c r="I175" s="51" t="str">
        <f t="shared" si="18"/>
        <v/>
      </c>
      <c r="J175" s="52" t="str">
        <f t="shared" si="19"/>
        <v/>
      </c>
      <c r="K175" s="52">
        <v>163</v>
      </c>
      <c r="L175" s="261">
        <f t="shared" si="20"/>
        <v>1350</v>
      </c>
      <c r="M175" s="53"/>
      <c r="N175" s="51" t="str">
        <f t="shared" si="16"/>
        <v/>
      </c>
      <c r="O175" s="53"/>
      <c r="P175" s="51" t="str">
        <f t="shared" si="17"/>
        <v/>
      </c>
      <c r="Q175" s="53"/>
      <c r="R175" s="53"/>
      <c r="S175" s="21"/>
      <c r="AX175" s="20"/>
      <c r="AY175" s="20"/>
      <c r="AZ175" s="20"/>
    </row>
    <row r="176" spans="1:52" s="192" customFormat="1" ht="18.75">
      <c r="A176" s="233"/>
      <c r="B176" s="233"/>
      <c r="C176" s="234"/>
      <c r="D176" s="47"/>
      <c r="E176" s="47"/>
      <c r="F176" s="49"/>
      <c r="G176" s="50"/>
      <c r="H176" s="95"/>
      <c r="I176" s="51" t="str">
        <f t="shared" si="18"/>
        <v/>
      </c>
      <c r="J176" s="52" t="str">
        <f t="shared" si="19"/>
        <v/>
      </c>
      <c r="K176" s="52">
        <v>164</v>
      </c>
      <c r="L176" s="261">
        <f t="shared" si="20"/>
        <v>1350</v>
      </c>
      <c r="M176" s="53"/>
      <c r="N176" s="51" t="str">
        <f t="shared" si="16"/>
        <v/>
      </c>
      <c r="O176" s="53"/>
      <c r="P176" s="51" t="str">
        <f t="shared" si="17"/>
        <v/>
      </c>
      <c r="Q176" s="53"/>
      <c r="R176" s="53"/>
      <c r="S176" s="21"/>
      <c r="AX176" s="20"/>
      <c r="AY176" s="20"/>
      <c r="AZ176" s="20"/>
    </row>
    <row r="177" spans="1:52" s="192" customFormat="1" ht="18.75">
      <c r="A177" s="233"/>
      <c r="B177" s="233"/>
      <c r="C177" s="234"/>
      <c r="D177" s="47"/>
      <c r="E177" s="47"/>
      <c r="F177" s="49"/>
      <c r="G177" s="50"/>
      <c r="H177" s="95"/>
      <c r="I177" s="51" t="str">
        <f t="shared" si="18"/>
        <v/>
      </c>
      <c r="J177" s="52" t="str">
        <f t="shared" si="19"/>
        <v/>
      </c>
      <c r="K177" s="52">
        <v>165</v>
      </c>
      <c r="L177" s="261">
        <f t="shared" si="20"/>
        <v>1350</v>
      </c>
      <c r="M177" s="53"/>
      <c r="N177" s="51" t="str">
        <f t="shared" si="16"/>
        <v/>
      </c>
      <c r="O177" s="53"/>
      <c r="P177" s="51" t="str">
        <f t="shared" si="17"/>
        <v/>
      </c>
      <c r="Q177" s="53"/>
      <c r="R177" s="53"/>
      <c r="S177" s="21"/>
      <c r="AX177" s="20"/>
      <c r="AY177" s="20"/>
      <c r="AZ177" s="20"/>
    </row>
    <row r="178" spans="1:52" s="192" customFormat="1" ht="18.75">
      <c r="A178" s="233"/>
      <c r="B178" s="233"/>
      <c r="C178" s="234"/>
      <c r="D178" s="47"/>
      <c r="E178" s="47"/>
      <c r="F178" s="49"/>
      <c r="G178" s="50"/>
      <c r="H178" s="95"/>
      <c r="I178" s="51" t="str">
        <f t="shared" si="18"/>
        <v/>
      </c>
      <c r="J178" s="52" t="str">
        <f t="shared" si="19"/>
        <v/>
      </c>
      <c r="K178" s="52">
        <v>166</v>
      </c>
      <c r="L178" s="261">
        <f t="shared" si="20"/>
        <v>1350</v>
      </c>
      <c r="M178" s="53"/>
      <c r="N178" s="51" t="str">
        <f t="shared" si="16"/>
        <v/>
      </c>
      <c r="O178" s="53"/>
      <c r="P178" s="51" t="str">
        <f t="shared" si="17"/>
        <v/>
      </c>
      <c r="Q178" s="53"/>
      <c r="R178" s="53"/>
      <c r="S178" s="21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20"/>
      <c r="AM178" s="21"/>
      <c r="AN178" s="21"/>
      <c r="AO178" s="21"/>
      <c r="AV178" s="20"/>
      <c r="AW178" s="20"/>
      <c r="AX178" s="20"/>
      <c r="AY178" s="20"/>
      <c r="AZ178" s="20"/>
    </row>
    <row r="179" spans="1:52" s="192" customFormat="1" ht="18.75">
      <c r="A179" s="233"/>
      <c r="B179" s="233"/>
      <c r="C179" s="234"/>
      <c r="D179" s="47"/>
      <c r="E179" s="47"/>
      <c r="F179" s="49"/>
      <c r="G179" s="50"/>
      <c r="H179" s="95"/>
      <c r="I179" s="51" t="str">
        <f t="shared" si="18"/>
        <v/>
      </c>
      <c r="J179" s="52" t="str">
        <f t="shared" si="19"/>
        <v/>
      </c>
      <c r="K179" s="52">
        <v>167</v>
      </c>
      <c r="L179" s="261">
        <f t="shared" si="20"/>
        <v>1350</v>
      </c>
      <c r="M179" s="53"/>
      <c r="N179" s="51" t="str">
        <f t="shared" si="16"/>
        <v/>
      </c>
      <c r="O179" s="53"/>
      <c r="P179" s="51" t="str">
        <f t="shared" si="17"/>
        <v/>
      </c>
      <c r="Q179" s="53"/>
      <c r="R179" s="53"/>
      <c r="S179" s="21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20"/>
      <c r="AM179" s="21"/>
      <c r="AN179" s="21"/>
      <c r="AO179" s="21"/>
      <c r="AV179" s="20"/>
      <c r="AW179" s="20"/>
      <c r="AX179" s="20"/>
      <c r="AY179" s="20"/>
      <c r="AZ179" s="20"/>
    </row>
    <row r="180" spans="1:52" s="192" customFormat="1" ht="18.75">
      <c r="A180" s="233"/>
      <c r="B180" s="233"/>
      <c r="C180" s="234"/>
      <c r="D180" s="47"/>
      <c r="E180" s="47"/>
      <c r="F180" s="49"/>
      <c r="G180" s="50"/>
      <c r="H180" s="95"/>
      <c r="I180" s="51" t="str">
        <f t="shared" si="18"/>
        <v/>
      </c>
      <c r="J180" s="52" t="str">
        <f t="shared" si="19"/>
        <v/>
      </c>
      <c r="K180" s="52">
        <v>168</v>
      </c>
      <c r="L180" s="261">
        <f t="shared" si="20"/>
        <v>1350</v>
      </c>
      <c r="M180" s="53"/>
      <c r="N180" s="51" t="str">
        <f t="shared" si="16"/>
        <v/>
      </c>
      <c r="O180" s="53"/>
      <c r="P180" s="51" t="str">
        <f t="shared" si="17"/>
        <v/>
      </c>
      <c r="Q180" s="53"/>
      <c r="R180" s="53"/>
      <c r="S180" s="21"/>
      <c r="T180" s="19"/>
      <c r="U180" s="19"/>
      <c r="V180" s="19"/>
    </row>
    <row r="181" spans="1:52" s="192" customFormat="1" ht="18.75">
      <c r="A181" s="233"/>
      <c r="B181" s="233"/>
      <c r="C181" s="234"/>
      <c r="D181" s="47"/>
      <c r="E181" s="47"/>
      <c r="F181" s="49"/>
      <c r="G181" s="50"/>
      <c r="H181" s="95"/>
      <c r="I181" s="51" t="str">
        <f t="shared" si="18"/>
        <v/>
      </c>
      <c r="J181" s="52" t="str">
        <f t="shared" si="19"/>
        <v/>
      </c>
      <c r="K181" s="52">
        <v>169</v>
      </c>
      <c r="L181" s="261">
        <f t="shared" si="20"/>
        <v>1350</v>
      </c>
      <c r="M181" s="53"/>
      <c r="N181" s="51" t="str">
        <f t="shared" si="16"/>
        <v/>
      </c>
      <c r="O181" s="53"/>
      <c r="P181" s="51" t="str">
        <f t="shared" si="17"/>
        <v/>
      </c>
      <c r="Q181" s="53"/>
      <c r="R181" s="53"/>
      <c r="S181" s="21"/>
      <c r="T181" s="53"/>
      <c r="U181" s="53"/>
      <c r="V181" s="53"/>
    </row>
    <row r="182" spans="1:52" s="192" customFormat="1" ht="18.75">
      <c r="A182" s="233"/>
      <c r="B182" s="233"/>
      <c r="C182" s="234"/>
      <c r="D182" s="47"/>
      <c r="E182" s="47"/>
      <c r="F182" s="49"/>
      <c r="G182" s="50"/>
      <c r="H182" s="95"/>
      <c r="I182" s="51" t="str">
        <f t="shared" si="18"/>
        <v/>
      </c>
      <c r="J182" s="52" t="str">
        <f t="shared" si="19"/>
        <v/>
      </c>
      <c r="K182" s="52">
        <v>170</v>
      </c>
      <c r="L182" s="261">
        <f t="shared" si="20"/>
        <v>1350</v>
      </c>
      <c r="M182" s="53"/>
      <c r="N182" s="51" t="str">
        <f t="shared" si="16"/>
        <v/>
      </c>
      <c r="O182" s="53"/>
      <c r="P182" s="51" t="str">
        <f t="shared" si="17"/>
        <v/>
      </c>
      <c r="Q182" s="53"/>
      <c r="R182" s="53"/>
      <c r="S182" s="21"/>
      <c r="T182" s="53"/>
      <c r="U182" s="53"/>
      <c r="V182" s="53"/>
    </row>
    <row r="183" spans="1:52" s="192" customFormat="1" ht="18.75">
      <c r="A183" s="233"/>
      <c r="B183" s="233"/>
      <c r="C183" s="234"/>
      <c r="D183" s="47"/>
      <c r="E183" s="47"/>
      <c r="F183" s="49"/>
      <c r="G183" s="50"/>
      <c r="H183" s="95"/>
      <c r="I183" s="51" t="str">
        <f t="shared" si="18"/>
        <v/>
      </c>
      <c r="J183" s="52" t="str">
        <f t="shared" si="19"/>
        <v/>
      </c>
      <c r="K183" s="52">
        <v>171</v>
      </c>
      <c r="L183" s="261">
        <f t="shared" si="20"/>
        <v>1350</v>
      </c>
      <c r="M183" s="53"/>
      <c r="N183" s="51" t="str">
        <f t="shared" si="16"/>
        <v/>
      </c>
      <c r="O183" s="53"/>
      <c r="P183" s="51" t="str">
        <f t="shared" si="17"/>
        <v/>
      </c>
      <c r="Q183" s="53"/>
      <c r="R183" s="53"/>
      <c r="S183" s="21"/>
    </row>
    <row r="184" spans="1:52" s="192" customFormat="1" ht="18.75">
      <c r="A184" s="233"/>
      <c r="B184" s="233"/>
      <c r="C184" s="234"/>
      <c r="D184" s="47"/>
      <c r="E184" s="47"/>
      <c r="F184" s="49"/>
      <c r="G184" s="50"/>
      <c r="H184" s="95"/>
      <c r="I184" s="51" t="str">
        <f t="shared" si="18"/>
        <v/>
      </c>
      <c r="J184" s="52" t="str">
        <f t="shared" si="19"/>
        <v/>
      </c>
      <c r="K184" s="52">
        <v>172</v>
      </c>
      <c r="L184" s="261">
        <f t="shared" si="20"/>
        <v>1350</v>
      </c>
      <c r="M184" s="53"/>
      <c r="N184" s="51" t="str">
        <f t="shared" si="16"/>
        <v/>
      </c>
      <c r="O184" s="53"/>
      <c r="P184" s="51" t="str">
        <f t="shared" si="17"/>
        <v/>
      </c>
      <c r="Q184" s="53"/>
      <c r="R184" s="53"/>
      <c r="S184" s="21"/>
    </row>
    <row r="185" spans="1:52" s="192" customFormat="1" ht="18.75">
      <c r="A185" s="233"/>
      <c r="B185" s="233"/>
      <c r="C185" s="234"/>
      <c r="D185" s="47"/>
      <c r="E185" s="47"/>
      <c r="F185" s="49"/>
      <c r="G185" s="50"/>
      <c r="H185" s="95"/>
      <c r="I185" s="51" t="str">
        <f t="shared" si="18"/>
        <v/>
      </c>
      <c r="J185" s="52" t="str">
        <f t="shared" si="19"/>
        <v/>
      </c>
      <c r="K185" s="52">
        <v>173</v>
      </c>
      <c r="L185" s="261">
        <f t="shared" si="20"/>
        <v>1350</v>
      </c>
      <c r="M185" s="53"/>
      <c r="N185" s="51" t="str">
        <f t="shared" si="16"/>
        <v/>
      </c>
      <c r="O185" s="53"/>
      <c r="P185" s="51" t="str">
        <f t="shared" si="17"/>
        <v/>
      </c>
      <c r="Q185" s="53"/>
      <c r="R185" s="53"/>
      <c r="S185" s="21"/>
    </row>
    <row r="186" spans="1:52" s="192" customFormat="1" ht="18.75">
      <c r="A186" s="233"/>
      <c r="B186" s="233"/>
      <c r="C186" s="234"/>
      <c r="D186" s="47"/>
      <c r="E186" s="47"/>
      <c r="F186" s="49"/>
      <c r="G186" s="50"/>
      <c r="H186" s="95"/>
      <c r="I186" s="51" t="str">
        <f t="shared" si="18"/>
        <v/>
      </c>
      <c r="J186" s="52" t="str">
        <f t="shared" si="19"/>
        <v/>
      </c>
      <c r="K186" s="52">
        <v>174</v>
      </c>
      <c r="L186" s="261">
        <f t="shared" si="20"/>
        <v>1350</v>
      </c>
      <c r="M186" s="53"/>
      <c r="N186" s="51" t="str">
        <f t="shared" si="16"/>
        <v/>
      </c>
      <c r="O186" s="53"/>
      <c r="P186" s="51" t="str">
        <f t="shared" si="17"/>
        <v/>
      </c>
      <c r="Q186" s="53"/>
      <c r="R186" s="53"/>
      <c r="S186" s="21"/>
    </row>
    <row r="187" spans="1:52" s="192" customFormat="1" ht="18.75">
      <c r="A187" s="233"/>
      <c r="B187" s="233"/>
      <c r="C187" s="234"/>
      <c r="D187" s="47"/>
      <c r="E187" s="47"/>
      <c r="F187" s="49"/>
      <c r="G187" s="50"/>
      <c r="H187" s="95"/>
      <c r="I187" s="51" t="str">
        <f t="shared" si="18"/>
        <v/>
      </c>
      <c r="J187" s="52" t="str">
        <f t="shared" si="19"/>
        <v/>
      </c>
      <c r="K187" s="52">
        <v>175</v>
      </c>
      <c r="L187" s="261">
        <f t="shared" si="20"/>
        <v>1350</v>
      </c>
      <c r="M187" s="53"/>
      <c r="N187" s="51" t="str">
        <f t="shared" si="16"/>
        <v/>
      </c>
      <c r="O187" s="53"/>
      <c r="P187" s="51" t="str">
        <f t="shared" si="17"/>
        <v/>
      </c>
      <c r="Q187" s="53"/>
      <c r="R187" s="53"/>
      <c r="S187" s="21"/>
    </row>
    <row r="188" spans="1:52" s="192" customFormat="1" ht="18.75">
      <c r="A188" s="233"/>
      <c r="B188" s="233"/>
      <c r="C188" s="234"/>
      <c r="D188" s="47"/>
      <c r="E188" s="47"/>
      <c r="F188" s="49"/>
      <c r="G188" s="50"/>
      <c r="H188" s="95"/>
      <c r="I188" s="51" t="str">
        <f t="shared" si="18"/>
        <v/>
      </c>
      <c r="J188" s="52" t="str">
        <f t="shared" si="19"/>
        <v/>
      </c>
      <c r="K188" s="52">
        <v>176</v>
      </c>
      <c r="L188" s="261">
        <f t="shared" si="20"/>
        <v>1350</v>
      </c>
      <c r="M188" s="53"/>
      <c r="N188" s="51" t="str">
        <f t="shared" si="16"/>
        <v/>
      </c>
      <c r="O188" s="53"/>
      <c r="P188" s="51" t="str">
        <f t="shared" si="17"/>
        <v/>
      </c>
      <c r="Q188" s="53"/>
      <c r="R188" s="53"/>
      <c r="S188" s="21"/>
    </row>
    <row r="189" spans="1:52" s="192" customFormat="1" ht="18.75">
      <c r="A189" s="233"/>
      <c r="B189" s="233"/>
      <c r="C189" s="234"/>
      <c r="D189" s="47"/>
      <c r="E189" s="47"/>
      <c r="F189" s="49"/>
      <c r="G189" s="50"/>
      <c r="H189" s="95"/>
      <c r="I189" s="51" t="str">
        <f t="shared" si="18"/>
        <v/>
      </c>
      <c r="J189" s="52" t="str">
        <f t="shared" si="19"/>
        <v/>
      </c>
      <c r="K189" s="52">
        <v>177</v>
      </c>
      <c r="L189" s="261">
        <f t="shared" si="20"/>
        <v>1350</v>
      </c>
      <c r="M189" s="53"/>
      <c r="N189" s="51" t="str">
        <f t="shared" si="16"/>
        <v/>
      </c>
      <c r="O189" s="53"/>
      <c r="P189" s="51" t="str">
        <f t="shared" si="17"/>
        <v/>
      </c>
      <c r="Q189" s="53"/>
      <c r="R189" s="53"/>
      <c r="S189" s="21"/>
    </row>
    <row r="190" spans="1:52" s="192" customFormat="1" ht="18.75">
      <c r="A190" s="233"/>
      <c r="B190" s="233"/>
      <c r="C190" s="234"/>
      <c r="D190" s="47"/>
      <c r="E190" s="47"/>
      <c r="F190" s="49"/>
      <c r="G190" s="50"/>
      <c r="H190" s="95"/>
      <c r="I190" s="51" t="str">
        <f t="shared" si="18"/>
        <v/>
      </c>
      <c r="J190" s="52" t="str">
        <f t="shared" si="19"/>
        <v/>
      </c>
      <c r="K190" s="52">
        <v>178</v>
      </c>
      <c r="L190" s="261">
        <f t="shared" si="20"/>
        <v>1350</v>
      </c>
      <c r="M190" s="53"/>
      <c r="N190" s="51" t="str">
        <f t="shared" si="16"/>
        <v/>
      </c>
      <c r="O190" s="53"/>
      <c r="P190" s="51" t="str">
        <f t="shared" si="17"/>
        <v/>
      </c>
      <c r="Q190" s="53"/>
      <c r="R190" s="53"/>
      <c r="S190" s="21"/>
    </row>
    <row r="191" spans="1:52" s="192" customFormat="1" ht="18.75">
      <c r="A191" s="233"/>
      <c r="B191" s="233"/>
      <c r="C191" s="234"/>
      <c r="D191" s="47"/>
      <c r="E191" s="47"/>
      <c r="F191" s="49"/>
      <c r="G191" s="50"/>
      <c r="H191" s="95"/>
      <c r="I191" s="51" t="str">
        <f t="shared" si="18"/>
        <v/>
      </c>
      <c r="J191" s="52" t="str">
        <f t="shared" si="19"/>
        <v/>
      </c>
      <c r="K191" s="52">
        <v>179</v>
      </c>
      <c r="L191" s="261">
        <f t="shared" si="20"/>
        <v>1350</v>
      </c>
      <c r="M191" s="53"/>
      <c r="N191" s="51" t="str">
        <f t="shared" si="16"/>
        <v/>
      </c>
      <c r="O191" s="53"/>
      <c r="P191" s="51" t="str">
        <f t="shared" si="17"/>
        <v/>
      </c>
      <c r="Q191" s="53"/>
      <c r="R191" s="53"/>
      <c r="S191" s="21"/>
    </row>
    <row r="192" spans="1:52" s="192" customFormat="1" ht="18.75">
      <c r="A192" s="233"/>
      <c r="B192" s="233"/>
      <c r="C192" s="234"/>
      <c r="D192" s="47"/>
      <c r="E192" s="47"/>
      <c r="F192" s="49"/>
      <c r="G192" s="50"/>
      <c r="H192" s="95"/>
      <c r="I192" s="51" t="str">
        <f t="shared" si="18"/>
        <v/>
      </c>
      <c r="J192" s="52" t="str">
        <f t="shared" si="19"/>
        <v/>
      </c>
      <c r="K192" s="52">
        <v>180</v>
      </c>
      <c r="L192" s="261">
        <f t="shared" si="20"/>
        <v>1350</v>
      </c>
      <c r="M192" s="53"/>
      <c r="N192" s="51" t="str">
        <f t="shared" si="16"/>
        <v/>
      </c>
      <c r="O192" s="53"/>
      <c r="P192" s="51" t="str">
        <f t="shared" si="17"/>
        <v/>
      </c>
      <c r="Q192" s="53"/>
      <c r="R192" s="53"/>
      <c r="S192" s="21"/>
    </row>
    <row r="193" spans="1:19" s="192" customFormat="1" ht="18.75">
      <c r="A193" s="233"/>
      <c r="B193" s="233"/>
      <c r="C193" s="234"/>
      <c r="D193" s="47"/>
      <c r="E193" s="47"/>
      <c r="F193" s="49"/>
      <c r="G193" s="50"/>
      <c r="H193" s="95"/>
      <c r="I193" s="51" t="str">
        <f t="shared" si="18"/>
        <v/>
      </c>
      <c r="J193" s="52" t="str">
        <f t="shared" si="19"/>
        <v/>
      </c>
      <c r="K193" s="52">
        <v>181</v>
      </c>
      <c r="L193" s="261">
        <f t="shared" si="20"/>
        <v>1350</v>
      </c>
      <c r="M193" s="53"/>
      <c r="N193" s="51" t="str">
        <f t="shared" si="16"/>
        <v/>
      </c>
      <c r="O193" s="53"/>
      <c r="P193" s="51" t="str">
        <f t="shared" si="17"/>
        <v/>
      </c>
      <c r="Q193" s="53"/>
      <c r="R193" s="53"/>
      <c r="S193" s="21"/>
    </row>
    <row r="194" spans="1:19" s="192" customFormat="1" ht="18.75">
      <c r="A194" s="233"/>
      <c r="B194" s="233"/>
      <c r="C194" s="234"/>
      <c r="D194" s="47"/>
      <c r="E194" s="47"/>
      <c r="F194" s="49"/>
      <c r="G194" s="50"/>
      <c r="H194" s="95"/>
      <c r="I194" s="51" t="str">
        <f t="shared" si="18"/>
        <v/>
      </c>
      <c r="J194" s="52" t="str">
        <f t="shared" si="19"/>
        <v/>
      </c>
      <c r="K194" s="52">
        <v>182</v>
      </c>
      <c r="L194" s="261">
        <f t="shared" si="20"/>
        <v>1350</v>
      </c>
      <c r="M194" s="53"/>
      <c r="N194" s="51" t="str">
        <f t="shared" ref="N194:N244" si="21">IF(H194="x",F194,"")</f>
        <v/>
      </c>
      <c r="O194" s="53"/>
      <c r="P194" s="51" t="str">
        <f t="shared" ref="P194:P244" si="22">IF(H194="x",G194,"")</f>
        <v/>
      </c>
      <c r="Q194" s="53"/>
      <c r="R194" s="53"/>
      <c r="S194" s="21"/>
    </row>
    <row r="195" spans="1:19" s="192" customFormat="1" ht="18.75">
      <c r="A195" s="233"/>
      <c r="B195" s="233"/>
      <c r="C195" s="234"/>
      <c r="D195" s="47"/>
      <c r="E195" s="47"/>
      <c r="F195" s="49"/>
      <c r="G195" s="50"/>
      <c r="H195" s="95"/>
      <c r="I195" s="51" t="str">
        <f t="shared" si="18"/>
        <v/>
      </c>
      <c r="J195" s="52" t="str">
        <f t="shared" si="19"/>
        <v/>
      </c>
      <c r="K195" s="52">
        <v>183</v>
      </c>
      <c r="L195" s="261">
        <f t="shared" si="20"/>
        <v>1350</v>
      </c>
      <c r="M195" s="53"/>
      <c r="N195" s="51" t="str">
        <f t="shared" si="21"/>
        <v/>
      </c>
      <c r="O195" s="53"/>
      <c r="P195" s="51" t="str">
        <f t="shared" si="22"/>
        <v/>
      </c>
      <c r="Q195" s="53"/>
      <c r="R195" s="53"/>
      <c r="S195" s="21"/>
    </row>
    <row r="196" spans="1:19" s="192" customFormat="1" ht="18.75">
      <c r="A196" s="233"/>
      <c r="B196" s="233"/>
      <c r="C196" s="234"/>
      <c r="D196" s="47"/>
      <c r="E196" s="47"/>
      <c r="F196" s="49"/>
      <c r="G196" s="50"/>
      <c r="H196" s="95"/>
      <c r="I196" s="51" t="str">
        <f t="shared" si="18"/>
        <v/>
      </c>
      <c r="J196" s="52" t="str">
        <f t="shared" si="19"/>
        <v/>
      </c>
      <c r="K196" s="52">
        <v>184</v>
      </c>
      <c r="L196" s="261">
        <f t="shared" si="20"/>
        <v>1350</v>
      </c>
      <c r="M196" s="53"/>
      <c r="N196" s="51" t="str">
        <f t="shared" si="21"/>
        <v/>
      </c>
      <c r="O196" s="53"/>
      <c r="P196" s="51" t="str">
        <f t="shared" si="22"/>
        <v/>
      </c>
      <c r="Q196" s="53"/>
      <c r="R196" s="53"/>
      <c r="S196" s="21"/>
    </row>
    <row r="197" spans="1:19" s="192" customFormat="1" ht="18.75">
      <c r="A197" s="233"/>
      <c r="B197" s="233"/>
      <c r="C197" s="234"/>
      <c r="D197" s="47"/>
      <c r="E197" s="47"/>
      <c r="F197" s="49"/>
      <c r="G197" s="50"/>
      <c r="H197" s="95"/>
      <c r="I197" s="51" t="str">
        <f t="shared" si="18"/>
        <v/>
      </c>
      <c r="J197" s="52" t="str">
        <f t="shared" si="19"/>
        <v/>
      </c>
      <c r="K197" s="52">
        <v>185</v>
      </c>
      <c r="L197" s="261">
        <f t="shared" si="20"/>
        <v>1350</v>
      </c>
      <c r="M197" s="53"/>
      <c r="N197" s="51" t="str">
        <f t="shared" si="21"/>
        <v/>
      </c>
      <c r="O197" s="53"/>
      <c r="P197" s="51" t="str">
        <f t="shared" si="22"/>
        <v/>
      </c>
      <c r="Q197" s="53"/>
      <c r="R197" s="53"/>
      <c r="S197" s="21"/>
    </row>
    <row r="198" spans="1:19" s="192" customFormat="1" ht="18.75">
      <c r="A198" s="233"/>
      <c r="B198" s="233"/>
      <c r="C198" s="234"/>
      <c r="D198" s="47"/>
      <c r="E198" s="47"/>
      <c r="F198" s="49"/>
      <c r="G198" s="50"/>
      <c r="H198" s="95"/>
      <c r="I198" s="51" t="str">
        <f t="shared" si="18"/>
        <v/>
      </c>
      <c r="J198" s="52" t="str">
        <f t="shared" si="19"/>
        <v/>
      </c>
      <c r="K198" s="52">
        <v>186</v>
      </c>
      <c r="L198" s="261">
        <f t="shared" si="20"/>
        <v>1350</v>
      </c>
      <c r="M198" s="53"/>
      <c r="N198" s="51" t="str">
        <f t="shared" si="21"/>
        <v/>
      </c>
      <c r="O198" s="53"/>
      <c r="P198" s="51" t="str">
        <f t="shared" si="22"/>
        <v/>
      </c>
      <c r="Q198" s="53"/>
      <c r="R198" s="53"/>
      <c r="S198" s="21"/>
    </row>
    <row r="199" spans="1:19" s="192" customFormat="1" ht="18.75">
      <c r="A199" s="233"/>
      <c r="B199" s="233"/>
      <c r="C199" s="234"/>
      <c r="D199" s="47"/>
      <c r="E199" s="47"/>
      <c r="F199" s="49"/>
      <c r="G199" s="50"/>
      <c r="H199" s="95"/>
      <c r="I199" s="51" t="str">
        <f t="shared" si="18"/>
        <v/>
      </c>
      <c r="J199" s="52" t="str">
        <f t="shared" si="19"/>
        <v/>
      </c>
      <c r="K199" s="52">
        <v>187</v>
      </c>
      <c r="L199" s="261">
        <f t="shared" si="20"/>
        <v>1350</v>
      </c>
      <c r="M199" s="53"/>
      <c r="N199" s="51" t="str">
        <f t="shared" si="21"/>
        <v/>
      </c>
      <c r="O199" s="53"/>
      <c r="P199" s="51" t="str">
        <f t="shared" si="22"/>
        <v/>
      </c>
      <c r="Q199" s="53"/>
      <c r="R199" s="53"/>
      <c r="S199" s="21"/>
    </row>
    <row r="200" spans="1:19" s="192" customFormat="1" ht="18.75">
      <c r="A200" s="237"/>
      <c r="B200" s="237"/>
      <c r="C200" s="238"/>
      <c r="D200" s="295" t="s">
        <v>76</v>
      </c>
      <c r="E200" s="296"/>
      <c r="F200" s="181">
        <f>SUM(F101:F199)</f>
        <v>0</v>
      </c>
      <c r="G200" s="182">
        <f>SUM(G101:G199)</f>
        <v>1299.99</v>
      </c>
      <c r="H200" s="183"/>
      <c r="I200" s="183" t="str">
        <f t="shared" si="18"/>
        <v/>
      </c>
      <c r="J200" s="184" t="str">
        <f t="shared" si="19"/>
        <v/>
      </c>
      <c r="K200" s="184">
        <v>188</v>
      </c>
      <c r="L200" s="261">
        <f t="shared" si="20"/>
        <v>1350</v>
      </c>
      <c r="M200" s="53">
        <f>SUM(F200-G200)</f>
        <v>-1299.99</v>
      </c>
      <c r="N200" s="51" t="str">
        <f t="shared" si="21"/>
        <v/>
      </c>
      <c r="O200" s="53"/>
      <c r="P200" s="51" t="str">
        <f t="shared" si="22"/>
        <v/>
      </c>
      <c r="Q200" s="53"/>
      <c r="R200" s="53"/>
      <c r="S200" s="21"/>
    </row>
    <row r="201" spans="1:19" s="192" customFormat="1" ht="18.75">
      <c r="A201" s="233"/>
      <c r="B201" s="233"/>
      <c r="C201" s="234"/>
      <c r="D201" s="292" t="s">
        <v>57</v>
      </c>
      <c r="E201" s="293"/>
      <c r="F201" s="293"/>
      <c r="G201" s="294"/>
      <c r="H201" s="95"/>
      <c r="I201" s="51" t="str">
        <f t="shared" si="18"/>
        <v/>
      </c>
      <c r="J201" s="52" t="str">
        <f t="shared" si="19"/>
        <v/>
      </c>
      <c r="K201" s="52">
        <v>189</v>
      </c>
      <c r="L201" s="260">
        <f t="shared" si="20"/>
        <v>1350</v>
      </c>
      <c r="M201" s="53"/>
      <c r="N201" s="51" t="str">
        <f t="shared" si="21"/>
        <v/>
      </c>
      <c r="O201" s="53"/>
      <c r="P201" s="51" t="str">
        <f t="shared" si="22"/>
        <v/>
      </c>
      <c r="Q201" s="53"/>
      <c r="R201" s="53"/>
      <c r="S201" s="21"/>
    </row>
    <row r="202" spans="1:19" s="192" customFormat="1" ht="18.75">
      <c r="A202" s="233"/>
      <c r="B202" s="233"/>
      <c r="C202" s="235" t="s">
        <v>35</v>
      </c>
      <c r="D202" s="174" t="s">
        <v>71</v>
      </c>
      <c r="E202" s="164"/>
      <c r="F202" s="249"/>
      <c r="G202" s="169"/>
      <c r="H202" s="95"/>
      <c r="I202" s="51" t="str">
        <f t="shared" si="18"/>
        <v/>
      </c>
      <c r="J202" s="52" t="str">
        <f t="shared" si="19"/>
        <v/>
      </c>
      <c r="K202" s="52">
        <v>190</v>
      </c>
      <c r="L202" s="261">
        <f t="shared" si="20"/>
        <v>1350</v>
      </c>
      <c r="M202" s="53"/>
      <c r="N202" s="51" t="str">
        <f t="shared" si="21"/>
        <v/>
      </c>
      <c r="O202" s="53"/>
      <c r="P202" s="51" t="str">
        <f t="shared" si="22"/>
        <v/>
      </c>
      <c r="Q202" s="53"/>
      <c r="R202" s="53"/>
      <c r="S202" s="21"/>
    </row>
    <row r="203" spans="1:19" s="192" customFormat="1" ht="18.75">
      <c r="A203" s="233"/>
      <c r="B203" s="233"/>
      <c r="C203" s="236" t="s">
        <v>35</v>
      </c>
      <c r="D203" s="175" t="s">
        <v>72</v>
      </c>
      <c r="E203" s="163"/>
      <c r="F203" s="250"/>
      <c r="G203" s="168"/>
      <c r="H203" s="95"/>
      <c r="I203" s="51" t="str">
        <f t="shared" si="18"/>
        <v/>
      </c>
      <c r="J203" s="52" t="str">
        <f t="shared" si="19"/>
        <v/>
      </c>
      <c r="K203" s="52">
        <v>191</v>
      </c>
      <c r="L203" s="261">
        <f t="shared" si="20"/>
        <v>1350</v>
      </c>
      <c r="M203" s="53"/>
      <c r="N203" s="51" t="str">
        <f t="shared" si="21"/>
        <v/>
      </c>
      <c r="O203" s="53"/>
      <c r="P203" s="51" t="str">
        <f t="shared" si="22"/>
        <v/>
      </c>
      <c r="Q203" s="53"/>
      <c r="R203" s="53"/>
      <c r="S203" s="21"/>
    </row>
    <row r="204" spans="1:19" s="192" customFormat="1" ht="18.75">
      <c r="A204" s="233"/>
      <c r="B204" s="233"/>
      <c r="C204" s="211" t="s">
        <v>25</v>
      </c>
      <c r="D204" s="164" t="s">
        <v>41</v>
      </c>
      <c r="E204" s="164" t="s">
        <v>41</v>
      </c>
      <c r="F204" s="249"/>
      <c r="G204" s="169">
        <v>100</v>
      </c>
      <c r="H204" s="95"/>
      <c r="I204" s="51" t="str">
        <f t="shared" si="18"/>
        <v/>
      </c>
      <c r="J204" s="52" t="str">
        <f t="shared" si="19"/>
        <v/>
      </c>
      <c r="K204" s="52">
        <v>192</v>
      </c>
      <c r="L204" s="261">
        <f t="shared" si="20"/>
        <v>1350</v>
      </c>
      <c r="M204" s="53"/>
      <c r="N204" s="51" t="str">
        <f t="shared" si="21"/>
        <v/>
      </c>
      <c r="O204" s="53"/>
      <c r="P204" s="51" t="str">
        <f t="shared" si="22"/>
        <v/>
      </c>
      <c r="Q204" s="53"/>
      <c r="R204" s="53"/>
      <c r="S204" s="21"/>
    </row>
    <row r="205" spans="1:19" s="192" customFormat="1" ht="18.75">
      <c r="A205" s="233"/>
      <c r="B205" s="233"/>
      <c r="C205" s="218" t="s">
        <v>25</v>
      </c>
      <c r="D205" s="163" t="s">
        <v>49</v>
      </c>
      <c r="E205" s="163" t="s">
        <v>44</v>
      </c>
      <c r="F205" s="250"/>
      <c r="G205" s="168">
        <v>41</v>
      </c>
      <c r="H205" s="95"/>
      <c r="I205" s="51" t="str">
        <f t="shared" si="18"/>
        <v/>
      </c>
      <c r="J205" s="52" t="str">
        <f t="shared" si="19"/>
        <v/>
      </c>
      <c r="K205" s="52">
        <v>193</v>
      </c>
      <c r="L205" s="261">
        <f t="shared" si="20"/>
        <v>1350</v>
      </c>
      <c r="M205" s="53"/>
      <c r="N205" s="51" t="str">
        <f t="shared" si="21"/>
        <v/>
      </c>
      <c r="O205" s="53"/>
      <c r="P205" s="51" t="str">
        <f t="shared" si="22"/>
        <v/>
      </c>
      <c r="Q205" s="53"/>
      <c r="R205" s="53"/>
      <c r="S205" s="21"/>
    </row>
    <row r="206" spans="1:19" s="192" customFormat="1" ht="18.75">
      <c r="A206" s="233"/>
      <c r="B206" s="233"/>
      <c r="C206" s="218" t="s">
        <v>25</v>
      </c>
      <c r="D206" s="163" t="s">
        <v>42</v>
      </c>
      <c r="E206" s="163" t="s">
        <v>42</v>
      </c>
      <c r="F206" s="250"/>
      <c r="G206" s="168">
        <v>50</v>
      </c>
      <c r="H206" s="95"/>
      <c r="I206" s="51" t="str">
        <f t="shared" si="18"/>
        <v/>
      </c>
      <c r="J206" s="52" t="str">
        <f t="shared" si="19"/>
        <v/>
      </c>
      <c r="K206" s="52">
        <v>194</v>
      </c>
      <c r="L206" s="261">
        <f t="shared" si="20"/>
        <v>1350</v>
      </c>
      <c r="M206" s="53"/>
      <c r="N206" s="51" t="str">
        <f t="shared" si="21"/>
        <v/>
      </c>
      <c r="O206" s="53"/>
      <c r="P206" s="51" t="str">
        <f t="shared" si="22"/>
        <v/>
      </c>
      <c r="Q206" s="53"/>
      <c r="R206" s="53"/>
      <c r="S206" s="21"/>
    </row>
    <row r="207" spans="1:19" s="192" customFormat="1" ht="18.75">
      <c r="A207" s="233"/>
      <c r="B207" s="233"/>
      <c r="C207" s="218" t="s">
        <v>24</v>
      </c>
      <c r="D207" s="163" t="s">
        <v>22</v>
      </c>
      <c r="E207" s="163" t="s">
        <v>46</v>
      </c>
      <c r="F207" s="250"/>
      <c r="G207" s="166">
        <v>41.5</v>
      </c>
      <c r="H207" s="95"/>
      <c r="I207" s="51" t="str">
        <f t="shared" si="18"/>
        <v/>
      </c>
      <c r="J207" s="52" t="str">
        <f t="shared" si="19"/>
        <v/>
      </c>
      <c r="K207" s="52">
        <v>195</v>
      </c>
      <c r="L207" s="261">
        <f t="shared" si="20"/>
        <v>1350</v>
      </c>
      <c r="M207" s="53"/>
      <c r="N207" s="51" t="str">
        <f t="shared" si="21"/>
        <v/>
      </c>
      <c r="O207" s="53"/>
      <c r="P207" s="51" t="str">
        <f t="shared" si="22"/>
        <v/>
      </c>
      <c r="Q207" s="53"/>
      <c r="R207" s="53"/>
      <c r="S207" s="21"/>
    </row>
    <row r="208" spans="1:19" s="192" customFormat="1" ht="18.75">
      <c r="A208" s="233"/>
      <c r="B208" s="233"/>
      <c r="C208" s="218" t="s">
        <v>25</v>
      </c>
      <c r="D208" s="163" t="s">
        <v>38</v>
      </c>
      <c r="E208" s="163" t="s">
        <v>43</v>
      </c>
      <c r="F208" s="250"/>
      <c r="G208" s="166">
        <v>32</v>
      </c>
      <c r="H208" s="95"/>
      <c r="I208" s="51" t="str">
        <f t="shared" si="18"/>
        <v/>
      </c>
      <c r="J208" s="52" t="str">
        <f t="shared" si="19"/>
        <v/>
      </c>
      <c r="K208" s="52">
        <v>196</v>
      </c>
      <c r="L208" s="261">
        <f t="shared" si="20"/>
        <v>1350</v>
      </c>
      <c r="M208" s="53"/>
      <c r="N208" s="51" t="str">
        <f t="shared" si="21"/>
        <v/>
      </c>
      <c r="O208" s="53"/>
      <c r="P208" s="51" t="str">
        <f t="shared" si="22"/>
        <v/>
      </c>
      <c r="Q208" s="53"/>
      <c r="R208" s="53"/>
      <c r="S208" s="21"/>
    </row>
    <row r="209" spans="1:19" s="192" customFormat="1" ht="18.75">
      <c r="A209" s="233"/>
      <c r="B209" s="233"/>
      <c r="C209" s="218" t="s">
        <v>21</v>
      </c>
      <c r="D209" s="163"/>
      <c r="E209" s="163" t="s">
        <v>47</v>
      </c>
      <c r="F209" s="250"/>
      <c r="G209" s="166">
        <v>160</v>
      </c>
      <c r="H209" s="95"/>
      <c r="I209" s="51" t="str">
        <f t="shared" si="18"/>
        <v/>
      </c>
      <c r="J209" s="52" t="str">
        <f t="shared" si="19"/>
        <v/>
      </c>
      <c r="K209" s="52">
        <v>197</v>
      </c>
      <c r="L209" s="261">
        <f t="shared" si="20"/>
        <v>1350</v>
      </c>
      <c r="M209" s="53"/>
      <c r="N209" s="51" t="str">
        <f t="shared" si="21"/>
        <v/>
      </c>
      <c r="O209" s="53"/>
      <c r="P209" s="51" t="str">
        <f t="shared" si="22"/>
        <v/>
      </c>
      <c r="Q209" s="53"/>
      <c r="R209" s="53"/>
      <c r="S209" s="21"/>
    </row>
    <row r="210" spans="1:19" s="192" customFormat="1" ht="18.75">
      <c r="A210" s="233"/>
      <c r="B210" s="233"/>
      <c r="C210" s="218" t="s">
        <v>24</v>
      </c>
      <c r="D210" s="163" t="s">
        <v>22</v>
      </c>
      <c r="E210" s="163" t="s">
        <v>45</v>
      </c>
      <c r="F210" s="250"/>
      <c r="G210" s="166">
        <v>19.45</v>
      </c>
      <c r="H210" s="95"/>
      <c r="I210" s="51" t="str">
        <f t="shared" si="18"/>
        <v/>
      </c>
      <c r="J210" s="52" t="str">
        <f t="shared" si="19"/>
        <v/>
      </c>
      <c r="K210" s="52">
        <v>198</v>
      </c>
      <c r="L210" s="261">
        <f t="shared" si="20"/>
        <v>1350</v>
      </c>
      <c r="M210" s="53"/>
      <c r="N210" s="51" t="str">
        <f t="shared" si="21"/>
        <v/>
      </c>
      <c r="O210" s="53"/>
      <c r="P210" s="51" t="str">
        <f t="shared" si="22"/>
        <v/>
      </c>
      <c r="Q210" s="53"/>
      <c r="R210" s="53"/>
      <c r="S210" s="21"/>
    </row>
    <row r="211" spans="1:19" s="192" customFormat="1" ht="18.75">
      <c r="A211" s="233"/>
      <c r="B211" s="233"/>
      <c r="C211" s="218" t="s">
        <v>25</v>
      </c>
      <c r="D211" s="163" t="s">
        <v>54</v>
      </c>
      <c r="E211" s="163" t="s">
        <v>40</v>
      </c>
      <c r="F211" s="250"/>
      <c r="G211" s="166">
        <v>7.99</v>
      </c>
      <c r="H211" s="95"/>
      <c r="I211" s="51" t="str">
        <f t="shared" si="18"/>
        <v/>
      </c>
      <c r="J211" s="52" t="str">
        <f t="shared" si="19"/>
        <v/>
      </c>
      <c r="K211" s="52">
        <v>199</v>
      </c>
      <c r="L211" s="261">
        <f t="shared" si="20"/>
        <v>1350</v>
      </c>
      <c r="M211" s="53"/>
      <c r="N211" s="51" t="str">
        <f t="shared" si="21"/>
        <v/>
      </c>
      <c r="O211" s="53"/>
      <c r="P211" s="51" t="str">
        <f t="shared" si="22"/>
        <v/>
      </c>
      <c r="Q211" s="53"/>
      <c r="R211" s="53"/>
      <c r="S211" s="21"/>
    </row>
    <row r="212" spans="1:19" s="192" customFormat="1" ht="18.75">
      <c r="A212" s="233"/>
      <c r="B212" s="233"/>
      <c r="C212" s="218" t="s">
        <v>25</v>
      </c>
      <c r="D212" s="163" t="s">
        <v>50</v>
      </c>
      <c r="E212" s="163" t="s">
        <v>39</v>
      </c>
      <c r="F212" s="250"/>
      <c r="G212" s="166">
        <v>9</v>
      </c>
      <c r="H212" s="95"/>
      <c r="I212" s="51" t="str">
        <f t="shared" si="18"/>
        <v/>
      </c>
      <c r="J212" s="52" t="str">
        <f t="shared" si="19"/>
        <v/>
      </c>
      <c r="K212" s="52">
        <v>200</v>
      </c>
      <c r="L212" s="261">
        <f t="shared" si="20"/>
        <v>1350</v>
      </c>
      <c r="M212" s="53"/>
      <c r="N212" s="51" t="str">
        <f t="shared" si="21"/>
        <v/>
      </c>
      <c r="O212" s="53"/>
      <c r="P212" s="51" t="str">
        <f t="shared" si="22"/>
        <v/>
      </c>
      <c r="Q212" s="53"/>
      <c r="R212" s="53"/>
      <c r="S212" s="21"/>
    </row>
    <row r="213" spans="1:19" s="192" customFormat="1" ht="18.75">
      <c r="A213" s="233"/>
      <c r="B213" s="233"/>
      <c r="C213" s="218" t="s">
        <v>21</v>
      </c>
      <c r="D213" s="163" t="s">
        <v>55</v>
      </c>
      <c r="E213" s="163" t="s">
        <v>55</v>
      </c>
      <c r="F213" s="250"/>
      <c r="G213" s="166">
        <v>200</v>
      </c>
      <c r="H213" s="95"/>
      <c r="I213" s="51" t="str">
        <f t="shared" si="18"/>
        <v/>
      </c>
      <c r="J213" s="52" t="str">
        <f t="shared" si="19"/>
        <v/>
      </c>
      <c r="K213" s="52">
        <v>201</v>
      </c>
      <c r="L213" s="261">
        <f t="shared" si="20"/>
        <v>1350</v>
      </c>
      <c r="M213" s="53"/>
      <c r="N213" s="51" t="str">
        <f t="shared" si="21"/>
        <v/>
      </c>
      <c r="O213" s="53"/>
      <c r="P213" s="51" t="str">
        <f t="shared" si="22"/>
        <v/>
      </c>
      <c r="Q213" s="53"/>
      <c r="R213" s="53"/>
      <c r="S213" s="21"/>
    </row>
    <row r="214" spans="1:19" s="192" customFormat="1" ht="18.75">
      <c r="A214" s="233"/>
      <c r="B214" s="233"/>
      <c r="C214" s="218" t="s">
        <v>24</v>
      </c>
      <c r="D214" s="163" t="s">
        <v>22</v>
      </c>
      <c r="E214" s="163" t="s">
        <v>48</v>
      </c>
      <c r="F214" s="250"/>
      <c r="G214" s="166">
        <v>56.3</v>
      </c>
      <c r="H214" s="95"/>
      <c r="I214" s="51" t="str">
        <f t="shared" si="18"/>
        <v/>
      </c>
      <c r="J214" s="52" t="str">
        <f t="shared" si="19"/>
        <v/>
      </c>
      <c r="K214" s="52">
        <v>202</v>
      </c>
      <c r="L214" s="261">
        <f t="shared" si="20"/>
        <v>1350</v>
      </c>
      <c r="M214" s="53"/>
      <c r="N214" s="51" t="str">
        <f t="shared" si="21"/>
        <v/>
      </c>
      <c r="O214" s="53"/>
      <c r="P214" s="51" t="str">
        <f t="shared" si="22"/>
        <v/>
      </c>
      <c r="Q214" s="53"/>
      <c r="R214" s="53"/>
      <c r="S214" s="21"/>
    </row>
    <row r="215" spans="1:19" s="192" customFormat="1" ht="18.75">
      <c r="A215" s="233"/>
      <c r="B215" s="233"/>
      <c r="C215" s="218" t="s">
        <v>24</v>
      </c>
      <c r="D215" s="163" t="s">
        <v>50</v>
      </c>
      <c r="E215" s="163" t="s">
        <v>51</v>
      </c>
      <c r="F215" s="250"/>
      <c r="G215" s="166">
        <v>300</v>
      </c>
      <c r="H215" s="95"/>
      <c r="I215" s="51" t="str">
        <f t="shared" si="18"/>
        <v/>
      </c>
      <c r="J215" s="52" t="str">
        <f t="shared" si="19"/>
        <v/>
      </c>
      <c r="K215" s="52">
        <v>203</v>
      </c>
      <c r="L215" s="261">
        <f t="shared" si="20"/>
        <v>1350</v>
      </c>
      <c r="M215" s="53"/>
      <c r="N215" s="51" t="str">
        <f t="shared" si="21"/>
        <v/>
      </c>
      <c r="O215" s="53"/>
      <c r="P215" s="51" t="str">
        <f t="shared" si="22"/>
        <v/>
      </c>
      <c r="Q215" s="53"/>
      <c r="R215" s="53"/>
      <c r="S215" s="21"/>
    </row>
    <row r="216" spans="1:19" s="192" customFormat="1" ht="18.75">
      <c r="A216" s="233"/>
      <c r="B216" s="233"/>
      <c r="C216" s="234" t="s">
        <v>25</v>
      </c>
      <c r="D216" s="47" t="s">
        <v>69</v>
      </c>
      <c r="E216" s="47" t="s">
        <v>70</v>
      </c>
      <c r="F216" s="49"/>
      <c r="G216" s="50">
        <v>282.75</v>
      </c>
      <c r="H216" s="95"/>
      <c r="I216" s="51" t="str">
        <f t="shared" si="18"/>
        <v/>
      </c>
      <c r="J216" s="52" t="str">
        <f t="shared" si="19"/>
        <v/>
      </c>
      <c r="K216" s="52">
        <v>204</v>
      </c>
      <c r="L216" s="261">
        <f t="shared" si="20"/>
        <v>1350</v>
      </c>
      <c r="M216" s="53"/>
      <c r="N216" s="51" t="str">
        <f t="shared" si="21"/>
        <v/>
      </c>
      <c r="O216" s="53"/>
      <c r="P216" s="51" t="str">
        <f t="shared" si="22"/>
        <v/>
      </c>
      <c r="Q216" s="53"/>
      <c r="R216" s="53"/>
      <c r="S216" s="21"/>
    </row>
    <row r="217" spans="1:19" s="192" customFormat="1" ht="18.75">
      <c r="A217" s="233"/>
      <c r="B217" s="233"/>
      <c r="C217" s="234"/>
      <c r="D217" s="47"/>
      <c r="E217" s="47"/>
      <c r="F217" s="49"/>
      <c r="G217" s="50"/>
      <c r="H217" s="95"/>
      <c r="I217" s="51" t="str">
        <f t="shared" si="18"/>
        <v/>
      </c>
      <c r="J217" s="52" t="str">
        <f t="shared" si="19"/>
        <v/>
      </c>
      <c r="K217" s="52">
        <v>205</v>
      </c>
      <c r="L217" s="261">
        <f t="shared" si="20"/>
        <v>1350</v>
      </c>
      <c r="M217" s="53"/>
      <c r="N217" s="51" t="str">
        <f t="shared" si="21"/>
        <v/>
      </c>
      <c r="O217" s="53"/>
      <c r="P217" s="51" t="str">
        <f t="shared" si="22"/>
        <v/>
      </c>
      <c r="Q217" s="53"/>
      <c r="R217" s="53"/>
      <c r="S217" s="21"/>
    </row>
    <row r="218" spans="1:19" s="192" customFormat="1" ht="18.75">
      <c r="A218" s="233"/>
      <c r="B218" s="233"/>
      <c r="C218" s="234"/>
      <c r="D218" s="47"/>
      <c r="E218" s="47"/>
      <c r="F218" s="49"/>
      <c r="G218" s="50"/>
      <c r="H218" s="95"/>
      <c r="I218" s="51" t="str">
        <f t="shared" si="18"/>
        <v/>
      </c>
      <c r="J218" s="52" t="str">
        <f t="shared" si="19"/>
        <v/>
      </c>
      <c r="K218" s="52">
        <v>206</v>
      </c>
      <c r="L218" s="261">
        <f t="shared" si="20"/>
        <v>1350</v>
      </c>
      <c r="M218" s="53"/>
      <c r="N218" s="51" t="str">
        <f t="shared" si="21"/>
        <v/>
      </c>
      <c r="O218" s="53"/>
      <c r="P218" s="51" t="str">
        <f t="shared" si="22"/>
        <v/>
      </c>
      <c r="Q218" s="53"/>
      <c r="R218" s="53"/>
      <c r="S218" s="21"/>
    </row>
    <row r="219" spans="1:19" s="192" customFormat="1" ht="18.75">
      <c r="A219" s="233"/>
      <c r="B219" s="233"/>
      <c r="C219" s="234"/>
      <c r="D219" s="47"/>
      <c r="E219" s="47"/>
      <c r="F219" s="49"/>
      <c r="G219" s="50"/>
      <c r="H219" s="95"/>
      <c r="I219" s="51" t="str">
        <f t="shared" si="18"/>
        <v/>
      </c>
      <c r="J219" s="52" t="str">
        <f t="shared" si="19"/>
        <v/>
      </c>
      <c r="K219" s="52">
        <v>207</v>
      </c>
      <c r="L219" s="261">
        <f t="shared" si="20"/>
        <v>1350</v>
      </c>
      <c r="M219" s="53"/>
      <c r="N219" s="51" t="str">
        <f t="shared" si="21"/>
        <v/>
      </c>
      <c r="O219" s="53"/>
      <c r="P219" s="51" t="str">
        <f t="shared" si="22"/>
        <v/>
      </c>
      <c r="Q219" s="53"/>
      <c r="R219" s="53"/>
      <c r="S219" s="21"/>
    </row>
    <row r="220" spans="1:19" s="192" customFormat="1" ht="18.75">
      <c r="A220" s="233"/>
      <c r="B220" s="233"/>
      <c r="C220" s="234"/>
      <c r="D220" s="47"/>
      <c r="E220" s="47"/>
      <c r="F220" s="49"/>
      <c r="G220" s="50"/>
      <c r="H220" s="95"/>
      <c r="I220" s="51" t="str">
        <f t="shared" si="18"/>
        <v/>
      </c>
      <c r="J220" s="52" t="str">
        <f t="shared" si="19"/>
        <v/>
      </c>
      <c r="K220" s="52">
        <v>208</v>
      </c>
      <c r="L220" s="261">
        <f t="shared" si="20"/>
        <v>1350</v>
      </c>
      <c r="M220" s="53"/>
      <c r="N220" s="51" t="str">
        <f t="shared" si="21"/>
        <v/>
      </c>
      <c r="O220" s="53"/>
      <c r="P220" s="51" t="str">
        <f t="shared" si="22"/>
        <v/>
      </c>
      <c r="Q220" s="53"/>
      <c r="R220" s="53"/>
      <c r="S220" s="21"/>
    </row>
    <row r="221" spans="1:19" s="192" customFormat="1" ht="18.75">
      <c r="A221" s="233"/>
      <c r="B221" s="233"/>
      <c r="C221" s="234"/>
      <c r="D221" s="47"/>
      <c r="E221" s="47"/>
      <c r="F221" s="49"/>
      <c r="G221" s="50"/>
      <c r="H221" s="95"/>
      <c r="I221" s="51" t="str">
        <f t="shared" ref="I221:I284" si="23">IF(L221&lt;0,"X","")</f>
        <v/>
      </c>
      <c r="J221" s="52" t="str">
        <f t="shared" ref="J221:J284" si="24">IF(I221="X",K221,"")</f>
        <v/>
      </c>
      <c r="K221" s="52">
        <v>209</v>
      </c>
      <c r="L221" s="261">
        <f t="shared" ref="L221:L284" si="25">IFERROR(L220-P221+N221,L220)</f>
        <v>1350</v>
      </c>
      <c r="M221" s="53"/>
      <c r="N221" s="51" t="str">
        <f t="shared" si="21"/>
        <v/>
      </c>
      <c r="O221" s="53"/>
      <c r="P221" s="51" t="str">
        <f t="shared" si="22"/>
        <v/>
      </c>
      <c r="Q221" s="53"/>
      <c r="R221" s="53"/>
      <c r="S221" s="21"/>
    </row>
    <row r="222" spans="1:19" s="192" customFormat="1" ht="18.75">
      <c r="A222" s="233"/>
      <c r="B222" s="233"/>
      <c r="C222" s="234"/>
      <c r="D222" s="47"/>
      <c r="E222" s="47"/>
      <c r="F222" s="49"/>
      <c r="G222" s="50"/>
      <c r="H222" s="95"/>
      <c r="I222" s="51" t="str">
        <f t="shared" si="23"/>
        <v/>
      </c>
      <c r="J222" s="52" t="str">
        <f t="shared" si="24"/>
        <v/>
      </c>
      <c r="K222" s="52">
        <v>210</v>
      </c>
      <c r="L222" s="261">
        <f t="shared" si="25"/>
        <v>1350</v>
      </c>
      <c r="M222" s="53"/>
      <c r="N222" s="51" t="str">
        <f t="shared" si="21"/>
        <v/>
      </c>
      <c r="O222" s="53"/>
      <c r="P222" s="51" t="str">
        <f t="shared" si="22"/>
        <v/>
      </c>
      <c r="Q222" s="53"/>
      <c r="R222" s="53"/>
      <c r="S222" s="21"/>
    </row>
    <row r="223" spans="1:19" s="192" customFormat="1" ht="18.75">
      <c r="A223" s="233"/>
      <c r="B223" s="233"/>
      <c r="C223" s="234"/>
      <c r="D223" s="47"/>
      <c r="E223" s="47"/>
      <c r="F223" s="49"/>
      <c r="G223" s="50"/>
      <c r="H223" s="95"/>
      <c r="I223" s="51" t="str">
        <f t="shared" si="23"/>
        <v/>
      </c>
      <c r="J223" s="52" t="str">
        <f t="shared" si="24"/>
        <v/>
      </c>
      <c r="K223" s="52">
        <v>211</v>
      </c>
      <c r="L223" s="261">
        <f t="shared" si="25"/>
        <v>1350</v>
      </c>
      <c r="M223" s="53"/>
      <c r="N223" s="51" t="str">
        <f t="shared" si="21"/>
        <v/>
      </c>
      <c r="O223" s="53"/>
      <c r="P223" s="51" t="str">
        <f t="shared" si="22"/>
        <v/>
      </c>
      <c r="Q223" s="53"/>
      <c r="R223" s="53"/>
      <c r="S223" s="21"/>
    </row>
    <row r="224" spans="1:19" s="192" customFormat="1" ht="18.75">
      <c r="A224" s="233"/>
      <c r="B224" s="233"/>
      <c r="C224" s="234"/>
      <c r="D224" s="47"/>
      <c r="E224" s="47"/>
      <c r="F224" s="49"/>
      <c r="G224" s="50"/>
      <c r="H224" s="95"/>
      <c r="I224" s="51" t="str">
        <f t="shared" si="23"/>
        <v/>
      </c>
      <c r="J224" s="52" t="str">
        <f t="shared" si="24"/>
        <v/>
      </c>
      <c r="K224" s="52">
        <v>212</v>
      </c>
      <c r="L224" s="261">
        <f t="shared" si="25"/>
        <v>1350</v>
      </c>
      <c r="M224" s="53"/>
      <c r="N224" s="51" t="str">
        <f t="shared" si="21"/>
        <v/>
      </c>
      <c r="O224" s="53"/>
      <c r="P224" s="51" t="str">
        <f t="shared" si="22"/>
        <v/>
      </c>
      <c r="Q224" s="53"/>
      <c r="R224" s="53"/>
      <c r="S224" s="21"/>
    </row>
    <row r="225" spans="1:19" s="192" customFormat="1" ht="18.75">
      <c r="A225" s="233"/>
      <c r="B225" s="233"/>
      <c r="C225" s="234"/>
      <c r="D225" s="47"/>
      <c r="E225" s="47"/>
      <c r="F225" s="49"/>
      <c r="G225" s="50"/>
      <c r="H225" s="95"/>
      <c r="I225" s="51" t="str">
        <f t="shared" si="23"/>
        <v/>
      </c>
      <c r="J225" s="52" t="str">
        <f t="shared" si="24"/>
        <v/>
      </c>
      <c r="K225" s="52">
        <v>213</v>
      </c>
      <c r="L225" s="261">
        <f t="shared" si="25"/>
        <v>1350</v>
      </c>
      <c r="M225" s="53"/>
      <c r="N225" s="51" t="str">
        <f t="shared" si="21"/>
        <v/>
      </c>
      <c r="O225" s="53"/>
      <c r="P225" s="51" t="str">
        <f t="shared" si="22"/>
        <v/>
      </c>
      <c r="Q225" s="53"/>
      <c r="R225" s="53"/>
      <c r="S225" s="21"/>
    </row>
    <row r="226" spans="1:19" s="192" customFormat="1" ht="18.75">
      <c r="A226" s="233"/>
      <c r="B226" s="233"/>
      <c r="C226" s="234"/>
      <c r="D226" s="47"/>
      <c r="E226" s="47"/>
      <c r="F226" s="49"/>
      <c r="G226" s="50"/>
      <c r="H226" s="95"/>
      <c r="I226" s="51" t="str">
        <f t="shared" si="23"/>
        <v/>
      </c>
      <c r="J226" s="52" t="str">
        <f t="shared" si="24"/>
        <v/>
      </c>
      <c r="K226" s="52">
        <v>214</v>
      </c>
      <c r="L226" s="261">
        <f t="shared" si="25"/>
        <v>1350</v>
      </c>
      <c r="M226" s="53"/>
      <c r="N226" s="51" t="str">
        <f t="shared" si="21"/>
        <v/>
      </c>
      <c r="O226" s="53"/>
      <c r="P226" s="51" t="str">
        <f t="shared" si="22"/>
        <v/>
      </c>
      <c r="Q226" s="53"/>
      <c r="R226" s="53"/>
      <c r="S226" s="21"/>
    </row>
    <row r="227" spans="1:19" s="192" customFormat="1" ht="18.75">
      <c r="A227" s="233"/>
      <c r="B227" s="233"/>
      <c r="C227" s="234"/>
      <c r="D227" s="47"/>
      <c r="E227" s="47"/>
      <c r="F227" s="49"/>
      <c r="G227" s="50"/>
      <c r="H227" s="95"/>
      <c r="I227" s="51" t="str">
        <f t="shared" si="23"/>
        <v/>
      </c>
      <c r="J227" s="52" t="str">
        <f t="shared" si="24"/>
        <v/>
      </c>
      <c r="K227" s="52">
        <v>215</v>
      </c>
      <c r="L227" s="261">
        <f t="shared" si="25"/>
        <v>1350</v>
      </c>
      <c r="M227" s="53"/>
      <c r="N227" s="51" t="str">
        <f t="shared" si="21"/>
        <v/>
      </c>
      <c r="O227" s="53"/>
      <c r="P227" s="51" t="str">
        <f t="shared" si="22"/>
        <v/>
      </c>
      <c r="Q227" s="53"/>
      <c r="R227" s="53"/>
      <c r="S227" s="21"/>
    </row>
    <row r="228" spans="1:19" s="192" customFormat="1" ht="18.75">
      <c r="A228" s="233"/>
      <c r="B228" s="233"/>
      <c r="C228" s="234"/>
      <c r="D228" s="47"/>
      <c r="E228" s="47"/>
      <c r="F228" s="49"/>
      <c r="G228" s="50"/>
      <c r="H228" s="95"/>
      <c r="I228" s="51" t="str">
        <f t="shared" si="23"/>
        <v/>
      </c>
      <c r="J228" s="52" t="str">
        <f t="shared" si="24"/>
        <v/>
      </c>
      <c r="K228" s="52">
        <v>216</v>
      </c>
      <c r="L228" s="261">
        <f t="shared" si="25"/>
        <v>1350</v>
      </c>
      <c r="M228" s="53"/>
      <c r="N228" s="51" t="str">
        <f t="shared" si="21"/>
        <v/>
      </c>
      <c r="O228" s="53"/>
      <c r="P228" s="51" t="str">
        <f t="shared" si="22"/>
        <v/>
      </c>
      <c r="Q228" s="53"/>
      <c r="R228" s="53"/>
      <c r="S228" s="21"/>
    </row>
    <row r="229" spans="1:19" s="192" customFormat="1" ht="18.75">
      <c r="A229" s="233"/>
      <c r="B229" s="233"/>
      <c r="C229" s="234"/>
      <c r="D229" s="47"/>
      <c r="E229" s="47"/>
      <c r="F229" s="49"/>
      <c r="G229" s="50"/>
      <c r="H229" s="95"/>
      <c r="I229" s="51" t="str">
        <f t="shared" si="23"/>
        <v/>
      </c>
      <c r="J229" s="52" t="str">
        <f t="shared" si="24"/>
        <v/>
      </c>
      <c r="K229" s="52">
        <v>217</v>
      </c>
      <c r="L229" s="261">
        <f t="shared" si="25"/>
        <v>1350</v>
      </c>
      <c r="M229" s="53"/>
      <c r="N229" s="51" t="str">
        <f t="shared" si="21"/>
        <v/>
      </c>
      <c r="O229" s="53"/>
      <c r="P229" s="51" t="str">
        <f t="shared" si="22"/>
        <v/>
      </c>
      <c r="Q229" s="53"/>
      <c r="R229" s="53"/>
      <c r="S229" s="21"/>
    </row>
    <row r="230" spans="1:19" s="192" customFormat="1" ht="18.75">
      <c r="A230" s="233"/>
      <c r="B230" s="233"/>
      <c r="C230" s="234"/>
      <c r="D230" s="47"/>
      <c r="E230" s="47"/>
      <c r="F230" s="49"/>
      <c r="G230" s="50"/>
      <c r="H230" s="95"/>
      <c r="I230" s="51" t="str">
        <f t="shared" si="23"/>
        <v/>
      </c>
      <c r="J230" s="52" t="str">
        <f t="shared" si="24"/>
        <v/>
      </c>
      <c r="K230" s="52">
        <v>218</v>
      </c>
      <c r="L230" s="261">
        <f t="shared" si="25"/>
        <v>1350</v>
      </c>
      <c r="M230" s="53"/>
      <c r="N230" s="51" t="str">
        <f t="shared" si="21"/>
        <v/>
      </c>
      <c r="O230" s="53"/>
      <c r="P230" s="51" t="str">
        <f t="shared" si="22"/>
        <v/>
      </c>
      <c r="Q230" s="53"/>
      <c r="R230" s="53"/>
      <c r="S230" s="21"/>
    </row>
    <row r="231" spans="1:19" s="192" customFormat="1" ht="18.75">
      <c r="A231" s="233"/>
      <c r="B231" s="233"/>
      <c r="C231" s="234"/>
      <c r="D231" s="47"/>
      <c r="E231" s="47"/>
      <c r="F231" s="49"/>
      <c r="G231" s="50"/>
      <c r="H231" s="95"/>
      <c r="I231" s="51" t="str">
        <f t="shared" si="23"/>
        <v/>
      </c>
      <c r="J231" s="52" t="str">
        <f t="shared" si="24"/>
        <v/>
      </c>
      <c r="K231" s="52">
        <v>219</v>
      </c>
      <c r="L231" s="261">
        <f t="shared" si="25"/>
        <v>1350</v>
      </c>
      <c r="M231" s="53"/>
      <c r="N231" s="51" t="str">
        <f t="shared" si="21"/>
        <v/>
      </c>
      <c r="O231" s="53"/>
      <c r="P231" s="51" t="str">
        <f t="shared" si="22"/>
        <v/>
      </c>
      <c r="Q231" s="53"/>
      <c r="R231" s="53"/>
      <c r="S231" s="21"/>
    </row>
    <row r="232" spans="1:19" s="192" customFormat="1" ht="18.75">
      <c r="A232" s="233"/>
      <c r="B232" s="233"/>
      <c r="C232" s="234"/>
      <c r="D232" s="47"/>
      <c r="E232" s="47"/>
      <c r="F232" s="49"/>
      <c r="G232" s="50"/>
      <c r="H232" s="95"/>
      <c r="I232" s="51" t="str">
        <f t="shared" si="23"/>
        <v/>
      </c>
      <c r="J232" s="52" t="str">
        <f t="shared" si="24"/>
        <v/>
      </c>
      <c r="K232" s="52">
        <v>220</v>
      </c>
      <c r="L232" s="261">
        <f t="shared" si="25"/>
        <v>1350</v>
      </c>
      <c r="M232" s="53"/>
      <c r="N232" s="51" t="str">
        <f t="shared" si="21"/>
        <v/>
      </c>
      <c r="O232" s="53"/>
      <c r="P232" s="51" t="str">
        <f t="shared" si="22"/>
        <v/>
      </c>
      <c r="Q232" s="53"/>
      <c r="R232" s="53"/>
      <c r="S232" s="21"/>
    </row>
    <row r="233" spans="1:19" s="192" customFormat="1" ht="18.75">
      <c r="A233" s="233"/>
      <c r="B233" s="233"/>
      <c r="C233" s="234"/>
      <c r="D233" s="47"/>
      <c r="E233" s="47"/>
      <c r="F233" s="49"/>
      <c r="G233" s="50"/>
      <c r="H233" s="95"/>
      <c r="I233" s="51" t="str">
        <f t="shared" si="23"/>
        <v/>
      </c>
      <c r="J233" s="52" t="str">
        <f t="shared" si="24"/>
        <v/>
      </c>
      <c r="K233" s="52">
        <v>221</v>
      </c>
      <c r="L233" s="261">
        <f t="shared" si="25"/>
        <v>1350</v>
      </c>
      <c r="M233" s="53"/>
      <c r="N233" s="51" t="str">
        <f t="shared" si="21"/>
        <v/>
      </c>
      <c r="O233" s="53"/>
      <c r="P233" s="51" t="str">
        <f t="shared" si="22"/>
        <v/>
      </c>
      <c r="Q233" s="53"/>
      <c r="R233" s="53"/>
      <c r="S233" s="21"/>
    </row>
    <row r="234" spans="1:19" s="192" customFormat="1" ht="18.75">
      <c r="A234" s="233"/>
      <c r="B234" s="233"/>
      <c r="C234" s="234"/>
      <c r="D234" s="47"/>
      <c r="E234" s="47"/>
      <c r="F234" s="49"/>
      <c r="G234" s="50"/>
      <c r="H234" s="95"/>
      <c r="I234" s="51" t="str">
        <f t="shared" si="23"/>
        <v/>
      </c>
      <c r="J234" s="52" t="str">
        <f t="shared" si="24"/>
        <v/>
      </c>
      <c r="K234" s="52">
        <v>222</v>
      </c>
      <c r="L234" s="261">
        <f t="shared" si="25"/>
        <v>1350</v>
      </c>
      <c r="M234" s="53"/>
      <c r="N234" s="51" t="str">
        <f t="shared" si="21"/>
        <v/>
      </c>
      <c r="O234" s="53"/>
      <c r="P234" s="51" t="str">
        <f t="shared" si="22"/>
        <v/>
      </c>
      <c r="Q234" s="53"/>
      <c r="R234" s="53"/>
      <c r="S234" s="21"/>
    </row>
    <row r="235" spans="1:19" s="192" customFormat="1" ht="18.75">
      <c r="A235" s="233"/>
      <c r="B235" s="233"/>
      <c r="C235" s="234"/>
      <c r="D235" s="47"/>
      <c r="E235" s="47"/>
      <c r="F235" s="49"/>
      <c r="G235" s="50"/>
      <c r="H235" s="95"/>
      <c r="I235" s="51" t="str">
        <f t="shared" si="23"/>
        <v/>
      </c>
      <c r="J235" s="52" t="str">
        <f t="shared" si="24"/>
        <v/>
      </c>
      <c r="K235" s="52">
        <v>223</v>
      </c>
      <c r="L235" s="261">
        <f t="shared" si="25"/>
        <v>1350</v>
      </c>
      <c r="M235" s="53"/>
      <c r="N235" s="51" t="str">
        <f t="shared" si="21"/>
        <v/>
      </c>
      <c r="O235" s="53"/>
      <c r="P235" s="51" t="str">
        <f t="shared" si="22"/>
        <v/>
      </c>
      <c r="Q235" s="53"/>
      <c r="R235" s="53"/>
      <c r="S235" s="21"/>
    </row>
    <row r="236" spans="1:19" s="192" customFormat="1" ht="18.75">
      <c r="A236" s="233"/>
      <c r="B236" s="233"/>
      <c r="C236" s="234"/>
      <c r="D236" s="47"/>
      <c r="E236" s="47"/>
      <c r="F236" s="49"/>
      <c r="G236" s="50"/>
      <c r="H236" s="95"/>
      <c r="I236" s="51" t="str">
        <f t="shared" si="23"/>
        <v/>
      </c>
      <c r="J236" s="52" t="str">
        <f t="shared" si="24"/>
        <v/>
      </c>
      <c r="K236" s="52">
        <v>224</v>
      </c>
      <c r="L236" s="261">
        <f t="shared" si="25"/>
        <v>1350</v>
      </c>
      <c r="M236" s="53"/>
      <c r="N236" s="51" t="str">
        <f t="shared" si="21"/>
        <v/>
      </c>
      <c r="O236" s="53"/>
      <c r="P236" s="51" t="str">
        <f t="shared" si="22"/>
        <v/>
      </c>
      <c r="Q236" s="53"/>
      <c r="R236" s="53"/>
      <c r="S236" s="21"/>
    </row>
    <row r="237" spans="1:19" s="192" customFormat="1" ht="18.75">
      <c r="A237" s="233"/>
      <c r="B237" s="233"/>
      <c r="C237" s="234"/>
      <c r="D237" s="47"/>
      <c r="E237" s="47"/>
      <c r="F237" s="49"/>
      <c r="G237" s="50"/>
      <c r="H237" s="95"/>
      <c r="I237" s="51" t="str">
        <f t="shared" si="23"/>
        <v/>
      </c>
      <c r="J237" s="52" t="str">
        <f t="shared" si="24"/>
        <v/>
      </c>
      <c r="K237" s="52">
        <v>225</v>
      </c>
      <c r="L237" s="261">
        <f t="shared" si="25"/>
        <v>1350</v>
      </c>
      <c r="M237" s="53"/>
      <c r="N237" s="51" t="str">
        <f t="shared" si="21"/>
        <v/>
      </c>
      <c r="O237" s="53"/>
      <c r="P237" s="51" t="str">
        <f t="shared" si="22"/>
        <v/>
      </c>
      <c r="Q237" s="53"/>
      <c r="R237" s="53"/>
      <c r="S237" s="21"/>
    </row>
    <row r="238" spans="1:19" s="192" customFormat="1" ht="18.75">
      <c r="A238" s="233"/>
      <c r="B238" s="233"/>
      <c r="C238" s="234"/>
      <c r="D238" s="47"/>
      <c r="E238" s="47"/>
      <c r="F238" s="49"/>
      <c r="G238" s="50"/>
      <c r="H238" s="95"/>
      <c r="I238" s="51" t="str">
        <f t="shared" si="23"/>
        <v/>
      </c>
      <c r="J238" s="52" t="str">
        <f t="shared" si="24"/>
        <v/>
      </c>
      <c r="K238" s="52">
        <v>226</v>
      </c>
      <c r="L238" s="261">
        <f t="shared" si="25"/>
        <v>1350</v>
      </c>
      <c r="M238" s="53"/>
      <c r="N238" s="51" t="str">
        <f t="shared" si="21"/>
        <v/>
      </c>
      <c r="O238" s="53"/>
      <c r="P238" s="51" t="str">
        <f t="shared" si="22"/>
        <v/>
      </c>
      <c r="Q238" s="53"/>
      <c r="R238" s="53"/>
      <c r="S238" s="21"/>
    </row>
    <row r="239" spans="1:19" s="192" customFormat="1" ht="18.75">
      <c r="A239" s="233"/>
      <c r="B239" s="233"/>
      <c r="C239" s="234"/>
      <c r="D239" s="47"/>
      <c r="E239" s="47"/>
      <c r="F239" s="49"/>
      <c r="G239" s="50"/>
      <c r="H239" s="95"/>
      <c r="I239" s="51" t="str">
        <f t="shared" si="23"/>
        <v/>
      </c>
      <c r="J239" s="52" t="str">
        <f t="shared" si="24"/>
        <v/>
      </c>
      <c r="K239" s="52">
        <v>227</v>
      </c>
      <c r="L239" s="261">
        <f t="shared" si="25"/>
        <v>1350</v>
      </c>
      <c r="M239" s="53"/>
      <c r="N239" s="51" t="str">
        <f t="shared" si="21"/>
        <v/>
      </c>
      <c r="O239" s="53"/>
      <c r="P239" s="51" t="str">
        <f t="shared" si="22"/>
        <v/>
      </c>
      <c r="Q239" s="53"/>
      <c r="R239" s="53"/>
      <c r="S239" s="21"/>
    </row>
    <row r="240" spans="1:19" s="192" customFormat="1" ht="18.75">
      <c r="A240" s="233"/>
      <c r="B240" s="233"/>
      <c r="C240" s="234"/>
      <c r="D240" s="47"/>
      <c r="E240" s="47"/>
      <c r="F240" s="49"/>
      <c r="G240" s="50"/>
      <c r="H240" s="95"/>
      <c r="I240" s="51" t="str">
        <f t="shared" si="23"/>
        <v/>
      </c>
      <c r="J240" s="52" t="str">
        <f t="shared" si="24"/>
        <v/>
      </c>
      <c r="K240" s="52">
        <v>228</v>
      </c>
      <c r="L240" s="261">
        <f t="shared" si="25"/>
        <v>1350</v>
      </c>
      <c r="M240" s="53"/>
      <c r="N240" s="51" t="str">
        <f t="shared" si="21"/>
        <v/>
      </c>
      <c r="O240" s="53"/>
      <c r="P240" s="51" t="str">
        <f t="shared" si="22"/>
        <v/>
      </c>
      <c r="Q240" s="53"/>
      <c r="R240" s="53"/>
      <c r="S240" s="21"/>
    </row>
    <row r="241" spans="1:19" s="192" customFormat="1" ht="18.75">
      <c r="A241" s="233"/>
      <c r="B241" s="233"/>
      <c r="C241" s="234"/>
      <c r="D241" s="47"/>
      <c r="E241" s="47"/>
      <c r="F241" s="49"/>
      <c r="G241" s="50"/>
      <c r="H241" s="95"/>
      <c r="I241" s="51" t="str">
        <f t="shared" si="23"/>
        <v/>
      </c>
      <c r="J241" s="52" t="str">
        <f t="shared" si="24"/>
        <v/>
      </c>
      <c r="K241" s="52">
        <v>229</v>
      </c>
      <c r="L241" s="261">
        <f t="shared" si="25"/>
        <v>1350</v>
      </c>
      <c r="M241" s="53"/>
      <c r="N241" s="51" t="str">
        <f t="shared" si="21"/>
        <v/>
      </c>
      <c r="O241" s="53"/>
      <c r="P241" s="51" t="str">
        <f t="shared" si="22"/>
        <v/>
      </c>
      <c r="Q241" s="53"/>
      <c r="R241" s="53"/>
      <c r="S241" s="21"/>
    </row>
    <row r="242" spans="1:19" s="192" customFormat="1" ht="18.75">
      <c r="A242" s="233"/>
      <c r="B242" s="233"/>
      <c r="C242" s="234"/>
      <c r="D242" s="47"/>
      <c r="E242" s="47"/>
      <c r="F242" s="49"/>
      <c r="G242" s="50"/>
      <c r="H242" s="95"/>
      <c r="I242" s="51" t="str">
        <f t="shared" si="23"/>
        <v/>
      </c>
      <c r="J242" s="52" t="str">
        <f t="shared" si="24"/>
        <v/>
      </c>
      <c r="K242" s="52">
        <v>230</v>
      </c>
      <c r="L242" s="261">
        <f t="shared" si="25"/>
        <v>1350</v>
      </c>
      <c r="M242" s="53"/>
      <c r="N242" s="51" t="str">
        <f t="shared" si="21"/>
        <v/>
      </c>
      <c r="O242" s="53"/>
      <c r="P242" s="51" t="str">
        <f t="shared" si="22"/>
        <v/>
      </c>
      <c r="Q242" s="53"/>
      <c r="R242" s="53"/>
      <c r="S242" s="21"/>
    </row>
    <row r="243" spans="1:19" s="192" customFormat="1" ht="18.75">
      <c r="A243" s="233"/>
      <c r="B243" s="233"/>
      <c r="C243" s="234"/>
      <c r="D243" s="47"/>
      <c r="E243" s="47"/>
      <c r="F243" s="49"/>
      <c r="G243" s="50"/>
      <c r="H243" s="95"/>
      <c r="I243" s="51" t="str">
        <f t="shared" si="23"/>
        <v/>
      </c>
      <c r="J243" s="52" t="str">
        <f t="shared" si="24"/>
        <v/>
      </c>
      <c r="K243" s="52">
        <v>231</v>
      </c>
      <c r="L243" s="261">
        <f t="shared" si="25"/>
        <v>1350</v>
      </c>
      <c r="M243" s="53"/>
      <c r="N243" s="51" t="str">
        <f t="shared" si="21"/>
        <v/>
      </c>
      <c r="O243" s="53"/>
      <c r="P243" s="51" t="str">
        <f t="shared" si="22"/>
        <v/>
      </c>
      <c r="Q243" s="53"/>
      <c r="R243" s="53"/>
      <c r="S243" s="21"/>
    </row>
    <row r="244" spans="1:19" s="192" customFormat="1" ht="18.75">
      <c r="A244" s="233"/>
      <c r="B244" s="233"/>
      <c r="C244" s="234"/>
      <c r="D244" s="47"/>
      <c r="E244" s="47"/>
      <c r="F244" s="49"/>
      <c r="G244" s="50"/>
      <c r="H244" s="95"/>
      <c r="I244" s="51" t="str">
        <f t="shared" si="23"/>
        <v/>
      </c>
      <c r="J244" s="52" t="str">
        <f t="shared" si="24"/>
        <v/>
      </c>
      <c r="K244" s="52">
        <v>232</v>
      </c>
      <c r="L244" s="261">
        <f t="shared" si="25"/>
        <v>1350</v>
      </c>
      <c r="M244" s="19"/>
      <c r="N244" s="51" t="str">
        <f t="shared" si="21"/>
        <v/>
      </c>
      <c r="O244" s="53"/>
      <c r="P244" s="51" t="str">
        <f t="shared" si="22"/>
        <v/>
      </c>
      <c r="Q244" s="53"/>
      <c r="R244" s="53"/>
    </row>
    <row r="245" spans="1:19" s="192" customFormat="1" ht="18.75">
      <c r="A245" s="233"/>
      <c r="B245" s="233"/>
      <c r="C245" s="234"/>
      <c r="D245" s="47"/>
      <c r="E245" s="47"/>
      <c r="F245" s="49"/>
      <c r="G245" s="50"/>
      <c r="H245" s="95"/>
      <c r="I245" s="51" t="str">
        <f t="shared" si="23"/>
        <v/>
      </c>
      <c r="J245" s="52" t="str">
        <f t="shared" si="24"/>
        <v/>
      </c>
      <c r="K245" s="52">
        <v>233</v>
      </c>
      <c r="L245" s="261">
        <f t="shared" si="25"/>
        <v>1350</v>
      </c>
      <c r="N245" s="51" t="str">
        <f t="shared" ref="N245:N308" si="26">IF(H245="x",F245,"")</f>
        <v/>
      </c>
      <c r="O245" s="53"/>
      <c r="P245" s="51" t="str">
        <f t="shared" ref="P245:P308" si="27">IF(H245="x",G245,"")</f>
        <v/>
      </c>
      <c r="Q245" s="253"/>
      <c r="R245" s="253"/>
    </row>
    <row r="246" spans="1:19" s="192" customFormat="1" ht="18.75">
      <c r="A246" s="233"/>
      <c r="B246" s="233"/>
      <c r="C246" s="234"/>
      <c r="D246" s="47"/>
      <c r="E246" s="47"/>
      <c r="F246" s="49"/>
      <c r="G246" s="50"/>
      <c r="H246" s="95"/>
      <c r="I246" s="51" t="str">
        <f t="shared" si="23"/>
        <v/>
      </c>
      <c r="J246" s="52" t="str">
        <f t="shared" si="24"/>
        <v/>
      </c>
      <c r="K246" s="52">
        <v>234</v>
      </c>
      <c r="L246" s="261">
        <f t="shared" si="25"/>
        <v>1350</v>
      </c>
      <c r="N246" s="51" t="str">
        <f t="shared" si="26"/>
        <v/>
      </c>
      <c r="O246" s="53"/>
      <c r="P246" s="51" t="str">
        <f t="shared" si="27"/>
        <v/>
      </c>
    </row>
    <row r="247" spans="1:19" s="192" customFormat="1" ht="18.75">
      <c r="A247" s="233"/>
      <c r="B247" s="233"/>
      <c r="C247" s="234"/>
      <c r="D247" s="47"/>
      <c r="E247" s="47"/>
      <c r="F247" s="49"/>
      <c r="G247" s="50"/>
      <c r="H247" s="95"/>
      <c r="I247" s="51" t="str">
        <f t="shared" si="23"/>
        <v/>
      </c>
      <c r="J247" s="52" t="str">
        <f t="shared" si="24"/>
        <v/>
      </c>
      <c r="K247" s="52">
        <v>235</v>
      </c>
      <c r="L247" s="261">
        <f t="shared" si="25"/>
        <v>1350</v>
      </c>
      <c r="N247" s="51" t="str">
        <f t="shared" si="26"/>
        <v/>
      </c>
      <c r="O247" s="53"/>
      <c r="P247" s="51" t="str">
        <f t="shared" si="27"/>
        <v/>
      </c>
    </row>
    <row r="248" spans="1:19" s="192" customFormat="1" ht="18.75">
      <c r="A248" s="233"/>
      <c r="B248" s="233"/>
      <c r="C248" s="234"/>
      <c r="D248" s="47"/>
      <c r="E248" s="47"/>
      <c r="F248" s="49"/>
      <c r="G248" s="50"/>
      <c r="H248" s="95"/>
      <c r="I248" s="51" t="str">
        <f t="shared" si="23"/>
        <v/>
      </c>
      <c r="J248" s="52" t="str">
        <f t="shared" si="24"/>
        <v/>
      </c>
      <c r="K248" s="52">
        <v>236</v>
      </c>
      <c r="L248" s="261">
        <f t="shared" si="25"/>
        <v>1350</v>
      </c>
      <c r="N248" s="51" t="str">
        <f t="shared" si="26"/>
        <v/>
      </c>
      <c r="O248" s="53"/>
      <c r="P248" s="51" t="str">
        <f t="shared" si="27"/>
        <v/>
      </c>
    </row>
    <row r="249" spans="1:19" s="192" customFormat="1" ht="18.75">
      <c r="A249" s="233"/>
      <c r="B249" s="233"/>
      <c r="C249" s="234"/>
      <c r="D249" s="47"/>
      <c r="E249" s="47"/>
      <c r="F249" s="49"/>
      <c r="G249" s="50"/>
      <c r="H249" s="95"/>
      <c r="I249" s="51" t="str">
        <f t="shared" si="23"/>
        <v/>
      </c>
      <c r="J249" s="52" t="str">
        <f t="shared" si="24"/>
        <v/>
      </c>
      <c r="K249" s="52">
        <v>237</v>
      </c>
      <c r="L249" s="261">
        <f t="shared" si="25"/>
        <v>1350</v>
      </c>
      <c r="N249" s="51" t="str">
        <f t="shared" si="26"/>
        <v/>
      </c>
      <c r="O249" s="53"/>
      <c r="P249" s="51" t="str">
        <f t="shared" si="27"/>
        <v/>
      </c>
    </row>
    <row r="250" spans="1:19" s="192" customFormat="1" ht="18.75">
      <c r="A250" s="233"/>
      <c r="B250" s="233"/>
      <c r="C250" s="234"/>
      <c r="D250" s="47"/>
      <c r="E250" s="47"/>
      <c r="F250" s="49"/>
      <c r="G250" s="50"/>
      <c r="H250" s="95"/>
      <c r="I250" s="51" t="str">
        <f t="shared" si="23"/>
        <v/>
      </c>
      <c r="J250" s="52" t="str">
        <f t="shared" si="24"/>
        <v/>
      </c>
      <c r="K250" s="52">
        <v>238</v>
      </c>
      <c r="L250" s="261">
        <f t="shared" si="25"/>
        <v>1350</v>
      </c>
      <c r="N250" s="51" t="str">
        <f t="shared" si="26"/>
        <v/>
      </c>
      <c r="O250" s="53"/>
      <c r="P250" s="51" t="str">
        <f t="shared" si="27"/>
        <v/>
      </c>
    </row>
    <row r="251" spans="1:19" s="192" customFormat="1" ht="18.75">
      <c r="A251" s="233"/>
      <c r="B251" s="233"/>
      <c r="C251" s="234"/>
      <c r="D251" s="47"/>
      <c r="E251" s="47"/>
      <c r="F251" s="49"/>
      <c r="G251" s="50"/>
      <c r="H251" s="95"/>
      <c r="I251" s="51" t="str">
        <f t="shared" si="23"/>
        <v/>
      </c>
      <c r="J251" s="52" t="str">
        <f t="shared" si="24"/>
        <v/>
      </c>
      <c r="K251" s="52">
        <v>239</v>
      </c>
      <c r="L251" s="261">
        <f t="shared" si="25"/>
        <v>1350</v>
      </c>
      <c r="N251" s="51" t="str">
        <f t="shared" si="26"/>
        <v/>
      </c>
      <c r="O251" s="53"/>
      <c r="P251" s="51" t="str">
        <f t="shared" si="27"/>
        <v/>
      </c>
    </row>
    <row r="252" spans="1:19" s="192" customFormat="1" ht="18.75">
      <c r="A252" s="233"/>
      <c r="B252" s="233"/>
      <c r="C252" s="234"/>
      <c r="D252" s="47"/>
      <c r="E252" s="47"/>
      <c r="F252" s="49"/>
      <c r="G252" s="50"/>
      <c r="H252" s="95"/>
      <c r="I252" s="51" t="str">
        <f t="shared" si="23"/>
        <v/>
      </c>
      <c r="J252" s="52" t="str">
        <f t="shared" si="24"/>
        <v/>
      </c>
      <c r="K252" s="52">
        <v>240</v>
      </c>
      <c r="L252" s="261">
        <f t="shared" si="25"/>
        <v>1350</v>
      </c>
      <c r="N252" s="51" t="str">
        <f t="shared" si="26"/>
        <v/>
      </c>
      <c r="O252" s="53"/>
      <c r="P252" s="51" t="str">
        <f t="shared" si="27"/>
        <v/>
      </c>
    </row>
    <row r="253" spans="1:19" s="192" customFormat="1" ht="18.75">
      <c r="A253" s="233"/>
      <c r="B253" s="233"/>
      <c r="C253" s="234"/>
      <c r="D253" s="47"/>
      <c r="E253" s="47"/>
      <c r="F253" s="49"/>
      <c r="G253" s="50"/>
      <c r="H253" s="95"/>
      <c r="I253" s="51" t="str">
        <f t="shared" si="23"/>
        <v/>
      </c>
      <c r="J253" s="52" t="str">
        <f t="shared" si="24"/>
        <v/>
      </c>
      <c r="K253" s="52">
        <v>241</v>
      </c>
      <c r="L253" s="261">
        <f t="shared" si="25"/>
        <v>1350</v>
      </c>
      <c r="N253" s="51" t="str">
        <f t="shared" si="26"/>
        <v/>
      </c>
      <c r="O253" s="53"/>
      <c r="P253" s="51" t="str">
        <f t="shared" si="27"/>
        <v/>
      </c>
    </row>
    <row r="254" spans="1:19" s="192" customFormat="1" ht="18.75">
      <c r="A254" s="233"/>
      <c r="B254" s="233"/>
      <c r="C254" s="234"/>
      <c r="D254" s="47"/>
      <c r="E254" s="47"/>
      <c r="F254" s="49"/>
      <c r="G254" s="50"/>
      <c r="H254" s="95"/>
      <c r="I254" s="51" t="str">
        <f t="shared" si="23"/>
        <v/>
      </c>
      <c r="J254" s="52" t="str">
        <f t="shared" si="24"/>
        <v/>
      </c>
      <c r="K254" s="52">
        <v>242</v>
      </c>
      <c r="L254" s="261">
        <f t="shared" si="25"/>
        <v>1350</v>
      </c>
      <c r="N254" s="51" t="str">
        <f t="shared" si="26"/>
        <v/>
      </c>
      <c r="O254" s="53"/>
      <c r="P254" s="51" t="str">
        <f t="shared" si="27"/>
        <v/>
      </c>
    </row>
    <row r="255" spans="1:19" s="192" customFormat="1" ht="18.75">
      <c r="A255" s="233"/>
      <c r="B255" s="233"/>
      <c r="C255" s="234"/>
      <c r="D255" s="47"/>
      <c r="E255" s="47"/>
      <c r="F255" s="49"/>
      <c r="G255" s="50"/>
      <c r="H255" s="95"/>
      <c r="I255" s="51" t="str">
        <f t="shared" si="23"/>
        <v/>
      </c>
      <c r="J255" s="52" t="str">
        <f t="shared" si="24"/>
        <v/>
      </c>
      <c r="K255" s="52">
        <v>243</v>
      </c>
      <c r="L255" s="261">
        <f t="shared" si="25"/>
        <v>1350</v>
      </c>
      <c r="N255" s="51" t="str">
        <f t="shared" si="26"/>
        <v/>
      </c>
      <c r="O255" s="53"/>
      <c r="P255" s="51" t="str">
        <f t="shared" si="27"/>
        <v/>
      </c>
    </row>
    <row r="256" spans="1:19" s="192" customFormat="1" ht="18.75">
      <c r="A256" s="233"/>
      <c r="B256" s="233"/>
      <c r="C256" s="234"/>
      <c r="D256" s="47"/>
      <c r="E256" s="47"/>
      <c r="F256" s="49"/>
      <c r="G256" s="50"/>
      <c r="H256" s="95"/>
      <c r="I256" s="51" t="str">
        <f t="shared" si="23"/>
        <v/>
      </c>
      <c r="J256" s="52" t="str">
        <f t="shared" si="24"/>
        <v/>
      </c>
      <c r="K256" s="52">
        <v>244</v>
      </c>
      <c r="L256" s="261">
        <f t="shared" si="25"/>
        <v>1350</v>
      </c>
      <c r="N256" s="51" t="str">
        <f t="shared" si="26"/>
        <v/>
      </c>
      <c r="O256" s="53"/>
      <c r="P256" s="51" t="str">
        <f t="shared" si="27"/>
        <v/>
      </c>
    </row>
    <row r="257" spans="1:16" s="192" customFormat="1" ht="18.75">
      <c r="A257" s="233"/>
      <c r="B257" s="233"/>
      <c r="C257" s="234"/>
      <c r="D257" s="47"/>
      <c r="E257" s="47"/>
      <c r="F257" s="49"/>
      <c r="G257" s="50"/>
      <c r="H257" s="95"/>
      <c r="I257" s="51" t="str">
        <f t="shared" si="23"/>
        <v/>
      </c>
      <c r="J257" s="52" t="str">
        <f t="shared" si="24"/>
        <v/>
      </c>
      <c r="K257" s="52">
        <v>245</v>
      </c>
      <c r="L257" s="261">
        <f t="shared" si="25"/>
        <v>1350</v>
      </c>
      <c r="N257" s="51" t="str">
        <f t="shared" si="26"/>
        <v/>
      </c>
      <c r="O257" s="53"/>
      <c r="P257" s="51" t="str">
        <f t="shared" si="27"/>
        <v/>
      </c>
    </row>
    <row r="258" spans="1:16" s="192" customFormat="1" ht="18.75">
      <c r="A258" s="233"/>
      <c r="B258" s="233"/>
      <c r="C258" s="234"/>
      <c r="D258" s="47"/>
      <c r="E258" s="47"/>
      <c r="F258" s="49"/>
      <c r="G258" s="50"/>
      <c r="H258" s="95"/>
      <c r="I258" s="51" t="str">
        <f t="shared" si="23"/>
        <v/>
      </c>
      <c r="J258" s="52" t="str">
        <f t="shared" si="24"/>
        <v/>
      </c>
      <c r="K258" s="52">
        <v>246</v>
      </c>
      <c r="L258" s="261">
        <f t="shared" si="25"/>
        <v>1350</v>
      </c>
      <c r="N258" s="51" t="str">
        <f t="shared" si="26"/>
        <v/>
      </c>
      <c r="O258" s="53"/>
      <c r="P258" s="51" t="str">
        <f t="shared" si="27"/>
        <v/>
      </c>
    </row>
    <row r="259" spans="1:16" s="192" customFormat="1" ht="18.75">
      <c r="A259" s="233"/>
      <c r="B259" s="233"/>
      <c r="C259" s="234"/>
      <c r="D259" s="47"/>
      <c r="E259" s="47"/>
      <c r="F259" s="49"/>
      <c r="G259" s="50"/>
      <c r="H259" s="95"/>
      <c r="I259" s="51" t="str">
        <f t="shared" si="23"/>
        <v/>
      </c>
      <c r="J259" s="52" t="str">
        <f t="shared" si="24"/>
        <v/>
      </c>
      <c r="K259" s="52">
        <v>247</v>
      </c>
      <c r="L259" s="261">
        <f t="shared" si="25"/>
        <v>1350</v>
      </c>
      <c r="N259" s="51" t="str">
        <f t="shared" si="26"/>
        <v/>
      </c>
      <c r="O259" s="53"/>
      <c r="P259" s="51" t="str">
        <f t="shared" si="27"/>
        <v/>
      </c>
    </row>
    <row r="260" spans="1:16" s="192" customFormat="1" ht="18.75">
      <c r="A260" s="233"/>
      <c r="B260" s="233"/>
      <c r="C260" s="234"/>
      <c r="D260" s="47"/>
      <c r="E260" s="47"/>
      <c r="F260" s="49"/>
      <c r="G260" s="50"/>
      <c r="H260" s="95"/>
      <c r="I260" s="51" t="str">
        <f t="shared" si="23"/>
        <v/>
      </c>
      <c r="J260" s="52" t="str">
        <f t="shared" si="24"/>
        <v/>
      </c>
      <c r="K260" s="52">
        <v>248</v>
      </c>
      <c r="L260" s="261">
        <f t="shared" si="25"/>
        <v>1350</v>
      </c>
      <c r="N260" s="51" t="str">
        <f t="shared" si="26"/>
        <v/>
      </c>
      <c r="O260" s="53"/>
      <c r="P260" s="51" t="str">
        <f t="shared" si="27"/>
        <v/>
      </c>
    </row>
    <row r="261" spans="1:16" s="192" customFormat="1" ht="18.75">
      <c r="A261" s="233"/>
      <c r="B261" s="233"/>
      <c r="C261" s="234"/>
      <c r="D261" s="47"/>
      <c r="E261" s="47"/>
      <c r="F261" s="49"/>
      <c r="G261" s="50"/>
      <c r="H261" s="95"/>
      <c r="I261" s="51" t="str">
        <f t="shared" si="23"/>
        <v/>
      </c>
      <c r="J261" s="52" t="str">
        <f t="shared" si="24"/>
        <v/>
      </c>
      <c r="K261" s="52">
        <v>249</v>
      </c>
      <c r="L261" s="261">
        <f t="shared" si="25"/>
        <v>1350</v>
      </c>
      <c r="N261" s="51" t="str">
        <f t="shared" si="26"/>
        <v/>
      </c>
      <c r="O261" s="53"/>
      <c r="P261" s="51" t="str">
        <f t="shared" si="27"/>
        <v/>
      </c>
    </row>
    <row r="262" spans="1:16" s="192" customFormat="1" ht="18.75">
      <c r="A262" s="233"/>
      <c r="B262" s="233"/>
      <c r="C262" s="234"/>
      <c r="D262" s="47"/>
      <c r="E262" s="47"/>
      <c r="F262" s="49"/>
      <c r="G262" s="50"/>
      <c r="H262" s="95"/>
      <c r="I262" s="51" t="str">
        <f t="shared" si="23"/>
        <v/>
      </c>
      <c r="J262" s="52" t="str">
        <f t="shared" si="24"/>
        <v/>
      </c>
      <c r="K262" s="52">
        <v>250</v>
      </c>
      <c r="L262" s="261">
        <f t="shared" si="25"/>
        <v>1350</v>
      </c>
      <c r="N262" s="51" t="str">
        <f t="shared" si="26"/>
        <v/>
      </c>
      <c r="O262" s="53"/>
      <c r="P262" s="51" t="str">
        <f t="shared" si="27"/>
        <v/>
      </c>
    </row>
    <row r="263" spans="1:16" s="192" customFormat="1" ht="18.75">
      <c r="A263" s="233"/>
      <c r="B263" s="233"/>
      <c r="C263" s="234"/>
      <c r="D263" s="47"/>
      <c r="E263" s="47"/>
      <c r="F263" s="49"/>
      <c r="G263" s="50"/>
      <c r="H263" s="95"/>
      <c r="I263" s="51" t="str">
        <f t="shared" si="23"/>
        <v/>
      </c>
      <c r="J263" s="52" t="str">
        <f t="shared" si="24"/>
        <v/>
      </c>
      <c r="K263" s="52">
        <v>251</v>
      </c>
      <c r="L263" s="261">
        <f t="shared" si="25"/>
        <v>1350</v>
      </c>
      <c r="N263" s="51" t="str">
        <f t="shared" si="26"/>
        <v/>
      </c>
      <c r="O263" s="53"/>
      <c r="P263" s="51" t="str">
        <f t="shared" si="27"/>
        <v/>
      </c>
    </row>
    <row r="264" spans="1:16" s="192" customFormat="1" ht="18.75">
      <c r="A264" s="233"/>
      <c r="B264" s="233"/>
      <c r="C264" s="234"/>
      <c r="D264" s="47"/>
      <c r="E264" s="47"/>
      <c r="F264" s="49"/>
      <c r="G264" s="50"/>
      <c r="H264" s="95"/>
      <c r="I264" s="51" t="str">
        <f t="shared" si="23"/>
        <v/>
      </c>
      <c r="J264" s="52" t="str">
        <f t="shared" si="24"/>
        <v/>
      </c>
      <c r="K264" s="52">
        <v>252</v>
      </c>
      <c r="L264" s="261">
        <f t="shared" si="25"/>
        <v>1350</v>
      </c>
      <c r="N264" s="51" t="str">
        <f t="shared" si="26"/>
        <v/>
      </c>
      <c r="O264" s="53"/>
      <c r="P264" s="51" t="str">
        <f t="shared" si="27"/>
        <v/>
      </c>
    </row>
    <row r="265" spans="1:16" s="192" customFormat="1" ht="18.75">
      <c r="A265" s="233"/>
      <c r="B265" s="233"/>
      <c r="C265" s="234"/>
      <c r="D265" s="47"/>
      <c r="E265" s="47"/>
      <c r="F265" s="49"/>
      <c r="G265" s="50"/>
      <c r="H265" s="95"/>
      <c r="I265" s="51" t="str">
        <f t="shared" si="23"/>
        <v/>
      </c>
      <c r="J265" s="52" t="str">
        <f t="shared" si="24"/>
        <v/>
      </c>
      <c r="K265" s="52">
        <v>253</v>
      </c>
      <c r="L265" s="261">
        <f t="shared" si="25"/>
        <v>1350</v>
      </c>
      <c r="N265" s="51" t="str">
        <f t="shared" si="26"/>
        <v/>
      </c>
      <c r="O265" s="53"/>
      <c r="P265" s="51" t="str">
        <f t="shared" si="27"/>
        <v/>
      </c>
    </row>
    <row r="266" spans="1:16" s="192" customFormat="1" ht="18.75">
      <c r="A266" s="233"/>
      <c r="B266" s="233"/>
      <c r="C266" s="234"/>
      <c r="D266" s="47"/>
      <c r="E266" s="47"/>
      <c r="F266" s="49"/>
      <c r="G266" s="50"/>
      <c r="H266" s="95"/>
      <c r="I266" s="51" t="str">
        <f t="shared" si="23"/>
        <v/>
      </c>
      <c r="J266" s="52" t="str">
        <f t="shared" si="24"/>
        <v/>
      </c>
      <c r="K266" s="52">
        <v>254</v>
      </c>
      <c r="L266" s="261">
        <f t="shared" si="25"/>
        <v>1350</v>
      </c>
      <c r="N266" s="51" t="str">
        <f t="shared" si="26"/>
        <v/>
      </c>
      <c r="O266" s="53"/>
      <c r="P266" s="51" t="str">
        <f t="shared" si="27"/>
        <v/>
      </c>
    </row>
    <row r="267" spans="1:16" s="192" customFormat="1" ht="18.75">
      <c r="A267" s="233"/>
      <c r="B267" s="233"/>
      <c r="C267" s="234"/>
      <c r="D267" s="47"/>
      <c r="E267" s="47"/>
      <c r="F267" s="49"/>
      <c r="G267" s="50"/>
      <c r="H267" s="95"/>
      <c r="I267" s="51" t="str">
        <f t="shared" si="23"/>
        <v/>
      </c>
      <c r="J267" s="52" t="str">
        <f t="shared" si="24"/>
        <v/>
      </c>
      <c r="K267" s="52">
        <v>255</v>
      </c>
      <c r="L267" s="261">
        <f t="shared" si="25"/>
        <v>1350</v>
      </c>
      <c r="N267" s="51" t="str">
        <f t="shared" si="26"/>
        <v/>
      </c>
      <c r="O267" s="53"/>
      <c r="P267" s="51" t="str">
        <f t="shared" si="27"/>
        <v/>
      </c>
    </row>
    <row r="268" spans="1:16" s="192" customFormat="1" ht="18.75">
      <c r="A268" s="233"/>
      <c r="B268" s="233"/>
      <c r="C268" s="234"/>
      <c r="D268" s="47"/>
      <c r="E268" s="47"/>
      <c r="F268" s="49"/>
      <c r="G268" s="50"/>
      <c r="H268" s="95"/>
      <c r="I268" s="51" t="str">
        <f t="shared" si="23"/>
        <v/>
      </c>
      <c r="J268" s="52" t="str">
        <f t="shared" si="24"/>
        <v/>
      </c>
      <c r="K268" s="52">
        <v>256</v>
      </c>
      <c r="L268" s="261">
        <f t="shared" si="25"/>
        <v>1350</v>
      </c>
      <c r="N268" s="51" t="str">
        <f t="shared" si="26"/>
        <v/>
      </c>
      <c r="O268" s="53"/>
      <c r="P268" s="51" t="str">
        <f t="shared" si="27"/>
        <v/>
      </c>
    </row>
    <row r="269" spans="1:16" s="192" customFormat="1" ht="18.75">
      <c r="A269" s="233"/>
      <c r="B269" s="233"/>
      <c r="C269" s="234"/>
      <c r="D269" s="47"/>
      <c r="E269" s="47"/>
      <c r="F269" s="49"/>
      <c r="G269" s="50"/>
      <c r="H269" s="95"/>
      <c r="I269" s="51" t="str">
        <f t="shared" si="23"/>
        <v/>
      </c>
      <c r="J269" s="52" t="str">
        <f t="shared" si="24"/>
        <v/>
      </c>
      <c r="K269" s="52">
        <v>257</v>
      </c>
      <c r="L269" s="261">
        <f t="shared" si="25"/>
        <v>1350</v>
      </c>
      <c r="N269" s="51" t="str">
        <f t="shared" si="26"/>
        <v/>
      </c>
      <c r="O269" s="53"/>
      <c r="P269" s="51" t="str">
        <f t="shared" si="27"/>
        <v/>
      </c>
    </row>
    <row r="270" spans="1:16" s="192" customFormat="1" ht="18.75">
      <c r="A270" s="233"/>
      <c r="B270" s="233"/>
      <c r="C270" s="234"/>
      <c r="D270" s="47"/>
      <c r="E270" s="47"/>
      <c r="F270" s="49"/>
      <c r="G270" s="50"/>
      <c r="H270" s="95"/>
      <c r="I270" s="51" t="str">
        <f t="shared" si="23"/>
        <v/>
      </c>
      <c r="J270" s="52" t="str">
        <f t="shared" si="24"/>
        <v/>
      </c>
      <c r="K270" s="52">
        <v>258</v>
      </c>
      <c r="L270" s="261">
        <f t="shared" si="25"/>
        <v>1350</v>
      </c>
      <c r="N270" s="51" t="str">
        <f t="shared" si="26"/>
        <v/>
      </c>
      <c r="O270" s="53"/>
      <c r="P270" s="51" t="str">
        <f t="shared" si="27"/>
        <v/>
      </c>
    </row>
    <row r="271" spans="1:16" s="192" customFormat="1" ht="18.75">
      <c r="A271" s="233"/>
      <c r="B271" s="233"/>
      <c r="C271" s="234"/>
      <c r="D271" s="47"/>
      <c r="E271" s="47"/>
      <c r="F271" s="49"/>
      <c r="G271" s="50"/>
      <c r="H271" s="95"/>
      <c r="I271" s="51" t="str">
        <f t="shared" si="23"/>
        <v/>
      </c>
      <c r="J271" s="52" t="str">
        <f t="shared" si="24"/>
        <v/>
      </c>
      <c r="K271" s="52">
        <v>259</v>
      </c>
      <c r="L271" s="261">
        <f t="shared" si="25"/>
        <v>1350</v>
      </c>
      <c r="N271" s="51" t="str">
        <f t="shared" si="26"/>
        <v/>
      </c>
      <c r="O271" s="53"/>
      <c r="P271" s="51" t="str">
        <f t="shared" si="27"/>
        <v/>
      </c>
    </row>
    <row r="272" spans="1:16" s="192" customFormat="1" ht="18.75">
      <c r="A272" s="233"/>
      <c r="B272" s="233"/>
      <c r="C272" s="234"/>
      <c r="D272" s="47"/>
      <c r="E272" s="47"/>
      <c r="F272" s="49"/>
      <c r="G272" s="50"/>
      <c r="H272" s="95"/>
      <c r="I272" s="51" t="str">
        <f t="shared" si="23"/>
        <v/>
      </c>
      <c r="J272" s="52" t="str">
        <f t="shared" si="24"/>
        <v/>
      </c>
      <c r="K272" s="52">
        <v>260</v>
      </c>
      <c r="L272" s="261">
        <f t="shared" si="25"/>
        <v>1350</v>
      </c>
      <c r="N272" s="51" t="str">
        <f t="shared" si="26"/>
        <v/>
      </c>
      <c r="O272" s="53"/>
      <c r="P272" s="51" t="str">
        <f t="shared" si="27"/>
        <v/>
      </c>
    </row>
    <row r="273" spans="1:16" s="192" customFormat="1" ht="18.75">
      <c r="A273" s="233"/>
      <c r="B273" s="233"/>
      <c r="C273" s="234"/>
      <c r="D273" s="47"/>
      <c r="E273" s="47"/>
      <c r="F273" s="49"/>
      <c r="G273" s="50"/>
      <c r="H273" s="95"/>
      <c r="I273" s="51" t="str">
        <f t="shared" si="23"/>
        <v/>
      </c>
      <c r="J273" s="52" t="str">
        <f t="shared" si="24"/>
        <v/>
      </c>
      <c r="K273" s="52">
        <v>261</v>
      </c>
      <c r="L273" s="261">
        <f t="shared" si="25"/>
        <v>1350</v>
      </c>
      <c r="N273" s="51" t="str">
        <f t="shared" si="26"/>
        <v/>
      </c>
      <c r="O273" s="53"/>
      <c r="P273" s="51" t="str">
        <f t="shared" si="27"/>
        <v/>
      </c>
    </row>
    <row r="274" spans="1:16" s="192" customFormat="1" ht="18.75">
      <c r="A274" s="233"/>
      <c r="B274" s="233"/>
      <c r="C274" s="234"/>
      <c r="D274" s="47"/>
      <c r="E274" s="47"/>
      <c r="F274" s="49"/>
      <c r="G274" s="50"/>
      <c r="H274" s="95"/>
      <c r="I274" s="51" t="str">
        <f t="shared" si="23"/>
        <v/>
      </c>
      <c r="J274" s="52" t="str">
        <f t="shared" si="24"/>
        <v/>
      </c>
      <c r="K274" s="52">
        <v>262</v>
      </c>
      <c r="L274" s="261">
        <f t="shared" si="25"/>
        <v>1350</v>
      </c>
      <c r="N274" s="51" t="str">
        <f t="shared" si="26"/>
        <v/>
      </c>
      <c r="O274" s="53"/>
      <c r="P274" s="51" t="str">
        <f t="shared" si="27"/>
        <v/>
      </c>
    </row>
    <row r="275" spans="1:16" s="192" customFormat="1" ht="18.75">
      <c r="A275" s="233"/>
      <c r="B275" s="233"/>
      <c r="C275" s="234"/>
      <c r="D275" s="47"/>
      <c r="E275" s="47"/>
      <c r="F275" s="49"/>
      <c r="G275" s="50"/>
      <c r="H275" s="95"/>
      <c r="I275" s="51" t="str">
        <f t="shared" si="23"/>
        <v/>
      </c>
      <c r="J275" s="52" t="str">
        <f t="shared" si="24"/>
        <v/>
      </c>
      <c r="K275" s="52">
        <v>263</v>
      </c>
      <c r="L275" s="261">
        <f t="shared" si="25"/>
        <v>1350</v>
      </c>
      <c r="N275" s="51" t="str">
        <f t="shared" si="26"/>
        <v/>
      </c>
      <c r="O275" s="53"/>
      <c r="P275" s="51" t="str">
        <f t="shared" si="27"/>
        <v/>
      </c>
    </row>
    <row r="276" spans="1:16" s="192" customFormat="1" ht="18.75">
      <c r="A276" s="233"/>
      <c r="B276" s="233"/>
      <c r="C276" s="234"/>
      <c r="D276" s="47"/>
      <c r="E276" s="47"/>
      <c r="F276" s="49"/>
      <c r="G276" s="50"/>
      <c r="H276" s="95"/>
      <c r="I276" s="51" t="str">
        <f t="shared" si="23"/>
        <v/>
      </c>
      <c r="J276" s="52" t="str">
        <f t="shared" si="24"/>
        <v/>
      </c>
      <c r="K276" s="52">
        <v>264</v>
      </c>
      <c r="L276" s="261">
        <f t="shared" si="25"/>
        <v>1350</v>
      </c>
      <c r="N276" s="51" t="str">
        <f t="shared" si="26"/>
        <v/>
      </c>
      <c r="O276" s="53"/>
      <c r="P276" s="51" t="str">
        <f t="shared" si="27"/>
        <v/>
      </c>
    </row>
    <row r="277" spans="1:16" s="192" customFormat="1" ht="18.75">
      <c r="A277" s="233"/>
      <c r="B277" s="233"/>
      <c r="C277" s="234"/>
      <c r="D277" s="47"/>
      <c r="E277" s="47"/>
      <c r="F277" s="49"/>
      <c r="G277" s="50"/>
      <c r="H277" s="95"/>
      <c r="I277" s="51" t="str">
        <f t="shared" si="23"/>
        <v/>
      </c>
      <c r="J277" s="52" t="str">
        <f t="shared" si="24"/>
        <v/>
      </c>
      <c r="K277" s="52">
        <v>265</v>
      </c>
      <c r="L277" s="261">
        <f t="shared" si="25"/>
        <v>1350</v>
      </c>
      <c r="N277" s="51" t="str">
        <f t="shared" si="26"/>
        <v/>
      </c>
      <c r="O277" s="53"/>
      <c r="P277" s="51" t="str">
        <f t="shared" si="27"/>
        <v/>
      </c>
    </row>
    <row r="278" spans="1:16" s="192" customFormat="1" ht="18.75">
      <c r="A278" s="233"/>
      <c r="B278" s="233"/>
      <c r="C278" s="234"/>
      <c r="D278" s="47"/>
      <c r="E278" s="47"/>
      <c r="F278" s="49"/>
      <c r="G278" s="50"/>
      <c r="H278" s="95"/>
      <c r="I278" s="51" t="str">
        <f t="shared" si="23"/>
        <v/>
      </c>
      <c r="J278" s="52" t="str">
        <f t="shared" si="24"/>
        <v/>
      </c>
      <c r="K278" s="52">
        <v>266</v>
      </c>
      <c r="L278" s="261">
        <f t="shared" si="25"/>
        <v>1350</v>
      </c>
      <c r="N278" s="51" t="str">
        <f t="shared" si="26"/>
        <v/>
      </c>
      <c r="O278" s="53"/>
      <c r="P278" s="51" t="str">
        <f t="shared" si="27"/>
        <v/>
      </c>
    </row>
    <row r="279" spans="1:16" s="192" customFormat="1" ht="18.75">
      <c r="A279" s="233"/>
      <c r="B279" s="233"/>
      <c r="C279" s="234"/>
      <c r="D279" s="47"/>
      <c r="E279" s="47"/>
      <c r="F279" s="49"/>
      <c r="G279" s="50"/>
      <c r="H279" s="95"/>
      <c r="I279" s="51" t="str">
        <f t="shared" si="23"/>
        <v/>
      </c>
      <c r="J279" s="52" t="str">
        <f t="shared" si="24"/>
        <v/>
      </c>
      <c r="K279" s="52">
        <v>267</v>
      </c>
      <c r="L279" s="261">
        <f t="shared" si="25"/>
        <v>1350</v>
      </c>
      <c r="N279" s="51" t="str">
        <f t="shared" si="26"/>
        <v/>
      </c>
      <c r="O279" s="53"/>
      <c r="P279" s="51" t="str">
        <f t="shared" si="27"/>
        <v/>
      </c>
    </row>
    <row r="280" spans="1:16" s="192" customFormat="1" ht="18.75">
      <c r="A280" s="233"/>
      <c r="B280" s="233"/>
      <c r="C280" s="234"/>
      <c r="D280" s="47"/>
      <c r="E280" s="47"/>
      <c r="F280" s="49"/>
      <c r="G280" s="50"/>
      <c r="H280" s="95"/>
      <c r="I280" s="51" t="str">
        <f t="shared" si="23"/>
        <v/>
      </c>
      <c r="J280" s="52" t="str">
        <f t="shared" si="24"/>
        <v/>
      </c>
      <c r="K280" s="52">
        <v>268</v>
      </c>
      <c r="L280" s="261">
        <f t="shared" si="25"/>
        <v>1350</v>
      </c>
      <c r="N280" s="51" t="str">
        <f t="shared" si="26"/>
        <v/>
      </c>
      <c r="O280" s="53"/>
      <c r="P280" s="51" t="str">
        <f t="shared" si="27"/>
        <v/>
      </c>
    </row>
    <row r="281" spans="1:16" s="192" customFormat="1" ht="18.75">
      <c r="A281" s="233"/>
      <c r="B281" s="233"/>
      <c r="C281" s="234"/>
      <c r="D281" s="47"/>
      <c r="E281" s="47"/>
      <c r="F281" s="49"/>
      <c r="G281" s="50"/>
      <c r="H281" s="95"/>
      <c r="I281" s="51" t="str">
        <f t="shared" si="23"/>
        <v/>
      </c>
      <c r="J281" s="52" t="str">
        <f t="shared" si="24"/>
        <v/>
      </c>
      <c r="K281" s="52">
        <v>269</v>
      </c>
      <c r="L281" s="261">
        <f t="shared" si="25"/>
        <v>1350</v>
      </c>
      <c r="N281" s="51" t="str">
        <f t="shared" si="26"/>
        <v/>
      </c>
      <c r="O281" s="53"/>
      <c r="P281" s="51" t="str">
        <f t="shared" si="27"/>
        <v/>
      </c>
    </row>
    <row r="282" spans="1:16" s="192" customFormat="1" ht="18.75">
      <c r="A282" s="233"/>
      <c r="B282" s="233"/>
      <c r="C282" s="234"/>
      <c r="D282" s="47"/>
      <c r="E282" s="47"/>
      <c r="F282" s="49"/>
      <c r="G282" s="50"/>
      <c r="H282" s="95"/>
      <c r="I282" s="51" t="str">
        <f t="shared" si="23"/>
        <v/>
      </c>
      <c r="J282" s="52" t="str">
        <f t="shared" si="24"/>
        <v/>
      </c>
      <c r="K282" s="52">
        <v>270</v>
      </c>
      <c r="L282" s="261">
        <f t="shared" si="25"/>
        <v>1350</v>
      </c>
      <c r="N282" s="51" t="str">
        <f t="shared" si="26"/>
        <v/>
      </c>
      <c r="O282" s="53"/>
      <c r="P282" s="51" t="str">
        <f t="shared" si="27"/>
        <v/>
      </c>
    </row>
    <row r="283" spans="1:16" s="192" customFormat="1" ht="18.75">
      <c r="A283" s="233"/>
      <c r="B283" s="233"/>
      <c r="C283" s="234"/>
      <c r="D283" s="47"/>
      <c r="E283" s="47"/>
      <c r="F283" s="49"/>
      <c r="G283" s="50"/>
      <c r="H283" s="95"/>
      <c r="I283" s="51" t="str">
        <f t="shared" si="23"/>
        <v/>
      </c>
      <c r="J283" s="52" t="str">
        <f t="shared" si="24"/>
        <v/>
      </c>
      <c r="K283" s="52">
        <v>271</v>
      </c>
      <c r="L283" s="261">
        <f t="shared" si="25"/>
        <v>1350</v>
      </c>
      <c r="N283" s="51" t="str">
        <f t="shared" si="26"/>
        <v/>
      </c>
      <c r="O283" s="53"/>
      <c r="P283" s="51" t="str">
        <f t="shared" si="27"/>
        <v/>
      </c>
    </row>
    <row r="284" spans="1:16" s="192" customFormat="1" ht="18.75">
      <c r="A284" s="233"/>
      <c r="B284" s="233"/>
      <c r="C284" s="234"/>
      <c r="D284" s="47"/>
      <c r="E284" s="47"/>
      <c r="F284" s="49"/>
      <c r="G284" s="50"/>
      <c r="H284" s="95"/>
      <c r="I284" s="51" t="str">
        <f t="shared" si="23"/>
        <v/>
      </c>
      <c r="J284" s="52" t="str">
        <f t="shared" si="24"/>
        <v/>
      </c>
      <c r="K284" s="52">
        <v>272</v>
      </c>
      <c r="L284" s="261">
        <f t="shared" si="25"/>
        <v>1350</v>
      </c>
      <c r="N284" s="51" t="str">
        <f t="shared" si="26"/>
        <v/>
      </c>
      <c r="O284" s="53"/>
      <c r="P284" s="51" t="str">
        <f t="shared" si="27"/>
        <v/>
      </c>
    </row>
    <row r="285" spans="1:16" s="192" customFormat="1" ht="18.75">
      <c r="A285" s="233"/>
      <c r="B285" s="233"/>
      <c r="C285" s="234"/>
      <c r="D285" s="47"/>
      <c r="E285" s="47"/>
      <c r="F285" s="49"/>
      <c r="G285" s="50"/>
      <c r="H285" s="95"/>
      <c r="I285" s="51" t="str">
        <f t="shared" ref="I285:I348" si="28">IF(L285&lt;0,"X","")</f>
        <v/>
      </c>
      <c r="J285" s="52" t="str">
        <f t="shared" ref="J285:J348" si="29">IF(I285="X",K285,"")</f>
        <v/>
      </c>
      <c r="K285" s="52">
        <v>273</v>
      </c>
      <c r="L285" s="261">
        <f t="shared" ref="L285:L348" si="30">IFERROR(L284-P285+N285,L284)</f>
        <v>1350</v>
      </c>
      <c r="N285" s="51" t="str">
        <f t="shared" si="26"/>
        <v/>
      </c>
      <c r="O285" s="53"/>
      <c r="P285" s="51" t="str">
        <f t="shared" si="27"/>
        <v/>
      </c>
    </row>
    <row r="286" spans="1:16" s="192" customFormat="1" ht="18.75">
      <c r="A286" s="233"/>
      <c r="B286" s="233"/>
      <c r="C286" s="234"/>
      <c r="D286" s="47"/>
      <c r="E286" s="47"/>
      <c r="F286" s="49"/>
      <c r="G286" s="50"/>
      <c r="H286" s="95"/>
      <c r="I286" s="51" t="str">
        <f t="shared" si="28"/>
        <v/>
      </c>
      <c r="J286" s="52" t="str">
        <f t="shared" si="29"/>
        <v/>
      </c>
      <c r="K286" s="52">
        <v>274</v>
      </c>
      <c r="L286" s="261">
        <f t="shared" si="30"/>
        <v>1350</v>
      </c>
      <c r="N286" s="51" t="str">
        <f t="shared" si="26"/>
        <v/>
      </c>
      <c r="O286" s="53"/>
      <c r="P286" s="51" t="str">
        <f t="shared" si="27"/>
        <v/>
      </c>
    </row>
    <row r="287" spans="1:16" s="192" customFormat="1" ht="18.75">
      <c r="A287" s="233"/>
      <c r="B287" s="233"/>
      <c r="C287" s="234"/>
      <c r="D287" s="47"/>
      <c r="E287" s="47"/>
      <c r="F287" s="49"/>
      <c r="G287" s="50"/>
      <c r="H287" s="95"/>
      <c r="I287" s="51" t="str">
        <f t="shared" si="28"/>
        <v/>
      </c>
      <c r="J287" s="52" t="str">
        <f t="shared" si="29"/>
        <v/>
      </c>
      <c r="K287" s="52">
        <v>275</v>
      </c>
      <c r="L287" s="261">
        <f t="shared" si="30"/>
        <v>1350</v>
      </c>
      <c r="N287" s="51" t="str">
        <f t="shared" si="26"/>
        <v/>
      </c>
      <c r="O287" s="53"/>
      <c r="P287" s="51" t="str">
        <f t="shared" si="27"/>
        <v/>
      </c>
    </row>
    <row r="288" spans="1:16" s="192" customFormat="1" ht="18.75">
      <c r="A288" s="233"/>
      <c r="B288" s="233"/>
      <c r="C288" s="234"/>
      <c r="D288" s="47"/>
      <c r="E288" s="47"/>
      <c r="F288" s="49"/>
      <c r="G288" s="50"/>
      <c r="H288" s="95"/>
      <c r="I288" s="51" t="str">
        <f t="shared" si="28"/>
        <v/>
      </c>
      <c r="J288" s="52" t="str">
        <f t="shared" si="29"/>
        <v/>
      </c>
      <c r="K288" s="52">
        <v>276</v>
      </c>
      <c r="L288" s="261">
        <f t="shared" si="30"/>
        <v>1350</v>
      </c>
      <c r="N288" s="51" t="str">
        <f t="shared" si="26"/>
        <v/>
      </c>
      <c r="O288" s="53"/>
      <c r="P288" s="51" t="str">
        <f t="shared" si="27"/>
        <v/>
      </c>
    </row>
    <row r="289" spans="1:16" s="192" customFormat="1" ht="18.75">
      <c r="A289" s="233"/>
      <c r="B289" s="233"/>
      <c r="C289" s="234"/>
      <c r="D289" s="47"/>
      <c r="E289" s="47"/>
      <c r="F289" s="49"/>
      <c r="G289" s="50"/>
      <c r="H289" s="95"/>
      <c r="I289" s="51" t="str">
        <f t="shared" si="28"/>
        <v/>
      </c>
      <c r="J289" s="52" t="str">
        <f t="shared" si="29"/>
        <v/>
      </c>
      <c r="K289" s="52">
        <v>277</v>
      </c>
      <c r="L289" s="261">
        <f t="shared" si="30"/>
        <v>1350</v>
      </c>
      <c r="N289" s="51" t="str">
        <f t="shared" si="26"/>
        <v/>
      </c>
      <c r="O289" s="53"/>
      <c r="P289" s="51" t="str">
        <f t="shared" si="27"/>
        <v/>
      </c>
    </row>
    <row r="290" spans="1:16" s="192" customFormat="1" ht="18.75">
      <c r="A290" s="233"/>
      <c r="B290" s="233"/>
      <c r="C290" s="234"/>
      <c r="D290" s="47"/>
      <c r="E290" s="47"/>
      <c r="F290" s="49"/>
      <c r="G290" s="50"/>
      <c r="H290" s="95"/>
      <c r="I290" s="51" t="str">
        <f t="shared" si="28"/>
        <v/>
      </c>
      <c r="J290" s="52" t="str">
        <f t="shared" si="29"/>
        <v/>
      </c>
      <c r="K290" s="52">
        <v>278</v>
      </c>
      <c r="L290" s="261">
        <f t="shared" si="30"/>
        <v>1350</v>
      </c>
      <c r="N290" s="51" t="str">
        <f t="shared" si="26"/>
        <v/>
      </c>
      <c r="O290" s="53"/>
      <c r="P290" s="51" t="str">
        <f t="shared" si="27"/>
        <v/>
      </c>
    </row>
    <row r="291" spans="1:16" s="192" customFormat="1" ht="18.75">
      <c r="A291" s="233"/>
      <c r="B291" s="233"/>
      <c r="C291" s="234"/>
      <c r="D291" s="47"/>
      <c r="E291" s="47"/>
      <c r="F291" s="49"/>
      <c r="G291" s="50"/>
      <c r="H291" s="95"/>
      <c r="I291" s="51" t="str">
        <f t="shared" si="28"/>
        <v/>
      </c>
      <c r="J291" s="52" t="str">
        <f t="shared" si="29"/>
        <v/>
      </c>
      <c r="K291" s="52">
        <v>279</v>
      </c>
      <c r="L291" s="261">
        <f t="shared" si="30"/>
        <v>1350</v>
      </c>
      <c r="N291" s="51" t="str">
        <f t="shared" si="26"/>
        <v/>
      </c>
      <c r="O291" s="53"/>
      <c r="P291" s="51" t="str">
        <f t="shared" si="27"/>
        <v/>
      </c>
    </row>
    <row r="292" spans="1:16" s="192" customFormat="1" ht="18.75">
      <c r="A292" s="233"/>
      <c r="B292" s="233"/>
      <c r="C292" s="234"/>
      <c r="D292" s="47"/>
      <c r="E292" s="47"/>
      <c r="F292" s="49"/>
      <c r="G292" s="50"/>
      <c r="H292" s="95"/>
      <c r="I292" s="51" t="str">
        <f t="shared" si="28"/>
        <v/>
      </c>
      <c r="J292" s="52" t="str">
        <f t="shared" si="29"/>
        <v/>
      </c>
      <c r="K292" s="52">
        <v>280</v>
      </c>
      <c r="L292" s="261">
        <f t="shared" si="30"/>
        <v>1350</v>
      </c>
      <c r="N292" s="51" t="str">
        <f t="shared" si="26"/>
        <v/>
      </c>
      <c r="O292" s="53"/>
      <c r="P292" s="51" t="str">
        <f t="shared" si="27"/>
        <v/>
      </c>
    </row>
    <row r="293" spans="1:16" s="192" customFormat="1" ht="18.75">
      <c r="A293" s="233"/>
      <c r="B293" s="233"/>
      <c r="C293" s="234"/>
      <c r="D293" s="47"/>
      <c r="E293" s="47"/>
      <c r="F293" s="49"/>
      <c r="G293" s="50"/>
      <c r="H293" s="95"/>
      <c r="I293" s="51" t="str">
        <f t="shared" si="28"/>
        <v/>
      </c>
      <c r="J293" s="52" t="str">
        <f t="shared" si="29"/>
        <v/>
      </c>
      <c r="K293" s="52">
        <v>281</v>
      </c>
      <c r="L293" s="261">
        <f t="shared" si="30"/>
        <v>1350</v>
      </c>
      <c r="N293" s="51" t="str">
        <f t="shared" si="26"/>
        <v/>
      </c>
      <c r="O293" s="53"/>
      <c r="P293" s="51" t="str">
        <f t="shared" si="27"/>
        <v/>
      </c>
    </row>
    <row r="294" spans="1:16" s="192" customFormat="1" ht="18.75">
      <c r="A294" s="233"/>
      <c r="B294" s="233"/>
      <c r="C294" s="234"/>
      <c r="D294" s="47"/>
      <c r="E294" s="47"/>
      <c r="F294" s="49"/>
      <c r="G294" s="50"/>
      <c r="H294" s="95"/>
      <c r="I294" s="51" t="str">
        <f t="shared" si="28"/>
        <v/>
      </c>
      <c r="J294" s="52" t="str">
        <f t="shared" si="29"/>
        <v/>
      </c>
      <c r="K294" s="52">
        <v>282</v>
      </c>
      <c r="L294" s="261">
        <f t="shared" si="30"/>
        <v>1350</v>
      </c>
      <c r="N294" s="51" t="str">
        <f t="shared" si="26"/>
        <v/>
      </c>
      <c r="O294" s="53"/>
      <c r="P294" s="51" t="str">
        <f t="shared" si="27"/>
        <v/>
      </c>
    </row>
    <row r="295" spans="1:16" s="192" customFormat="1" ht="18.75">
      <c r="A295" s="233"/>
      <c r="B295" s="233"/>
      <c r="C295" s="234"/>
      <c r="D295" s="47"/>
      <c r="E295" s="47"/>
      <c r="F295" s="49"/>
      <c r="G295" s="50"/>
      <c r="H295" s="95"/>
      <c r="I295" s="51" t="str">
        <f t="shared" si="28"/>
        <v/>
      </c>
      <c r="J295" s="52" t="str">
        <f t="shared" si="29"/>
        <v/>
      </c>
      <c r="K295" s="52">
        <v>283</v>
      </c>
      <c r="L295" s="261">
        <f t="shared" si="30"/>
        <v>1350</v>
      </c>
      <c r="N295" s="51" t="str">
        <f t="shared" si="26"/>
        <v/>
      </c>
      <c r="O295" s="53"/>
      <c r="P295" s="51" t="str">
        <f t="shared" si="27"/>
        <v/>
      </c>
    </row>
    <row r="296" spans="1:16" s="192" customFormat="1" ht="18.75">
      <c r="A296" s="233"/>
      <c r="B296" s="233"/>
      <c r="C296" s="234"/>
      <c r="D296" s="47"/>
      <c r="E296" s="47"/>
      <c r="F296" s="49"/>
      <c r="G296" s="50"/>
      <c r="H296" s="95"/>
      <c r="I296" s="51" t="str">
        <f t="shared" si="28"/>
        <v/>
      </c>
      <c r="J296" s="52" t="str">
        <f t="shared" si="29"/>
        <v/>
      </c>
      <c r="K296" s="52">
        <v>284</v>
      </c>
      <c r="L296" s="261">
        <f t="shared" si="30"/>
        <v>1350</v>
      </c>
      <c r="N296" s="51" t="str">
        <f t="shared" si="26"/>
        <v/>
      </c>
      <c r="O296" s="53"/>
      <c r="P296" s="51" t="str">
        <f t="shared" si="27"/>
        <v/>
      </c>
    </row>
    <row r="297" spans="1:16" s="192" customFormat="1" ht="18.75">
      <c r="A297" s="233"/>
      <c r="B297" s="233"/>
      <c r="C297" s="234"/>
      <c r="D297" s="47"/>
      <c r="E297" s="47"/>
      <c r="F297" s="49"/>
      <c r="G297" s="50"/>
      <c r="H297" s="95"/>
      <c r="I297" s="51" t="str">
        <f t="shared" si="28"/>
        <v/>
      </c>
      <c r="J297" s="52" t="str">
        <f t="shared" si="29"/>
        <v/>
      </c>
      <c r="K297" s="52">
        <v>285</v>
      </c>
      <c r="L297" s="261">
        <f t="shared" si="30"/>
        <v>1350</v>
      </c>
      <c r="N297" s="51" t="str">
        <f t="shared" si="26"/>
        <v/>
      </c>
      <c r="O297" s="53"/>
      <c r="P297" s="51" t="str">
        <f t="shared" si="27"/>
        <v/>
      </c>
    </row>
    <row r="298" spans="1:16" s="192" customFormat="1" ht="18.75">
      <c r="A298" s="237"/>
      <c r="B298" s="237"/>
      <c r="C298" s="238"/>
      <c r="D298" s="295" t="s">
        <v>76</v>
      </c>
      <c r="E298" s="296"/>
      <c r="F298" s="181">
        <f>SUM(F202:F297)</f>
        <v>0</v>
      </c>
      <c r="G298" s="182">
        <f>SUM(G202:G297)</f>
        <v>1299.99</v>
      </c>
      <c r="H298" s="183"/>
      <c r="I298" s="183" t="str">
        <f t="shared" si="28"/>
        <v/>
      </c>
      <c r="J298" s="184" t="str">
        <f t="shared" si="29"/>
        <v/>
      </c>
      <c r="K298" s="184">
        <v>286</v>
      </c>
      <c r="L298" s="261">
        <f t="shared" si="30"/>
        <v>1350</v>
      </c>
      <c r="M298" s="165">
        <f>SUM(F298-G298)</f>
        <v>-1299.99</v>
      </c>
      <c r="N298" s="51" t="str">
        <f t="shared" si="26"/>
        <v/>
      </c>
      <c r="O298" s="53"/>
      <c r="P298" s="51" t="str">
        <f t="shared" si="27"/>
        <v/>
      </c>
    </row>
    <row r="299" spans="1:16" s="192" customFormat="1" ht="18.75">
      <c r="A299" s="233"/>
      <c r="B299" s="233"/>
      <c r="C299" s="234"/>
      <c r="D299" s="292" t="s">
        <v>58</v>
      </c>
      <c r="E299" s="293"/>
      <c r="F299" s="293"/>
      <c r="G299" s="294"/>
      <c r="H299" s="95"/>
      <c r="I299" s="51" t="str">
        <f t="shared" si="28"/>
        <v/>
      </c>
      <c r="J299" s="52" t="str">
        <f t="shared" si="29"/>
        <v/>
      </c>
      <c r="K299" s="52">
        <v>287</v>
      </c>
      <c r="L299" s="260">
        <f t="shared" si="30"/>
        <v>1350</v>
      </c>
      <c r="N299" s="51" t="str">
        <f t="shared" si="26"/>
        <v/>
      </c>
      <c r="O299" s="53"/>
      <c r="P299" s="51" t="str">
        <f t="shared" si="27"/>
        <v/>
      </c>
    </row>
    <row r="300" spans="1:16" s="192" customFormat="1" ht="18.75">
      <c r="A300" s="233"/>
      <c r="B300" s="233"/>
      <c r="C300" s="235" t="s">
        <v>35</v>
      </c>
      <c r="D300" s="174" t="s">
        <v>71</v>
      </c>
      <c r="E300" s="164"/>
      <c r="F300" s="249"/>
      <c r="G300" s="169"/>
      <c r="H300" s="95"/>
      <c r="I300" s="51" t="str">
        <f t="shared" si="28"/>
        <v/>
      </c>
      <c r="J300" s="52" t="str">
        <f t="shared" si="29"/>
        <v/>
      </c>
      <c r="K300" s="52">
        <v>288</v>
      </c>
      <c r="L300" s="261">
        <f t="shared" si="30"/>
        <v>1350</v>
      </c>
      <c r="N300" s="51" t="str">
        <f t="shared" si="26"/>
        <v/>
      </c>
      <c r="O300" s="53"/>
      <c r="P300" s="51" t="str">
        <f t="shared" si="27"/>
        <v/>
      </c>
    </row>
    <row r="301" spans="1:16" s="192" customFormat="1" ht="18.75">
      <c r="A301" s="233"/>
      <c r="B301" s="233"/>
      <c r="C301" s="236" t="s">
        <v>35</v>
      </c>
      <c r="D301" s="175" t="s">
        <v>72</v>
      </c>
      <c r="E301" s="163"/>
      <c r="F301" s="250"/>
      <c r="G301" s="168"/>
      <c r="H301" s="95"/>
      <c r="I301" s="51" t="str">
        <f t="shared" si="28"/>
        <v/>
      </c>
      <c r="J301" s="52" t="str">
        <f t="shared" si="29"/>
        <v/>
      </c>
      <c r="K301" s="52">
        <v>289</v>
      </c>
      <c r="L301" s="261">
        <f t="shared" si="30"/>
        <v>1350</v>
      </c>
      <c r="N301" s="51" t="str">
        <f t="shared" si="26"/>
        <v/>
      </c>
      <c r="O301" s="53"/>
      <c r="P301" s="51" t="str">
        <f t="shared" si="27"/>
        <v/>
      </c>
    </row>
    <row r="302" spans="1:16" s="192" customFormat="1" ht="18.75">
      <c r="A302" s="233"/>
      <c r="B302" s="233"/>
      <c r="C302" s="211" t="s">
        <v>25</v>
      </c>
      <c r="D302" s="164" t="s">
        <v>41</v>
      </c>
      <c r="E302" s="164" t="s">
        <v>41</v>
      </c>
      <c r="F302" s="249"/>
      <c r="G302" s="169">
        <v>100</v>
      </c>
      <c r="H302" s="95"/>
      <c r="I302" s="51" t="str">
        <f t="shared" si="28"/>
        <v/>
      </c>
      <c r="J302" s="52" t="str">
        <f t="shared" si="29"/>
        <v/>
      </c>
      <c r="K302" s="52">
        <v>290</v>
      </c>
      <c r="L302" s="261">
        <f t="shared" si="30"/>
        <v>1350</v>
      </c>
      <c r="N302" s="51" t="str">
        <f t="shared" si="26"/>
        <v/>
      </c>
      <c r="O302" s="53"/>
      <c r="P302" s="51" t="str">
        <f t="shared" si="27"/>
        <v/>
      </c>
    </row>
    <row r="303" spans="1:16" s="192" customFormat="1" ht="18.75">
      <c r="A303" s="233"/>
      <c r="B303" s="233"/>
      <c r="C303" s="218" t="s">
        <v>25</v>
      </c>
      <c r="D303" s="163" t="s">
        <v>49</v>
      </c>
      <c r="E303" s="163" t="s">
        <v>44</v>
      </c>
      <c r="F303" s="250"/>
      <c r="G303" s="168">
        <v>41</v>
      </c>
      <c r="H303" s="95"/>
      <c r="I303" s="51" t="str">
        <f t="shared" si="28"/>
        <v/>
      </c>
      <c r="J303" s="52" t="str">
        <f t="shared" si="29"/>
        <v/>
      </c>
      <c r="K303" s="52">
        <v>291</v>
      </c>
      <c r="L303" s="261">
        <f t="shared" si="30"/>
        <v>1350</v>
      </c>
      <c r="N303" s="51" t="str">
        <f t="shared" si="26"/>
        <v/>
      </c>
      <c r="O303" s="53"/>
      <c r="P303" s="51" t="str">
        <f t="shared" si="27"/>
        <v/>
      </c>
    </row>
    <row r="304" spans="1:16" s="192" customFormat="1" ht="18.75">
      <c r="A304" s="233"/>
      <c r="B304" s="233"/>
      <c r="C304" s="218" t="s">
        <v>25</v>
      </c>
      <c r="D304" s="163" t="s">
        <v>42</v>
      </c>
      <c r="E304" s="163" t="s">
        <v>42</v>
      </c>
      <c r="F304" s="250"/>
      <c r="G304" s="168">
        <v>50</v>
      </c>
      <c r="H304" s="95"/>
      <c r="I304" s="51" t="str">
        <f t="shared" si="28"/>
        <v/>
      </c>
      <c r="J304" s="52" t="str">
        <f t="shared" si="29"/>
        <v/>
      </c>
      <c r="K304" s="52">
        <v>292</v>
      </c>
      <c r="L304" s="261">
        <f t="shared" si="30"/>
        <v>1350</v>
      </c>
      <c r="N304" s="51" t="str">
        <f t="shared" si="26"/>
        <v/>
      </c>
      <c r="O304" s="53"/>
      <c r="P304" s="51" t="str">
        <f t="shared" si="27"/>
        <v/>
      </c>
    </row>
    <row r="305" spans="1:16" s="192" customFormat="1" ht="18.75">
      <c r="A305" s="233"/>
      <c r="B305" s="233"/>
      <c r="C305" s="218" t="s">
        <v>24</v>
      </c>
      <c r="D305" s="163" t="s">
        <v>22</v>
      </c>
      <c r="E305" s="163" t="s">
        <v>46</v>
      </c>
      <c r="F305" s="250"/>
      <c r="G305" s="166">
        <v>41.5</v>
      </c>
      <c r="H305" s="95"/>
      <c r="I305" s="51" t="str">
        <f t="shared" si="28"/>
        <v/>
      </c>
      <c r="J305" s="52" t="str">
        <f t="shared" si="29"/>
        <v/>
      </c>
      <c r="K305" s="52">
        <v>293</v>
      </c>
      <c r="L305" s="261">
        <f t="shared" si="30"/>
        <v>1350</v>
      </c>
      <c r="N305" s="51" t="str">
        <f t="shared" si="26"/>
        <v/>
      </c>
      <c r="O305" s="53"/>
      <c r="P305" s="51" t="str">
        <f t="shared" si="27"/>
        <v/>
      </c>
    </row>
    <row r="306" spans="1:16" s="192" customFormat="1" ht="18.75">
      <c r="A306" s="233"/>
      <c r="B306" s="233"/>
      <c r="C306" s="218" t="s">
        <v>25</v>
      </c>
      <c r="D306" s="163" t="s">
        <v>38</v>
      </c>
      <c r="E306" s="163" t="s">
        <v>43</v>
      </c>
      <c r="F306" s="250"/>
      <c r="G306" s="166">
        <v>32</v>
      </c>
      <c r="H306" s="95"/>
      <c r="I306" s="51" t="str">
        <f t="shared" si="28"/>
        <v/>
      </c>
      <c r="J306" s="52" t="str">
        <f t="shared" si="29"/>
        <v/>
      </c>
      <c r="K306" s="52">
        <v>294</v>
      </c>
      <c r="L306" s="261">
        <f t="shared" si="30"/>
        <v>1350</v>
      </c>
      <c r="N306" s="51" t="str">
        <f t="shared" si="26"/>
        <v/>
      </c>
      <c r="O306" s="53"/>
      <c r="P306" s="51" t="str">
        <f t="shared" si="27"/>
        <v/>
      </c>
    </row>
    <row r="307" spans="1:16" s="192" customFormat="1" ht="18.75">
      <c r="A307" s="233"/>
      <c r="B307" s="233"/>
      <c r="C307" s="218" t="s">
        <v>21</v>
      </c>
      <c r="D307" s="163"/>
      <c r="E307" s="163" t="s">
        <v>47</v>
      </c>
      <c r="F307" s="250"/>
      <c r="G307" s="166">
        <v>160</v>
      </c>
      <c r="H307" s="95"/>
      <c r="I307" s="51" t="str">
        <f t="shared" si="28"/>
        <v/>
      </c>
      <c r="J307" s="52" t="str">
        <f t="shared" si="29"/>
        <v/>
      </c>
      <c r="K307" s="52">
        <v>295</v>
      </c>
      <c r="L307" s="261">
        <f t="shared" si="30"/>
        <v>1350</v>
      </c>
      <c r="N307" s="51" t="str">
        <f t="shared" si="26"/>
        <v/>
      </c>
      <c r="O307" s="53"/>
      <c r="P307" s="51" t="str">
        <f t="shared" si="27"/>
        <v/>
      </c>
    </row>
    <row r="308" spans="1:16" s="192" customFormat="1" ht="18.75">
      <c r="A308" s="233"/>
      <c r="B308" s="233"/>
      <c r="C308" s="218" t="s">
        <v>24</v>
      </c>
      <c r="D308" s="163" t="s">
        <v>22</v>
      </c>
      <c r="E308" s="163" t="s">
        <v>45</v>
      </c>
      <c r="F308" s="250"/>
      <c r="G308" s="166">
        <v>19.45</v>
      </c>
      <c r="H308" s="95"/>
      <c r="I308" s="51" t="str">
        <f t="shared" si="28"/>
        <v/>
      </c>
      <c r="J308" s="52" t="str">
        <f t="shared" si="29"/>
        <v/>
      </c>
      <c r="K308" s="52">
        <v>296</v>
      </c>
      <c r="L308" s="261">
        <f t="shared" si="30"/>
        <v>1350</v>
      </c>
      <c r="N308" s="51" t="str">
        <f t="shared" si="26"/>
        <v/>
      </c>
      <c r="O308" s="53"/>
      <c r="P308" s="51" t="str">
        <f t="shared" si="27"/>
        <v/>
      </c>
    </row>
    <row r="309" spans="1:16" s="192" customFormat="1" ht="18.75">
      <c r="A309" s="233"/>
      <c r="B309" s="233"/>
      <c r="C309" s="218" t="s">
        <v>25</v>
      </c>
      <c r="D309" s="163" t="s">
        <v>54</v>
      </c>
      <c r="E309" s="163" t="s">
        <v>40</v>
      </c>
      <c r="F309" s="250"/>
      <c r="G309" s="166">
        <v>7.99</v>
      </c>
      <c r="H309" s="95"/>
      <c r="I309" s="51" t="str">
        <f t="shared" si="28"/>
        <v/>
      </c>
      <c r="J309" s="52" t="str">
        <f t="shared" si="29"/>
        <v/>
      </c>
      <c r="K309" s="52">
        <v>297</v>
      </c>
      <c r="L309" s="261">
        <f t="shared" si="30"/>
        <v>1350</v>
      </c>
      <c r="N309" s="51" t="str">
        <f t="shared" ref="N309:N372" si="31">IF(H309="x",F309,"")</f>
        <v/>
      </c>
      <c r="O309" s="53"/>
      <c r="P309" s="51" t="str">
        <f t="shared" ref="P309:P372" si="32">IF(H309="x",G309,"")</f>
        <v/>
      </c>
    </row>
    <row r="310" spans="1:16" s="192" customFormat="1" ht="18.75">
      <c r="A310" s="233"/>
      <c r="B310" s="233"/>
      <c r="C310" s="218" t="s">
        <v>25</v>
      </c>
      <c r="D310" s="163" t="s">
        <v>50</v>
      </c>
      <c r="E310" s="163" t="s">
        <v>39</v>
      </c>
      <c r="F310" s="250"/>
      <c r="G310" s="166">
        <v>9</v>
      </c>
      <c r="H310" s="95"/>
      <c r="I310" s="51" t="str">
        <f t="shared" si="28"/>
        <v/>
      </c>
      <c r="J310" s="52" t="str">
        <f t="shared" si="29"/>
        <v/>
      </c>
      <c r="K310" s="52">
        <v>298</v>
      </c>
      <c r="L310" s="261">
        <f t="shared" si="30"/>
        <v>1350</v>
      </c>
      <c r="N310" s="51" t="str">
        <f t="shared" si="31"/>
        <v/>
      </c>
      <c r="O310" s="53"/>
      <c r="P310" s="51" t="str">
        <f t="shared" si="32"/>
        <v/>
      </c>
    </row>
    <row r="311" spans="1:16" s="192" customFormat="1" ht="18.75">
      <c r="A311" s="233"/>
      <c r="B311" s="233"/>
      <c r="C311" s="218" t="s">
        <v>21</v>
      </c>
      <c r="D311" s="163" t="s">
        <v>55</v>
      </c>
      <c r="E311" s="163" t="s">
        <v>55</v>
      </c>
      <c r="F311" s="250"/>
      <c r="G311" s="166">
        <v>200</v>
      </c>
      <c r="H311" s="95"/>
      <c r="I311" s="51" t="str">
        <f t="shared" si="28"/>
        <v/>
      </c>
      <c r="J311" s="52" t="str">
        <f t="shared" si="29"/>
        <v/>
      </c>
      <c r="K311" s="52">
        <v>299</v>
      </c>
      <c r="L311" s="261">
        <f t="shared" si="30"/>
        <v>1350</v>
      </c>
      <c r="N311" s="51" t="str">
        <f t="shared" si="31"/>
        <v/>
      </c>
      <c r="O311" s="53"/>
      <c r="P311" s="51" t="str">
        <f t="shared" si="32"/>
        <v/>
      </c>
    </row>
    <row r="312" spans="1:16" s="192" customFormat="1" ht="18.75">
      <c r="A312" s="233"/>
      <c r="B312" s="233"/>
      <c r="C312" s="218" t="s">
        <v>24</v>
      </c>
      <c r="D312" s="163" t="s">
        <v>22</v>
      </c>
      <c r="E312" s="163" t="s">
        <v>48</v>
      </c>
      <c r="F312" s="250"/>
      <c r="G312" s="166">
        <v>56.3</v>
      </c>
      <c r="H312" s="95"/>
      <c r="I312" s="51" t="str">
        <f t="shared" si="28"/>
        <v/>
      </c>
      <c r="J312" s="52" t="str">
        <f t="shared" si="29"/>
        <v/>
      </c>
      <c r="K312" s="52">
        <v>300</v>
      </c>
      <c r="L312" s="261">
        <f t="shared" si="30"/>
        <v>1350</v>
      </c>
      <c r="N312" s="51" t="str">
        <f t="shared" si="31"/>
        <v/>
      </c>
      <c r="O312" s="53"/>
      <c r="P312" s="51" t="str">
        <f t="shared" si="32"/>
        <v/>
      </c>
    </row>
    <row r="313" spans="1:16" s="192" customFormat="1" ht="18.75">
      <c r="A313" s="233"/>
      <c r="B313" s="233"/>
      <c r="C313" s="218" t="s">
        <v>24</v>
      </c>
      <c r="D313" s="163" t="s">
        <v>50</v>
      </c>
      <c r="E313" s="163" t="s">
        <v>51</v>
      </c>
      <c r="F313" s="250"/>
      <c r="G313" s="166">
        <v>300</v>
      </c>
      <c r="H313" s="95"/>
      <c r="I313" s="51" t="str">
        <f t="shared" si="28"/>
        <v/>
      </c>
      <c r="J313" s="52" t="str">
        <f t="shared" si="29"/>
        <v/>
      </c>
      <c r="K313" s="52">
        <v>301</v>
      </c>
      <c r="L313" s="261">
        <f t="shared" si="30"/>
        <v>1350</v>
      </c>
      <c r="N313" s="51" t="str">
        <f t="shared" si="31"/>
        <v/>
      </c>
      <c r="O313" s="53"/>
      <c r="P313" s="51" t="str">
        <f t="shared" si="32"/>
        <v/>
      </c>
    </row>
    <row r="314" spans="1:16" s="192" customFormat="1" ht="18.75">
      <c r="A314" s="233"/>
      <c r="B314" s="233"/>
      <c r="C314" s="234"/>
      <c r="D314" s="47"/>
      <c r="E314" s="47"/>
      <c r="F314" s="49"/>
      <c r="G314" s="50"/>
      <c r="H314" s="95"/>
      <c r="I314" s="51" t="str">
        <f t="shared" si="28"/>
        <v/>
      </c>
      <c r="J314" s="52" t="str">
        <f t="shared" si="29"/>
        <v/>
      </c>
      <c r="K314" s="52">
        <v>302</v>
      </c>
      <c r="L314" s="261">
        <f t="shared" si="30"/>
        <v>1350</v>
      </c>
      <c r="N314" s="51" t="str">
        <f t="shared" si="31"/>
        <v/>
      </c>
      <c r="O314" s="53"/>
      <c r="P314" s="51" t="str">
        <f t="shared" si="32"/>
        <v/>
      </c>
    </row>
    <row r="315" spans="1:16" s="192" customFormat="1" ht="18.75">
      <c r="A315" s="233"/>
      <c r="B315" s="233"/>
      <c r="C315" s="234"/>
      <c r="D315" s="47"/>
      <c r="E315" s="47"/>
      <c r="F315" s="49"/>
      <c r="G315" s="50"/>
      <c r="H315" s="95"/>
      <c r="I315" s="51" t="str">
        <f t="shared" si="28"/>
        <v/>
      </c>
      <c r="J315" s="52" t="str">
        <f t="shared" si="29"/>
        <v/>
      </c>
      <c r="K315" s="52">
        <v>303</v>
      </c>
      <c r="L315" s="261">
        <f t="shared" si="30"/>
        <v>1350</v>
      </c>
      <c r="N315" s="51" t="str">
        <f t="shared" si="31"/>
        <v/>
      </c>
      <c r="O315" s="53"/>
      <c r="P315" s="51" t="str">
        <f t="shared" si="32"/>
        <v/>
      </c>
    </row>
    <row r="316" spans="1:16" s="192" customFormat="1" ht="18.75">
      <c r="A316" s="233"/>
      <c r="B316" s="233"/>
      <c r="C316" s="234"/>
      <c r="D316" s="47"/>
      <c r="E316" s="47"/>
      <c r="F316" s="49"/>
      <c r="G316" s="50"/>
      <c r="H316" s="95"/>
      <c r="I316" s="51" t="str">
        <f t="shared" si="28"/>
        <v/>
      </c>
      <c r="J316" s="52" t="str">
        <f t="shared" si="29"/>
        <v/>
      </c>
      <c r="K316" s="52">
        <v>304</v>
      </c>
      <c r="L316" s="261">
        <f t="shared" si="30"/>
        <v>1350</v>
      </c>
      <c r="N316" s="51" t="str">
        <f t="shared" si="31"/>
        <v/>
      </c>
      <c r="O316" s="53"/>
      <c r="P316" s="51" t="str">
        <f t="shared" si="32"/>
        <v/>
      </c>
    </row>
    <row r="317" spans="1:16" s="192" customFormat="1" ht="18.75">
      <c r="A317" s="233"/>
      <c r="B317" s="233"/>
      <c r="C317" s="234"/>
      <c r="D317" s="47"/>
      <c r="E317" s="47"/>
      <c r="F317" s="49"/>
      <c r="G317" s="50"/>
      <c r="H317" s="95"/>
      <c r="I317" s="51" t="str">
        <f t="shared" si="28"/>
        <v/>
      </c>
      <c r="J317" s="52" t="str">
        <f t="shared" si="29"/>
        <v/>
      </c>
      <c r="K317" s="52">
        <v>305</v>
      </c>
      <c r="L317" s="261">
        <f t="shared" si="30"/>
        <v>1350</v>
      </c>
      <c r="N317" s="51" t="str">
        <f t="shared" si="31"/>
        <v/>
      </c>
      <c r="O317" s="53"/>
      <c r="P317" s="51" t="str">
        <f t="shared" si="32"/>
        <v/>
      </c>
    </row>
    <row r="318" spans="1:16" s="192" customFormat="1" ht="18.75">
      <c r="A318" s="233"/>
      <c r="B318" s="233"/>
      <c r="C318" s="234"/>
      <c r="D318" s="47"/>
      <c r="E318" s="47"/>
      <c r="F318" s="49"/>
      <c r="G318" s="50"/>
      <c r="H318" s="95"/>
      <c r="I318" s="51" t="str">
        <f t="shared" si="28"/>
        <v/>
      </c>
      <c r="J318" s="52" t="str">
        <f t="shared" si="29"/>
        <v/>
      </c>
      <c r="K318" s="52">
        <v>306</v>
      </c>
      <c r="L318" s="261">
        <f t="shared" si="30"/>
        <v>1350</v>
      </c>
      <c r="N318" s="51" t="str">
        <f t="shared" si="31"/>
        <v/>
      </c>
      <c r="O318" s="53"/>
      <c r="P318" s="51" t="str">
        <f t="shared" si="32"/>
        <v/>
      </c>
    </row>
    <row r="319" spans="1:16" s="192" customFormat="1" ht="18.75">
      <c r="A319" s="233"/>
      <c r="B319" s="233"/>
      <c r="C319" s="234"/>
      <c r="D319" s="47"/>
      <c r="E319" s="47"/>
      <c r="F319" s="49"/>
      <c r="G319" s="50"/>
      <c r="H319" s="95"/>
      <c r="I319" s="51" t="str">
        <f t="shared" si="28"/>
        <v/>
      </c>
      <c r="J319" s="52" t="str">
        <f t="shared" si="29"/>
        <v/>
      </c>
      <c r="K319" s="52">
        <v>307</v>
      </c>
      <c r="L319" s="261">
        <f t="shared" si="30"/>
        <v>1350</v>
      </c>
      <c r="N319" s="51" t="str">
        <f t="shared" si="31"/>
        <v/>
      </c>
      <c r="O319" s="53"/>
      <c r="P319" s="51" t="str">
        <f t="shared" si="32"/>
        <v/>
      </c>
    </row>
    <row r="320" spans="1:16" s="192" customFormat="1" ht="18.75">
      <c r="A320" s="233"/>
      <c r="B320" s="233"/>
      <c r="C320" s="234"/>
      <c r="D320" s="47"/>
      <c r="E320" s="47"/>
      <c r="F320" s="49"/>
      <c r="G320" s="50"/>
      <c r="H320" s="95"/>
      <c r="I320" s="51" t="str">
        <f t="shared" si="28"/>
        <v/>
      </c>
      <c r="J320" s="52" t="str">
        <f t="shared" si="29"/>
        <v/>
      </c>
      <c r="K320" s="52">
        <v>308</v>
      </c>
      <c r="L320" s="261">
        <f t="shared" si="30"/>
        <v>1350</v>
      </c>
      <c r="N320" s="51" t="str">
        <f t="shared" si="31"/>
        <v/>
      </c>
      <c r="O320" s="53"/>
      <c r="P320" s="51" t="str">
        <f t="shared" si="32"/>
        <v/>
      </c>
    </row>
    <row r="321" spans="1:16" s="192" customFormat="1" ht="18.75">
      <c r="A321" s="233"/>
      <c r="B321" s="233"/>
      <c r="C321" s="234"/>
      <c r="D321" s="47"/>
      <c r="E321" s="47"/>
      <c r="F321" s="49"/>
      <c r="G321" s="50"/>
      <c r="H321" s="95"/>
      <c r="I321" s="51" t="str">
        <f t="shared" si="28"/>
        <v/>
      </c>
      <c r="J321" s="52" t="str">
        <f t="shared" si="29"/>
        <v/>
      </c>
      <c r="K321" s="52">
        <v>309</v>
      </c>
      <c r="L321" s="261">
        <f t="shared" si="30"/>
        <v>1350</v>
      </c>
      <c r="N321" s="51" t="str">
        <f t="shared" si="31"/>
        <v/>
      </c>
      <c r="O321" s="53"/>
      <c r="P321" s="51" t="str">
        <f t="shared" si="32"/>
        <v/>
      </c>
    </row>
    <row r="322" spans="1:16" s="192" customFormat="1" ht="18.75">
      <c r="A322" s="233"/>
      <c r="B322" s="233"/>
      <c r="C322" s="234"/>
      <c r="D322" s="47"/>
      <c r="E322" s="47"/>
      <c r="F322" s="49"/>
      <c r="G322" s="50"/>
      <c r="H322" s="95"/>
      <c r="I322" s="51" t="str">
        <f t="shared" si="28"/>
        <v/>
      </c>
      <c r="J322" s="52" t="str">
        <f t="shared" si="29"/>
        <v/>
      </c>
      <c r="K322" s="52">
        <v>310</v>
      </c>
      <c r="L322" s="261">
        <f t="shared" si="30"/>
        <v>1350</v>
      </c>
      <c r="N322" s="51" t="str">
        <f t="shared" si="31"/>
        <v/>
      </c>
      <c r="O322" s="53"/>
      <c r="P322" s="51" t="str">
        <f t="shared" si="32"/>
        <v/>
      </c>
    </row>
    <row r="323" spans="1:16" s="192" customFormat="1" ht="18.75">
      <c r="A323" s="233"/>
      <c r="B323" s="233"/>
      <c r="C323" s="234"/>
      <c r="D323" s="47"/>
      <c r="E323" s="47"/>
      <c r="F323" s="49"/>
      <c r="G323" s="50"/>
      <c r="H323" s="95"/>
      <c r="I323" s="51" t="str">
        <f t="shared" si="28"/>
        <v/>
      </c>
      <c r="J323" s="52" t="str">
        <f t="shared" si="29"/>
        <v/>
      </c>
      <c r="K323" s="52">
        <v>311</v>
      </c>
      <c r="L323" s="261">
        <f t="shared" si="30"/>
        <v>1350</v>
      </c>
      <c r="N323" s="51" t="str">
        <f t="shared" si="31"/>
        <v/>
      </c>
      <c r="O323" s="53"/>
      <c r="P323" s="51" t="str">
        <f t="shared" si="32"/>
        <v/>
      </c>
    </row>
    <row r="324" spans="1:16" s="192" customFormat="1" ht="18.75">
      <c r="A324" s="233"/>
      <c r="B324" s="233"/>
      <c r="C324" s="234"/>
      <c r="D324" s="47"/>
      <c r="E324" s="47"/>
      <c r="F324" s="49"/>
      <c r="G324" s="50"/>
      <c r="H324" s="95"/>
      <c r="I324" s="51" t="str">
        <f t="shared" si="28"/>
        <v/>
      </c>
      <c r="J324" s="52" t="str">
        <f t="shared" si="29"/>
        <v/>
      </c>
      <c r="K324" s="52">
        <v>312</v>
      </c>
      <c r="L324" s="261">
        <f t="shared" si="30"/>
        <v>1350</v>
      </c>
      <c r="N324" s="51" t="str">
        <f t="shared" si="31"/>
        <v/>
      </c>
      <c r="O324" s="53"/>
      <c r="P324" s="51" t="str">
        <f t="shared" si="32"/>
        <v/>
      </c>
    </row>
    <row r="325" spans="1:16" s="192" customFormat="1" ht="18.75">
      <c r="A325" s="233"/>
      <c r="B325" s="233"/>
      <c r="C325" s="234"/>
      <c r="D325" s="47"/>
      <c r="E325" s="47"/>
      <c r="F325" s="49"/>
      <c r="G325" s="50"/>
      <c r="H325" s="95"/>
      <c r="I325" s="51" t="str">
        <f t="shared" si="28"/>
        <v/>
      </c>
      <c r="J325" s="52" t="str">
        <f t="shared" si="29"/>
        <v/>
      </c>
      <c r="K325" s="52">
        <v>313</v>
      </c>
      <c r="L325" s="261">
        <f t="shared" si="30"/>
        <v>1350</v>
      </c>
      <c r="N325" s="51" t="str">
        <f t="shared" si="31"/>
        <v/>
      </c>
      <c r="O325" s="53"/>
      <c r="P325" s="51" t="str">
        <f t="shared" si="32"/>
        <v/>
      </c>
    </row>
    <row r="326" spans="1:16" s="192" customFormat="1" ht="18.75">
      <c r="A326" s="233"/>
      <c r="B326" s="233"/>
      <c r="C326" s="234"/>
      <c r="D326" s="47"/>
      <c r="E326" s="47"/>
      <c r="F326" s="49"/>
      <c r="G326" s="50"/>
      <c r="H326" s="95"/>
      <c r="I326" s="51" t="str">
        <f t="shared" si="28"/>
        <v/>
      </c>
      <c r="J326" s="52" t="str">
        <f t="shared" si="29"/>
        <v/>
      </c>
      <c r="K326" s="52">
        <v>314</v>
      </c>
      <c r="L326" s="261">
        <f t="shared" si="30"/>
        <v>1350</v>
      </c>
      <c r="N326" s="51" t="str">
        <f t="shared" si="31"/>
        <v/>
      </c>
      <c r="O326" s="53"/>
      <c r="P326" s="51" t="str">
        <f t="shared" si="32"/>
        <v/>
      </c>
    </row>
    <row r="327" spans="1:16" s="192" customFormat="1" ht="18.75">
      <c r="A327" s="233"/>
      <c r="B327" s="233"/>
      <c r="C327" s="234"/>
      <c r="D327" s="47"/>
      <c r="E327" s="47"/>
      <c r="F327" s="49"/>
      <c r="G327" s="50"/>
      <c r="H327" s="95"/>
      <c r="I327" s="51" t="str">
        <f t="shared" si="28"/>
        <v/>
      </c>
      <c r="J327" s="52" t="str">
        <f t="shared" si="29"/>
        <v/>
      </c>
      <c r="K327" s="52">
        <v>315</v>
      </c>
      <c r="L327" s="261">
        <f t="shared" si="30"/>
        <v>1350</v>
      </c>
      <c r="N327" s="51" t="str">
        <f t="shared" si="31"/>
        <v/>
      </c>
      <c r="O327" s="53"/>
      <c r="P327" s="51" t="str">
        <f t="shared" si="32"/>
        <v/>
      </c>
    </row>
    <row r="328" spans="1:16" s="192" customFormat="1" ht="18.75">
      <c r="A328" s="233"/>
      <c r="B328" s="233"/>
      <c r="C328" s="234"/>
      <c r="D328" s="47"/>
      <c r="E328" s="47"/>
      <c r="F328" s="49"/>
      <c r="G328" s="50"/>
      <c r="H328" s="95"/>
      <c r="I328" s="51" t="str">
        <f t="shared" si="28"/>
        <v/>
      </c>
      <c r="J328" s="52" t="str">
        <f t="shared" si="29"/>
        <v/>
      </c>
      <c r="K328" s="52">
        <v>316</v>
      </c>
      <c r="L328" s="261">
        <f t="shared" si="30"/>
        <v>1350</v>
      </c>
      <c r="N328" s="51" t="str">
        <f t="shared" si="31"/>
        <v/>
      </c>
      <c r="O328" s="53"/>
      <c r="P328" s="51" t="str">
        <f t="shared" si="32"/>
        <v/>
      </c>
    </row>
    <row r="329" spans="1:16" s="192" customFormat="1" ht="18.75">
      <c r="A329" s="233"/>
      <c r="B329" s="233"/>
      <c r="C329" s="234"/>
      <c r="D329" s="47"/>
      <c r="E329" s="47"/>
      <c r="F329" s="49"/>
      <c r="G329" s="50"/>
      <c r="H329" s="95"/>
      <c r="I329" s="51" t="str">
        <f t="shared" si="28"/>
        <v/>
      </c>
      <c r="J329" s="52" t="str">
        <f t="shared" si="29"/>
        <v/>
      </c>
      <c r="K329" s="52">
        <v>317</v>
      </c>
      <c r="L329" s="261">
        <f t="shared" si="30"/>
        <v>1350</v>
      </c>
      <c r="N329" s="51" t="str">
        <f t="shared" si="31"/>
        <v/>
      </c>
      <c r="O329" s="53"/>
      <c r="P329" s="51" t="str">
        <f t="shared" si="32"/>
        <v/>
      </c>
    </row>
    <row r="330" spans="1:16" s="192" customFormat="1" ht="18.75">
      <c r="A330" s="233"/>
      <c r="B330" s="233"/>
      <c r="C330" s="234"/>
      <c r="D330" s="47"/>
      <c r="E330" s="47"/>
      <c r="F330" s="49"/>
      <c r="G330" s="50"/>
      <c r="H330" s="95"/>
      <c r="I330" s="51" t="str">
        <f t="shared" si="28"/>
        <v/>
      </c>
      <c r="J330" s="52" t="str">
        <f t="shared" si="29"/>
        <v/>
      </c>
      <c r="K330" s="52">
        <v>318</v>
      </c>
      <c r="L330" s="261">
        <f t="shared" si="30"/>
        <v>1350</v>
      </c>
      <c r="N330" s="51" t="str">
        <f t="shared" si="31"/>
        <v/>
      </c>
      <c r="O330" s="53"/>
      <c r="P330" s="51" t="str">
        <f t="shared" si="32"/>
        <v/>
      </c>
    </row>
    <row r="331" spans="1:16" s="192" customFormat="1" ht="18.75">
      <c r="A331" s="233"/>
      <c r="B331" s="233"/>
      <c r="C331" s="234"/>
      <c r="D331" s="47"/>
      <c r="E331" s="47"/>
      <c r="F331" s="49"/>
      <c r="G331" s="50"/>
      <c r="H331" s="95"/>
      <c r="I331" s="51" t="str">
        <f t="shared" si="28"/>
        <v/>
      </c>
      <c r="J331" s="52" t="str">
        <f t="shared" si="29"/>
        <v/>
      </c>
      <c r="K331" s="52">
        <v>319</v>
      </c>
      <c r="L331" s="261">
        <f t="shared" si="30"/>
        <v>1350</v>
      </c>
      <c r="N331" s="51" t="str">
        <f t="shared" si="31"/>
        <v/>
      </c>
      <c r="O331" s="53"/>
      <c r="P331" s="51" t="str">
        <f t="shared" si="32"/>
        <v/>
      </c>
    </row>
    <row r="332" spans="1:16" s="192" customFormat="1" ht="18.75">
      <c r="A332" s="233"/>
      <c r="B332" s="233"/>
      <c r="C332" s="234"/>
      <c r="D332" s="47"/>
      <c r="E332" s="47"/>
      <c r="F332" s="49"/>
      <c r="G332" s="50"/>
      <c r="H332" s="95"/>
      <c r="I332" s="51" t="str">
        <f t="shared" si="28"/>
        <v/>
      </c>
      <c r="J332" s="52" t="str">
        <f t="shared" si="29"/>
        <v/>
      </c>
      <c r="K332" s="52">
        <v>320</v>
      </c>
      <c r="L332" s="261">
        <f t="shared" si="30"/>
        <v>1350</v>
      </c>
      <c r="N332" s="51" t="str">
        <f t="shared" si="31"/>
        <v/>
      </c>
      <c r="O332" s="53"/>
      <c r="P332" s="51" t="str">
        <f t="shared" si="32"/>
        <v/>
      </c>
    </row>
    <row r="333" spans="1:16" s="192" customFormat="1" ht="18.75">
      <c r="A333" s="233"/>
      <c r="B333" s="233"/>
      <c r="C333" s="234"/>
      <c r="D333" s="47"/>
      <c r="E333" s="47"/>
      <c r="F333" s="49"/>
      <c r="G333" s="50"/>
      <c r="H333" s="95"/>
      <c r="I333" s="51" t="str">
        <f t="shared" si="28"/>
        <v/>
      </c>
      <c r="J333" s="52" t="str">
        <f t="shared" si="29"/>
        <v/>
      </c>
      <c r="K333" s="52">
        <v>321</v>
      </c>
      <c r="L333" s="261">
        <f t="shared" si="30"/>
        <v>1350</v>
      </c>
      <c r="N333" s="51" t="str">
        <f t="shared" si="31"/>
        <v/>
      </c>
      <c r="O333" s="53"/>
      <c r="P333" s="51" t="str">
        <f t="shared" si="32"/>
        <v/>
      </c>
    </row>
    <row r="334" spans="1:16" s="192" customFormat="1" ht="18.75">
      <c r="A334" s="233"/>
      <c r="B334" s="233"/>
      <c r="C334" s="234"/>
      <c r="D334" s="47"/>
      <c r="E334" s="47"/>
      <c r="F334" s="49"/>
      <c r="G334" s="50"/>
      <c r="H334" s="95"/>
      <c r="I334" s="51" t="str">
        <f t="shared" si="28"/>
        <v/>
      </c>
      <c r="J334" s="52" t="str">
        <f t="shared" si="29"/>
        <v/>
      </c>
      <c r="K334" s="52">
        <v>322</v>
      </c>
      <c r="L334" s="261">
        <f t="shared" si="30"/>
        <v>1350</v>
      </c>
      <c r="N334" s="51" t="str">
        <f t="shared" si="31"/>
        <v/>
      </c>
      <c r="O334" s="53"/>
      <c r="P334" s="51" t="str">
        <f t="shared" si="32"/>
        <v/>
      </c>
    </row>
    <row r="335" spans="1:16" s="192" customFormat="1" ht="18.75">
      <c r="A335" s="233"/>
      <c r="B335" s="233"/>
      <c r="C335" s="234"/>
      <c r="D335" s="47"/>
      <c r="E335" s="47"/>
      <c r="F335" s="49"/>
      <c r="G335" s="50"/>
      <c r="H335" s="95"/>
      <c r="I335" s="51" t="str">
        <f t="shared" si="28"/>
        <v/>
      </c>
      <c r="J335" s="52" t="str">
        <f t="shared" si="29"/>
        <v/>
      </c>
      <c r="K335" s="52">
        <v>323</v>
      </c>
      <c r="L335" s="261">
        <f t="shared" si="30"/>
        <v>1350</v>
      </c>
      <c r="N335" s="51" t="str">
        <f t="shared" si="31"/>
        <v/>
      </c>
      <c r="O335" s="53"/>
      <c r="P335" s="51" t="str">
        <f t="shared" si="32"/>
        <v/>
      </c>
    </row>
    <row r="336" spans="1:16" s="192" customFormat="1" ht="18.75">
      <c r="A336" s="233"/>
      <c r="B336" s="233"/>
      <c r="C336" s="234"/>
      <c r="D336" s="47"/>
      <c r="E336" s="47"/>
      <c r="F336" s="49"/>
      <c r="G336" s="50"/>
      <c r="H336" s="95"/>
      <c r="I336" s="51" t="str">
        <f t="shared" si="28"/>
        <v/>
      </c>
      <c r="J336" s="52" t="str">
        <f t="shared" si="29"/>
        <v/>
      </c>
      <c r="K336" s="52">
        <v>324</v>
      </c>
      <c r="L336" s="261">
        <f t="shared" si="30"/>
        <v>1350</v>
      </c>
      <c r="N336" s="51" t="str">
        <f t="shared" si="31"/>
        <v/>
      </c>
      <c r="O336" s="53"/>
      <c r="P336" s="51" t="str">
        <f t="shared" si="32"/>
        <v/>
      </c>
    </row>
    <row r="337" spans="1:16" s="192" customFormat="1" ht="18.75">
      <c r="A337" s="233"/>
      <c r="B337" s="233"/>
      <c r="C337" s="234"/>
      <c r="D337" s="47"/>
      <c r="E337" s="47"/>
      <c r="F337" s="49"/>
      <c r="G337" s="50"/>
      <c r="H337" s="95"/>
      <c r="I337" s="51" t="str">
        <f t="shared" si="28"/>
        <v/>
      </c>
      <c r="J337" s="52" t="str">
        <f t="shared" si="29"/>
        <v/>
      </c>
      <c r="K337" s="52">
        <v>325</v>
      </c>
      <c r="L337" s="261">
        <f t="shared" si="30"/>
        <v>1350</v>
      </c>
      <c r="N337" s="51" t="str">
        <f t="shared" si="31"/>
        <v/>
      </c>
      <c r="O337" s="53"/>
      <c r="P337" s="51" t="str">
        <f t="shared" si="32"/>
        <v/>
      </c>
    </row>
    <row r="338" spans="1:16" s="192" customFormat="1" ht="18.75">
      <c r="A338" s="233"/>
      <c r="B338" s="233"/>
      <c r="C338" s="234"/>
      <c r="D338" s="47"/>
      <c r="E338" s="47"/>
      <c r="F338" s="49"/>
      <c r="G338" s="50"/>
      <c r="H338" s="95"/>
      <c r="I338" s="51" t="str">
        <f t="shared" si="28"/>
        <v/>
      </c>
      <c r="J338" s="52" t="str">
        <f t="shared" si="29"/>
        <v/>
      </c>
      <c r="K338" s="52">
        <v>326</v>
      </c>
      <c r="L338" s="261">
        <f t="shared" si="30"/>
        <v>1350</v>
      </c>
      <c r="N338" s="51" t="str">
        <f t="shared" si="31"/>
        <v/>
      </c>
      <c r="O338" s="53"/>
      <c r="P338" s="51" t="str">
        <f t="shared" si="32"/>
        <v/>
      </c>
    </row>
    <row r="339" spans="1:16" s="192" customFormat="1" ht="18.75">
      <c r="A339" s="233"/>
      <c r="B339" s="233"/>
      <c r="C339" s="234"/>
      <c r="D339" s="47"/>
      <c r="E339" s="47"/>
      <c r="F339" s="49"/>
      <c r="G339" s="50"/>
      <c r="H339" s="95"/>
      <c r="I339" s="51" t="str">
        <f t="shared" si="28"/>
        <v/>
      </c>
      <c r="J339" s="52" t="str">
        <f t="shared" si="29"/>
        <v/>
      </c>
      <c r="K339" s="52">
        <v>327</v>
      </c>
      <c r="L339" s="261">
        <f t="shared" si="30"/>
        <v>1350</v>
      </c>
      <c r="N339" s="51" t="str">
        <f t="shared" si="31"/>
        <v/>
      </c>
      <c r="O339" s="53"/>
      <c r="P339" s="51" t="str">
        <f t="shared" si="32"/>
        <v/>
      </c>
    </row>
    <row r="340" spans="1:16" s="192" customFormat="1" ht="18.75">
      <c r="A340" s="233"/>
      <c r="B340" s="233"/>
      <c r="C340" s="234"/>
      <c r="D340" s="47"/>
      <c r="E340" s="47"/>
      <c r="F340" s="49"/>
      <c r="G340" s="50"/>
      <c r="H340" s="95"/>
      <c r="I340" s="51" t="str">
        <f t="shared" si="28"/>
        <v/>
      </c>
      <c r="J340" s="52" t="str">
        <f t="shared" si="29"/>
        <v/>
      </c>
      <c r="K340" s="52">
        <v>328</v>
      </c>
      <c r="L340" s="261">
        <f t="shared" si="30"/>
        <v>1350</v>
      </c>
      <c r="N340" s="51" t="str">
        <f t="shared" si="31"/>
        <v/>
      </c>
      <c r="O340" s="53"/>
      <c r="P340" s="51" t="str">
        <f t="shared" si="32"/>
        <v/>
      </c>
    </row>
    <row r="341" spans="1:16" s="192" customFormat="1" ht="18.75">
      <c r="A341" s="233"/>
      <c r="B341" s="233"/>
      <c r="C341" s="234"/>
      <c r="D341" s="47"/>
      <c r="E341" s="47"/>
      <c r="F341" s="49"/>
      <c r="G341" s="50"/>
      <c r="H341" s="95"/>
      <c r="I341" s="51" t="str">
        <f t="shared" si="28"/>
        <v/>
      </c>
      <c r="J341" s="52" t="str">
        <f t="shared" si="29"/>
        <v/>
      </c>
      <c r="K341" s="52">
        <v>329</v>
      </c>
      <c r="L341" s="261">
        <f t="shared" si="30"/>
        <v>1350</v>
      </c>
      <c r="N341" s="51" t="str">
        <f t="shared" si="31"/>
        <v/>
      </c>
      <c r="O341" s="53"/>
      <c r="P341" s="51" t="str">
        <f t="shared" si="32"/>
        <v/>
      </c>
    </row>
    <row r="342" spans="1:16" s="192" customFormat="1" ht="18.75">
      <c r="A342" s="233"/>
      <c r="B342" s="233"/>
      <c r="C342" s="234"/>
      <c r="D342" s="47"/>
      <c r="E342" s="47"/>
      <c r="F342" s="49"/>
      <c r="G342" s="50"/>
      <c r="H342" s="95"/>
      <c r="I342" s="51" t="str">
        <f t="shared" si="28"/>
        <v/>
      </c>
      <c r="J342" s="52" t="str">
        <f t="shared" si="29"/>
        <v/>
      </c>
      <c r="K342" s="52">
        <v>330</v>
      </c>
      <c r="L342" s="261">
        <f t="shared" si="30"/>
        <v>1350</v>
      </c>
      <c r="N342" s="51" t="str">
        <f t="shared" si="31"/>
        <v/>
      </c>
      <c r="O342" s="53"/>
      <c r="P342" s="51" t="str">
        <f t="shared" si="32"/>
        <v/>
      </c>
    </row>
    <row r="343" spans="1:16" s="192" customFormat="1" ht="18.75">
      <c r="A343" s="233"/>
      <c r="B343" s="233"/>
      <c r="C343" s="234"/>
      <c r="D343" s="47"/>
      <c r="E343" s="47"/>
      <c r="F343" s="49"/>
      <c r="G343" s="50"/>
      <c r="H343" s="95"/>
      <c r="I343" s="51" t="str">
        <f t="shared" si="28"/>
        <v/>
      </c>
      <c r="J343" s="52" t="str">
        <f t="shared" si="29"/>
        <v/>
      </c>
      <c r="K343" s="52">
        <v>331</v>
      </c>
      <c r="L343" s="261">
        <f t="shared" si="30"/>
        <v>1350</v>
      </c>
      <c r="N343" s="51" t="str">
        <f t="shared" si="31"/>
        <v/>
      </c>
      <c r="O343" s="53"/>
      <c r="P343" s="51" t="str">
        <f t="shared" si="32"/>
        <v/>
      </c>
    </row>
    <row r="344" spans="1:16" s="192" customFormat="1" ht="18.75">
      <c r="A344" s="233"/>
      <c r="B344" s="233"/>
      <c r="C344" s="234"/>
      <c r="D344" s="47"/>
      <c r="E344" s="47"/>
      <c r="F344" s="49"/>
      <c r="G344" s="50"/>
      <c r="H344" s="95"/>
      <c r="I344" s="51" t="str">
        <f t="shared" si="28"/>
        <v/>
      </c>
      <c r="J344" s="52" t="str">
        <f t="shared" si="29"/>
        <v/>
      </c>
      <c r="K344" s="52">
        <v>332</v>
      </c>
      <c r="L344" s="261">
        <f t="shared" si="30"/>
        <v>1350</v>
      </c>
      <c r="N344" s="51" t="str">
        <f t="shared" si="31"/>
        <v/>
      </c>
      <c r="O344" s="53"/>
      <c r="P344" s="51" t="str">
        <f t="shared" si="32"/>
        <v/>
      </c>
    </row>
    <row r="345" spans="1:16" s="192" customFormat="1" ht="18.75">
      <c r="A345" s="233"/>
      <c r="B345" s="233"/>
      <c r="C345" s="234"/>
      <c r="D345" s="47"/>
      <c r="E345" s="47"/>
      <c r="F345" s="49"/>
      <c r="G345" s="50"/>
      <c r="H345" s="95"/>
      <c r="I345" s="51" t="str">
        <f t="shared" si="28"/>
        <v/>
      </c>
      <c r="J345" s="52" t="str">
        <f t="shared" si="29"/>
        <v/>
      </c>
      <c r="K345" s="52">
        <v>333</v>
      </c>
      <c r="L345" s="261">
        <f t="shared" si="30"/>
        <v>1350</v>
      </c>
      <c r="N345" s="51" t="str">
        <f t="shared" si="31"/>
        <v/>
      </c>
      <c r="O345" s="53"/>
      <c r="P345" s="51" t="str">
        <f t="shared" si="32"/>
        <v/>
      </c>
    </row>
    <row r="346" spans="1:16" s="192" customFormat="1" ht="18.75">
      <c r="A346" s="233"/>
      <c r="B346" s="233"/>
      <c r="C346" s="234"/>
      <c r="D346" s="47"/>
      <c r="E346" s="47"/>
      <c r="F346" s="49"/>
      <c r="G346" s="50"/>
      <c r="H346" s="95"/>
      <c r="I346" s="51" t="str">
        <f t="shared" si="28"/>
        <v/>
      </c>
      <c r="J346" s="52" t="str">
        <f t="shared" si="29"/>
        <v/>
      </c>
      <c r="K346" s="52">
        <v>334</v>
      </c>
      <c r="L346" s="261">
        <f t="shared" si="30"/>
        <v>1350</v>
      </c>
      <c r="N346" s="51" t="str">
        <f t="shared" si="31"/>
        <v/>
      </c>
      <c r="O346" s="53"/>
      <c r="P346" s="51" t="str">
        <f t="shared" si="32"/>
        <v/>
      </c>
    </row>
    <row r="347" spans="1:16" s="192" customFormat="1" ht="18.75">
      <c r="A347" s="233"/>
      <c r="B347" s="233"/>
      <c r="C347" s="234"/>
      <c r="D347" s="47"/>
      <c r="E347" s="47"/>
      <c r="F347" s="49"/>
      <c r="G347" s="50"/>
      <c r="H347" s="95"/>
      <c r="I347" s="51" t="str">
        <f t="shared" si="28"/>
        <v/>
      </c>
      <c r="J347" s="52" t="str">
        <f t="shared" si="29"/>
        <v/>
      </c>
      <c r="K347" s="52">
        <v>335</v>
      </c>
      <c r="L347" s="261">
        <f t="shared" si="30"/>
        <v>1350</v>
      </c>
      <c r="N347" s="51" t="str">
        <f t="shared" si="31"/>
        <v/>
      </c>
      <c r="O347" s="53"/>
      <c r="P347" s="51" t="str">
        <f t="shared" si="32"/>
        <v/>
      </c>
    </row>
    <row r="348" spans="1:16" s="192" customFormat="1" ht="18.75">
      <c r="A348" s="233"/>
      <c r="B348" s="233"/>
      <c r="C348" s="234"/>
      <c r="D348" s="47"/>
      <c r="E348" s="47"/>
      <c r="F348" s="49"/>
      <c r="G348" s="50"/>
      <c r="H348" s="95"/>
      <c r="I348" s="51" t="str">
        <f t="shared" si="28"/>
        <v/>
      </c>
      <c r="J348" s="52" t="str">
        <f t="shared" si="29"/>
        <v/>
      </c>
      <c r="K348" s="52">
        <v>336</v>
      </c>
      <c r="L348" s="261">
        <f t="shared" si="30"/>
        <v>1350</v>
      </c>
      <c r="N348" s="51" t="str">
        <f t="shared" si="31"/>
        <v/>
      </c>
      <c r="O348" s="53"/>
      <c r="P348" s="51" t="str">
        <f t="shared" si="32"/>
        <v/>
      </c>
    </row>
    <row r="349" spans="1:16" s="192" customFormat="1" ht="18.75">
      <c r="A349" s="233"/>
      <c r="B349" s="233"/>
      <c r="C349" s="234"/>
      <c r="D349" s="47"/>
      <c r="E349" s="47"/>
      <c r="F349" s="49"/>
      <c r="G349" s="50"/>
      <c r="H349" s="95"/>
      <c r="I349" s="51" t="str">
        <f t="shared" ref="I349:I412" si="33">IF(L349&lt;0,"X","")</f>
        <v/>
      </c>
      <c r="J349" s="52" t="str">
        <f t="shared" ref="J349:J412" si="34">IF(I349="X",K349,"")</f>
        <v/>
      </c>
      <c r="K349" s="52">
        <v>337</v>
      </c>
      <c r="L349" s="261">
        <f t="shared" ref="L349:L412" si="35">IFERROR(L348-P349+N349,L348)</f>
        <v>1350</v>
      </c>
      <c r="N349" s="51" t="str">
        <f t="shared" si="31"/>
        <v/>
      </c>
      <c r="O349" s="53"/>
      <c r="P349" s="51" t="str">
        <f t="shared" si="32"/>
        <v/>
      </c>
    </row>
    <row r="350" spans="1:16" s="192" customFormat="1" ht="18.75">
      <c r="A350" s="233"/>
      <c r="B350" s="233"/>
      <c r="C350" s="234"/>
      <c r="D350" s="47"/>
      <c r="E350" s="47"/>
      <c r="F350" s="49"/>
      <c r="G350" s="50"/>
      <c r="H350" s="95"/>
      <c r="I350" s="51" t="str">
        <f t="shared" si="33"/>
        <v/>
      </c>
      <c r="J350" s="52" t="str">
        <f t="shared" si="34"/>
        <v/>
      </c>
      <c r="K350" s="52">
        <v>338</v>
      </c>
      <c r="L350" s="261">
        <f t="shared" si="35"/>
        <v>1350</v>
      </c>
      <c r="N350" s="51" t="str">
        <f t="shared" si="31"/>
        <v/>
      </c>
      <c r="O350" s="53"/>
      <c r="P350" s="51" t="str">
        <f t="shared" si="32"/>
        <v/>
      </c>
    </row>
    <row r="351" spans="1:16" s="192" customFormat="1" ht="18.75">
      <c r="A351" s="233"/>
      <c r="B351" s="233"/>
      <c r="C351" s="234"/>
      <c r="D351" s="47"/>
      <c r="E351" s="47"/>
      <c r="F351" s="49"/>
      <c r="G351" s="50"/>
      <c r="H351" s="95"/>
      <c r="I351" s="51" t="str">
        <f t="shared" si="33"/>
        <v/>
      </c>
      <c r="J351" s="52" t="str">
        <f t="shared" si="34"/>
        <v/>
      </c>
      <c r="K351" s="52">
        <v>339</v>
      </c>
      <c r="L351" s="261">
        <f t="shared" si="35"/>
        <v>1350</v>
      </c>
      <c r="N351" s="51" t="str">
        <f t="shared" si="31"/>
        <v/>
      </c>
      <c r="O351" s="53"/>
      <c r="P351" s="51" t="str">
        <f t="shared" si="32"/>
        <v/>
      </c>
    </row>
    <row r="352" spans="1:16" s="192" customFormat="1" ht="18.75">
      <c r="A352" s="233"/>
      <c r="B352" s="233"/>
      <c r="C352" s="234"/>
      <c r="D352" s="47"/>
      <c r="E352" s="47"/>
      <c r="F352" s="49"/>
      <c r="G352" s="50"/>
      <c r="H352" s="95"/>
      <c r="I352" s="51" t="str">
        <f t="shared" si="33"/>
        <v/>
      </c>
      <c r="J352" s="52" t="str">
        <f t="shared" si="34"/>
        <v/>
      </c>
      <c r="K352" s="52">
        <v>340</v>
      </c>
      <c r="L352" s="261">
        <f t="shared" si="35"/>
        <v>1350</v>
      </c>
      <c r="N352" s="51" t="str">
        <f t="shared" si="31"/>
        <v/>
      </c>
      <c r="O352" s="53"/>
      <c r="P352" s="51" t="str">
        <f t="shared" si="32"/>
        <v/>
      </c>
    </row>
    <row r="353" spans="1:16" s="192" customFormat="1" ht="18.75">
      <c r="A353" s="233"/>
      <c r="B353" s="233"/>
      <c r="C353" s="234"/>
      <c r="D353" s="47"/>
      <c r="E353" s="47"/>
      <c r="F353" s="49"/>
      <c r="G353" s="50"/>
      <c r="H353" s="95"/>
      <c r="I353" s="51" t="str">
        <f t="shared" si="33"/>
        <v/>
      </c>
      <c r="J353" s="52" t="str">
        <f t="shared" si="34"/>
        <v/>
      </c>
      <c r="K353" s="52">
        <v>341</v>
      </c>
      <c r="L353" s="261">
        <f t="shared" si="35"/>
        <v>1350</v>
      </c>
      <c r="N353" s="51" t="str">
        <f t="shared" si="31"/>
        <v/>
      </c>
      <c r="O353" s="53"/>
      <c r="P353" s="51" t="str">
        <f t="shared" si="32"/>
        <v/>
      </c>
    </row>
    <row r="354" spans="1:16" s="192" customFormat="1" ht="18.75">
      <c r="A354" s="233"/>
      <c r="B354" s="233"/>
      <c r="C354" s="234"/>
      <c r="D354" s="47"/>
      <c r="E354" s="47"/>
      <c r="F354" s="49"/>
      <c r="G354" s="50"/>
      <c r="H354" s="95"/>
      <c r="I354" s="51" t="str">
        <f t="shared" si="33"/>
        <v/>
      </c>
      <c r="J354" s="52" t="str">
        <f t="shared" si="34"/>
        <v/>
      </c>
      <c r="K354" s="52">
        <v>342</v>
      </c>
      <c r="L354" s="261">
        <f t="shared" si="35"/>
        <v>1350</v>
      </c>
      <c r="N354" s="51" t="str">
        <f t="shared" si="31"/>
        <v/>
      </c>
      <c r="O354" s="53"/>
      <c r="P354" s="51" t="str">
        <f t="shared" si="32"/>
        <v/>
      </c>
    </row>
    <row r="355" spans="1:16" s="192" customFormat="1" ht="18.75">
      <c r="A355" s="233"/>
      <c r="B355" s="233"/>
      <c r="C355" s="234"/>
      <c r="D355" s="47"/>
      <c r="E355" s="47"/>
      <c r="F355" s="49"/>
      <c r="G355" s="50"/>
      <c r="H355" s="95"/>
      <c r="I355" s="51" t="str">
        <f t="shared" si="33"/>
        <v/>
      </c>
      <c r="J355" s="52" t="str">
        <f t="shared" si="34"/>
        <v/>
      </c>
      <c r="K355" s="52">
        <v>343</v>
      </c>
      <c r="L355" s="261">
        <f t="shared" si="35"/>
        <v>1350</v>
      </c>
      <c r="N355" s="51" t="str">
        <f t="shared" si="31"/>
        <v/>
      </c>
      <c r="O355" s="53"/>
      <c r="P355" s="51" t="str">
        <f t="shared" si="32"/>
        <v/>
      </c>
    </row>
    <row r="356" spans="1:16" s="192" customFormat="1" ht="18.75">
      <c r="A356" s="233"/>
      <c r="B356" s="233"/>
      <c r="C356" s="234"/>
      <c r="D356" s="47"/>
      <c r="E356" s="47"/>
      <c r="F356" s="49"/>
      <c r="G356" s="50"/>
      <c r="H356" s="95"/>
      <c r="I356" s="51" t="str">
        <f t="shared" si="33"/>
        <v/>
      </c>
      <c r="J356" s="52" t="str">
        <f t="shared" si="34"/>
        <v/>
      </c>
      <c r="K356" s="52">
        <v>344</v>
      </c>
      <c r="L356" s="261">
        <f t="shared" si="35"/>
        <v>1350</v>
      </c>
      <c r="N356" s="51" t="str">
        <f t="shared" si="31"/>
        <v/>
      </c>
      <c r="O356" s="53"/>
      <c r="P356" s="51" t="str">
        <f t="shared" si="32"/>
        <v/>
      </c>
    </row>
    <row r="357" spans="1:16" s="192" customFormat="1" ht="18.75">
      <c r="A357" s="233"/>
      <c r="B357" s="233"/>
      <c r="C357" s="234"/>
      <c r="D357" s="47"/>
      <c r="E357" s="47"/>
      <c r="F357" s="49"/>
      <c r="G357" s="50"/>
      <c r="H357" s="95"/>
      <c r="I357" s="51" t="str">
        <f t="shared" si="33"/>
        <v/>
      </c>
      <c r="J357" s="52" t="str">
        <f t="shared" si="34"/>
        <v/>
      </c>
      <c r="K357" s="52">
        <v>345</v>
      </c>
      <c r="L357" s="261">
        <f t="shared" si="35"/>
        <v>1350</v>
      </c>
      <c r="N357" s="51" t="str">
        <f t="shared" si="31"/>
        <v/>
      </c>
      <c r="O357" s="53"/>
      <c r="P357" s="51" t="str">
        <f t="shared" si="32"/>
        <v/>
      </c>
    </row>
    <row r="358" spans="1:16" s="192" customFormat="1" ht="18.75">
      <c r="A358" s="233"/>
      <c r="B358" s="233"/>
      <c r="C358" s="234"/>
      <c r="D358" s="47"/>
      <c r="E358" s="47"/>
      <c r="F358" s="49"/>
      <c r="G358" s="50"/>
      <c r="H358" s="95"/>
      <c r="I358" s="51" t="str">
        <f t="shared" si="33"/>
        <v/>
      </c>
      <c r="J358" s="52" t="str">
        <f t="shared" si="34"/>
        <v/>
      </c>
      <c r="K358" s="52">
        <v>346</v>
      </c>
      <c r="L358" s="261">
        <f t="shared" si="35"/>
        <v>1350</v>
      </c>
      <c r="N358" s="51" t="str">
        <f t="shared" si="31"/>
        <v/>
      </c>
      <c r="O358" s="53"/>
      <c r="P358" s="51" t="str">
        <f t="shared" si="32"/>
        <v/>
      </c>
    </row>
    <row r="359" spans="1:16" s="192" customFormat="1" ht="18.75">
      <c r="A359" s="233"/>
      <c r="B359" s="233"/>
      <c r="C359" s="234"/>
      <c r="D359" s="47"/>
      <c r="E359" s="47"/>
      <c r="F359" s="49"/>
      <c r="G359" s="50"/>
      <c r="H359" s="95"/>
      <c r="I359" s="51" t="str">
        <f t="shared" si="33"/>
        <v/>
      </c>
      <c r="J359" s="52" t="str">
        <f t="shared" si="34"/>
        <v/>
      </c>
      <c r="K359" s="52">
        <v>347</v>
      </c>
      <c r="L359" s="261">
        <f t="shared" si="35"/>
        <v>1350</v>
      </c>
      <c r="N359" s="51" t="str">
        <f t="shared" si="31"/>
        <v/>
      </c>
      <c r="O359" s="53"/>
      <c r="P359" s="51" t="str">
        <f t="shared" si="32"/>
        <v/>
      </c>
    </row>
    <row r="360" spans="1:16" s="192" customFormat="1" ht="18.75">
      <c r="A360" s="233"/>
      <c r="B360" s="233"/>
      <c r="C360" s="234"/>
      <c r="D360" s="47"/>
      <c r="E360" s="47"/>
      <c r="F360" s="49"/>
      <c r="G360" s="50"/>
      <c r="H360" s="95"/>
      <c r="I360" s="51" t="str">
        <f t="shared" si="33"/>
        <v/>
      </c>
      <c r="J360" s="52" t="str">
        <f t="shared" si="34"/>
        <v/>
      </c>
      <c r="K360" s="52">
        <v>348</v>
      </c>
      <c r="L360" s="261">
        <f t="shared" si="35"/>
        <v>1350</v>
      </c>
      <c r="N360" s="51" t="str">
        <f t="shared" si="31"/>
        <v/>
      </c>
      <c r="O360" s="53"/>
      <c r="P360" s="51" t="str">
        <f t="shared" si="32"/>
        <v/>
      </c>
    </row>
    <row r="361" spans="1:16" s="192" customFormat="1" ht="18.75">
      <c r="A361" s="233"/>
      <c r="B361" s="233"/>
      <c r="C361" s="234"/>
      <c r="D361" s="47"/>
      <c r="E361" s="47"/>
      <c r="F361" s="49"/>
      <c r="G361" s="50"/>
      <c r="H361" s="95"/>
      <c r="I361" s="51" t="str">
        <f t="shared" si="33"/>
        <v/>
      </c>
      <c r="J361" s="52" t="str">
        <f t="shared" si="34"/>
        <v/>
      </c>
      <c r="K361" s="52">
        <v>349</v>
      </c>
      <c r="L361" s="261">
        <f t="shared" si="35"/>
        <v>1350</v>
      </c>
      <c r="N361" s="51" t="str">
        <f t="shared" si="31"/>
        <v/>
      </c>
      <c r="O361" s="53"/>
      <c r="P361" s="51" t="str">
        <f t="shared" si="32"/>
        <v/>
      </c>
    </row>
    <row r="362" spans="1:16" s="192" customFormat="1" ht="18.75">
      <c r="A362" s="233"/>
      <c r="B362" s="233"/>
      <c r="C362" s="234"/>
      <c r="D362" s="47"/>
      <c r="E362" s="47"/>
      <c r="F362" s="49"/>
      <c r="G362" s="50"/>
      <c r="H362" s="95"/>
      <c r="I362" s="51" t="str">
        <f t="shared" si="33"/>
        <v/>
      </c>
      <c r="J362" s="52" t="str">
        <f t="shared" si="34"/>
        <v/>
      </c>
      <c r="K362" s="52">
        <v>350</v>
      </c>
      <c r="L362" s="261">
        <f t="shared" si="35"/>
        <v>1350</v>
      </c>
      <c r="N362" s="51" t="str">
        <f t="shared" si="31"/>
        <v/>
      </c>
      <c r="O362" s="53"/>
      <c r="P362" s="51" t="str">
        <f t="shared" si="32"/>
        <v/>
      </c>
    </row>
    <row r="363" spans="1:16" s="192" customFormat="1" ht="18.75">
      <c r="A363" s="233"/>
      <c r="B363" s="233"/>
      <c r="C363" s="234"/>
      <c r="D363" s="47"/>
      <c r="E363" s="47"/>
      <c r="F363" s="49"/>
      <c r="G363" s="50"/>
      <c r="H363" s="95"/>
      <c r="I363" s="51" t="str">
        <f t="shared" si="33"/>
        <v/>
      </c>
      <c r="J363" s="52" t="str">
        <f t="shared" si="34"/>
        <v/>
      </c>
      <c r="K363" s="52">
        <v>351</v>
      </c>
      <c r="L363" s="261">
        <f t="shared" si="35"/>
        <v>1350</v>
      </c>
      <c r="N363" s="51" t="str">
        <f t="shared" si="31"/>
        <v/>
      </c>
      <c r="O363" s="53"/>
      <c r="P363" s="51" t="str">
        <f t="shared" si="32"/>
        <v/>
      </c>
    </row>
    <row r="364" spans="1:16" s="192" customFormat="1" ht="18.75">
      <c r="A364" s="233"/>
      <c r="B364" s="233"/>
      <c r="C364" s="234"/>
      <c r="D364" s="47"/>
      <c r="E364" s="47"/>
      <c r="F364" s="49"/>
      <c r="G364" s="50"/>
      <c r="H364" s="95"/>
      <c r="I364" s="51" t="str">
        <f t="shared" si="33"/>
        <v/>
      </c>
      <c r="J364" s="52" t="str">
        <f t="shared" si="34"/>
        <v/>
      </c>
      <c r="K364" s="52">
        <v>352</v>
      </c>
      <c r="L364" s="261">
        <f t="shared" si="35"/>
        <v>1350</v>
      </c>
      <c r="N364" s="51" t="str">
        <f t="shared" si="31"/>
        <v/>
      </c>
      <c r="O364" s="53"/>
      <c r="P364" s="51" t="str">
        <f t="shared" si="32"/>
        <v/>
      </c>
    </row>
    <row r="365" spans="1:16" s="192" customFormat="1" ht="18.75">
      <c r="A365" s="233"/>
      <c r="B365" s="233"/>
      <c r="C365" s="234"/>
      <c r="D365" s="47"/>
      <c r="E365" s="47"/>
      <c r="F365" s="49"/>
      <c r="G365" s="50"/>
      <c r="H365" s="95"/>
      <c r="I365" s="51" t="str">
        <f t="shared" si="33"/>
        <v/>
      </c>
      <c r="J365" s="52" t="str">
        <f t="shared" si="34"/>
        <v/>
      </c>
      <c r="K365" s="52">
        <v>353</v>
      </c>
      <c r="L365" s="261">
        <f t="shared" si="35"/>
        <v>1350</v>
      </c>
      <c r="N365" s="51" t="str">
        <f t="shared" si="31"/>
        <v/>
      </c>
      <c r="O365" s="53"/>
      <c r="P365" s="51" t="str">
        <f t="shared" si="32"/>
        <v/>
      </c>
    </row>
    <row r="366" spans="1:16" s="192" customFormat="1" ht="18.75">
      <c r="A366" s="233"/>
      <c r="B366" s="233"/>
      <c r="C366" s="234"/>
      <c r="D366" s="47"/>
      <c r="E366" s="47"/>
      <c r="F366" s="49"/>
      <c r="G366" s="50"/>
      <c r="H366" s="95"/>
      <c r="I366" s="51" t="str">
        <f t="shared" si="33"/>
        <v/>
      </c>
      <c r="J366" s="52" t="str">
        <f t="shared" si="34"/>
        <v/>
      </c>
      <c r="K366" s="52">
        <v>354</v>
      </c>
      <c r="L366" s="261">
        <f t="shared" si="35"/>
        <v>1350</v>
      </c>
      <c r="N366" s="51" t="str">
        <f t="shared" si="31"/>
        <v/>
      </c>
      <c r="O366" s="53"/>
      <c r="P366" s="51" t="str">
        <f t="shared" si="32"/>
        <v/>
      </c>
    </row>
    <row r="367" spans="1:16" s="192" customFormat="1" ht="18.75">
      <c r="A367" s="233"/>
      <c r="B367" s="233"/>
      <c r="C367" s="234"/>
      <c r="D367" s="47"/>
      <c r="E367" s="47"/>
      <c r="F367" s="49"/>
      <c r="G367" s="50"/>
      <c r="H367" s="95"/>
      <c r="I367" s="51" t="str">
        <f t="shared" si="33"/>
        <v/>
      </c>
      <c r="J367" s="52" t="str">
        <f t="shared" si="34"/>
        <v/>
      </c>
      <c r="K367" s="52">
        <v>355</v>
      </c>
      <c r="L367" s="261">
        <f t="shared" si="35"/>
        <v>1350</v>
      </c>
      <c r="N367" s="51" t="str">
        <f t="shared" si="31"/>
        <v/>
      </c>
      <c r="O367" s="53"/>
      <c r="P367" s="51" t="str">
        <f t="shared" si="32"/>
        <v/>
      </c>
    </row>
    <row r="368" spans="1:16" s="192" customFormat="1" ht="18.75">
      <c r="A368" s="233"/>
      <c r="B368" s="233"/>
      <c r="C368" s="234"/>
      <c r="D368" s="47"/>
      <c r="E368" s="47"/>
      <c r="F368" s="49"/>
      <c r="G368" s="50"/>
      <c r="H368" s="95"/>
      <c r="I368" s="51" t="str">
        <f t="shared" si="33"/>
        <v/>
      </c>
      <c r="J368" s="52" t="str">
        <f t="shared" si="34"/>
        <v/>
      </c>
      <c r="K368" s="52">
        <v>356</v>
      </c>
      <c r="L368" s="261">
        <f t="shared" si="35"/>
        <v>1350</v>
      </c>
      <c r="N368" s="51" t="str">
        <f t="shared" si="31"/>
        <v/>
      </c>
      <c r="O368" s="53"/>
      <c r="P368" s="51" t="str">
        <f t="shared" si="32"/>
        <v/>
      </c>
    </row>
    <row r="369" spans="1:16" s="192" customFormat="1" ht="18.75">
      <c r="A369" s="233"/>
      <c r="B369" s="233"/>
      <c r="C369" s="234"/>
      <c r="D369" s="47"/>
      <c r="E369" s="47"/>
      <c r="F369" s="49"/>
      <c r="G369" s="50"/>
      <c r="H369" s="95"/>
      <c r="I369" s="51" t="str">
        <f t="shared" si="33"/>
        <v/>
      </c>
      <c r="J369" s="52" t="str">
        <f t="shared" si="34"/>
        <v/>
      </c>
      <c r="K369" s="52">
        <v>357</v>
      </c>
      <c r="L369" s="261">
        <f t="shared" si="35"/>
        <v>1350</v>
      </c>
      <c r="N369" s="51" t="str">
        <f t="shared" si="31"/>
        <v/>
      </c>
      <c r="O369" s="53"/>
      <c r="P369" s="51" t="str">
        <f t="shared" si="32"/>
        <v/>
      </c>
    </row>
    <row r="370" spans="1:16" s="192" customFormat="1" ht="18.75">
      <c r="A370" s="233"/>
      <c r="B370" s="233"/>
      <c r="C370" s="234"/>
      <c r="D370" s="47"/>
      <c r="E370" s="47"/>
      <c r="F370" s="49"/>
      <c r="G370" s="50"/>
      <c r="H370" s="95"/>
      <c r="I370" s="51" t="str">
        <f t="shared" si="33"/>
        <v/>
      </c>
      <c r="J370" s="52" t="str">
        <f t="shared" si="34"/>
        <v/>
      </c>
      <c r="K370" s="52">
        <v>358</v>
      </c>
      <c r="L370" s="261">
        <f t="shared" si="35"/>
        <v>1350</v>
      </c>
      <c r="N370" s="51" t="str">
        <f t="shared" si="31"/>
        <v/>
      </c>
      <c r="O370" s="53"/>
      <c r="P370" s="51" t="str">
        <f t="shared" si="32"/>
        <v/>
      </c>
    </row>
    <row r="371" spans="1:16" s="192" customFormat="1" ht="18.75">
      <c r="A371" s="233"/>
      <c r="B371" s="233"/>
      <c r="C371" s="234"/>
      <c r="D371" s="47"/>
      <c r="E371" s="47"/>
      <c r="F371" s="49"/>
      <c r="G371" s="50"/>
      <c r="H371" s="95"/>
      <c r="I371" s="51" t="str">
        <f t="shared" si="33"/>
        <v/>
      </c>
      <c r="J371" s="52" t="str">
        <f t="shared" si="34"/>
        <v/>
      </c>
      <c r="K371" s="52">
        <v>359</v>
      </c>
      <c r="L371" s="261">
        <f t="shared" si="35"/>
        <v>1350</v>
      </c>
      <c r="N371" s="51" t="str">
        <f t="shared" si="31"/>
        <v/>
      </c>
      <c r="O371" s="53"/>
      <c r="P371" s="51" t="str">
        <f t="shared" si="32"/>
        <v/>
      </c>
    </row>
    <row r="372" spans="1:16" s="192" customFormat="1" ht="18.75">
      <c r="A372" s="233"/>
      <c r="B372" s="233"/>
      <c r="C372" s="234"/>
      <c r="D372" s="47"/>
      <c r="E372" s="47"/>
      <c r="F372" s="49"/>
      <c r="G372" s="50"/>
      <c r="H372" s="95"/>
      <c r="I372" s="51" t="str">
        <f t="shared" si="33"/>
        <v/>
      </c>
      <c r="J372" s="52" t="str">
        <f t="shared" si="34"/>
        <v/>
      </c>
      <c r="K372" s="52">
        <v>360</v>
      </c>
      <c r="L372" s="261">
        <f t="shared" si="35"/>
        <v>1350</v>
      </c>
      <c r="N372" s="51" t="str">
        <f t="shared" si="31"/>
        <v/>
      </c>
      <c r="O372" s="53"/>
      <c r="P372" s="51" t="str">
        <f t="shared" si="32"/>
        <v/>
      </c>
    </row>
    <row r="373" spans="1:16" s="192" customFormat="1" ht="18.75">
      <c r="A373" s="233"/>
      <c r="B373" s="233"/>
      <c r="C373" s="234"/>
      <c r="D373" s="47"/>
      <c r="E373" s="47"/>
      <c r="F373" s="49"/>
      <c r="G373" s="50"/>
      <c r="H373" s="95"/>
      <c r="I373" s="51" t="str">
        <f t="shared" si="33"/>
        <v/>
      </c>
      <c r="J373" s="52" t="str">
        <f t="shared" si="34"/>
        <v/>
      </c>
      <c r="K373" s="52">
        <v>361</v>
      </c>
      <c r="L373" s="261">
        <f t="shared" si="35"/>
        <v>1350</v>
      </c>
      <c r="N373" s="51" t="str">
        <f t="shared" ref="N373:N436" si="36">IF(H373="x",F373,"")</f>
        <v/>
      </c>
      <c r="O373" s="53"/>
      <c r="P373" s="51" t="str">
        <f t="shared" ref="P373:P436" si="37">IF(H373="x",G373,"")</f>
        <v/>
      </c>
    </row>
    <row r="374" spans="1:16" s="192" customFormat="1" ht="18.75">
      <c r="A374" s="233"/>
      <c r="B374" s="233"/>
      <c r="C374" s="234"/>
      <c r="D374" s="47"/>
      <c r="E374" s="47"/>
      <c r="F374" s="49"/>
      <c r="G374" s="50"/>
      <c r="H374" s="95"/>
      <c r="I374" s="51" t="str">
        <f t="shared" si="33"/>
        <v/>
      </c>
      <c r="J374" s="52" t="str">
        <f t="shared" si="34"/>
        <v/>
      </c>
      <c r="K374" s="52">
        <v>362</v>
      </c>
      <c r="L374" s="261">
        <f t="shared" si="35"/>
        <v>1350</v>
      </c>
      <c r="N374" s="51" t="str">
        <f t="shared" si="36"/>
        <v/>
      </c>
      <c r="O374" s="53"/>
      <c r="P374" s="51" t="str">
        <f t="shared" si="37"/>
        <v/>
      </c>
    </row>
    <row r="375" spans="1:16" s="192" customFormat="1" ht="18.75">
      <c r="A375" s="233"/>
      <c r="B375" s="233"/>
      <c r="C375" s="234"/>
      <c r="D375" s="47"/>
      <c r="E375" s="47"/>
      <c r="F375" s="49"/>
      <c r="G375" s="50"/>
      <c r="H375" s="95"/>
      <c r="I375" s="51" t="str">
        <f t="shared" si="33"/>
        <v/>
      </c>
      <c r="J375" s="52" t="str">
        <f t="shared" si="34"/>
        <v/>
      </c>
      <c r="K375" s="52">
        <v>363</v>
      </c>
      <c r="L375" s="261">
        <f t="shared" si="35"/>
        <v>1350</v>
      </c>
      <c r="N375" s="51" t="str">
        <f t="shared" si="36"/>
        <v/>
      </c>
      <c r="O375" s="53"/>
      <c r="P375" s="51" t="str">
        <f t="shared" si="37"/>
        <v/>
      </c>
    </row>
    <row r="376" spans="1:16" s="192" customFormat="1" ht="18.75">
      <c r="A376" s="233"/>
      <c r="B376" s="233"/>
      <c r="C376" s="234"/>
      <c r="D376" s="47"/>
      <c r="E376" s="47"/>
      <c r="F376" s="49"/>
      <c r="G376" s="50"/>
      <c r="H376" s="95"/>
      <c r="I376" s="51" t="str">
        <f t="shared" si="33"/>
        <v/>
      </c>
      <c r="J376" s="52" t="str">
        <f t="shared" si="34"/>
        <v/>
      </c>
      <c r="K376" s="52">
        <v>364</v>
      </c>
      <c r="L376" s="261">
        <f t="shared" si="35"/>
        <v>1350</v>
      </c>
      <c r="N376" s="51" t="str">
        <f t="shared" si="36"/>
        <v/>
      </c>
      <c r="O376" s="53"/>
      <c r="P376" s="51" t="str">
        <f t="shared" si="37"/>
        <v/>
      </c>
    </row>
    <row r="377" spans="1:16" s="192" customFormat="1" ht="18.75">
      <c r="A377" s="233"/>
      <c r="B377" s="233"/>
      <c r="C377" s="234"/>
      <c r="D377" s="47"/>
      <c r="E377" s="47"/>
      <c r="F377" s="49"/>
      <c r="G377" s="50"/>
      <c r="H377" s="95"/>
      <c r="I377" s="51" t="str">
        <f t="shared" si="33"/>
        <v/>
      </c>
      <c r="J377" s="52" t="str">
        <f t="shared" si="34"/>
        <v/>
      </c>
      <c r="K377" s="52">
        <v>365</v>
      </c>
      <c r="L377" s="261">
        <f t="shared" si="35"/>
        <v>1350</v>
      </c>
      <c r="N377" s="51" t="str">
        <f t="shared" si="36"/>
        <v/>
      </c>
      <c r="O377" s="53"/>
      <c r="P377" s="51" t="str">
        <f t="shared" si="37"/>
        <v/>
      </c>
    </row>
    <row r="378" spans="1:16" s="192" customFormat="1" ht="18.75">
      <c r="A378" s="233"/>
      <c r="B378" s="233"/>
      <c r="C378" s="234"/>
      <c r="D378" s="47"/>
      <c r="E378" s="47"/>
      <c r="F378" s="49"/>
      <c r="G378" s="50"/>
      <c r="H378" s="95"/>
      <c r="I378" s="51" t="str">
        <f t="shared" si="33"/>
        <v/>
      </c>
      <c r="J378" s="52" t="str">
        <f t="shared" si="34"/>
        <v/>
      </c>
      <c r="K378" s="52">
        <v>366</v>
      </c>
      <c r="L378" s="261">
        <f t="shared" si="35"/>
        <v>1350</v>
      </c>
      <c r="N378" s="51" t="str">
        <f t="shared" si="36"/>
        <v/>
      </c>
      <c r="O378" s="53"/>
      <c r="P378" s="51" t="str">
        <f t="shared" si="37"/>
        <v/>
      </c>
    </row>
    <row r="379" spans="1:16" s="192" customFormat="1" ht="18.75">
      <c r="A379" s="233"/>
      <c r="B379" s="233"/>
      <c r="C379" s="234"/>
      <c r="D379" s="47"/>
      <c r="E379" s="47"/>
      <c r="F379" s="49"/>
      <c r="G379" s="50"/>
      <c r="H379" s="95"/>
      <c r="I379" s="51" t="str">
        <f t="shared" si="33"/>
        <v/>
      </c>
      <c r="J379" s="52" t="str">
        <f t="shared" si="34"/>
        <v/>
      </c>
      <c r="K379" s="52">
        <v>367</v>
      </c>
      <c r="L379" s="261">
        <f t="shared" si="35"/>
        <v>1350</v>
      </c>
      <c r="N379" s="51" t="str">
        <f t="shared" si="36"/>
        <v/>
      </c>
      <c r="O379" s="53"/>
      <c r="P379" s="51" t="str">
        <f t="shared" si="37"/>
        <v/>
      </c>
    </row>
    <row r="380" spans="1:16" s="192" customFormat="1" ht="18.75">
      <c r="A380" s="233"/>
      <c r="B380" s="233"/>
      <c r="C380" s="234"/>
      <c r="D380" s="47"/>
      <c r="E380" s="47"/>
      <c r="F380" s="49"/>
      <c r="G380" s="50"/>
      <c r="H380" s="95"/>
      <c r="I380" s="51" t="str">
        <f t="shared" si="33"/>
        <v/>
      </c>
      <c r="J380" s="52" t="str">
        <f t="shared" si="34"/>
        <v/>
      </c>
      <c r="K380" s="52">
        <v>368</v>
      </c>
      <c r="L380" s="261">
        <f t="shared" si="35"/>
        <v>1350</v>
      </c>
      <c r="N380" s="51" t="str">
        <f t="shared" si="36"/>
        <v/>
      </c>
      <c r="O380" s="53"/>
      <c r="P380" s="51" t="str">
        <f t="shared" si="37"/>
        <v/>
      </c>
    </row>
    <row r="381" spans="1:16" s="192" customFormat="1" ht="18.75">
      <c r="A381" s="233"/>
      <c r="B381" s="233"/>
      <c r="C381" s="234"/>
      <c r="D381" s="47"/>
      <c r="E381" s="47"/>
      <c r="F381" s="49"/>
      <c r="G381" s="50"/>
      <c r="H381" s="95"/>
      <c r="I381" s="51" t="str">
        <f t="shared" si="33"/>
        <v/>
      </c>
      <c r="J381" s="52" t="str">
        <f t="shared" si="34"/>
        <v/>
      </c>
      <c r="K381" s="52">
        <v>369</v>
      </c>
      <c r="L381" s="261">
        <f t="shared" si="35"/>
        <v>1350</v>
      </c>
      <c r="N381" s="51" t="str">
        <f t="shared" si="36"/>
        <v/>
      </c>
      <c r="O381" s="53"/>
      <c r="P381" s="51" t="str">
        <f t="shared" si="37"/>
        <v/>
      </c>
    </row>
    <row r="382" spans="1:16" s="192" customFormat="1" ht="18.75">
      <c r="A382" s="233"/>
      <c r="B382" s="233"/>
      <c r="C382" s="234"/>
      <c r="D382" s="47"/>
      <c r="E382" s="47"/>
      <c r="F382" s="49"/>
      <c r="G382" s="50"/>
      <c r="H382" s="95"/>
      <c r="I382" s="51" t="str">
        <f t="shared" si="33"/>
        <v/>
      </c>
      <c r="J382" s="52" t="str">
        <f t="shared" si="34"/>
        <v/>
      </c>
      <c r="K382" s="52">
        <v>370</v>
      </c>
      <c r="L382" s="261">
        <f t="shared" si="35"/>
        <v>1350</v>
      </c>
      <c r="N382" s="51" t="str">
        <f t="shared" si="36"/>
        <v/>
      </c>
      <c r="O382" s="53"/>
      <c r="P382" s="51" t="str">
        <f t="shared" si="37"/>
        <v/>
      </c>
    </row>
    <row r="383" spans="1:16" s="192" customFormat="1" ht="18.75">
      <c r="A383" s="233"/>
      <c r="B383" s="233"/>
      <c r="C383" s="234"/>
      <c r="D383" s="47"/>
      <c r="E383" s="47"/>
      <c r="F383" s="49"/>
      <c r="G383" s="50"/>
      <c r="H383" s="95"/>
      <c r="I383" s="51" t="str">
        <f t="shared" si="33"/>
        <v/>
      </c>
      <c r="J383" s="52" t="str">
        <f t="shared" si="34"/>
        <v/>
      </c>
      <c r="K383" s="52">
        <v>371</v>
      </c>
      <c r="L383" s="261">
        <f t="shared" si="35"/>
        <v>1350</v>
      </c>
      <c r="N383" s="51" t="str">
        <f t="shared" si="36"/>
        <v/>
      </c>
      <c r="O383" s="53"/>
      <c r="P383" s="51" t="str">
        <f t="shared" si="37"/>
        <v/>
      </c>
    </row>
    <row r="384" spans="1:16" s="192" customFormat="1" ht="18.75">
      <c r="A384" s="233"/>
      <c r="B384" s="233"/>
      <c r="C384" s="234"/>
      <c r="D384" s="47"/>
      <c r="E384" s="47"/>
      <c r="F384" s="49"/>
      <c r="G384" s="50"/>
      <c r="H384" s="95"/>
      <c r="I384" s="51" t="str">
        <f t="shared" si="33"/>
        <v/>
      </c>
      <c r="J384" s="52" t="str">
        <f t="shared" si="34"/>
        <v/>
      </c>
      <c r="K384" s="52">
        <v>372</v>
      </c>
      <c r="L384" s="261">
        <f t="shared" si="35"/>
        <v>1350</v>
      </c>
      <c r="N384" s="51" t="str">
        <f t="shared" si="36"/>
        <v/>
      </c>
      <c r="O384" s="53"/>
      <c r="P384" s="51" t="str">
        <f t="shared" si="37"/>
        <v/>
      </c>
    </row>
    <row r="385" spans="1:16" s="192" customFormat="1" ht="18.75">
      <c r="A385" s="233"/>
      <c r="B385" s="233"/>
      <c r="C385" s="234"/>
      <c r="D385" s="47"/>
      <c r="E385" s="47"/>
      <c r="F385" s="49"/>
      <c r="G385" s="50"/>
      <c r="H385" s="95"/>
      <c r="I385" s="51" t="str">
        <f t="shared" si="33"/>
        <v/>
      </c>
      <c r="J385" s="52" t="str">
        <f t="shared" si="34"/>
        <v/>
      </c>
      <c r="K385" s="52">
        <v>373</v>
      </c>
      <c r="L385" s="261">
        <f t="shared" si="35"/>
        <v>1350</v>
      </c>
      <c r="N385" s="51" t="str">
        <f t="shared" si="36"/>
        <v/>
      </c>
      <c r="O385" s="53"/>
      <c r="P385" s="51" t="str">
        <f t="shared" si="37"/>
        <v/>
      </c>
    </row>
    <row r="386" spans="1:16" s="192" customFormat="1" ht="18.75">
      <c r="A386" s="233"/>
      <c r="B386" s="233"/>
      <c r="C386" s="234"/>
      <c r="D386" s="47"/>
      <c r="E386" s="47"/>
      <c r="F386" s="49"/>
      <c r="G386" s="50"/>
      <c r="H386" s="95"/>
      <c r="I386" s="51" t="str">
        <f t="shared" si="33"/>
        <v/>
      </c>
      <c r="J386" s="52" t="str">
        <f t="shared" si="34"/>
        <v/>
      </c>
      <c r="K386" s="52">
        <v>374</v>
      </c>
      <c r="L386" s="261">
        <f t="shared" si="35"/>
        <v>1350</v>
      </c>
      <c r="N386" s="51" t="str">
        <f t="shared" si="36"/>
        <v/>
      </c>
      <c r="O386" s="53"/>
      <c r="P386" s="51" t="str">
        <f t="shared" si="37"/>
        <v/>
      </c>
    </row>
    <row r="387" spans="1:16" s="192" customFormat="1" ht="18.75">
      <c r="A387" s="233"/>
      <c r="B387" s="233"/>
      <c r="C387" s="234"/>
      <c r="D387" s="47"/>
      <c r="E387" s="47"/>
      <c r="F387" s="49"/>
      <c r="G387" s="50"/>
      <c r="H387" s="95"/>
      <c r="I387" s="51" t="str">
        <f t="shared" si="33"/>
        <v/>
      </c>
      <c r="J387" s="52" t="str">
        <f t="shared" si="34"/>
        <v/>
      </c>
      <c r="K387" s="52">
        <v>375</v>
      </c>
      <c r="L387" s="261">
        <f t="shared" si="35"/>
        <v>1350</v>
      </c>
      <c r="N387" s="51" t="str">
        <f t="shared" si="36"/>
        <v/>
      </c>
      <c r="O387" s="53"/>
      <c r="P387" s="51" t="str">
        <f t="shared" si="37"/>
        <v/>
      </c>
    </row>
    <row r="388" spans="1:16" s="192" customFormat="1" ht="18.75">
      <c r="A388" s="233"/>
      <c r="B388" s="233"/>
      <c r="C388" s="234"/>
      <c r="D388" s="47"/>
      <c r="E388" s="47"/>
      <c r="F388" s="49"/>
      <c r="G388" s="50"/>
      <c r="H388" s="95"/>
      <c r="I388" s="51" t="str">
        <f t="shared" si="33"/>
        <v/>
      </c>
      <c r="J388" s="52" t="str">
        <f t="shared" si="34"/>
        <v/>
      </c>
      <c r="K388" s="52">
        <v>376</v>
      </c>
      <c r="L388" s="261">
        <f t="shared" si="35"/>
        <v>1350</v>
      </c>
      <c r="N388" s="51" t="str">
        <f t="shared" si="36"/>
        <v/>
      </c>
      <c r="O388" s="53"/>
      <c r="P388" s="51" t="str">
        <f t="shared" si="37"/>
        <v/>
      </c>
    </row>
    <row r="389" spans="1:16" s="192" customFormat="1" ht="18.75">
      <c r="A389" s="233"/>
      <c r="B389" s="233"/>
      <c r="C389" s="234"/>
      <c r="D389" s="47"/>
      <c r="E389" s="47"/>
      <c r="F389" s="49"/>
      <c r="G389" s="50"/>
      <c r="H389" s="95"/>
      <c r="I389" s="51" t="str">
        <f t="shared" si="33"/>
        <v/>
      </c>
      <c r="J389" s="52" t="str">
        <f t="shared" si="34"/>
        <v/>
      </c>
      <c r="K389" s="52">
        <v>377</v>
      </c>
      <c r="L389" s="261">
        <f t="shared" si="35"/>
        <v>1350</v>
      </c>
      <c r="N389" s="51" t="str">
        <f t="shared" si="36"/>
        <v/>
      </c>
      <c r="O389" s="53"/>
      <c r="P389" s="51" t="str">
        <f t="shared" si="37"/>
        <v/>
      </c>
    </row>
    <row r="390" spans="1:16" s="192" customFormat="1" ht="18.75">
      <c r="A390" s="233"/>
      <c r="B390" s="233"/>
      <c r="C390" s="234"/>
      <c r="D390" s="47"/>
      <c r="E390" s="47"/>
      <c r="F390" s="49"/>
      <c r="G390" s="50"/>
      <c r="H390" s="95"/>
      <c r="I390" s="51" t="str">
        <f t="shared" si="33"/>
        <v/>
      </c>
      <c r="J390" s="52" t="str">
        <f t="shared" si="34"/>
        <v/>
      </c>
      <c r="K390" s="52">
        <v>378</v>
      </c>
      <c r="L390" s="261">
        <f t="shared" si="35"/>
        <v>1350</v>
      </c>
      <c r="N390" s="51" t="str">
        <f t="shared" si="36"/>
        <v/>
      </c>
      <c r="O390" s="53"/>
      <c r="P390" s="51" t="str">
        <f t="shared" si="37"/>
        <v/>
      </c>
    </row>
    <row r="391" spans="1:16" s="192" customFormat="1" ht="18.75">
      <c r="A391" s="233"/>
      <c r="B391" s="233"/>
      <c r="C391" s="234"/>
      <c r="D391" s="47"/>
      <c r="E391" s="47"/>
      <c r="F391" s="49"/>
      <c r="G391" s="50"/>
      <c r="H391" s="95"/>
      <c r="I391" s="51" t="str">
        <f t="shared" si="33"/>
        <v/>
      </c>
      <c r="J391" s="52" t="str">
        <f t="shared" si="34"/>
        <v/>
      </c>
      <c r="K391" s="52">
        <v>379</v>
      </c>
      <c r="L391" s="261">
        <f t="shared" si="35"/>
        <v>1350</v>
      </c>
      <c r="N391" s="51" t="str">
        <f t="shared" si="36"/>
        <v/>
      </c>
      <c r="O391" s="53"/>
      <c r="P391" s="51" t="str">
        <f t="shared" si="37"/>
        <v/>
      </c>
    </row>
    <row r="392" spans="1:16" s="192" customFormat="1" ht="18.75">
      <c r="A392" s="233"/>
      <c r="B392" s="233"/>
      <c r="C392" s="234"/>
      <c r="D392" s="47"/>
      <c r="E392" s="47"/>
      <c r="F392" s="49"/>
      <c r="G392" s="50"/>
      <c r="H392" s="95"/>
      <c r="I392" s="51" t="str">
        <f t="shared" si="33"/>
        <v/>
      </c>
      <c r="J392" s="52" t="str">
        <f t="shared" si="34"/>
        <v/>
      </c>
      <c r="K392" s="52">
        <v>380</v>
      </c>
      <c r="L392" s="261">
        <f t="shared" si="35"/>
        <v>1350</v>
      </c>
      <c r="N392" s="51" t="str">
        <f t="shared" si="36"/>
        <v/>
      </c>
      <c r="O392" s="53"/>
      <c r="P392" s="51" t="str">
        <f t="shared" si="37"/>
        <v/>
      </c>
    </row>
    <row r="393" spans="1:16" s="192" customFormat="1" ht="18.75">
      <c r="A393" s="233"/>
      <c r="B393" s="233"/>
      <c r="C393" s="234"/>
      <c r="D393" s="47"/>
      <c r="E393" s="47"/>
      <c r="F393" s="49"/>
      <c r="G393" s="50"/>
      <c r="H393" s="95"/>
      <c r="I393" s="51" t="str">
        <f t="shared" si="33"/>
        <v/>
      </c>
      <c r="J393" s="52" t="str">
        <f t="shared" si="34"/>
        <v/>
      </c>
      <c r="K393" s="52">
        <v>381</v>
      </c>
      <c r="L393" s="261">
        <f t="shared" si="35"/>
        <v>1350</v>
      </c>
      <c r="N393" s="51" t="str">
        <f t="shared" si="36"/>
        <v/>
      </c>
      <c r="O393" s="53"/>
      <c r="P393" s="51" t="str">
        <f t="shared" si="37"/>
        <v/>
      </c>
    </row>
    <row r="394" spans="1:16" s="192" customFormat="1" ht="18.75">
      <c r="A394" s="233"/>
      <c r="B394" s="233"/>
      <c r="C394" s="234"/>
      <c r="D394" s="47"/>
      <c r="E394" s="47"/>
      <c r="F394" s="49"/>
      <c r="G394" s="50"/>
      <c r="H394" s="95"/>
      <c r="I394" s="51" t="str">
        <f t="shared" si="33"/>
        <v/>
      </c>
      <c r="J394" s="52" t="str">
        <f t="shared" si="34"/>
        <v/>
      </c>
      <c r="K394" s="52">
        <v>382</v>
      </c>
      <c r="L394" s="261">
        <f t="shared" si="35"/>
        <v>1350</v>
      </c>
      <c r="N394" s="51" t="str">
        <f t="shared" si="36"/>
        <v/>
      </c>
      <c r="O394" s="53"/>
      <c r="P394" s="51" t="str">
        <f t="shared" si="37"/>
        <v/>
      </c>
    </row>
    <row r="395" spans="1:16" s="192" customFormat="1" ht="18.75">
      <c r="A395" s="233"/>
      <c r="B395" s="233"/>
      <c r="C395" s="234"/>
      <c r="D395" s="47"/>
      <c r="E395" s="47"/>
      <c r="F395" s="49"/>
      <c r="G395" s="50"/>
      <c r="H395" s="95"/>
      <c r="I395" s="51" t="str">
        <f t="shared" si="33"/>
        <v/>
      </c>
      <c r="J395" s="52" t="str">
        <f t="shared" si="34"/>
        <v/>
      </c>
      <c r="K395" s="52">
        <v>383</v>
      </c>
      <c r="L395" s="261">
        <f t="shared" si="35"/>
        <v>1350</v>
      </c>
      <c r="N395" s="51" t="str">
        <f t="shared" si="36"/>
        <v/>
      </c>
      <c r="O395" s="53"/>
      <c r="P395" s="51" t="str">
        <f t="shared" si="37"/>
        <v/>
      </c>
    </row>
    <row r="396" spans="1:16" s="192" customFormat="1" ht="18.75">
      <c r="A396" s="233"/>
      <c r="B396" s="233"/>
      <c r="C396" s="234"/>
      <c r="D396" s="47"/>
      <c r="E396" s="47"/>
      <c r="F396" s="49"/>
      <c r="G396" s="50"/>
      <c r="H396" s="95"/>
      <c r="I396" s="51" t="str">
        <f t="shared" si="33"/>
        <v/>
      </c>
      <c r="J396" s="52" t="str">
        <f t="shared" si="34"/>
        <v/>
      </c>
      <c r="K396" s="52">
        <v>384</v>
      </c>
      <c r="L396" s="261">
        <f t="shared" si="35"/>
        <v>1350</v>
      </c>
      <c r="N396" s="51" t="str">
        <f t="shared" si="36"/>
        <v/>
      </c>
      <c r="O396" s="53"/>
      <c r="P396" s="51" t="str">
        <f t="shared" si="37"/>
        <v/>
      </c>
    </row>
    <row r="397" spans="1:16" s="192" customFormat="1" ht="18.75">
      <c r="A397" s="233"/>
      <c r="B397" s="233"/>
      <c r="C397" s="234"/>
      <c r="D397" s="47"/>
      <c r="E397" s="47"/>
      <c r="F397" s="49"/>
      <c r="G397" s="50"/>
      <c r="H397" s="95"/>
      <c r="I397" s="51" t="str">
        <f t="shared" si="33"/>
        <v/>
      </c>
      <c r="J397" s="52" t="str">
        <f t="shared" si="34"/>
        <v/>
      </c>
      <c r="K397" s="52">
        <v>385</v>
      </c>
      <c r="L397" s="261">
        <f t="shared" si="35"/>
        <v>1350</v>
      </c>
      <c r="N397" s="51" t="str">
        <f t="shared" si="36"/>
        <v/>
      </c>
      <c r="O397" s="53"/>
      <c r="P397" s="51" t="str">
        <f t="shared" si="37"/>
        <v/>
      </c>
    </row>
    <row r="398" spans="1:16" s="192" customFormat="1" ht="18.75">
      <c r="A398" s="237"/>
      <c r="B398" s="237"/>
      <c r="C398" s="238"/>
      <c r="D398" s="295" t="s">
        <v>76</v>
      </c>
      <c r="E398" s="296"/>
      <c r="F398" s="181">
        <f>SUM(F300:F397)</f>
        <v>0</v>
      </c>
      <c r="G398" s="182">
        <f>SUM(G300:G397)</f>
        <v>1017.24</v>
      </c>
      <c r="H398" s="183"/>
      <c r="I398" s="183" t="str">
        <f t="shared" si="33"/>
        <v/>
      </c>
      <c r="J398" s="184" t="str">
        <f t="shared" si="34"/>
        <v/>
      </c>
      <c r="K398" s="184">
        <v>386</v>
      </c>
      <c r="L398" s="261">
        <f t="shared" si="35"/>
        <v>1350</v>
      </c>
      <c r="M398" s="165">
        <f>SUM(F398-G398)</f>
        <v>-1017.24</v>
      </c>
      <c r="N398" s="51" t="str">
        <f t="shared" si="36"/>
        <v/>
      </c>
      <c r="O398" s="53"/>
      <c r="P398" s="51" t="str">
        <f t="shared" si="37"/>
        <v/>
      </c>
    </row>
    <row r="399" spans="1:16" s="192" customFormat="1" ht="18.75">
      <c r="A399" s="233"/>
      <c r="B399" s="233"/>
      <c r="C399" s="234"/>
      <c r="D399" s="292" t="s">
        <v>59</v>
      </c>
      <c r="E399" s="293"/>
      <c r="F399" s="293"/>
      <c r="G399" s="294"/>
      <c r="H399" s="95"/>
      <c r="I399" s="51" t="str">
        <f t="shared" si="33"/>
        <v/>
      </c>
      <c r="J399" s="52" t="str">
        <f t="shared" si="34"/>
        <v/>
      </c>
      <c r="K399" s="52">
        <v>387</v>
      </c>
      <c r="L399" s="260">
        <f t="shared" si="35"/>
        <v>1350</v>
      </c>
      <c r="N399" s="51" t="str">
        <f t="shared" si="36"/>
        <v/>
      </c>
      <c r="O399" s="53"/>
      <c r="P399" s="51" t="str">
        <f t="shared" si="37"/>
        <v/>
      </c>
    </row>
    <row r="400" spans="1:16" s="192" customFormat="1" ht="18.75">
      <c r="A400" s="233"/>
      <c r="B400" s="233"/>
      <c r="C400" s="235" t="s">
        <v>35</v>
      </c>
      <c r="D400" s="174" t="s">
        <v>71</v>
      </c>
      <c r="E400" s="47"/>
      <c r="F400" s="49"/>
      <c r="G400" s="50"/>
      <c r="H400" s="95"/>
      <c r="I400" s="51" t="str">
        <f t="shared" si="33"/>
        <v/>
      </c>
      <c r="J400" s="52" t="str">
        <f t="shared" si="34"/>
        <v/>
      </c>
      <c r="K400" s="52">
        <v>388</v>
      </c>
      <c r="L400" s="261">
        <f t="shared" si="35"/>
        <v>1350</v>
      </c>
      <c r="N400" s="51" t="str">
        <f t="shared" si="36"/>
        <v/>
      </c>
      <c r="O400" s="53"/>
      <c r="P400" s="51" t="str">
        <f t="shared" si="37"/>
        <v/>
      </c>
    </row>
    <row r="401" spans="1:16" s="192" customFormat="1" ht="18.75">
      <c r="A401" s="233"/>
      <c r="B401" s="233"/>
      <c r="C401" s="236" t="s">
        <v>35</v>
      </c>
      <c r="D401" s="175" t="s">
        <v>72</v>
      </c>
      <c r="E401" s="47"/>
      <c r="F401" s="49"/>
      <c r="G401" s="50"/>
      <c r="H401" s="95"/>
      <c r="I401" s="51" t="str">
        <f t="shared" si="33"/>
        <v/>
      </c>
      <c r="J401" s="52" t="str">
        <f t="shared" si="34"/>
        <v/>
      </c>
      <c r="K401" s="52">
        <v>389</v>
      </c>
      <c r="L401" s="261">
        <f t="shared" si="35"/>
        <v>1350</v>
      </c>
      <c r="N401" s="51" t="str">
        <f t="shared" si="36"/>
        <v/>
      </c>
      <c r="O401" s="53"/>
      <c r="P401" s="51" t="str">
        <f t="shared" si="37"/>
        <v/>
      </c>
    </row>
    <row r="402" spans="1:16" s="192" customFormat="1" ht="18.75">
      <c r="A402" s="233"/>
      <c r="B402" s="233"/>
      <c r="C402" s="211" t="s">
        <v>25</v>
      </c>
      <c r="D402" s="164" t="s">
        <v>41</v>
      </c>
      <c r="E402" s="164" t="s">
        <v>41</v>
      </c>
      <c r="F402" s="249"/>
      <c r="G402" s="169">
        <v>100</v>
      </c>
      <c r="H402" s="95"/>
      <c r="I402" s="51" t="str">
        <f t="shared" si="33"/>
        <v/>
      </c>
      <c r="J402" s="52" t="str">
        <f t="shared" si="34"/>
        <v/>
      </c>
      <c r="K402" s="52">
        <v>390</v>
      </c>
      <c r="L402" s="261">
        <f t="shared" si="35"/>
        <v>1350</v>
      </c>
      <c r="N402" s="51" t="str">
        <f t="shared" si="36"/>
        <v/>
      </c>
      <c r="O402" s="53"/>
      <c r="P402" s="51" t="str">
        <f t="shared" si="37"/>
        <v/>
      </c>
    </row>
    <row r="403" spans="1:16" s="192" customFormat="1" ht="18.75">
      <c r="A403" s="233"/>
      <c r="B403" s="233"/>
      <c r="C403" s="218" t="s">
        <v>25</v>
      </c>
      <c r="D403" s="163" t="s">
        <v>49</v>
      </c>
      <c r="E403" s="163" t="s">
        <v>44</v>
      </c>
      <c r="F403" s="250"/>
      <c r="G403" s="168">
        <v>41</v>
      </c>
      <c r="H403" s="95"/>
      <c r="I403" s="51" t="str">
        <f t="shared" si="33"/>
        <v/>
      </c>
      <c r="J403" s="52" t="str">
        <f t="shared" si="34"/>
        <v/>
      </c>
      <c r="K403" s="52">
        <v>391</v>
      </c>
      <c r="L403" s="261">
        <f t="shared" si="35"/>
        <v>1350</v>
      </c>
      <c r="N403" s="51" t="str">
        <f t="shared" si="36"/>
        <v/>
      </c>
      <c r="O403" s="53"/>
      <c r="P403" s="51" t="str">
        <f t="shared" si="37"/>
        <v/>
      </c>
    </row>
    <row r="404" spans="1:16" s="192" customFormat="1" ht="18.75">
      <c r="A404" s="233"/>
      <c r="B404" s="233"/>
      <c r="C404" s="218" t="s">
        <v>25</v>
      </c>
      <c r="D404" s="163" t="s">
        <v>42</v>
      </c>
      <c r="E404" s="163" t="s">
        <v>42</v>
      </c>
      <c r="F404" s="250"/>
      <c r="G404" s="168">
        <v>50</v>
      </c>
      <c r="H404" s="95"/>
      <c r="I404" s="51" t="str">
        <f t="shared" si="33"/>
        <v/>
      </c>
      <c r="J404" s="52" t="str">
        <f t="shared" si="34"/>
        <v/>
      </c>
      <c r="K404" s="52">
        <v>392</v>
      </c>
      <c r="L404" s="261">
        <f t="shared" si="35"/>
        <v>1350</v>
      </c>
      <c r="N404" s="51" t="str">
        <f t="shared" si="36"/>
        <v/>
      </c>
      <c r="O404" s="53"/>
      <c r="P404" s="51" t="str">
        <f t="shared" si="37"/>
        <v/>
      </c>
    </row>
    <row r="405" spans="1:16" s="192" customFormat="1" ht="18.75">
      <c r="A405" s="233"/>
      <c r="B405" s="233"/>
      <c r="C405" s="218" t="s">
        <v>24</v>
      </c>
      <c r="D405" s="163" t="s">
        <v>22</v>
      </c>
      <c r="E405" s="163" t="s">
        <v>46</v>
      </c>
      <c r="F405" s="250"/>
      <c r="G405" s="166">
        <v>41.5</v>
      </c>
      <c r="H405" s="95"/>
      <c r="I405" s="51" t="str">
        <f t="shared" si="33"/>
        <v/>
      </c>
      <c r="J405" s="52" t="str">
        <f t="shared" si="34"/>
        <v/>
      </c>
      <c r="K405" s="52">
        <v>393</v>
      </c>
      <c r="L405" s="261">
        <f t="shared" si="35"/>
        <v>1350</v>
      </c>
      <c r="N405" s="51" t="str">
        <f t="shared" si="36"/>
        <v/>
      </c>
      <c r="O405" s="53"/>
      <c r="P405" s="51" t="str">
        <f t="shared" si="37"/>
        <v/>
      </c>
    </row>
    <row r="406" spans="1:16" s="192" customFormat="1" ht="18.75">
      <c r="A406" s="233"/>
      <c r="B406" s="233"/>
      <c r="C406" s="218" t="s">
        <v>25</v>
      </c>
      <c r="D406" s="163" t="s">
        <v>38</v>
      </c>
      <c r="E406" s="163" t="s">
        <v>43</v>
      </c>
      <c r="F406" s="250"/>
      <c r="G406" s="166">
        <v>32</v>
      </c>
      <c r="H406" s="95"/>
      <c r="I406" s="51" t="str">
        <f t="shared" si="33"/>
        <v/>
      </c>
      <c r="J406" s="52" t="str">
        <f t="shared" si="34"/>
        <v/>
      </c>
      <c r="K406" s="52">
        <v>394</v>
      </c>
      <c r="L406" s="261">
        <f t="shared" si="35"/>
        <v>1350</v>
      </c>
      <c r="N406" s="51" t="str">
        <f t="shared" si="36"/>
        <v/>
      </c>
      <c r="O406" s="53"/>
      <c r="P406" s="51" t="str">
        <f t="shared" si="37"/>
        <v/>
      </c>
    </row>
    <row r="407" spans="1:16" s="192" customFormat="1" ht="18.75">
      <c r="A407" s="233"/>
      <c r="B407" s="233"/>
      <c r="C407" s="218" t="s">
        <v>21</v>
      </c>
      <c r="D407" s="163"/>
      <c r="E407" s="163" t="s">
        <v>47</v>
      </c>
      <c r="F407" s="250"/>
      <c r="G407" s="166">
        <v>160</v>
      </c>
      <c r="H407" s="95"/>
      <c r="I407" s="51" t="str">
        <f t="shared" si="33"/>
        <v/>
      </c>
      <c r="J407" s="52" t="str">
        <f t="shared" si="34"/>
        <v/>
      </c>
      <c r="K407" s="52">
        <v>395</v>
      </c>
      <c r="L407" s="261">
        <f t="shared" si="35"/>
        <v>1350</v>
      </c>
      <c r="N407" s="51" t="str">
        <f t="shared" si="36"/>
        <v/>
      </c>
      <c r="O407" s="53"/>
      <c r="P407" s="51" t="str">
        <f t="shared" si="37"/>
        <v/>
      </c>
    </row>
    <row r="408" spans="1:16" s="192" customFormat="1" ht="18.75">
      <c r="A408" s="233"/>
      <c r="B408" s="233"/>
      <c r="C408" s="218" t="s">
        <v>24</v>
      </c>
      <c r="D408" s="163" t="s">
        <v>22</v>
      </c>
      <c r="E408" s="163" t="s">
        <v>45</v>
      </c>
      <c r="F408" s="250"/>
      <c r="G408" s="166">
        <v>19.45</v>
      </c>
      <c r="H408" s="95"/>
      <c r="I408" s="51" t="str">
        <f t="shared" si="33"/>
        <v/>
      </c>
      <c r="J408" s="52" t="str">
        <f t="shared" si="34"/>
        <v/>
      </c>
      <c r="K408" s="52">
        <v>396</v>
      </c>
      <c r="L408" s="261">
        <f t="shared" si="35"/>
        <v>1350</v>
      </c>
      <c r="N408" s="51" t="str">
        <f t="shared" si="36"/>
        <v/>
      </c>
      <c r="O408" s="53"/>
      <c r="P408" s="51" t="str">
        <f t="shared" si="37"/>
        <v/>
      </c>
    </row>
    <row r="409" spans="1:16" s="192" customFormat="1" ht="18.75">
      <c r="A409" s="233"/>
      <c r="B409" s="233"/>
      <c r="C409" s="218" t="s">
        <v>25</v>
      </c>
      <c r="D409" s="163" t="s">
        <v>54</v>
      </c>
      <c r="E409" s="163" t="s">
        <v>40</v>
      </c>
      <c r="F409" s="250"/>
      <c r="G409" s="166">
        <v>7.99</v>
      </c>
      <c r="H409" s="95"/>
      <c r="I409" s="51" t="str">
        <f t="shared" si="33"/>
        <v/>
      </c>
      <c r="J409" s="52" t="str">
        <f t="shared" si="34"/>
        <v/>
      </c>
      <c r="K409" s="52">
        <v>397</v>
      </c>
      <c r="L409" s="261">
        <f t="shared" si="35"/>
        <v>1350</v>
      </c>
      <c r="N409" s="51" t="str">
        <f t="shared" si="36"/>
        <v/>
      </c>
      <c r="O409" s="53"/>
      <c r="P409" s="51" t="str">
        <f t="shared" si="37"/>
        <v/>
      </c>
    </row>
    <row r="410" spans="1:16" s="192" customFormat="1" ht="18.75">
      <c r="A410" s="233"/>
      <c r="B410" s="233"/>
      <c r="C410" s="218" t="s">
        <v>25</v>
      </c>
      <c r="D410" s="163" t="s">
        <v>50</v>
      </c>
      <c r="E410" s="163" t="s">
        <v>39</v>
      </c>
      <c r="F410" s="250"/>
      <c r="G410" s="166">
        <v>9</v>
      </c>
      <c r="H410" s="95"/>
      <c r="I410" s="51" t="str">
        <f t="shared" si="33"/>
        <v/>
      </c>
      <c r="J410" s="52" t="str">
        <f t="shared" si="34"/>
        <v/>
      </c>
      <c r="K410" s="52">
        <v>398</v>
      </c>
      <c r="L410" s="261">
        <f t="shared" si="35"/>
        <v>1350</v>
      </c>
      <c r="N410" s="51" t="str">
        <f t="shared" si="36"/>
        <v/>
      </c>
      <c r="O410" s="53"/>
      <c r="P410" s="51" t="str">
        <f t="shared" si="37"/>
        <v/>
      </c>
    </row>
    <row r="411" spans="1:16" s="192" customFormat="1" ht="18.75">
      <c r="A411" s="233"/>
      <c r="B411" s="233"/>
      <c r="C411" s="218" t="s">
        <v>21</v>
      </c>
      <c r="D411" s="163" t="s">
        <v>55</v>
      </c>
      <c r="E411" s="163" t="s">
        <v>55</v>
      </c>
      <c r="F411" s="250"/>
      <c r="G411" s="166">
        <v>200</v>
      </c>
      <c r="H411" s="95"/>
      <c r="I411" s="51" t="str">
        <f t="shared" si="33"/>
        <v/>
      </c>
      <c r="J411" s="52" t="str">
        <f t="shared" si="34"/>
        <v/>
      </c>
      <c r="K411" s="52">
        <v>399</v>
      </c>
      <c r="L411" s="261">
        <f t="shared" si="35"/>
        <v>1350</v>
      </c>
      <c r="N411" s="51" t="str">
        <f t="shared" si="36"/>
        <v/>
      </c>
      <c r="O411" s="53"/>
      <c r="P411" s="51" t="str">
        <f t="shared" si="37"/>
        <v/>
      </c>
    </row>
    <row r="412" spans="1:16" s="192" customFormat="1" ht="18.75">
      <c r="A412" s="233"/>
      <c r="B412" s="233"/>
      <c r="C412" s="218" t="s">
        <v>24</v>
      </c>
      <c r="D412" s="163" t="s">
        <v>22</v>
      </c>
      <c r="E412" s="163" t="s">
        <v>48</v>
      </c>
      <c r="F412" s="250"/>
      <c r="G412" s="166">
        <v>56.3</v>
      </c>
      <c r="H412" s="95"/>
      <c r="I412" s="51" t="str">
        <f t="shared" si="33"/>
        <v/>
      </c>
      <c r="J412" s="52" t="str">
        <f t="shared" si="34"/>
        <v/>
      </c>
      <c r="K412" s="52">
        <v>400</v>
      </c>
      <c r="L412" s="261">
        <f t="shared" si="35"/>
        <v>1350</v>
      </c>
      <c r="N412" s="51" t="str">
        <f t="shared" si="36"/>
        <v/>
      </c>
      <c r="O412" s="53"/>
      <c r="P412" s="51" t="str">
        <f t="shared" si="37"/>
        <v/>
      </c>
    </row>
    <row r="413" spans="1:16" s="192" customFormat="1" ht="18.75">
      <c r="A413" s="233"/>
      <c r="B413" s="233"/>
      <c r="C413" s="218" t="s">
        <v>24</v>
      </c>
      <c r="D413" s="163" t="s">
        <v>50</v>
      </c>
      <c r="E413" s="163" t="s">
        <v>51</v>
      </c>
      <c r="F413" s="250"/>
      <c r="G413" s="166">
        <v>300</v>
      </c>
      <c r="H413" s="95"/>
      <c r="I413" s="51" t="str">
        <f t="shared" ref="I413:I476" si="38">IF(L413&lt;0,"X","")</f>
        <v/>
      </c>
      <c r="J413" s="52" t="str">
        <f t="shared" ref="J413:J476" si="39">IF(I413="X",K413,"")</f>
        <v/>
      </c>
      <c r="K413" s="52">
        <v>401</v>
      </c>
      <c r="L413" s="261">
        <f t="shared" ref="L413:L476" si="40">IFERROR(L412-P413+N413,L412)</f>
        <v>1350</v>
      </c>
      <c r="N413" s="51" t="str">
        <f t="shared" si="36"/>
        <v/>
      </c>
      <c r="O413" s="53"/>
      <c r="P413" s="51" t="str">
        <f t="shared" si="37"/>
        <v/>
      </c>
    </row>
    <row r="414" spans="1:16" s="192" customFormat="1" ht="18.75">
      <c r="A414" s="233"/>
      <c r="B414" s="233"/>
      <c r="C414" s="234"/>
      <c r="D414" s="47"/>
      <c r="E414" s="47"/>
      <c r="F414" s="49"/>
      <c r="G414" s="50"/>
      <c r="H414" s="95"/>
      <c r="I414" s="51" t="str">
        <f t="shared" si="38"/>
        <v/>
      </c>
      <c r="J414" s="52" t="str">
        <f t="shared" si="39"/>
        <v/>
      </c>
      <c r="K414" s="52">
        <v>402</v>
      </c>
      <c r="L414" s="261">
        <f t="shared" si="40"/>
        <v>1350</v>
      </c>
      <c r="N414" s="51" t="str">
        <f t="shared" si="36"/>
        <v/>
      </c>
      <c r="O414" s="53"/>
      <c r="P414" s="51" t="str">
        <f t="shared" si="37"/>
        <v/>
      </c>
    </row>
    <row r="415" spans="1:16" s="192" customFormat="1" ht="18.75">
      <c r="A415" s="233"/>
      <c r="B415" s="233"/>
      <c r="C415" s="234"/>
      <c r="D415" s="47"/>
      <c r="E415" s="47"/>
      <c r="F415" s="49"/>
      <c r="G415" s="50"/>
      <c r="H415" s="95"/>
      <c r="I415" s="51" t="str">
        <f t="shared" si="38"/>
        <v/>
      </c>
      <c r="J415" s="52" t="str">
        <f t="shared" si="39"/>
        <v/>
      </c>
      <c r="K415" s="52">
        <v>403</v>
      </c>
      <c r="L415" s="261">
        <f t="shared" si="40"/>
        <v>1350</v>
      </c>
      <c r="N415" s="51" t="str">
        <f t="shared" si="36"/>
        <v/>
      </c>
      <c r="O415" s="53"/>
      <c r="P415" s="51" t="str">
        <f t="shared" si="37"/>
        <v/>
      </c>
    </row>
    <row r="416" spans="1:16" s="192" customFormat="1" ht="18.75">
      <c r="A416" s="233"/>
      <c r="B416" s="233"/>
      <c r="C416" s="234"/>
      <c r="D416" s="47"/>
      <c r="E416" s="47"/>
      <c r="F416" s="49"/>
      <c r="G416" s="50"/>
      <c r="H416" s="95"/>
      <c r="I416" s="51" t="str">
        <f t="shared" si="38"/>
        <v/>
      </c>
      <c r="J416" s="52" t="str">
        <f t="shared" si="39"/>
        <v/>
      </c>
      <c r="K416" s="52">
        <v>404</v>
      </c>
      <c r="L416" s="261">
        <f t="shared" si="40"/>
        <v>1350</v>
      </c>
      <c r="N416" s="51" t="str">
        <f t="shared" si="36"/>
        <v/>
      </c>
      <c r="O416" s="53"/>
      <c r="P416" s="51" t="str">
        <f t="shared" si="37"/>
        <v/>
      </c>
    </row>
    <row r="417" spans="1:16" s="192" customFormat="1" ht="18.75">
      <c r="A417" s="233"/>
      <c r="B417" s="233"/>
      <c r="C417" s="234"/>
      <c r="D417" s="47"/>
      <c r="E417" s="47"/>
      <c r="F417" s="49"/>
      <c r="G417" s="50"/>
      <c r="H417" s="95"/>
      <c r="I417" s="51" t="str">
        <f t="shared" si="38"/>
        <v/>
      </c>
      <c r="J417" s="52" t="str">
        <f t="shared" si="39"/>
        <v/>
      </c>
      <c r="K417" s="52">
        <v>405</v>
      </c>
      <c r="L417" s="261">
        <f t="shared" si="40"/>
        <v>1350</v>
      </c>
      <c r="N417" s="51" t="str">
        <f t="shared" si="36"/>
        <v/>
      </c>
      <c r="O417" s="53"/>
      <c r="P417" s="51" t="str">
        <f t="shared" si="37"/>
        <v/>
      </c>
    </row>
    <row r="418" spans="1:16" s="192" customFormat="1" ht="18.75">
      <c r="A418" s="233"/>
      <c r="B418" s="233"/>
      <c r="C418" s="234"/>
      <c r="D418" s="47"/>
      <c r="E418" s="47"/>
      <c r="F418" s="49"/>
      <c r="G418" s="50"/>
      <c r="H418" s="95"/>
      <c r="I418" s="51" t="str">
        <f t="shared" si="38"/>
        <v/>
      </c>
      <c r="J418" s="52" t="str">
        <f t="shared" si="39"/>
        <v/>
      </c>
      <c r="K418" s="52">
        <v>406</v>
      </c>
      <c r="L418" s="261">
        <f t="shared" si="40"/>
        <v>1350</v>
      </c>
      <c r="N418" s="51" t="str">
        <f t="shared" si="36"/>
        <v/>
      </c>
      <c r="O418" s="53"/>
      <c r="P418" s="51" t="str">
        <f t="shared" si="37"/>
        <v/>
      </c>
    </row>
    <row r="419" spans="1:16" s="192" customFormat="1" ht="18.75">
      <c r="A419" s="233"/>
      <c r="B419" s="233"/>
      <c r="C419" s="234"/>
      <c r="D419" s="47"/>
      <c r="E419" s="47"/>
      <c r="F419" s="49"/>
      <c r="G419" s="50"/>
      <c r="H419" s="95"/>
      <c r="I419" s="51" t="str">
        <f t="shared" si="38"/>
        <v/>
      </c>
      <c r="J419" s="52" t="str">
        <f t="shared" si="39"/>
        <v/>
      </c>
      <c r="K419" s="52">
        <v>407</v>
      </c>
      <c r="L419" s="261">
        <f t="shared" si="40"/>
        <v>1350</v>
      </c>
      <c r="N419" s="51" t="str">
        <f t="shared" si="36"/>
        <v/>
      </c>
      <c r="O419" s="53"/>
      <c r="P419" s="51" t="str">
        <f t="shared" si="37"/>
        <v/>
      </c>
    </row>
    <row r="420" spans="1:16" s="192" customFormat="1" ht="18.75">
      <c r="A420" s="233"/>
      <c r="B420" s="233"/>
      <c r="C420" s="234"/>
      <c r="D420" s="47"/>
      <c r="E420" s="47"/>
      <c r="F420" s="49"/>
      <c r="G420" s="50"/>
      <c r="H420" s="95"/>
      <c r="I420" s="51" t="str">
        <f t="shared" si="38"/>
        <v/>
      </c>
      <c r="J420" s="52" t="str">
        <f t="shared" si="39"/>
        <v/>
      </c>
      <c r="K420" s="52">
        <v>408</v>
      </c>
      <c r="L420" s="261">
        <f t="shared" si="40"/>
        <v>1350</v>
      </c>
      <c r="N420" s="51" t="str">
        <f t="shared" si="36"/>
        <v/>
      </c>
      <c r="O420" s="53"/>
      <c r="P420" s="51" t="str">
        <f t="shared" si="37"/>
        <v/>
      </c>
    </row>
    <row r="421" spans="1:16" s="192" customFormat="1" ht="18.75">
      <c r="A421" s="233"/>
      <c r="B421" s="233"/>
      <c r="C421" s="234"/>
      <c r="D421" s="47"/>
      <c r="E421" s="47"/>
      <c r="F421" s="49"/>
      <c r="G421" s="50"/>
      <c r="H421" s="95"/>
      <c r="I421" s="51" t="str">
        <f t="shared" si="38"/>
        <v/>
      </c>
      <c r="J421" s="52" t="str">
        <f t="shared" si="39"/>
        <v/>
      </c>
      <c r="K421" s="52">
        <v>409</v>
      </c>
      <c r="L421" s="261">
        <f t="shared" si="40"/>
        <v>1350</v>
      </c>
      <c r="N421" s="51" t="str">
        <f t="shared" si="36"/>
        <v/>
      </c>
      <c r="O421" s="53"/>
      <c r="P421" s="51" t="str">
        <f t="shared" si="37"/>
        <v/>
      </c>
    </row>
    <row r="422" spans="1:16" s="192" customFormat="1" ht="18.75">
      <c r="A422" s="233"/>
      <c r="B422" s="233"/>
      <c r="C422" s="234"/>
      <c r="D422" s="47"/>
      <c r="E422" s="47"/>
      <c r="F422" s="49"/>
      <c r="G422" s="50"/>
      <c r="H422" s="95"/>
      <c r="I422" s="51" t="str">
        <f t="shared" si="38"/>
        <v/>
      </c>
      <c r="J422" s="52" t="str">
        <f t="shared" si="39"/>
        <v/>
      </c>
      <c r="K422" s="52">
        <v>410</v>
      </c>
      <c r="L422" s="261">
        <f t="shared" si="40"/>
        <v>1350</v>
      </c>
      <c r="N422" s="51" t="str">
        <f t="shared" si="36"/>
        <v/>
      </c>
      <c r="O422" s="53"/>
      <c r="P422" s="51" t="str">
        <f t="shared" si="37"/>
        <v/>
      </c>
    </row>
    <row r="423" spans="1:16" s="192" customFormat="1" ht="18.75">
      <c r="A423" s="233"/>
      <c r="B423" s="233"/>
      <c r="C423" s="234"/>
      <c r="D423" s="47"/>
      <c r="E423" s="47"/>
      <c r="F423" s="49"/>
      <c r="G423" s="50"/>
      <c r="H423" s="95"/>
      <c r="I423" s="51" t="str">
        <f t="shared" si="38"/>
        <v/>
      </c>
      <c r="J423" s="52" t="str">
        <f t="shared" si="39"/>
        <v/>
      </c>
      <c r="K423" s="52">
        <v>411</v>
      </c>
      <c r="L423" s="261">
        <f t="shared" si="40"/>
        <v>1350</v>
      </c>
      <c r="N423" s="51" t="str">
        <f t="shared" si="36"/>
        <v/>
      </c>
      <c r="O423" s="53"/>
      <c r="P423" s="51" t="str">
        <f t="shared" si="37"/>
        <v/>
      </c>
    </row>
    <row r="424" spans="1:16" s="192" customFormat="1" ht="18.75">
      <c r="A424" s="233"/>
      <c r="B424" s="233"/>
      <c r="C424" s="234"/>
      <c r="D424" s="47"/>
      <c r="E424" s="47"/>
      <c r="F424" s="49"/>
      <c r="G424" s="50"/>
      <c r="H424" s="95"/>
      <c r="I424" s="51" t="str">
        <f t="shared" si="38"/>
        <v/>
      </c>
      <c r="J424" s="52" t="str">
        <f t="shared" si="39"/>
        <v/>
      </c>
      <c r="K424" s="52">
        <v>412</v>
      </c>
      <c r="L424" s="261">
        <f t="shared" si="40"/>
        <v>1350</v>
      </c>
      <c r="N424" s="51" t="str">
        <f t="shared" si="36"/>
        <v/>
      </c>
      <c r="O424" s="53"/>
      <c r="P424" s="51" t="str">
        <f t="shared" si="37"/>
        <v/>
      </c>
    </row>
    <row r="425" spans="1:16" s="192" customFormat="1" ht="18.75">
      <c r="A425" s="233"/>
      <c r="B425" s="233"/>
      <c r="C425" s="234"/>
      <c r="D425" s="47"/>
      <c r="E425" s="47"/>
      <c r="F425" s="49"/>
      <c r="G425" s="50"/>
      <c r="H425" s="95"/>
      <c r="I425" s="51" t="str">
        <f t="shared" si="38"/>
        <v/>
      </c>
      <c r="J425" s="52" t="str">
        <f t="shared" si="39"/>
        <v/>
      </c>
      <c r="K425" s="52">
        <v>413</v>
      </c>
      <c r="L425" s="261">
        <f t="shared" si="40"/>
        <v>1350</v>
      </c>
      <c r="N425" s="51" t="str">
        <f t="shared" si="36"/>
        <v/>
      </c>
      <c r="O425" s="53"/>
      <c r="P425" s="51" t="str">
        <f t="shared" si="37"/>
        <v/>
      </c>
    </row>
    <row r="426" spans="1:16" s="192" customFormat="1" ht="18.75">
      <c r="A426" s="233"/>
      <c r="B426" s="233"/>
      <c r="C426" s="234"/>
      <c r="D426" s="47"/>
      <c r="E426" s="47"/>
      <c r="F426" s="49"/>
      <c r="G426" s="50"/>
      <c r="H426" s="95"/>
      <c r="I426" s="51" t="str">
        <f t="shared" si="38"/>
        <v/>
      </c>
      <c r="J426" s="52" t="str">
        <f t="shared" si="39"/>
        <v/>
      </c>
      <c r="K426" s="52">
        <v>414</v>
      </c>
      <c r="L426" s="261">
        <f t="shared" si="40"/>
        <v>1350</v>
      </c>
      <c r="N426" s="51" t="str">
        <f t="shared" si="36"/>
        <v/>
      </c>
      <c r="O426" s="53"/>
      <c r="P426" s="51" t="str">
        <f t="shared" si="37"/>
        <v/>
      </c>
    </row>
    <row r="427" spans="1:16" s="192" customFormat="1" ht="18.75">
      <c r="A427" s="233"/>
      <c r="B427" s="233"/>
      <c r="C427" s="234"/>
      <c r="D427" s="47"/>
      <c r="E427" s="47"/>
      <c r="F427" s="49"/>
      <c r="G427" s="50"/>
      <c r="H427" s="95"/>
      <c r="I427" s="51" t="str">
        <f t="shared" si="38"/>
        <v/>
      </c>
      <c r="J427" s="52" t="str">
        <f t="shared" si="39"/>
        <v/>
      </c>
      <c r="K427" s="52">
        <v>415</v>
      </c>
      <c r="L427" s="261">
        <f t="shared" si="40"/>
        <v>1350</v>
      </c>
      <c r="N427" s="51" t="str">
        <f t="shared" si="36"/>
        <v/>
      </c>
      <c r="O427" s="53"/>
      <c r="P427" s="51" t="str">
        <f t="shared" si="37"/>
        <v/>
      </c>
    </row>
    <row r="428" spans="1:16" s="192" customFormat="1" ht="18.75">
      <c r="A428" s="233"/>
      <c r="B428" s="233"/>
      <c r="C428" s="234"/>
      <c r="D428" s="47"/>
      <c r="E428" s="47"/>
      <c r="F428" s="49"/>
      <c r="G428" s="50"/>
      <c r="H428" s="95"/>
      <c r="I428" s="51" t="str">
        <f t="shared" si="38"/>
        <v/>
      </c>
      <c r="J428" s="52" t="str">
        <f t="shared" si="39"/>
        <v/>
      </c>
      <c r="K428" s="52">
        <v>416</v>
      </c>
      <c r="L428" s="261">
        <f t="shared" si="40"/>
        <v>1350</v>
      </c>
      <c r="N428" s="51" t="str">
        <f t="shared" si="36"/>
        <v/>
      </c>
      <c r="O428" s="53"/>
      <c r="P428" s="51" t="str">
        <f t="shared" si="37"/>
        <v/>
      </c>
    </row>
    <row r="429" spans="1:16" s="192" customFormat="1" ht="18.75">
      <c r="A429" s="233"/>
      <c r="B429" s="233"/>
      <c r="C429" s="234"/>
      <c r="D429" s="47"/>
      <c r="E429" s="47"/>
      <c r="F429" s="49"/>
      <c r="G429" s="50"/>
      <c r="H429" s="95"/>
      <c r="I429" s="51" t="str">
        <f t="shared" si="38"/>
        <v/>
      </c>
      <c r="J429" s="52" t="str">
        <f t="shared" si="39"/>
        <v/>
      </c>
      <c r="K429" s="52">
        <v>417</v>
      </c>
      <c r="L429" s="261">
        <f t="shared" si="40"/>
        <v>1350</v>
      </c>
      <c r="N429" s="51" t="str">
        <f t="shared" si="36"/>
        <v/>
      </c>
      <c r="O429" s="53"/>
      <c r="P429" s="51" t="str">
        <f t="shared" si="37"/>
        <v/>
      </c>
    </row>
    <row r="430" spans="1:16" s="192" customFormat="1" ht="18.75">
      <c r="A430" s="233"/>
      <c r="B430" s="233"/>
      <c r="C430" s="234"/>
      <c r="D430" s="47"/>
      <c r="E430" s="47"/>
      <c r="F430" s="49"/>
      <c r="G430" s="50"/>
      <c r="H430" s="95"/>
      <c r="I430" s="51" t="str">
        <f t="shared" si="38"/>
        <v/>
      </c>
      <c r="J430" s="52" t="str">
        <f t="shared" si="39"/>
        <v/>
      </c>
      <c r="K430" s="52">
        <v>418</v>
      </c>
      <c r="L430" s="261">
        <f t="shared" si="40"/>
        <v>1350</v>
      </c>
      <c r="N430" s="51" t="str">
        <f t="shared" si="36"/>
        <v/>
      </c>
      <c r="O430" s="53"/>
      <c r="P430" s="51" t="str">
        <f t="shared" si="37"/>
        <v/>
      </c>
    </row>
    <row r="431" spans="1:16" s="192" customFormat="1" ht="18.75">
      <c r="A431" s="233"/>
      <c r="B431" s="233"/>
      <c r="C431" s="234"/>
      <c r="D431" s="47"/>
      <c r="E431" s="47"/>
      <c r="F431" s="49"/>
      <c r="G431" s="50"/>
      <c r="H431" s="95"/>
      <c r="I431" s="51" t="str">
        <f t="shared" si="38"/>
        <v/>
      </c>
      <c r="J431" s="52" t="str">
        <f t="shared" si="39"/>
        <v/>
      </c>
      <c r="K431" s="52">
        <v>419</v>
      </c>
      <c r="L431" s="261">
        <f t="shared" si="40"/>
        <v>1350</v>
      </c>
      <c r="N431" s="51" t="str">
        <f t="shared" si="36"/>
        <v/>
      </c>
      <c r="O431" s="53"/>
      <c r="P431" s="51" t="str">
        <f t="shared" si="37"/>
        <v/>
      </c>
    </row>
    <row r="432" spans="1:16" s="192" customFormat="1" ht="18.75">
      <c r="A432" s="233"/>
      <c r="B432" s="233"/>
      <c r="C432" s="234"/>
      <c r="D432" s="47"/>
      <c r="E432" s="47"/>
      <c r="F432" s="49"/>
      <c r="G432" s="50"/>
      <c r="H432" s="95"/>
      <c r="I432" s="51" t="str">
        <f t="shared" si="38"/>
        <v/>
      </c>
      <c r="J432" s="52" t="str">
        <f t="shared" si="39"/>
        <v/>
      </c>
      <c r="K432" s="52">
        <v>420</v>
      </c>
      <c r="L432" s="261">
        <f t="shared" si="40"/>
        <v>1350</v>
      </c>
      <c r="N432" s="51" t="str">
        <f t="shared" si="36"/>
        <v/>
      </c>
      <c r="O432" s="53"/>
      <c r="P432" s="51" t="str">
        <f t="shared" si="37"/>
        <v/>
      </c>
    </row>
    <row r="433" spans="1:16" s="192" customFormat="1" ht="18.75">
      <c r="A433" s="233"/>
      <c r="B433" s="233"/>
      <c r="C433" s="234"/>
      <c r="D433" s="47"/>
      <c r="E433" s="47"/>
      <c r="F433" s="49"/>
      <c r="G433" s="50"/>
      <c r="H433" s="95"/>
      <c r="I433" s="51" t="str">
        <f t="shared" si="38"/>
        <v/>
      </c>
      <c r="J433" s="52" t="str">
        <f t="shared" si="39"/>
        <v/>
      </c>
      <c r="K433" s="52">
        <v>421</v>
      </c>
      <c r="L433" s="261">
        <f t="shared" si="40"/>
        <v>1350</v>
      </c>
      <c r="N433" s="51" t="str">
        <f t="shared" si="36"/>
        <v/>
      </c>
      <c r="O433" s="53"/>
      <c r="P433" s="51" t="str">
        <f t="shared" si="37"/>
        <v/>
      </c>
    </row>
    <row r="434" spans="1:16" s="192" customFormat="1" ht="18.75">
      <c r="A434" s="233"/>
      <c r="B434" s="233"/>
      <c r="C434" s="234"/>
      <c r="D434" s="47"/>
      <c r="E434" s="47"/>
      <c r="F434" s="49"/>
      <c r="G434" s="50"/>
      <c r="H434" s="95"/>
      <c r="I434" s="51" t="str">
        <f t="shared" si="38"/>
        <v/>
      </c>
      <c r="J434" s="52" t="str">
        <f t="shared" si="39"/>
        <v/>
      </c>
      <c r="K434" s="52">
        <v>422</v>
      </c>
      <c r="L434" s="261">
        <f t="shared" si="40"/>
        <v>1350</v>
      </c>
      <c r="N434" s="51" t="str">
        <f t="shared" si="36"/>
        <v/>
      </c>
      <c r="O434" s="53"/>
      <c r="P434" s="51" t="str">
        <f t="shared" si="37"/>
        <v/>
      </c>
    </row>
    <row r="435" spans="1:16" s="192" customFormat="1" ht="18.75">
      <c r="A435" s="233"/>
      <c r="B435" s="233"/>
      <c r="C435" s="234"/>
      <c r="D435" s="47"/>
      <c r="E435" s="47"/>
      <c r="F435" s="49"/>
      <c r="G435" s="50"/>
      <c r="H435" s="95"/>
      <c r="I435" s="51" t="str">
        <f t="shared" si="38"/>
        <v/>
      </c>
      <c r="J435" s="52" t="str">
        <f t="shared" si="39"/>
        <v/>
      </c>
      <c r="K435" s="52">
        <v>423</v>
      </c>
      <c r="L435" s="261">
        <f t="shared" si="40"/>
        <v>1350</v>
      </c>
      <c r="N435" s="51" t="str">
        <f t="shared" si="36"/>
        <v/>
      </c>
      <c r="O435" s="53"/>
      <c r="P435" s="51" t="str">
        <f t="shared" si="37"/>
        <v/>
      </c>
    </row>
    <row r="436" spans="1:16" s="192" customFormat="1" ht="18.75">
      <c r="A436" s="233"/>
      <c r="B436" s="233"/>
      <c r="C436" s="234"/>
      <c r="D436" s="47"/>
      <c r="E436" s="47"/>
      <c r="F436" s="49"/>
      <c r="G436" s="50"/>
      <c r="H436" s="95"/>
      <c r="I436" s="51" t="str">
        <f t="shared" si="38"/>
        <v/>
      </c>
      <c r="J436" s="52" t="str">
        <f t="shared" si="39"/>
        <v/>
      </c>
      <c r="K436" s="52">
        <v>424</v>
      </c>
      <c r="L436" s="261">
        <f t="shared" si="40"/>
        <v>1350</v>
      </c>
      <c r="N436" s="51" t="str">
        <f t="shared" si="36"/>
        <v/>
      </c>
      <c r="O436" s="53"/>
      <c r="P436" s="51" t="str">
        <f t="shared" si="37"/>
        <v/>
      </c>
    </row>
    <row r="437" spans="1:16" s="192" customFormat="1" ht="18.75">
      <c r="A437" s="233"/>
      <c r="B437" s="233"/>
      <c r="C437" s="234"/>
      <c r="D437" s="47"/>
      <c r="E437" s="47"/>
      <c r="F437" s="49"/>
      <c r="G437" s="50"/>
      <c r="H437" s="95"/>
      <c r="I437" s="51" t="str">
        <f t="shared" si="38"/>
        <v/>
      </c>
      <c r="J437" s="52" t="str">
        <f t="shared" si="39"/>
        <v/>
      </c>
      <c r="K437" s="52">
        <v>425</v>
      </c>
      <c r="L437" s="261">
        <f t="shared" si="40"/>
        <v>1350</v>
      </c>
      <c r="N437" s="51" t="str">
        <f t="shared" ref="N437:N500" si="41">IF(H437="x",F437,"")</f>
        <v/>
      </c>
      <c r="O437" s="53"/>
      <c r="P437" s="51" t="str">
        <f t="shared" ref="P437:P500" si="42">IF(H437="x",G437,"")</f>
        <v/>
      </c>
    </row>
    <row r="438" spans="1:16" s="192" customFormat="1" ht="18.75">
      <c r="A438" s="233"/>
      <c r="B438" s="233"/>
      <c r="C438" s="234"/>
      <c r="D438" s="47"/>
      <c r="E438" s="47"/>
      <c r="F438" s="49"/>
      <c r="G438" s="50"/>
      <c r="H438" s="95"/>
      <c r="I438" s="51" t="str">
        <f t="shared" si="38"/>
        <v/>
      </c>
      <c r="J438" s="52" t="str">
        <f t="shared" si="39"/>
        <v/>
      </c>
      <c r="K438" s="52">
        <v>426</v>
      </c>
      <c r="L438" s="261">
        <f t="shared" si="40"/>
        <v>1350</v>
      </c>
      <c r="N438" s="51" t="str">
        <f t="shared" si="41"/>
        <v/>
      </c>
      <c r="O438" s="53"/>
      <c r="P438" s="51" t="str">
        <f t="shared" si="42"/>
        <v/>
      </c>
    </row>
    <row r="439" spans="1:16" s="192" customFormat="1" ht="18.75">
      <c r="A439" s="233"/>
      <c r="B439" s="233"/>
      <c r="C439" s="234"/>
      <c r="D439" s="47"/>
      <c r="E439" s="47"/>
      <c r="F439" s="49"/>
      <c r="G439" s="50"/>
      <c r="H439" s="95"/>
      <c r="I439" s="51" t="str">
        <f t="shared" si="38"/>
        <v/>
      </c>
      <c r="J439" s="52" t="str">
        <f t="shared" si="39"/>
        <v/>
      </c>
      <c r="K439" s="52">
        <v>427</v>
      </c>
      <c r="L439" s="261">
        <f t="shared" si="40"/>
        <v>1350</v>
      </c>
      <c r="N439" s="51" t="str">
        <f t="shared" si="41"/>
        <v/>
      </c>
      <c r="O439" s="53"/>
      <c r="P439" s="51" t="str">
        <f t="shared" si="42"/>
        <v/>
      </c>
    </row>
    <row r="440" spans="1:16" s="192" customFormat="1" ht="18.75">
      <c r="A440" s="233"/>
      <c r="B440" s="233"/>
      <c r="C440" s="234"/>
      <c r="D440" s="47"/>
      <c r="E440" s="47"/>
      <c r="F440" s="49"/>
      <c r="G440" s="50"/>
      <c r="H440" s="95"/>
      <c r="I440" s="51" t="str">
        <f t="shared" si="38"/>
        <v/>
      </c>
      <c r="J440" s="52" t="str">
        <f t="shared" si="39"/>
        <v/>
      </c>
      <c r="K440" s="52">
        <v>428</v>
      </c>
      <c r="L440" s="261">
        <f t="shared" si="40"/>
        <v>1350</v>
      </c>
      <c r="N440" s="51" t="str">
        <f t="shared" si="41"/>
        <v/>
      </c>
      <c r="O440" s="53"/>
      <c r="P440" s="51" t="str">
        <f t="shared" si="42"/>
        <v/>
      </c>
    </row>
    <row r="441" spans="1:16" s="192" customFormat="1" ht="18.75">
      <c r="A441" s="233"/>
      <c r="B441" s="233"/>
      <c r="C441" s="234"/>
      <c r="D441" s="47"/>
      <c r="E441" s="47"/>
      <c r="F441" s="49"/>
      <c r="G441" s="50"/>
      <c r="H441" s="95"/>
      <c r="I441" s="51" t="str">
        <f t="shared" si="38"/>
        <v/>
      </c>
      <c r="J441" s="52" t="str">
        <f t="shared" si="39"/>
        <v/>
      </c>
      <c r="K441" s="52">
        <v>429</v>
      </c>
      <c r="L441" s="261">
        <f t="shared" si="40"/>
        <v>1350</v>
      </c>
      <c r="N441" s="51" t="str">
        <f t="shared" si="41"/>
        <v/>
      </c>
      <c r="O441" s="53"/>
      <c r="P441" s="51" t="str">
        <f t="shared" si="42"/>
        <v/>
      </c>
    </row>
    <row r="442" spans="1:16" s="192" customFormat="1" ht="18.75">
      <c r="A442" s="233"/>
      <c r="B442" s="233"/>
      <c r="C442" s="234"/>
      <c r="D442" s="47"/>
      <c r="E442" s="47"/>
      <c r="F442" s="49"/>
      <c r="G442" s="50"/>
      <c r="H442" s="95"/>
      <c r="I442" s="51" t="str">
        <f t="shared" si="38"/>
        <v/>
      </c>
      <c r="J442" s="52" t="str">
        <f t="shared" si="39"/>
        <v/>
      </c>
      <c r="K442" s="52">
        <v>430</v>
      </c>
      <c r="L442" s="261">
        <f t="shared" si="40"/>
        <v>1350</v>
      </c>
      <c r="N442" s="51" t="str">
        <f t="shared" si="41"/>
        <v/>
      </c>
      <c r="O442" s="53"/>
      <c r="P442" s="51" t="str">
        <f t="shared" si="42"/>
        <v/>
      </c>
    </row>
    <row r="443" spans="1:16" s="192" customFormat="1" ht="18.75">
      <c r="A443" s="233"/>
      <c r="B443" s="233"/>
      <c r="C443" s="234"/>
      <c r="D443" s="47"/>
      <c r="E443" s="47"/>
      <c r="F443" s="49"/>
      <c r="G443" s="50"/>
      <c r="H443" s="95"/>
      <c r="I443" s="51" t="str">
        <f t="shared" si="38"/>
        <v/>
      </c>
      <c r="J443" s="52" t="str">
        <f t="shared" si="39"/>
        <v/>
      </c>
      <c r="K443" s="52">
        <v>431</v>
      </c>
      <c r="L443" s="261">
        <f t="shared" si="40"/>
        <v>1350</v>
      </c>
      <c r="N443" s="51" t="str">
        <f t="shared" si="41"/>
        <v/>
      </c>
      <c r="O443" s="53"/>
      <c r="P443" s="51" t="str">
        <f t="shared" si="42"/>
        <v/>
      </c>
    </row>
    <row r="444" spans="1:16" s="192" customFormat="1" ht="18.75">
      <c r="A444" s="233"/>
      <c r="B444" s="233"/>
      <c r="C444" s="234"/>
      <c r="D444" s="47"/>
      <c r="E444" s="47"/>
      <c r="F444" s="49"/>
      <c r="G444" s="50"/>
      <c r="H444" s="95"/>
      <c r="I444" s="51" t="str">
        <f t="shared" si="38"/>
        <v/>
      </c>
      <c r="J444" s="52" t="str">
        <f t="shared" si="39"/>
        <v/>
      </c>
      <c r="K444" s="52">
        <v>432</v>
      </c>
      <c r="L444" s="261">
        <f t="shared" si="40"/>
        <v>1350</v>
      </c>
      <c r="N444" s="51" t="str">
        <f t="shared" si="41"/>
        <v/>
      </c>
      <c r="O444" s="53"/>
      <c r="P444" s="51" t="str">
        <f t="shared" si="42"/>
        <v/>
      </c>
    </row>
    <row r="445" spans="1:16" s="192" customFormat="1" ht="18.75">
      <c r="A445" s="233"/>
      <c r="B445" s="233"/>
      <c r="C445" s="234"/>
      <c r="D445" s="47"/>
      <c r="E445" s="47"/>
      <c r="F445" s="49"/>
      <c r="G445" s="50"/>
      <c r="H445" s="95"/>
      <c r="I445" s="51" t="str">
        <f t="shared" si="38"/>
        <v/>
      </c>
      <c r="J445" s="52" t="str">
        <f t="shared" si="39"/>
        <v/>
      </c>
      <c r="K445" s="52">
        <v>433</v>
      </c>
      <c r="L445" s="261">
        <f t="shared" si="40"/>
        <v>1350</v>
      </c>
      <c r="N445" s="51" t="str">
        <f t="shared" si="41"/>
        <v/>
      </c>
      <c r="O445" s="53"/>
      <c r="P445" s="51" t="str">
        <f t="shared" si="42"/>
        <v/>
      </c>
    </row>
    <row r="446" spans="1:16" s="192" customFormat="1" ht="18.75">
      <c r="A446" s="233"/>
      <c r="B446" s="233"/>
      <c r="C446" s="234"/>
      <c r="D446" s="47"/>
      <c r="E446" s="47"/>
      <c r="F446" s="49"/>
      <c r="G446" s="50"/>
      <c r="H446" s="95"/>
      <c r="I446" s="51" t="str">
        <f t="shared" si="38"/>
        <v/>
      </c>
      <c r="J446" s="52" t="str">
        <f t="shared" si="39"/>
        <v/>
      </c>
      <c r="K446" s="52">
        <v>434</v>
      </c>
      <c r="L446" s="261">
        <f t="shared" si="40"/>
        <v>1350</v>
      </c>
      <c r="N446" s="51" t="str">
        <f t="shared" si="41"/>
        <v/>
      </c>
      <c r="O446" s="53"/>
      <c r="P446" s="51" t="str">
        <f t="shared" si="42"/>
        <v/>
      </c>
    </row>
    <row r="447" spans="1:16" s="192" customFormat="1" ht="18.75">
      <c r="A447" s="233"/>
      <c r="B447" s="233"/>
      <c r="C447" s="234"/>
      <c r="D447" s="47"/>
      <c r="E447" s="47"/>
      <c r="F447" s="49"/>
      <c r="G447" s="50"/>
      <c r="H447" s="95"/>
      <c r="I447" s="51" t="str">
        <f t="shared" si="38"/>
        <v/>
      </c>
      <c r="J447" s="52" t="str">
        <f t="shared" si="39"/>
        <v/>
      </c>
      <c r="K447" s="52">
        <v>435</v>
      </c>
      <c r="L447" s="261">
        <f t="shared" si="40"/>
        <v>1350</v>
      </c>
      <c r="N447" s="51" t="str">
        <f t="shared" si="41"/>
        <v/>
      </c>
      <c r="O447" s="53"/>
      <c r="P447" s="51" t="str">
        <f t="shared" si="42"/>
        <v/>
      </c>
    </row>
    <row r="448" spans="1:16" s="192" customFormat="1" ht="18.75">
      <c r="A448" s="233"/>
      <c r="B448" s="233"/>
      <c r="C448" s="234"/>
      <c r="D448" s="47"/>
      <c r="E448" s="47"/>
      <c r="F448" s="49"/>
      <c r="G448" s="50"/>
      <c r="H448" s="95"/>
      <c r="I448" s="51" t="str">
        <f t="shared" si="38"/>
        <v/>
      </c>
      <c r="J448" s="52" t="str">
        <f t="shared" si="39"/>
        <v/>
      </c>
      <c r="K448" s="52">
        <v>436</v>
      </c>
      <c r="L448" s="261">
        <f t="shared" si="40"/>
        <v>1350</v>
      </c>
      <c r="N448" s="51" t="str">
        <f t="shared" si="41"/>
        <v/>
      </c>
      <c r="O448" s="53"/>
      <c r="P448" s="51" t="str">
        <f t="shared" si="42"/>
        <v/>
      </c>
    </row>
    <row r="449" spans="1:16" s="192" customFormat="1" ht="18.75">
      <c r="A449" s="233"/>
      <c r="B449" s="233"/>
      <c r="C449" s="234"/>
      <c r="D449" s="47"/>
      <c r="E449" s="47"/>
      <c r="F449" s="49"/>
      <c r="G449" s="50"/>
      <c r="H449" s="95"/>
      <c r="I449" s="51" t="str">
        <f t="shared" si="38"/>
        <v/>
      </c>
      <c r="J449" s="52" t="str">
        <f t="shared" si="39"/>
        <v/>
      </c>
      <c r="K449" s="52">
        <v>437</v>
      </c>
      <c r="L449" s="261">
        <f t="shared" si="40"/>
        <v>1350</v>
      </c>
      <c r="N449" s="51" t="str">
        <f t="shared" si="41"/>
        <v/>
      </c>
      <c r="O449" s="53"/>
      <c r="P449" s="51" t="str">
        <f t="shared" si="42"/>
        <v/>
      </c>
    </row>
    <row r="450" spans="1:16" s="192" customFormat="1" ht="18.75">
      <c r="A450" s="233"/>
      <c r="B450" s="233"/>
      <c r="C450" s="234"/>
      <c r="D450" s="47"/>
      <c r="E450" s="47"/>
      <c r="F450" s="49"/>
      <c r="G450" s="50"/>
      <c r="H450" s="95"/>
      <c r="I450" s="51" t="str">
        <f t="shared" si="38"/>
        <v/>
      </c>
      <c r="J450" s="52" t="str">
        <f t="shared" si="39"/>
        <v/>
      </c>
      <c r="K450" s="52">
        <v>438</v>
      </c>
      <c r="L450" s="261">
        <f t="shared" si="40"/>
        <v>1350</v>
      </c>
      <c r="N450" s="51" t="str">
        <f t="shared" si="41"/>
        <v/>
      </c>
      <c r="O450" s="53"/>
      <c r="P450" s="51" t="str">
        <f t="shared" si="42"/>
        <v/>
      </c>
    </row>
    <row r="451" spans="1:16" s="192" customFormat="1" ht="18.75">
      <c r="A451" s="233"/>
      <c r="B451" s="233"/>
      <c r="C451" s="234"/>
      <c r="D451" s="47"/>
      <c r="E451" s="47"/>
      <c r="F451" s="49"/>
      <c r="G451" s="50"/>
      <c r="H451" s="95"/>
      <c r="I451" s="51" t="str">
        <f t="shared" si="38"/>
        <v/>
      </c>
      <c r="J451" s="52" t="str">
        <f t="shared" si="39"/>
        <v/>
      </c>
      <c r="K451" s="52">
        <v>439</v>
      </c>
      <c r="L451" s="261">
        <f t="shared" si="40"/>
        <v>1350</v>
      </c>
      <c r="N451" s="51" t="str">
        <f t="shared" si="41"/>
        <v/>
      </c>
      <c r="O451" s="53"/>
      <c r="P451" s="51" t="str">
        <f t="shared" si="42"/>
        <v/>
      </c>
    </row>
    <row r="452" spans="1:16" s="192" customFormat="1" ht="18.75">
      <c r="A452" s="233"/>
      <c r="B452" s="233"/>
      <c r="C452" s="234"/>
      <c r="D452" s="47"/>
      <c r="E452" s="47"/>
      <c r="F452" s="49"/>
      <c r="G452" s="50"/>
      <c r="H452" s="95"/>
      <c r="I452" s="51" t="str">
        <f t="shared" si="38"/>
        <v/>
      </c>
      <c r="J452" s="52" t="str">
        <f t="shared" si="39"/>
        <v/>
      </c>
      <c r="K452" s="52">
        <v>440</v>
      </c>
      <c r="L452" s="261">
        <f t="shared" si="40"/>
        <v>1350</v>
      </c>
      <c r="N452" s="51" t="str">
        <f t="shared" si="41"/>
        <v/>
      </c>
      <c r="O452" s="53"/>
      <c r="P452" s="51" t="str">
        <f t="shared" si="42"/>
        <v/>
      </c>
    </row>
    <row r="453" spans="1:16" s="192" customFormat="1" ht="18.75">
      <c r="A453" s="233"/>
      <c r="B453" s="233"/>
      <c r="C453" s="234"/>
      <c r="D453" s="47"/>
      <c r="E453" s="47"/>
      <c r="F453" s="49"/>
      <c r="G453" s="50"/>
      <c r="H453" s="95"/>
      <c r="I453" s="51" t="str">
        <f t="shared" si="38"/>
        <v/>
      </c>
      <c r="J453" s="52" t="str">
        <f t="shared" si="39"/>
        <v/>
      </c>
      <c r="K453" s="52">
        <v>441</v>
      </c>
      <c r="L453" s="261">
        <f t="shared" si="40"/>
        <v>1350</v>
      </c>
      <c r="N453" s="51" t="str">
        <f t="shared" si="41"/>
        <v/>
      </c>
      <c r="O453" s="53"/>
      <c r="P453" s="51" t="str">
        <f t="shared" si="42"/>
        <v/>
      </c>
    </row>
    <row r="454" spans="1:16" s="192" customFormat="1" ht="18.75">
      <c r="A454" s="233"/>
      <c r="B454" s="233"/>
      <c r="C454" s="234"/>
      <c r="D454" s="47"/>
      <c r="E454" s="47"/>
      <c r="F454" s="49"/>
      <c r="G454" s="50"/>
      <c r="H454" s="95"/>
      <c r="I454" s="51" t="str">
        <f t="shared" si="38"/>
        <v/>
      </c>
      <c r="J454" s="52" t="str">
        <f t="shared" si="39"/>
        <v/>
      </c>
      <c r="K454" s="52">
        <v>442</v>
      </c>
      <c r="L454" s="261">
        <f t="shared" si="40"/>
        <v>1350</v>
      </c>
      <c r="N454" s="51" t="str">
        <f t="shared" si="41"/>
        <v/>
      </c>
      <c r="O454" s="53"/>
      <c r="P454" s="51" t="str">
        <f t="shared" si="42"/>
        <v/>
      </c>
    </row>
    <row r="455" spans="1:16" s="192" customFormat="1" ht="18.75">
      <c r="A455" s="233"/>
      <c r="B455" s="233"/>
      <c r="C455" s="234"/>
      <c r="D455" s="47"/>
      <c r="E455" s="47"/>
      <c r="F455" s="49"/>
      <c r="G455" s="50"/>
      <c r="H455" s="95"/>
      <c r="I455" s="51" t="str">
        <f t="shared" si="38"/>
        <v/>
      </c>
      <c r="J455" s="52" t="str">
        <f t="shared" si="39"/>
        <v/>
      </c>
      <c r="K455" s="52">
        <v>443</v>
      </c>
      <c r="L455" s="261">
        <f t="shared" si="40"/>
        <v>1350</v>
      </c>
      <c r="N455" s="51" t="str">
        <f t="shared" si="41"/>
        <v/>
      </c>
      <c r="O455" s="53"/>
      <c r="P455" s="51" t="str">
        <f t="shared" si="42"/>
        <v/>
      </c>
    </row>
    <row r="456" spans="1:16" s="192" customFormat="1" ht="18.75">
      <c r="A456" s="233"/>
      <c r="B456" s="233"/>
      <c r="C456" s="234"/>
      <c r="D456" s="47"/>
      <c r="E456" s="47"/>
      <c r="F456" s="49"/>
      <c r="G456" s="50"/>
      <c r="H456" s="95"/>
      <c r="I456" s="51" t="str">
        <f t="shared" si="38"/>
        <v/>
      </c>
      <c r="J456" s="52" t="str">
        <f t="shared" si="39"/>
        <v/>
      </c>
      <c r="K456" s="52">
        <v>444</v>
      </c>
      <c r="L456" s="261">
        <f t="shared" si="40"/>
        <v>1350</v>
      </c>
      <c r="N456" s="51" t="str">
        <f t="shared" si="41"/>
        <v/>
      </c>
      <c r="O456" s="53"/>
      <c r="P456" s="51" t="str">
        <f t="shared" si="42"/>
        <v/>
      </c>
    </row>
    <row r="457" spans="1:16" s="192" customFormat="1" ht="18.75">
      <c r="A457" s="233"/>
      <c r="B457" s="233"/>
      <c r="C457" s="234"/>
      <c r="D457" s="47"/>
      <c r="E457" s="47"/>
      <c r="F457" s="49"/>
      <c r="G457" s="50"/>
      <c r="H457" s="95"/>
      <c r="I457" s="51" t="str">
        <f t="shared" si="38"/>
        <v/>
      </c>
      <c r="J457" s="52" t="str">
        <f t="shared" si="39"/>
        <v/>
      </c>
      <c r="K457" s="52">
        <v>445</v>
      </c>
      <c r="L457" s="261">
        <f t="shared" si="40"/>
        <v>1350</v>
      </c>
      <c r="N457" s="51" t="str">
        <f t="shared" si="41"/>
        <v/>
      </c>
      <c r="O457" s="53"/>
      <c r="P457" s="51" t="str">
        <f t="shared" si="42"/>
        <v/>
      </c>
    </row>
    <row r="458" spans="1:16" s="192" customFormat="1" ht="18.75">
      <c r="A458" s="233"/>
      <c r="B458" s="233"/>
      <c r="C458" s="234"/>
      <c r="D458" s="47"/>
      <c r="E458" s="47"/>
      <c r="F458" s="49"/>
      <c r="G458" s="50"/>
      <c r="H458" s="95"/>
      <c r="I458" s="51" t="str">
        <f t="shared" si="38"/>
        <v/>
      </c>
      <c r="J458" s="52" t="str">
        <f t="shared" si="39"/>
        <v/>
      </c>
      <c r="K458" s="52">
        <v>446</v>
      </c>
      <c r="L458" s="261">
        <f t="shared" si="40"/>
        <v>1350</v>
      </c>
      <c r="N458" s="51" t="str">
        <f t="shared" si="41"/>
        <v/>
      </c>
      <c r="O458" s="53"/>
      <c r="P458" s="51" t="str">
        <f t="shared" si="42"/>
        <v/>
      </c>
    </row>
    <row r="459" spans="1:16" s="192" customFormat="1" ht="18.75">
      <c r="A459" s="233"/>
      <c r="B459" s="233"/>
      <c r="C459" s="234"/>
      <c r="D459" s="47"/>
      <c r="E459" s="47"/>
      <c r="F459" s="49"/>
      <c r="G459" s="50"/>
      <c r="H459" s="95"/>
      <c r="I459" s="51" t="str">
        <f t="shared" si="38"/>
        <v/>
      </c>
      <c r="J459" s="52" t="str">
        <f t="shared" si="39"/>
        <v/>
      </c>
      <c r="K459" s="52">
        <v>447</v>
      </c>
      <c r="L459" s="261">
        <f t="shared" si="40"/>
        <v>1350</v>
      </c>
      <c r="N459" s="51" t="str">
        <f t="shared" si="41"/>
        <v/>
      </c>
      <c r="O459" s="53"/>
      <c r="P459" s="51" t="str">
        <f t="shared" si="42"/>
        <v/>
      </c>
    </row>
    <row r="460" spans="1:16" s="192" customFormat="1" ht="18.75">
      <c r="A460" s="233"/>
      <c r="B460" s="233"/>
      <c r="C460" s="234"/>
      <c r="D460" s="47"/>
      <c r="E460" s="47"/>
      <c r="F460" s="49"/>
      <c r="G460" s="50"/>
      <c r="H460" s="95"/>
      <c r="I460" s="51" t="str">
        <f t="shared" si="38"/>
        <v/>
      </c>
      <c r="J460" s="52" t="str">
        <f t="shared" si="39"/>
        <v/>
      </c>
      <c r="K460" s="52">
        <v>448</v>
      </c>
      <c r="L460" s="261">
        <f t="shared" si="40"/>
        <v>1350</v>
      </c>
      <c r="N460" s="51" t="str">
        <f t="shared" si="41"/>
        <v/>
      </c>
      <c r="O460" s="53"/>
      <c r="P460" s="51" t="str">
        <f t="shared" si="42"/>
        <v/>
      </c>
    </row>
    <row r="461" spans="1:16" s="192" customFormat="1" ht="18.75">
      <c r="A461" s="233"/>
      <c r="B461" s="233"/>
      <c r="C461" s="234"/>
      <c r="D461" s="47"/>
      <c r="E461" s="47"/>
      <c r="F461" s="49"/>
      <c r="G461" s="50"/>
      <c r="H461" s="95"/>
      <c r="I461" s="51" t="str">
        <f t="shared" si="38"/>
        <v/>
      </c>
      <c r="J461" s="52" t="str">
        <f t="shared" si="39"/>
        <v/>
      </c>
      <c r="K461" s="52">
        <v>449</v>
      </c>
      <c r="L461" s="261">
        <f t="shared" si="40"/>
        <v>1350</v>
      </c>
      <c r="N461" s="51" t="str">
        <f t="shared" si="41"/>
        <v/>
      </c>
      <c r="O461" s="53"/>
      <c r="P461" s="51" t="str">
        <f t="shared" si="42"/>
        <v/>
      </c>
    </row>
    <row r="462" spans="1:16" s="192" customFormat="1" ht="18.75">
      <c r="A462" s="233"/>
      <c r="B462" s="233"/>
      <c r="C462" s="234"/>
      <c r="D462" s="47"/>
      <c r="E462" s="47"/>
      <c r="F462" s="49"/>
      <c r="G462" s="50"/>
      <c r="H462" s="95"/>
      <c r="I462" s="51" t="str">
        <f t="shared" si="38"/>
        <v/>
      </c>
      <c r="J462" s="52" t="str">
        <f t="shared" si="39"/>
        <v/>
      </c>
      <c r="K462" s="52">
        <v>450</v>
      </c>
      <c r="L462" s="261">
        <f t="shared" si="40"/>
        <v>1350</v>
      </c>
      <c r="N462" s="51" t="str">
        <f t="shared" si="41"/>
        <v/>
      </c>
      <c r="O462" s="53"/>
      <c r="P462" s="51" t="str">
        <f t="shared" si="42"/>
        <v/>
      </c>
    </row>
    <row r="463" spans="1:16" s="192" customFormat="1" ht="18.75">
      <c r="A463" s="233"/>
      <c r="B463" s="233"/>
      <c r="C463" s="234"/>
      <c r="D463" s="47"/>
      <c r="E463" s="47"/>
      <c r="F463" s="49"/>
      <c r="G463" s="50"/>
      <c r="H463" s="95"/>
      <c r="I463" s="51" t="str">
        <f t="shared" si="38"/>
        <v/>
      </c>
      <c r="J463" s="52" t="str">
        <f t="shared" si="39"/>
        <v/>
      </c>
      <c r="K463" s="52">
        <v>451</v>
      </c>
      <c r="L463" s="261">
        <f t="shared" si="40"/>
        <v>1350</v>
      </c>
      <c r="N463" s="51" t="str">
        <f t="shared" si="41"/>
        <v/>
      </c>
      <c r="O463" s="53"/>
      <c r="P463" s="51" t="str">
        <f t="shared" si="42"/>
        <v/>
      </c>
    </row>
    <row r="464" spans="1:16" s="192" customFormat="1" ht="18.75">
      <c r="A464" s="233"/>
      <c r="B464" s="233"/>
      <c r="C464" s="234"/>
      <c r="D464" s="47"/>
      <c r="E464" s="47"/>
      <c r="F464" s="49"/>
      <c r="G464" s="50"/>
      <c r="H464" s="95"/>
      <c r="I464" s="51" t="str">
        <f t="shared" si="38"/>
        <v/>
      </c>
      <c r="J464" s="52" t="str">
        <f t="shared" si="39"/>
        <v/>
      </c>
      <c r="K464" s="52">
        <v>452</v>
      </c>
      <c r="L464" s="261">
        <f t="shared" si="40"/>
        <v>1350</v>
      </c>
      <c r="N464" s="51" t="str">
        <f t="shared" si="41"/>
        <v/>
      </c>
      <c r="O464" s="53"/>
      <c r="P464" s="51" t="str">
        <f t="shared" si="42"/>
        <v/>
      </c>
    </row>
    <row r="465" spans="1:16" s="192" customFormat="1" ht="18.75">
      <c r="A465" s="233"/>
      <c r="B465" s="233"/>
      <c r="C465" s="234"/>
      <c r="D465" s="47"/>
      <c r="E465" s="47"/>
      <c r="F465" s="49"/>
      <c r="G465" s="50"/>
      <c r="H465" s="95"/>
      <c r="I465" s="51" t="str">
        <f t="shared" si="38"/>
        <v/>
      </c>
      <c r="J465" s="52" t="str">
        <f t="shared" si="39"/>
        <v/>
      </c>
      <c r="K465" s="52">
        <v>453</v>
      </c>
      <c r="L465" s="261">
        <f t="shared" si="40"/>
        <v>1350</v>
      </c>
      <c r="N465" s="51" t="str">
        <f t="shared" si="41"/>
        <v/>
      </c>
      <c r="O465" s="53"/>
      <c r="P465" s="51" t="str">
        <f t="shared" si="42"/>
        <v/>
      </c>
    </row>
    <row r="466" spans="1:16" s="192" customFormat="1" ht="18.75">
      <c r="A466" s="233"/>
      <c r="B466" s="233"/>
      <c r="C466" s="234"/>
      <c r="D466" s="47"/>
      <c r="E466" s="47"/>
      <c r="F466" s="49"/>
      <c r="G466" s="50"/>
      <c r="H466" s="95"/>
      <c r="I466" s="51" t="str">
        <f t="shared" si="38"/>
        <v/>
      </c>
      <c r="J466" s="52" t="str">
        <f t="shared" si="39"/>
        <v/>
      </c>
      <c r="K466" s="52">
        <v>454</v>
      </c>
      <c r="L466" s="261">
        <f t="shared" si="40"/>
        <v>1350</v>
      </c>
      <c r="N466" s="51" t="str">
        <f t="shared" si="41"/>
        <v/>
      </c>
      <c r="O466" s="53"/>
      <c r="P466" s="51" t="str">
        <f t="shared" si="42"/>
        <v/>
      </c>
    </row>
    <row r="467" spans="1:16" s="192" customFormat="1" ht="18.75">
      <c r="A467" s="233"/>
      <c r="B467" s="233"/>
      <c r="C467" s="234"/>
      <c r="D467" s="47"/>
      <c r="E467" s="47"/>
      <c r="F467" s="49"/>
      <c r="G467" s="50"/>
      <c r="H467" s="95"/>
      <c r="I467" s="51" t="str">
        <f t="shared" si="38"/>
        <v/>
      </c>
      <c r="J467" s="52" t="str">
        <f t="shared" si="39"/>
        <v/>
      </c>
      <c r="K467" s="52">
        <v>455</v>
      </c>
      <c r="L467" s="261">
        <f t="shared" si="40"/>
        <v>1350</v>
      </c>
      <c r="N467" s="51" t="str">
        <f t="shared" si="41"/>
        <v/>
      </c>
      <c r="O467" s="53"/>
      <c r="P467" s="51" t="str">
        <f t="shared" si="42"/>
        <v/>
      </c>
    </row>
    <row r="468" spans="1:16" s="192" customFormat="1" ht="18.75">
      <c r="A468" s="233"/>
      <c r="B468" s="233"/>
      <c r="C468" s="234"/>
      <c r="D468" s="47"/>
      <c r="E468" s="47"/>
      <c r="F468" s="49"/>
      <c r="G468" s="50"/>
      <c r="H468" s="95"/>
      <c r="I468" s="51" t="str">
        <f t="shared" si="38"/>
        <v/>
      </c>
      <c r="J468" s="52" t="str">
        <f t="shared" si="39"/>
        <v/>
      </c>
      <c r="K468" s="52">
        <v>456</v>
      </c>
      <c r="L468" s="261">
        <f t="shared" si="40"/>
        <v>1350</v>
      </c>
      <c r="N468" s="51" t="str">
        <f t="shared" si="41"/>
        <v/>
      </c>
      <c r="O468" s="53"/>
      <c r="P468" s="51" t="str">
        <f t="shared" si="42"/>
        <v/>
      </c>
    </row>
    <row r="469" spans="1:16" s="192" customFormat="1" ht="18.75">
      <c r="A469" s="233"/>
      <c r="B469" s="233"/>
      <c r="C469" s="234"/>
      <c r="D469" s="47"/>
      <c r="E469" s="47"/>
      <c r="F469" s="49"/>
      <c r="G469" s="50"/>
      <c r="H469" s="95"/>
      <c r="I469" s="51" t="str">
        <f t="shared" si="38"/>
        <v/>
      </c>
      <c r="J469" s="52" t="str">
        <f t="shared" si="39"/>
        <v/>
      </c>
      <c r="K469" s="52">
        <v>457</v>
      </c>
      <c r="L469" s="261">
        <f t="shared" si="40"/>
        <v>1350</v>
      </c>
      <c r="N469" s="51" t="str">
        <f t="shared" si="41"/>
        <v/>
      </c>
      <c r="O469" s="53"/>
      <c r="P469" s="51" t="str">
        <f t="shared" si="42"/>
        <v/>
      </c>
    </row>
    <row r="470" spans="1:16" s="192" customFormat="1" ht="18.75">
      <c r="A470" s="233"/>
      <c r="B470" s="233"/>
      <c r="C470" s="234"/>
      <c r="D470" s="47"/>
      <c r="E470" s="47"/>
      <c r="F470" s="49"/>
      <c r="G470" s="50"/>
      <c r="H470" s="95"/>
      <c r="I470" s="51" t="str">
        <f t="shared" si="38"/>
        <v/>
      </c>
      <c r="J470" s="52" t="str">
        <f t="shared" si="39"/>
        <v/>
      </c>
      <c r="K470" s="52">
        <v>458</v>
      </c>
      <c r="L470" s="261">
        <f t="shared" si="40"/>
        <v>1350</v>
      </c>
      <c r="N470" s="51" t="str">
        <f t="shared" si="41"/>
        <v/>
      </c>
      <c r="O470" s="53"/>
      <c r="P470" s="51" t="str">
        <f t="shared" si="42"/>
        <v/>
      </c>
    </row>
    <row r="471" spans="1:16" s="192" customFormat="1" ht="18.75">
      <c r="A471" s="233"/>
      <c r="B471" s="233"/>
      <c r="C471" s="234"/>
      <c r="D471" s="47"/>
      <c r="E471" s="47"/>
      <c r="F471" s="49"/>
      <c r="G471" s="50"/>
      <c r="H471" s="95"/>
      <c r="I471" s="51" t="str">
        <f t="shared" si="38"/>
        <v/>
      </c>
      <c r="J471" s="52" t="str">
        <f t="shared" si="39"/>
        <v/>
      </c>
      <c r="K471" s="52">
        <v>459</v>
      </c>
      <c r="L471" s="261">
        <f t="shared" si="40"/>
        <v>1350</v>
      </c>
      <c r="N471" s="51" t="str">
        <f t="shared" si="41"/>
        <v/>
      </c>
      <c r="O471" s="53"/>
      <c r="P471" s="51" t="str">
        <f t="shared" si="42"/>
        <v/>
      </c>
    </row>
    <row r="472" spans="1:16" s="192" customFormat="1" ht="18.75">
      <c r="A472" s="233"/>
      <c r="B472" s="233"/>
      <c r="C472" s="234"/>
      <c r="D472" s="47"/>
      <c r="E472" s="47"/>
      <c r="F472" s="49"/>
      <c r="G472" s="50"/>
      <c r="H472" s="95"/>
      <c r="I472" s="51" t="str">
        <f t="shared" si="38"/>
        <v/>
      </c>
      <c r="J472" s="52" t="str">
        <f t="shared" si="39"/>
        <v/>
      </c>
      <c r="K472" s="52">
        <v>460</v>
      </c>
      <c r="L472" s="261">
        <f t="shared" si="40"/>
        <v>1350</v>
      </c>
      <c r="N472" s="51" t="str">
        <f t="shared" si="41"/>
        <v/>
      </c>
      <c r="O472" s="53"/>
      <c r="P472" s="51" t="str">
        <f t="shared" si="42"/>
        <v/>
      </c>
    </row>
    <row r="473" spans="1:16" s="192" customFormat="1" ht="18.75">
      <c r="A473" s="233"/>
      <c r="B473" s="233"/>
      <c r="C473" s="234"/>
      <c r="D473" s="47"/>
      <c r="E473" s="47"/>
      <c r="F473" s="49"/>
      <c r="G473" s="50"/>
      <c r="H473" s="95"/>
      <c r="I473" s="51" t="str">
        <f t="shared" si="38"/>
        <v/>
      </c>
      <c r="J473" s="52" t="str">
        <f t="shared" si="39"/>
        <v/>
      </c>
      <c r="K473" s="52">
        <v>461</v>
      </c>
      <c r="L473" s="261">
        <f t="shared" si="40"/>
        <v>1350</v>
      </c>
      <c r="N473" s="51" t="str">
        <f t="shared" si="41"/>
        <v/>
      </c>
      <c r="O473" s="53"/>
      <c r="P473" s="51" t="str">
        <f t="shared" si="42"/>
        <v/>
      </c>
    </row>
    <row r="474" spans="1:16" s="192" customFormat="1" ht="18.75">
      <c r="A474" s="233"/>
      <c r="B474" s="233"/>
      <c r="C474" s="234"/>
      <c r="D474" s="47"/>
      <c r="E474" s="47"/>
      <c r="F474" s="49"/>
      <c r="G474" s="50"/>
      <c r="H474" s="95"/>
      <c r="I474" s="51" t="str">
        <f t="shared" si="38"/>
        <v/>
      </c>
      <c r="J474" s="52" t="str">
        <f t="shared" si="39"/>
        <v/>
      </c>
      <c r="K474" s="52">
        <v>462</v>
      </c>
      <c r="L474" s="261">
        <f t="shared" si="40"/>
        <v>1350</v>
      </c>
      <c r="N474" s="51" t="str">
        <f t="shared" si="41"/>
        <v/>
      </c>
      <c r="O474" s="53"/>
      <c r="P474" s="51" t="str">
        <f t="shared" si="42"/>
        <v/>
      </c>
    </row>
    <row r="475" spans="1:16" s="192" customFormat="1" ht="18.75">
      <c r="A475" s="233"/>
      <c r="B475" s="233"/>
      <c r="C475" s="234"/>
      <c r="D475" s="47"/>
      <c r="E475" s="47"/>
      <c r="F475" s="49"/>
      <c r="G475" s="50"/>
      <c r="H475" s="95"/>
      <c r="I475" s="51" t="str">
        <f t="shared" si="38"/>
        <v/>
      </c>
      <c r="J475" s="52" t="str">
        <f t="shared" si="39"/>
        <v/>
      </c>
      <c r="K475" s="52">
        <v>463</v>
      </c>
      <c r="L475" s="261">
        <f t="shared" si="40"/>
        <v>1350</v>
      </c>
      <c r="N475" s="51" t="str">
        <f t="shared" si="41"/>
        <v/>
      </c>
      <c r="O475" s="53"/>
      <c r="P475" s="51" t="str">
        <f t="shared" si="42"/>
        <v/>
      </c>
    </row>
    <row r="476" spans="1:16" s="192" customFormat="1" ht="18.75">
      <c r="A476" s="233"/>
      <c r="B476" s="233"/>
      <c r="C476" s="234"/>
      <c r="D476" s="47"/>
      <c r="E476" s="47"/>
      <c r="F476" s="49"/>
      <c r="G476" s="50"/>
      <c r="H476" s="95"/>
      <c r="I476" s="51" t="str">
        <f t="shared" si="38"/>
        <v/>
      </c>
      <c r="J476" s="52" t="str">
        <f t="shared" si="39"/>
        <v/>
      </c>
      <c r="K476" s="52">
        <v>464</v>
      </c>
      <c r="L476" s="261">
        <f t="shared" si="40"/>
        <v>1350</v>
      </c>
      <c r="N476" s="51" t="str">
        <f t="shared" si="41"/>
        <v/>
      </c>
      <c r="O476" s="53"/>
      <c r="P476" s="51" t="str">
        <f t="shared" si="42"/>
        <v/>
      </c>
    </row>
    <row r="477" spans="1:16" s="192" customFormat="1" ht="18.75">
      <c r="A477" s="233"/>
      <c r="B477" s="233"/>
      <c r="C477" s="234"/>
      <c r="D477" s="47"/>
      <c r="E477" s="47"/>
      <c r="F477" s="49"/>
      <c r="G477" s="50"/>
      <c r="H477" s="95"/>
      <c r="I477" s="51" t="str">
        <f t="shared" ref="I477:I540" si="43">IF(L477&lt;0,"X","")</f>
        <v/>
      </c>
      <c r="J477" s="52" t="str">
        <f t="shared" ref="J477:J540" si="44">IF(I477="X",K477,"")</f>
        <v/>
      </c>
      <c r="K477" s="52">
        <v>465</v>
      </c>
      <c r="L477" s="261">
        <f t="shared" ref="L477:L540" si="45">IFERROR(L476-P477+N477,L476)</f>
        <v>1350</v>
      </c>
      <c r="N477" s="51" t="str">
        <f t="shared" si="41"/>
        <v/>
      </c>
      <c r="O477" s="53"/>
      <c r="P477" s="51" t="str">
        <f t="shared" si="42"/>
        <v/>
      </c>
    </row>
    <row r="478" spans="1:16" s="192" customFormat="1" ht="18.75">
      <c r="A478" s="233"/>
      <c r="B478" s="233"/>
      <c r="C478" s="234"/>
      <c r="D478" s="47"/>
      <c r="E478" s="47"/>
      <c r="F478" s="49"/>
      <c r="G478" s="50"/>
      <c r="H478" s="95"/>
      <c r="I478" s="51" t="str">
        <f t="shared" si="43"/>
        <v/>
      </c>
      <c r="J478" s="52" t="str">
        <f t="shared" si="44"/>
        <v/>
      </c>
      <c r="K478" s="52">
        <v>466</v>
      </c>
      <c r="L478" s="261">
        <f t="shared" si="45"/>
        <v>1350</v>
      </c>
      <c r="N478" s="51" t="str">
        <f t="shared" si="41"/>
        <v/>
      </c>
      <c r="O478" s="53"/>
      <c r="P478" s="51" t="str">
        <f t="shared" si="42"/>
        <v/>
      </c>
    </row>
    <row r="479" spans="1:16" s="192" customFormat="1" ht="18.75">
      <c r="A479" s="233"/>
      <c r="B479" s="233"/>
      <c r="C479" s="234"/>
      <c r="D479" s="47"/>
      <c r="E479" s="47"/>
      <c r="F479" s="49"/>
      <c r="G479" s="50"/>
      <c r="H479" s="95"/>
      <c r="I479" s="51" t="str">
        <f t="shared" si="43"/>
        <v/>
      </c>
      <c r="J479" s="52" t="str">
        <f t="shared" si="44"/>
        <v/>
      </c>
      <c r="K479" s="52">
        <v>467</v>
      </c>
      <c r="L479" s="261">
        <f t="shared" si="45"/>
        <v>1350</v>
      </c>
      <c r="N479" s="51" t="str">
        <f t="shared" si="41"/>
        <v/>
      </c>
      <c r="O479" s="53"/>
      <c r="P479" s="51" t="str">
        <f t="shared" si="42"/>
        <v/>
      </c>
    </row>
    <row r="480" spans="1:16" s="192" customFormat="1" ht="18.75">
      <c r="A480" s="233"/>
      <c r="B480" s="233"/>
      <c r="C480" s="234"/>
      <c r="D480" s="47"/>
      <c r="E480" s="47"/>
      <c r="F480" s="49"/>
      <c r="G480" s="50"/>
      <c r="H480" s="95"/>
      <c r="I480" s="51" t="str">
        <f t="shared" si="43"/>
        <v/>
      </c>
      <c r="J480" s="52" t="str">
        <f t="shared" si="44"/>
        <v/>
      </c>
      <c r="K480" s="52">
        <v>468</v>
      </c>
      <c r="L480" s="261">
        <f t="shared" si="45"/>
        <v>1350</v>
      </c>
      <c r="N480" s="51" t="str">
        <f t="shared" si="41"/>
        <v/>
      </c>
      <c r="O480" s="53"/>
      <c r="P480" s="51" t="str">
        <f t="shared" si="42"/>
        <v/>
      </c>
    </row>
    <row r="481" spans="1:16" s="192" customFormat="1" ht="18.75">
      <c r="A481" s="233"/>
      <c r="B481" s="233"/>
      <c r="C481" s="234"/>
      <c r="D481" s="47"/>
      <c r="E481" s="47"/>
      <c r="F481" s="49"/>
      <c r="G481" s="50"/>
      <c r="H481" s="95"/>
      <c r="I481" s="51" t="str">
        <f t="shared" si="43"/>
        <v/>
      </c>
      <c r="J481" s="52" t="str">
        <f t="shared" si="44"/>
        <v/>
      </c>
      <c r="K481" s="52">
        <v>469</v>
      </c>
      <c r="L481" s="261">
        <f t="shared" si="45"/>
        <v>1350</v>
      </c>
      <c r="N481" s="51" t="str">
        <f t="shared" si="41"/>
        <v/>
      </c>
      <c r="O481" s="53"/>
      <c r="P481" s="51" t="str">
        <f t="shared" si="42"/>
        <v/>
      </c>
    </row>
    <row r="482" spans="1:16" s="192" customFormat="1" ht="18.75">
      <c r="A482" s="233"/>
      <c r="B482" s="233"/>
      <c r="C482" s="234"/>
      <c r="D482" s="47"/>
      <c r="E482" s="47"/>
      <c r="F482" s="49"/>
      <c r="G482" s="50"/>
      <c r="H482" s="95"/>
      <c r="I482" s="51" t="str">
        <f t="shared" si="43"/>
        <v/>
      </c>
      <c r="J482" s="52" t="str">
        <f t="shared" si="44"/>
        <v/>
      </c>
      <c r="K482" s="52">
        <v>470</v>
      </c>
      <c r="L482" s="261">
        <f t="shared" si="45"/>
        <v>1350</v>
      </c>
      <c r="N482" s="51" t="str">
        <f t="shared" si="41"/>
        <v/>
      </c>
      <c r="O482" s="53"/>
      <c r="P482" s="51" t="str">
        <f t="shared" si="42"/>
        <v/>
      </c>
    </row>
    <row r="483" spans="1:16" s="192" customFormat="1" ht="18.75">
      <c r="A483" s="233"/>
      <c r="B483" s="233"/>
      <c r="C483" s="234"/>
      <c r="D483" s="47"/>
      <c r="E483" s="47"/>
      <c r="F483" s="49"/>
      <c r="G483" s="50"/>
      <c r="H483" s="95"/>
      <c r="I483" s="51" t="str">
        <f t="shared" si="43"/>
        <v/>
      </c>
      <c r="J483" s="52" t="str">
        <f t="shared" si="44"/>
        <v/>
      </c>
      <c r="K483" s="52">
        <v>471</v>
      </c>
      <c r="L483" s="261">
        <f t="shared" si="45"/>
        <v>1350</v>
      </c>
      <c r="N483" s="51" t="str">
        <f t="shared" si="41"/>
        <v/>
      </c>
      <c r="O483" s="53"/>
      <c r="P483" s="51" t="str">
        <f t="shared" si="42"/>
        <v/>
      </c>
    </row>
    <row r="484" spans="1:16" s="192" customFormat="1" ht="18.75">
      <c r="A484" s="233"/>
      <c r="B484" s="233"/>
      <c r="C484" s="234"/>
      <c r="D484" s="47"/>
      <c r="E484" s="47"/>
      <c r="F484" s="49"/>
      <c r="G484" s="50"/>
      <c r="H484" s="95"/>
      <c r="I484" s="51" t="str">
        <f t="shared" si="43"/>
        <v/>
      </c>
      <c r="J484" s="52" t="str">
        <f t="shared" si="44"/>
        <v/>
      </c>
      <c r="K484" s="52">
        <v>472</v>
      </c>
      <c r="L484" s="261">
        <f t="shared" si="45"/>
        <v>1350</v>
      </c>
      <c r="N484" s="51" t="str">
        <f t="shared" si="41"/>
        <v/>
      </c>
      <c r="O484" s="53"/>
      <c r="P484" s="51" t="str">
        <f t="shared" si="42"/>
        <v/>
      </c>
    </row>
    <row r="485" spans="1:16" s="192" customFormat="1" ht="18.75">
      <c r="A485" s="233"/>
      <c r="B485" s="233"/>
      <c r="C485" s="234"/>
      <c r="D485" s="47"/>
      <c r="E485" s="47"/>
      <c r="F485" s="49"/>
      <c r="G485" s="50"/>
      <c r="H485" s="95"/>
      <c r="I485" s="51" t="str">
        <f t="shared" si="43"/>
        <v/>
      </c>
      <c r="J485" s="52" t="str">
        <f t="shared" si="44"/>
        <v/>
      </c>
      <c r="K485" s="52">
        <v>473</v>
      </c>
      <c r="L485" s="261">
        <f t="shared" si="45"/>
        <v>1350</v>
      </c>
      <c r="N485" s="51" t="str">
        <f t="shared" si="41"/>
        <v/>
      </c>
      <c r="O485" s="53"/>
      <c r="P485" s="51" t="str">
        <f t="shared" si="42"/>
        <v/>
      </c>
    </row>
    <row r="486" spans="1:16" s="192" customFormat="1" ht="18.75">
      <c r="A486" s="233"/>
      <c r="B486" s="233"/>
      <c r="C486" s="234"/>
      <c r="D486" s="47"/>
      <c r="E486" s="47"/>
      <c r="F486" s="49"/>
      <c r="G486" s="50"/>
      <c r="H486" s="95"/>
      <c r="I486" s="51" t="str">
        <f t="shared" si="43"/>
        <v/>
      </c>
      <c r="J486" s="52" t="str">
        <f t="shared" si="44"/>
        <v/>
      </c>
      <c r="K486" s="52">
        <v>474</v>
      </c>
      <c r="L486" s="261">
        <f t="shared" si="45"/>
        <v>1350</v>
      </c>
      <c r="N486" s="51" t="str">
        <f t="shared" si="41"/>
        <v/>
      </c>
      <c r="O486" s="53"/>
      <c r="P486" s="51" t="str">
        <f t="shared" si="42"/>
        <v/>
      </c>
    </row>
    <row r="487" spans="1:16" s="192" customFormat="1" ht="18.75">
      <c r="A487" s="233"/>
      <c r="B487" s="233"/>
      <c r="C487" s="234"/>
      <c r="D487" s="47"/>
      <c r="E487" s="47"/>
      <c r="F487" s="49"/>
      <c r="G487" s="50"/>
      <c r="H487" s="95"/>
      <c r="I487" s="51" t="str">
        <f t="shared" si="43"/>
        <v/>
      </c>
      <c r="J487" s="52" t="str">
        <f t="shared" si="44"/>
        <v/>
      </c>
      <c r="K487" s="52">
        <v>475</v>
      </c>
      <c r="L487" s="261">
        <f t="shared" si="45"/>
        <v>1350</v>
      </c>
      <c r="N487" s="51" t="str">
        <f t="shared" si="41"/>
        <v/>
      </c>
      <c r="O487" s="53"/>
      <c r="P487" s="51" t="str">
        <f t="shared" si="42"/>
        <v/>
      </c>
    </row>
    <row r="488" spans="1:16" s="192" customFormat="1" ht="18.75">
      <c r="A488" s="233"/>
      <c r="B488" s="233"/>
      <c r="C488" s="234"/>
      <c r="D488" s="47"/>
      <c r="E488" s="47"/>
      <c r="F488" s="49"/>
      <c r="G488" s="50"/>
      <c r="H488" s="95"/>
      <c r="I488" s="51" t="str">
        <f t="shared" si="43"/>
        <v/>
      </c>
      <c r="J488" s="52" t="str">
        <f t="shared" si="44"/>
        <v/>
      </c>
      <c r="K488" s="52">
        <v>476</v>
      </c>
      <c r="L488" s="261">
        <f t="shared" si="45"/>
        <v>1350</v>
      </c>
      <c r="N488" s="51" t="str">
        <f t="shared" si="41"/>
        <v/>
      </c>
      <c r="O488" s="53"/>
      <c r="P488" s="51" t="str">
        <f t="shared" si="42"/>
        <v/>
      </c>
    </row>
    <row r="489" spans="1:16" s="192" customFormat="1" ht="18.75">
      <c r="A489" s="233"/>
      <c r="B489" s="233"/>
      <c r="C489" s="234"/>
      <c r="D489" s="47"/>
      <c r="E489" s="47"/>
      <c r="F489" s="49"/>
      <c r="G489" s="50"/>
      <c r="H489" s="95"/>
      <c r="I489" s="51" t="str">
        <f t="shared" si="43"/>
        <v/>
      </c>
      <c r="J489" s="52" t="str">
        <f t="shared" si="44"/>
        <v/>
      </c>
      <c r="K489" s="52">
        <v>477</v>
      </c>
      <c r="L489" s="261">
        <f t="shared" si="45"/>
        <v>1350</v>
      </c>
      <c r="N489" s="51" t="str">
        <f t="shared" si="41"/>
        <v/>
      </c>
      <c r="O489" s="53"/>
      <c r="P489" s="51" t="str">
        <f t="shared" si="42"/>
        <v/>
      </c>
    </row>
    <row r="490" spans="1:16" s="192" customFormat="1" ht="18.75">
      <c r="A490" s="233"/>
      <c r="B490" s="233"/>
      <c r="C490" s="234"/>
      <c r="D490" s="47"/>
      <c r="E490" s="47"/>
      <c r="F490" s="49"/>
      <c r="G490" s="50"/>
      <c r="H490" s="95"/>
      <c r="I490" s="51" t="str">
        <f t="shared" si="43"/>
        <v/>
      </c>
      <c r="J490" s="52" t="str">
        <f t="shared" si="44"/>
        <v/>
      </c>
      <c r="K490" s="52">
        <v>478</v>
      </c>
      <c r="L490" s="261">
        <f t="shared" si="45"/>
        <v>1350</v>
      </c>
      <c r="N490" s="51" t="str">
        <f t="shared" si="41"/>
        <v/>
      </c>
      <c r="O490" s="53"/>
      <c r="P490" s="51" t="str">
        <f t="shared" si="42"/>
        <v/>
      </c>
    </row>
    <row r="491" spans="1:16" s="192" customFormat="1" ht="18.75">
      <c r="A491" s="233"/>
      <c r="B491" s="233"/>
      <c r="C491" s="234"/>
      <c r="D491" s="47"/>
      <c r="E491" s="47"/>
      <c r="F491" s="49"/>
      <c r="G491" s="50"/>
      <c r="H491" s="95"/>
      <c r="I491" s="51" t="str">
        <f t="shared" si="43"/>
        <v/>
      </c>
      <c r="J491" s="52" t="str">
        <f t="shared" si="44"/>
        <v/>
      </c>
      <c r="K491" s="52">
        <v>479</v>
      </c>
      <c r="L491" s="261">
        <f t="shared" si="45"/>
        <v>1350</v>
      </c>
      <c r="N491" s="51" t="str">
        <f t="shared" si="41"/>
        <v/>
      </c>
      <c r="O491" s="53"/>
      <c r="P491" s="51" t="str">
        <f t="shared" si="42"/>
        <v/>
      </c>
    </row>
    <row r="492" spans="1:16" s="192" customFormat="1" ht="18.75">
      <c r="A492" s="233"/>
      <c r="B492" s="233"/>
      <c r="C492" s="234"/>
      <c r="D492" s="47"/>
      <c r="E492" s="47"/>
      <c r="F492" s="49"/>
      <c r="G492" s="50"/>
      <c r="H492" s="95"/>
      <c r="I492" s="51" t="str">
        <f t="shared" si="43"/>
        <v/>
      </c>
      <c r="J492" s="52" t="str">
        <f t="shared" si="44"/>
        <v/>
      </c>
      <c r="K492" s="52">
        <v>480</v>
      </c>
      <c r="L492" s="261">
        <f t="shared" si="45"/>
        <v>1350</v>
      </c>
      <c r="N492" s="51" t="str">
        <f t="shared" si="41"/>
        <v/>
      </c>
      <c r="O492" s="53"/>
      <c r="P492" s="51" t="str">
        <f t="shared" si="42"/>
        <v/>
      </c>
    </row>
    <row r="493" spans="1:16" s="192" customFormat="1" ht="18.75">
      <c r="A493" s="233"/>
      <c r="B493" s="233"/>
      <c r="C493" s="234"/>
      <c r="D493" s="47"/>
      <c r="E493" s="47"/>
      <c r="F493" s="49"/>
      <c r="G493" s="50"/>
      <c r="H493" s="95"/>
      <c r="I493" s="51" t="str">
        <f t="shared" si="43"/>
        <v/>
      </c>
      <c r="J493" s="52" t="str">
        <f t="shared" si="44"/>
        <v/>
      </c>
      <c r="K493" s="52">
        <v>481</v>
      </c>
      <c r="L493" s="261">
        <f t="shared" si="45"/>
        <v>1350</v>
      </c>
      <c r="N493" s="51" t="str">
        <f t="shared" si="41"/>
        <v/>
      </c>
      <c r="O493" s="53"/>
      <c r="P493" s="51" t="str">
        <f t="shared" si="42"/>
        <v/>
      </c>
    </row>
    <row r="494" spans="1:16" s="192" customFormat="1" ht="18.75">
      <c r="A494" s="233"/>
      <c r="B494" s="233"/>
      <c r="C494" s="234"/>
      <c r="D494" s="47"/>
      <c r="E494" s="47"/>
      <c r="F494" s="49"/>
      <c r="G494" s="50"/>
      <c r="H494" s="95"/>
      <c r="I494" s="51" t="str">
        <f t="shared" si="43"/>
        <v/>
      </c>
      <c r="J494" s="52" t="str">
        <f t="shared" si="44"/>
        <v/>
      </c>
      <c r="K494" s="52">
        <v>482</v>
      </c>
      <c r="L494" s="261">
        <f t="shared" si="45"/>
        <v>1350</v>
      </c>
      <c r="N494" s="51" t="str">
        <f t="shared" si="41"/>
        <v/>
      </c>
      <c r="O494" s="53"/>
      <c r="P494" s="51" t="str">
        <f t="shared" si="42"/>
        <v/>
      </c>
    </row>
    <row r="495" spans="1:16" s="192" customFormat="1" ht="18.75">
      <c r="A495" s="233"/>
      <c r="B495" s="233"/>
      <c r="C495" s="234"/>
      <c r="D495" s="47"/>
      <c r="E495" s="47"/>
      <c r="F495" s="49"/>
      <c r="G495" s="50"/>
      <c r="H495" s="95"/>
      <c r="I495" s="51" t="str">
        <f t="shared" si="43"/>
        <v/>
      </c>
      <c r="J495" s="52" t="str">
        <f t="shared" si="44"/>
        <v/>
      </c>
      <c r="K495" s="52">
        <v>483</v>
      </c>
      <c r="L495" s="261">
        <f t="shared" si="45"/>
        <v>1350</v>
      </c>
      <c r="N495" s="51" t="str">
        <f t="shared" si="41"/>
        <v/>
      </c>
      <c r="O495" s="53"/>
      <c r="P495" s="51" t="str">
        <f t="shared" si="42"/>
        <v/>
      </c>
    </row>
    <row r="496" spans="1:16" s="192" customFormat="1" ht="18.75">
      <c r="A496" s="233"/>
      <c r="B496" s="233"/>
      <c r="C496" s="234"/>
      <c r="D496" s="47"/>
      <c r="E496" s="47"/>
      <c r="F496" s="49"/>
      <c r="G496" s="50"/>
      <c r="H496" s="95"/>
      <c r="I496" s="51" t="str">
        <f t="shared" si="43"/>
        <v/>
      </c>
      <c r="J496" s="52" t="str">
        <f t="shared" si="44"/>
        <v/>
      </c>
      <c r="K496" s="52">
        <v>484</v>
      </c>
      <c r="L496" s="261">
        <f t="shared" si="45"/>
        <v>1350</v>
      </c>
      <c r="N496" s="51" t="str">
        <f t="shared" si="41"/>
        <v/>
      </c>
      <c r="O496" s="53"/>
      <c r="P496" s="51" t="str">
        <f t="shared" si="42"/>
        <v/>
      </c>
    </row>
    <row r="497" spans="1:16" s="192" customFormat="1" ht="18.75">
      <c r="A497" s="233"/>
      <c r="B497" s="233"/>
      <c r="C497" s="234"/>
      <c r="D497" s="47"/>
      <c r="E497" s="47"/>
      <c r="F497" s="49"/>
      <c r="G497" s="50"/>
      <c r="H497" s="95"/>
      <c r="I497" s="51" t="str">
        <f t="shared" si="43"/>
        <v/>
      </c>
      <c r="J497" s="52" t="str">
        <f t="shared" si="44"/>
        <v/>
      </c>
      <c r="K497" s="52">
        <v>485</v>
      </c>
      <c r="L497" s="261">
        <f t="shared" si="45"/>
        <v>1350</v>
      </c>
      <c r="N497" s="51" t="str">
        <f t="shared" si="41"/>
        <v/>
      </c>
      <c r="O497" s="53"/>
      <c r="P497" s="51" t="str">
        <f t="shared" si="42"/>
        <v/>
      </c>
    </row>
    <row r="498" spans="1:16" s="192" customFormat="1" ht="18.75">
      <c r="A498" s="237"/>
      <c r="B498" s="237"/>
      <c r="C498" s="238"/>
      <c r="D498" s="295" t="s">
        <v>76</v>
      </c>
      <c r="E498" s="296"/>
      <c r="F498" s="181">
        <f>SUM(F400:F497)</f>
        <v>0</v>
      </c>
      <c r="G498" s="182">
        <f>SUM(G400:G497)</f>
        <v>1017.24</v>
      </c>
      <c r="H498" s="183"/>
      <c r="I498" s="183" t="str">
        <f t="shared" si="43"/>
        <v/>
      </c>
      <c r="J498" s="184" t="str">
        <f t="shared" si="44"/>
        <v/>
      </c>
      <c r="K498" s="184">
        <v>486</v>
      </c>
      <c r="L498" s="261">
        <f t="shared" si="45"/>
        <v>1350</v>
      </c>
      <c r="M498" s="165">
        <f>SUM(F498-G498)</f>
        <v>-1017.24</v>
      </c>
      <c r="N498" s="51" t="str">
        <f t="shared" si="41"/>
        <v/>
      </c>
      <c r="O498" s="53"/>
      <c r="P498" s="51" t="str">
        <f t="shared" si="42"/>
        <v/>
      </c>
    </row>
    <row r="499" spans="1:16" s="192" customFormat="1" ht="18.75">
      <c r="A499" s="233"/>
      <c r="B499" s="233"/>
      <c r="C499" s="234"/>
      <c r="D499" s="292" t="s">
        <v>60</v>
      </c>
      <c r="E499" s="293"/>
      <c r="F499" s="293"/>
      <c r="G499" s="294"/>
      <c r="H499" s="95"/>
      <c r="I499" s="51" t="str">
        <f t="shared" si="43"/>
        <v/>
      </c>
      <c r="J499" s="52" t="str">
        <f t="shared" si="44"/>
        <v/>
      </c>
      <c r="K499" s="52">
        <v>487</v>
      </c>
      <c r="L499" s="260">
        <f t="shared" si="45"/>
        <v>1350</v>
      </c>
      <c r="N499" s="51" t="str">
        <f t="shared" si="41"/>
        <v/>
      </c>
      <c r="O499" s="53"/>
      <c r="P499" s="51" t="str">
        <f t="shared" si="42"/>
        <v/>
      </c>
    </row>
    <row r="500" spans="1:16" s="192" customFormat="1" ht="18.75">
      <c r="A500" s="233"/>
      <c r="B500" s="233"/>
      <c r="C500" s="235" t="s">
        <v>35</v>
      </c>
      <c r="D500" s="174" t="s">
        <v>71</v>
      </c>
      <c r="E500" s="47"/>
      <c r="F500" s="49"/>
      <c r="G500" s="50"/>
      <c r="H500" s="95"/>
      <c r="I500" s="51" t="str">
        <f t="shared" si="43"/>
        <v/>
      </c>
      <c r="J500" s="52" t="str">
        <f t="shared" si="44"/>
        <v/>
      </c>
      <c r="K500" s="52">
        <v>488</v>
      </c>
      <c r="L500" s="261">
        <f t="shared" si="45"/>
        <v>1350</v>
      </c>
      <c r="N500" s="51" t="str">
        <f t="shared" si="41"/>
        <v/>
      </c>
      <c r="O500" s="53"/>
      <c r="P500" s="51" t="str">
        <f t="shared" si="42"/>
        <v/>
      </c>
    </row>
    <row r="501" spans="1:16" s="192" customFormat="1" ht="18.75">
      <c r="A501" s="233"/>
      <c r="B501" s="233"/>
      <c r="C501" s="236" t="s">
        <v>35</v>
      </c>
      <c r="D501" s="175" t="s">
        <v>72</v>
      </c>
      <c r="E501" s="47"/>
      <c r="F501" s="49"/>
      <c r="G501" s="50"/>
      <c r="H501" s="95"/>
      <c r="I501" s="51" t="str">
        <f t="shared" si="43"/>
        <v/>
      </c>
      <c r="J501" s="52" t="str">
        <f t="shared" si="44"/>
        <v/>
      </c>
      <c r="K501" s="52">
        <v>489</v>
      </c>
      <c r="L501" s="261">
        <f t="shared" si="45"/>
        <v>1350</v>
      </c>
      <c r="N501" s="51" t="str">
        <f t="shared" ref="N501:N564" si="46">IF(H501="x",F501,"")</f>
        <v/>
      </c>
      <c r="O501" s="53"/>
      <c r="P501" s="51" t="str">
        <f t="shared" ref="P501:P564" si="47">IF(H501="x",G501,"")</f>
        <v/>
      </c>
    </row>
    <row r="502" spans="1:16" s="192" customFormat="1" ht="18.75">
      <c r="A502" s="233"/>
      <c r="B502" s="233"/>
      <c r="C502" s="211" t="s">
        <v>25</v>
      </c>
      <c r="D502" s="164" t="s">
        <v>41</v>
      </c>
      <c r="E502" s="164" t="s">
        <v>41</v>
      </c>
      <c r="F502" s="249"/>
      <c r="G502" s="169">
        <v>100</v>
      </c>
      <c r="H502" s="95"/>
      <c r="I502" s="51" t="str">
        <f t="shared" si="43"/>
        <v/>
      </c>
      <c r="J502" s="52" t="str">
        <f t="shared" si="44"/>
        <v/>
      </c>
      <c r="K502" s="52">
        <v>490</v>
      </c>
      <c r="L502" s="261">
        <f t="shared" si="45"/>
        <v>1350</v>
      </c>
      <c r="N502" s="51" t="str">
        <f t="shared" si="46"/>
        <v/>
      </c>
      <c r="O502" s="53"/>
      <c r="P502" s="51" t="str">
        <f t="shared" si="47"/>
        <v/>
      </c>
    </row>
    <row r="503" spans="1:16" s="192" customFormat="1" ht="18.75">
      <c r="A503" s="233"/>
      <c r="B503" s="233"/>
      <c r="C503" s="218" t="s">
        <v>25</v>
      </c>
      <c r="D503" s="163" t="s">
        <v>49</v>
      </c>
      <c r="E503" s="163" t="s">
        <v>44</v>
      </c>
      <c r="F503" s="250"/>
      <c r="G503" s="168">
        <v>41</v>
      </c>
      <c r="H503" s="95"/>
      <c r="I503" s="51" t="str">
        <f t="shared" si="43"/>
        <v/>
      </c>
      <c r="J503" s="52" t="str">
        <f t="shared" si="44"/>
        <v/>
      </c>
      <c r="K503" s="52">
        <v>491</v>
      </c>
      <c r="L503" s="261">
        <f t="shared" si="45"/>
        <v>1350</v>
      </c>
      <c r="N503" s="51" t="str">
        <f t="shared" si="46"/>
        <v/>
      </c>
      <c r="O503" s="53"/>
      <c r="P503" s="51" t="str">
        <f t="shared" si="47"/>
        <v/>
      </c>
    </row>
    <row r="504" spans="1:16" s="192" customFormat="1" ht="18.75">
      <c r="A504" s="233"/>
      <c r="B504" s="233"/>
      <c r="C504" s="218" t="s">
        <v>25</v>
      </c>
      <c r="D504" s="163" t="s">
        <v>42</v>
      </c>
      <c r="E504" s="163" t="s">
        <v>42</v>
      </c>
      <c r="F504" s="250"/>
      <c r="G504" s="168">
        <v>50</v>
      </c>
      <c r="H504" s="95"/>
      <c r="I504" s="51" t="str">
        <f t="shared" si="43"/>
        <v/>
      </c>
      <c r="J504" s="52" t="str">
        <f t="shared" si="44"/>
        <v/>
      </c>
      <c r="K504" s="52">
        <v>492</v>
      </c>
      <c r="L504" s="261">
        <f t="shared" si="45"/>
        <v>1350</v>
      </c>
      <c r="N504" s="51" t="str">
        <f t="shared" si="46"/>
        <v/>
      </c>
      <c r="O504" s="53"/>
      <c r="P504" s="51" t="str">
        <f t="shared" si="47"/>
        <v/>
      </c>
    </row>
    <row r="505" spans="1:16" s="192" customFormat="1" ht="18.75">
      <c r="A505" s="233"/>
      <c r="B505" s="233"/>
      <c r="C505" s="218" t="s">
        <v>24</v>
      </c>
      <c r="D505" s="163" t="s">
        <v>22</v>
      </c>
      <c r="E505" s="163" t="s">
        <v>46</v>
      </c>
      <c r="F505" s="250"/>
      <c r="G505" s="166">
        <v>41.5</v>
      </c>
      <c r="H505" s="95"/>
      <c r="I505" s="51" t="str">
        <f t="shared" si="43"/>
        <v/>
      </c>
      <c r="J505" s="52" t="str">
        <f t="shared" si="44"/>
        <v/>
      </c>
      <c r="K505" s="52">
        <v>493</v>
      </c>
      <c r="L505" s="261">
        <f t="shared" si="45"/>
        <v>1350</v>
      </c>
      <c r="N505" s="51" t="str">
        <f t="shared" si="46"/>
        <v/>
      </c>
      <c r="O505" s="53"/>
      <c r="P505" s="51" t="str">
        <f t="shared" si="47"/>
        <v/>
      </c>
    </row>
    <row r="506" spans="1:16" s="192" customFormat="1" ht="18.75">
      <c r="A506" s="233"/>
      <c r="B506" s="233"/>
      <c r="C506" s="218" t="s">
        <v>25</v>
      </c>
      <c r="D506" s="163" t="s">
        <v>38</v>
      </c>
      <c r="E506" s="163" t="s">
        <v>43</v>
      </c>
      <c r="F506" s="250"/>
      <c r="G506" s="166">
        <v>32</v>
      </c>
      <c r="H506" s="95"/>
      <c r="I506" s="51" t="str">
        <f t="shared" si="43"/>
        <v/>
      </c>
      <c r="J506" s="52" t="str">
        <f t="shared" si="44"/>
        <v/>
      </c>
      <c r="K506" s="52">
        <v>494</v>
      </c>
      <c r="L506" s="261">
        <f t="shared" si="45"/>
        <v>1350</v>
      </c>
      <c r="N506" s="51" t="str">
        <f t="shared" si="46"/>
        <v/>
      </c>
      <c r="O506" s="53"/>
      <c r="P506" s="51" t="str">
        <f t="shared" si="47"/>
        <v/>
      </c>
    </row>
    <row r="507" spans="1:16" s="192" customFormat="1" ht="18.75">
      <c r="A507" s="233"/>
      <c r="B507" s="233"/>
      <c r="C507" s="218" t="s">
        <v>21</v>
      </c>
      <c r="D507" s="163"/>
      <c r="E507" s="163" t="s">
        <v>47</v>
      </c>
      <c r="F507" s="250"/>
      <c r="G507" s="166">
        <v>160</v>
      </c>
      <c r="H507" s="95"/>
      <c r="I507" s="51" t="str">
        <f t="shared" si="43"/>
        <v/>
      </c>
      <c r="J507" s="52" t="str">
        <f t="shared" si="44"/>
        <v/>
      </c>
      <c r="K507" s="52">
        <v>495</v>
      </c>
      <c r="L507" s="261">
        <f t="shared" si="45"/>
        <v>1350</v>
      </c>
      <c r="N507" s="51" t="str">
        <f t="shared" si="46"/>
        <v/>
      </c>
      <c r="O507" s="53"/>
      <c r="P507" s="51" t="str">
        <f t="shared" si="47"/>
        <v/>
      </c>
    </row>
    <row r="508" spans="1:16" s="192" customFormat="1" ht="18.75">
      <c r="A508" s="233"/>
      <c r="B508" s="233"/>
      <c r="C508" s="218" t="s">
        <v>24</v>
      </c>
      <c r="D508" s="163" t="s">
        <v>22</v>
      </c>
      <c r="E508" s="163" t="s">
        <v>45</v>
      </c>
      <c r="F508" s="250"/>
      <c r="G508" s="166">
        <v>19.45</v>
      </c>
      <c r="H508" s="95"/>
      <c r="I508" s="51" t="str">
        <f t="shared" si="43"/>
        <v/>
      </c>
      <c r="J508" s="52" t="str">
        <f t="shared" si="44"/>
        <v/>
      </c>
      <c r="K508" s="52">
        <v>496</v>
      </c>
      <c r="L508" s="261">
        <f t="shared" si="45"/>
        <v>1350</v>
      </c>
      <c r="N508" s="51" t="str">
        <f t="shared" si="46"/>
        <v/>
      </c>
      <c r="O508" s="53"/>
      <c r="P508" s="51" t="str">
        <f t="shared" si="47"/>
        <v/>
      </c>
    </row>
    <row r="509" spans="1:16" s="192" customFormat="1" ht="18.75">
      <c r="A509" s="233"/>
      <c r="B509" s="233"/>
      <c r="C509" s="218" t="s">
        <v>25</v>
      </c>
      <c r="D509" s="163" t="s">
        <v>54</v>
      </c>
      <c r="E509" s="163" t="s">
        <v>40</v>
      </c>
      <c r="F509" s="250"/>
      <c r="G509" s="166">
        <v>7.99</v>
      </c>
      <c r="H509" s="95"/>
      <c r="I509" s="51" t="str">
        <f t="shared" si="43"/>
        <v/>
      </c>
      <c r="J509" s="52" t="str">
        <f t="shared" si="44"/>
        <v/>
      </c>
      <c r="K509" s="52">
        <v>497</v>
      </c>
      <c r="L509" s="261">
        <f t="shared" si="45"/>
        <v>1350</v>
      </c>
      <c r="N509" s="51" t="str">
        <f t="shared" si="46"/>
        <v/>
      </c>
      <c r="O509" s="53"/>
      <c r="P509" s="51" t="str">
        <f t="shared" si="47"/>
        <v/>
      </c>
    </row>
    <row r="510" spans="1:16" s="192" customFormat="1" ht="18.75">
      <c r="A510" s="233"/>
      <c r="B510" s="233"/>
      <c r="C510" s="218" t="s">
        <v>25</v>
      </c>
      <c r="D510" s="163" t="s">
        <v>50</v>
      </c>
      <c r="E510" s="163" t="s">
        <v>39</v>
      </c>
      <c r="F510" s="250"/>
      <c r="G510" s="166">
        <v>9</v>
      </c>
      <c r="H510" s="95"/>
      <c r="I510" s="51" t="str">
        <f t="shared" si="43"/>
        <v/>
      </c>
      <c r="J510" s="52" t="str">
        <f t="shared" si="44"/>
        <v/>
      </c>
      <c r="K510" s="52">
        <v>498</v>
      </c>
      <c r="L510" s="261">
        <f t="shared" si="45"/>
        <v>1350</v>
      </c>
      <c r="N510" s="51" t="str">
        <f t="shared" si="46"/>
        <v/>
      </c>
      <c r="O510" s="53"/>
      <c r="P510" s="51" t="str">
        <f t="shared" si="47"/>
        <v/>
      </c>
    </row>
    <row r="511" spans="1:16" s="192" customFormat="1" ht="18.75">
      <c r="A511" s="233"/>
      <c r="B511" s="233"/>
      <c r="C511" s="218" t="s">
        <v>21</v>
      </c>
      <c r="D511" s="163" t="s">
        <v>55</v>
      </c>
      <c r="E511" s="163" t="s">
        <v>55</v>
      </c>
      <c r="F511" s="250"/>
      <c r="G511" s="166">
        <v>200</v>
      </c>
      <c r="H511" s="95"/>
      <c r="I511" s="51" t="str">
        <f t="shared" si="43"/>
        <v/>
      </c>
      <c r="J511" s="52" t="str">
        <f t="shared" si="44"/>
        <v/>
      </c>
      <c r="K511" s="52">
        <v>499</v>
      </c>
      <c r="L511" s="261">
        <f t="shared" si="45"/>
        <v>1350</v>
      </c>
      <c r="N511" s="51" t="str">
        <f t="shared" si="46"/>
        <v/>
      </c>
      <c r="O511" s="53"/>
      <c r="P511" s="51" t="str">
        <f t="shared" si="47"/>
        <v/>
      </c>
    </row>
    <row r="512" spans="1:16" s="192" customFormat="1" ht="18.75">
      <c r="A512" s="233"/>
      <c r="B512" s="233"/>
      <c r="C512" s="218" t="s">
        <v>24</v>
      </c>
      <c r="D512" s="163" t="s">
        <v>22</v>
      </c>
      <c r="E512" s="163" t="s">
        <v>48</v>
      </c>
      <c r="F512" s="250"/>
      <c r="G512" s="166">
        <v>56.3</v>
      </c>
      <c r="H512" s="95"/>
      <c r="I512" s="51" t="str">
        <f t="shared" si="43"/>
        <v/>
      </c>
      <c r="J512" s="52" t="str">
        <f t="shared" si="44"/>
        <v/>
      </c>
      <c r="K512" s="52">
        <v>500</v>
      </c>
      <c r="L512" s="261">
        <f t="shared" si="45"/>
        <v>1350</v>
      </c>
      <c r="N512" s="51" t="str">
        <f t="shared" si="46"/>
        <v/>
      </c>
      <c r="O512" s="53"/>
      <c r="P512" s="51" t="str">
        <f t="shared" si="47"/>
        <v/>
      </c>
    </row>
    <row r="513" spans="1:16" s="192" customFormat="1" ht="18.75">
      <c r="A513" s="233"/>
      <c r="B513" s="233"/>
      <c r="C513" s="218" t="s">
        <v>24</v>
      </c>
      <c r="D513" s="163" t="s">
        <v>50</v>
      </c>
      <c r="E513" s="163" t="s">
        <v>51</v>
      </c>
      <c r="F513" s="250"/>
      <c r="G513" s="166">
        <v>300</v>
      </c>
      <c r="H513" s="95"/>
      <c r="I513" s="51" t="str">
        <f t="shared" si="43"/>
        <v/>
      </c>
      <c r="J513" s="52" t="str">
        <f t="shared" si="44"/>
        <v/>
      </c>
      <c r="K513" s="52">
        <v>501</v>
      </c>
      <c r="L513" s="261">
        <f t="shared" si="45"/>
        <v>1350</v>
      </c>
      <c r="N513" s="51" t="str">
        <f t="shared" si="46"/>
        <v/>
      </c>
      <c r="O513" s="53"/>
      <c r="P513" s="51" t="str">
        <f t="shared" si="47"/>
        <v/>
      </c>
    </row>
    <row r="514" spans="1:16" s="192" customFormat="1" ht="18.75">
      <c r="A514" s="233"/>
      <c r="B514" s="233"/>
      <c r="C514" s="234"/>
      <c r="D514" s="47"/>
      <c r="E514" s="47"/>
      <c r="F514" s="49"/>
      <c r="G514" s="50"/>
      <c r="H514" s="95"/>
      <c r="I514" s="51" t="str">
        <f t="shared" si="43"/>
        <v/>
      </c>
      <c r="J514" s="52" t="str">
        <f t="shared" si="44"/>
        <v/>
      </c>
      <c r="K514" s="52">
        <v>502</v>
      </c>
      <c r="L514" s="261">
        <f t="shared" si="45"/>
        <v>1350</v>
      </c>
      <c r="N514" s="51" t="str">
        <f t="shared" si="46"/>
        <v/>
      </c>
      <c r="O514" s="53"/>
      <c r="P514" s="51" t="str">
        <f t="shared" si="47"/>
        <v/>
      </c>
    </row>
    <row r="515" spans="1:16" s="192" customFormat="1" ht="18.75">
      <c r="A515" s="233"/>
      <c r="B515" s="233"/>
      <c r="C515" s="234"/>
      <c r="D515" s="47"/>
      <c r="E515" s="47"/>
      <c r="F515" s="49"/>
      <c r="G515" s="50"/>
      <c r="H515" s="95"/>
      <c r="I515" s="51" t="str">
        <f t="shared" si="43"/>
        <v/>
      </c>
      <c r="J515" s="52" t="str">
        <f t="shared" si="44"/>
        <v/>
      </c>
      <c r="K515" s="52">
        <v>503</v>
      </c>
      <c r="L515" s="261">
        <f t="shared" si="45"/>
        <v>1350</v>
      </c>
      <c r="N515" s="51" t="str">
        <f t="shared" si="46"/>
        <v/>
      </c>
      <c r="O515" s="53"/>
      <c r="P515" s="51" t="str">
        <f t="shared" si="47"/>
        <v/>
      </c>
    </row>
    <row r="516" spans="1:16" s="192" customFormat="1" ht="18.75">
      <c r="A516" s="233"/>
      <c r="B516" s="233"/>
      <c r="C516" s="234"/>
      <c r="D516" s="47"/>
      <c r="E516" s="47"/>
      <c r="F516" s="49"/>
      <c r="G516" s="50"/>
      <c r="H516" s="95"/>
      <c r="I516" s="51" t="str">
        <f t="shared" si="43"/>
        <v/>
      </c>
      <c r="J516" s="52" t="str">
        <f t="shared" si="44"/>
        <v/>
      </c>
      <c r="K516" s="52">
        <v>504</v>
      </c>
      <c r="L516" s="261">
        <f t="shared" si="45"/>
        <v>1350</v>
      </c>
      <c r="N516" s="51" t="str">
        <f t="shared" si="46"/>
        <v/>
      </c>
      <c r="O516" s="53"/>
      <c r="P516" s="51" t="str">
        <f t="shared" si="47"/>
        <v/>
      </c>
    </row>
    <row r="517" spans="1:16" s="192" customFormat="1" ht="18.75">
      <c r="A517" s="233"/>
      <c r="B517" s="233"/>
      <c r="C517" s="234"/>
      <c r="D517" s="47"/>
      <c r="E517" s="47"/>
      <c r="F517" s="49"/>
      <c r="G517" s="50"/>
      <c r="H517" s="95"/>
      <c r="I517" s="51" t="str">
        <f t="shared" si="43"/>
        <v/>
      </c>
      <c r="J517" s="52" t="str">
        <f t="shared" si="44"/>
        <v/>
      </c>
      <c r="K517" s="52">
        <v>505</v>
      </c>
      <c r="L517" s="261">
        <f t="shared" si="45"/>
        <v>1350</v>
      </c>
      <c r="N517" s="51" t="str">
        <f t="shared" si="46"/>
        <v/>
      </c>
      <c r="O517" s="53"/>
      <c r="P517" s="51" t="str">
        <f t="shared" si="47"/>
        <v/>
      </c>
    </row>
    <row r="518" spans="1:16" s="192" customFormat="1" ht="18.75">
      <c r="A518" s="233"/>
      <c r="B518" s="233"/>
      <c r="C518" s="234"/>
      <c r="D518" s="47"/>
      <c r="E518" s="47"/>
      <c r="F518" s="49"/>
      <c r="G518" s="50"/>
      <c r="H518" s="95"/>
      <c r="I518" s="51" t="str">
        <f t="shared" si="43"/>
        <v/>
      </c>
      <c r="J518" s="52" t="str">
        <f t="shared" si="44"/>
        <v/>
      </c>
      <c r="K518" s="52">
        <v>506</v>
      </c>
      <c r="L518" s="261">
        <f t="shared" si="45"/>
        <v>1350</v>
      </c>
      <c r="N518" s="51" t="str">
        <f t="shared" si="46"/>
        <v/>
      </c>
      <c r="O518" s="53"/>
      <c r="P518" s="51" t="str">
        <f t="shared" si="47"/>
        <v/>
      </c>
    </row>
    <row r="519" spans="1:16" s="192" customFormat="1" ht="18.75">
      <c r="A519" s="233"/>
      <c r="B519" s="233"/>
      <c r="C519" s="234"/>
      <c r="D519" s="47"/>
      <c r="E519" s="47"/>
      <c r="F519" s="49"/>
      <c r="G519" s="50"/>
      <c r="H519" s="95"/>
      <c r="I519" s="51" t="str">
        <f t="shared" si="43"/>
        <v/>
      </c>
      <c r="J519" s="52" t="str">
        <f t="shared" si="44"/>
        <v/>
      </c>
      <c r="K519" s="52">
        <v>507</v>
      </c>
      <c r="L519" s="261">
        <f t="shared" si="45"/>
        <v>1350</v>
      </c>
      <c r="N519" s="51" t="str">
        <f t="shared" si="46"/>
        <v/>
      </c>
      <c r="O519" s="53"/>
      <c r="P519" s="51" t="str">
        <f t="shared" si="47"/>
        <v/>
      </c>
    </row>
    <row r="520" spans="1:16" s="192" customFormat="1" ht="18.75">
      <c r="A520" s="233"/>
      <c r="B520" s="233"/>
      <c r="C520" s="234"/>
      <c r="D520" s="47"/>
      <c r="E520" s="47"/>
      <c r="F520" s="49"/>
      <c r="G520" s="50"/>
      <c r="H520" s="95"/>
      <c r="I520" s="51" t="str">
        <f t="shared" si="43"/>
        <v/>
      </c>
      <c r="J520" s="52" t="str">
        <f t="shared" si="44"/>
        <v/>
      </c>
      <c r="K520" s="52">
        <v>508</v>
      </c>
      <c r="L520" s="261">
        <f t="shared" si="45"/>
        <v>1350</v>
      </c>
      <c r="N520" s="51" t="str">
        <f t="shared" si="46"/>
        <v/>
      </c>
      <c r="O520" s="53"/>
      <c r="P520" s="51" t="str">
        <f t="shared" si="47"/>
        <v/>
      </c>
    </row>
    <row r="521" spans="1:16" s="192" customFormat="1" ht="18.75">
      <c r="A521" s="233"/>
      <c r="B521" s="233"/>
      <c r="C521" s="234"/>
      <c r="D521" s="47"/>
      <c r="E521" s="47"/>
      <c r="F521" s="49"/>
      <c r="G521" s="50"/>
      <c r="H521" s="95"/>
      <c r="I521" s="51" t="str">
        <f t="shared" si="43"/>
        <v/>
      </c>
      <c r="J521" s="52" t="str">
        <f t="shared" si="44"/>
        <v/>
      </c>
      <c r="K521" s="52">
        <v>509</v>
      </c>
      <c r="L521" s="261">
        <f t="shared" si="45"/>
        <v>1350</v>
      </c>
      <c r="N521" s="51" t="str">
        <f t="shared" si="46"/>
        <v/>
      </c>
      <c r="O521" s="53"/>
      <c r="P521" s="51" t="str">
        <f t="shared" si="47"/>
        <v/>
      </c>
    </row>
    <row r="522" spans="1:16" s="192" customFormat="1" ht="18.75">
      <c r="A522" s="233"/>
      <c r="B522" s="233"/>
      <c r="C522" s="234"/>
      <c r="D522" s="47"/>
      <c r="E522" s="47"/>
      <c r="F522" s="49"/>
      <c r="G522" s="50"/>
      <c r="H522" s="95"/>
      <c r="I522" s="51" t="str">
        <f t="shared" si="43"/>
        <v/>
      </c>
      <c r="J522" s="52" t="str">
        <f t="shared" si="44"/>
        <v/>
      </c>
      <c r="K522" s="52">
        <v>510</v>
      </c>
      <c r="L522" s="261">
        <f t="shared" si="45"/>
        <v>1350</v>
      </c>
      <c r="N522" s="51" t="str">
        <f t="shared" si="46"/>
        <v/>
      </c>
      <c r="O522" s="53"/>
      <c r="P522" s="51" t="str">
        <f t="shared" si="47"/>
        <v/>
      </c>
    </row>
    <row r="523" spans="1:16" s="192" customFormat="1" ht="18.75">
      <c r="A523" s="233"/>
      <c r="B523" s="233"/>
      <c r="C523" s="234"/>
      <c r="D523" s="47"/>
      <c r="E523" s="47"/>
      <c r="F523" s="49"/>
      <c r="G523" s="50"/>
      <c r="H523" s="95"/>
      <c r="I523" s="51" t="str">
        <f t="shared" si="43"/>
        <v/>
      </c>
      <c r="J523" s="52" t="str">
        <f t="shared" si="44"/>
        <v/>
      </c>
      <c r="K523" s="52">
        <v>511</v>
      </c>
      <c r="L523" s="261">
        <f t="shared" si="45"/>
        <v>1350</v>
      </c>
      <c r="N523" s="51" t="str">
        <f t="shared" si="46"/>
        <v/>
      </c>
      <c r="O523" s="53"/>
      <c r="P523" s="51" t="str">
        <f t="shared" si="47"/>
        <v/>
      </c>
    </row>
    <row r="524" spans="1:16" s="192" customFormat="1" ht="18.75">
      <c r="A524" s="233"/>
      <c r="B524" s="233"/>
      <c r="C524" s="234"/>
      <c r="D524" s="47"/>
      <c r="E524" s="47"/>
      <c r="F524" s="49"/>
      <c r="G524" s="50"/>
      <c r="H524" s="95"/>
      <c r="I524" s="51" t="str">
        <f t="shared" si="43"/>
        <v/>
      </c>
      <c r="J524" s="52" t="str">
        <f t="shared" si="44"/>
        <v/>
      </c>
      <c r="K524" s="52">
        <v>512</v>
      </c>
      <c r="L524" s="261">
        <f t="shared" si="45"/>
        <v>1350</v>
      </c>
      <c r="N524" s="51" t="str">
        <f t="shared" si="46"/>
        <v/>
      </c>
      <c r="O524" s="53"/>
      <c r="P524" s="51" t="str">
        <f t="shared" si="47"/>
        <v/>
      </c>
    </row>
    <row r="525" spans="1:16" s="192" customFormat="1" ht="18.75">
      <c r="A525" s="233"/>
      <c r="B525" s="233"/>
      <c r="C525" s="234"/>
      <c r="D525" s="47"/>
      <c r="E525" s="47"/>
      <c r="F525" s="49"/>
      <c r="G525" s="50"/>
      <c r="H525" s="95"/>
      <c r="I525" s="51" t="str">
        <f t="shared" si="43"/>
        <v/>
      </c>
      <c r="J525" s="52" t="str">
        <f t="shared" si="44"/>
        <v/>
      </c>
      <c r="K525" s="52">
        <v>513</v>
      </c>
      <c r="L525" s="261">
        <f t="shared" si="45"/>
        <v>1350</v>
      </c>
      <c r="N525" s="51" t="str">
        <f t="shared" si="46"/>
        <v/>
      </c>
      <c r="O525" s="53"/>
      <c r="P525" s="51" t="str">
        <f t="shared" si="47"/>
        <v/>
      </c>
    </row>
    <row r="526" spans="1:16" s="192" customFormat="1" ht="18.75">
      <c r="A526" s="233"/>
      <c r="B526" s="233"/>
      <c r="C526" s="234"/>
      <c r="D526" s="47"/>
      <c r="E526" s="47"/>
      <c r="F526" s="49"/>
      <c r="G526" s="50"/>
      <c r="H526" s="95"/>
      <c r="I526" s="51" t="str">
        <f t="shared" si="43"/>
        <v/>
      </c>
      <c r="J526" s="52" t="str">
        <f t="shared" si="44"/>
        <v/>
      </c>
      <c r="K526" s="52">
        <v>514</v>
      </c>
      <c r="L526" s="261">
        <f t="shared" si="45"/>
        <v>1350</v>
      </c>
      <c r="N526" s="51" t="str">
        <f t="shared" si="46"/>
        <v/>
      </c>
      <c r="O526" s="53"/>
      <c r="P526" s="51" t="str">
        <f t="shared" si="47"/>
        <v/>
      </c>
    </row>
    <row r="527" spans="1:16" s="192" customFormat="1" ht="18.75">
      <c r="A527" s="233"/>
      <c r="B527" s="233"/>
      <c r="C527" s="234"/>
      <c r="D527" s="47"/>
      <c r="E527" s="47"/>
      <c r="F527" s="49"/>
      <c r="G527" s="50"/>
      <c r="H527" s="95"/>
      <c r="I527" s="51" t="str">
        <f t="shared" si="43"/>
        <v/>
      </c>
      <c r="J527" s="52" t="str">
        <f t="shared" si="44"/>
        <v/>
      </c>
      <c r="K527" s="52">
        <v>515</v>
      </c>
      <c r="L527" s="261">
        <f t="shared" si="45"/>
        <v>1350</v>
      </c>
      <c r="N527" s="51" t="str">
        <f t="shared" si="46"/>
        <v/>
      </c>
      <c r="O527" s="53"/>
      <c r="P527" s="51" t="str">
        <f t="shared" si="47"/>
        <v/>
      </c>
    </row>
    <row r="528" spans="1:16" s="192" customFormat="1" ht="18.75">
      <c r="A528" s="233"/>
      <c r="B528" s="233"/>
      <c r="C528" s="234"/>
      <c r="D528" s="47"/>
      <c r="E528" s="47"/>
      <c r="F528" s="49"/>
      <c r="G528" s="50"/>
      <c r="H528" s="95"/>
      <c r="I528" s="51" t="str">
        <f t="shared" si="43"/>
        <v/>
      </c>
      <c r="J528" s="52" t="str">
        <f t="shared" si="44"/>
        <v/>
      </c>
      <c r="K528" s="52">
        <v>516</v>
      </c>
      <c r="L528" s="261">
        <f t="shared" si="45"/>
        <v>1350</v>
      </c>
      <c r="N528" s="51" t="str">
        <f t="shared" si="46"/>
        <v/>
      </c>
      <c r="O528" s="53"/>
      <c r="P528" s="51" t="str">
        <f t="shared" si="47"/>
        <v/>
      </c>
    </row>
    <row r="529" spans="1:16" s="192" customFormat="1" ht="18.75">
      <c r="A529" s="233"/>
      <c r="B529" s="233"/>
      <c r="C529" s="234"/>
      <c r="D529" s="47"/>
      <c r="E529" s="47"/>
      <c r="F529" s="49"/>
      <c r="G529" s="50"/>
      <c r="H529" s="95"/>
      <c r="I529" s="51" t="str">
        <f t="shared" si="43"/>
        <v/>
      </c>
      <c r="J529" s="52" t="str">
        <f t="shared" si="44"/>
        <v/>
      </c>
      <c r="K529" s="52">
        <v>517</v>
      </c>
      <c r="L529" s="261">
        <f t="shared" si="45"/>
        <v>1350</v>
      </c>
      <c r="N529" s="51" t="str">
        <f t="shared" si="46"/>
        <v/>
      </c>
      <c r="O529" s="53"/>
      <c r="P529" s="51" t="str">
        <f t="shared" si="47"/>
        <v/>
      </c>
    </row>
    <row r="530" spans="1:16" s="192" customFormat="1" ht="18.75">
      <c r="A530" s="233"/>
      <c r="B530" s="233"/>
      <c r="C530" s="234"/>
      <c r="D530" s="47"/>
      <c r="E530" s="47"/>
      <c r="F530" s="49"/>
      <c r="G530" s="50"/>
      <c r="H530" s="95"/>
      <c r="I530" s="51" t="str">
        <f t="shared" si="43"/>
        <v/>
      </c>
      <c r="J530" s="52" t="str">
        <f t="shared" si="44"/>
        <v/>
      </c>
      <c r="K530" s="52">
        <v>518</v>
      </c>
      <c r="L530" s="261">
        <f t="shared" si="45"/>
        <v>1350</v>
      </c>
      <c r="N530" s="51" t="str">
        <f t="shared" si="46"/>
        <v/>
      </c>
      <c r="O530" s="53"/>
      <c r="P530" s="51" t="str">
        <f t="shared" si="47"/>
        <v/>
      </c>
    </row>
    <row r="531" spans="1:16" s="192" customFormat="1" ht="18.75">
      <c r="A531" s="233"/>
      <c r="B531" s="233"/>
      <c r="C531" s="234"/>
      <c r="D531" s="47"/>
      <c r="E531" s="47"/>
      <c r="F531" s="49"/>
      <c r="G531" s="50"/>
      <c r="H531" s="95"/>
      <c r="I531" s="51" t="str">
        <f t="shared" si="43"/>
        <v/>
      </c>
      <c r="J531" s="52" t="str">
        <f t="shared" si="44"/>
        <v/>
      </c>
      <c r="K531" s="52">
        <v>519</v>
      </c>
      <c r="L531" s="261">
        <f t="shared" si="45"/>
        <v>1350</v>
      </c>
      <c r="N531" s="51" t="str">
        <f t="shared" si="46"/>
        <v/>
      </c>
      <c r="O531" s="53"/>
      <c r="P531" s="51" t="str">
        <f t="shared" si="47"/>
        <v/>
      </c>
    </row>
    <row r="532" spans="1:16" s="192" customFormat="1" ht="18.75">
      <c r="A532" s="233"/>
      <c r="B532" s="233"/>
      <c r="C532" s="234"/>
      <c r="D532" s="47"/>
      <c r="E532" s="47"/>
      <c r="F532" s="49"/>
      <c r="G532" s="50"/>
      <c r="H532" s="95"/>
      <c r="I532" s="51" t="str">
        <f t="shared" si="43"/>
        <v/>
      </c>
      <c r="J532" s="52" t="str">
        <f t="shared" si="44"/>
        <v/>
      </c>
      <c r="K532" s="52">
        <v>520</v>
      </c>
      <c r="L532" s="261">
        <f t="shared" si="45"/>
        <v>1350</v>
      </c>
      <c r="N532" s="51" t="str">
        <f t="shared" si="46"/>
        <v/>
      </c>
      <c r="O532" s="53"/>
      <c r="P532" s="51" t="str">
        <f t="shared" si="47"/>
        <v/>
      </c>
    </row>
    <row r="533" spans="1:16" s="192" customFormat="1" ht="18.75">
      <c r="A533" s="233"/>
      <c r="B533" s="233"/>
      <c r="C533" s="234"/>
      <c r="D533" s="47"/>
      <c r="E533" s="47"/>
      <c r="F533" s="49"/>
      <c r="G533" s="50"/>
      <c r="H533" s="95"/>
      <c r="I533" s="51" t="str">
        <f t="shared" si="43"/>
        <v/>
      </c>
      <c r="J533" s="52" t="str">
        <f t="shared" si="44"/>
        <v/>
      </c>
      <c r="K533" s="52">
        <v>521</v>
      </c>
      <c r="L533" s="261">
        <f t="shared" si="45"/>
        <v>1350</v>
      </c>
      <c r="N533" s="51" t="str">
        <f t="shared" si="46"/>
        <v/>
      </c>
      <c r="O533" s="53"/>
      <c r="P533" s="51" t="str">
        <f t="shared" si="47"/>
        <v/>
      </c>
    </row>
    <row r="534" spans="1:16" s="192" customFormat="1" ht="18.75">
      <c r="A534" s="233"/>
      <c r="B534" s="233"/>
      <c r="C534" s="234"/>
      <c r="D534" s="47"/>
      <c r="E534" s="47"/>
      <c r="F534" s="49"/>
      <c r="G534" s="50"/>
      <c r="H534" s="95"/>
      <c r="I534" s="51" t="str">
        <f t="shared" si="43"/>
        <v/>
      </c>
      <c r="J534" s="52" t="str">
        <f t="shared" si="44"/>
        <v/>
      </c>
      <c r="K534" s="52">
        <v>522</v>
      </c>
      <c r="L534" s="261">
        <f t="shared" si="45"/>
        <v>1350</v>
      </c>
      <c r="N534" s="51" t="str">
        <f t="shared" si="46"/>
        <v/>
      </c>
      <c r="O534" s="53"/>
      <c r="P534" s="51" t="str">
        <f t="shared" si="47"/>
        <v/>
      </c>
    </row>
    <row r="535" spans="1:16" s="192" customFormat="1" ht="18.75">
      <c r="A535" s="233"/>
      <c r="B535" s="233"/>
      <c r="C535" s="234"/>
      <c r="D535" s="47"/>
      <c r="E535" s="47"/>
      <c r="F535" s="49"/>
      <c r="G535" s="50"/>
      <c r="H535" s="95"/>
      <c r="I535" s="51" t="str">
        <f t="shared" si="43"/>
        <v/>
      </c>
      <c r="J535" s="52" t="str">
        <f t="shared" si="44"/>
        <v/>
      </c>
      <c r="K535" s="52">
        <v>523</v>
      </c>
      <c r="L535" s="261">
        <f t="shared" si="45"/>
        <v>1350</v>
      </c>
      <c r="N535" s="51" t="str">
        <f t="shared" si="46"/>
        <v/>
      </c>
      <c r="O535" s="53"/>
      <c r="P535" s="51" t="str">
        <f t="shared" si="47"/>
        <v/>
      </c>
    </row>
    <row r="536" spans="1:16" s="192" customFormat="1" ht="18.75">
      <c r="A536" s="233"/>
      <c r="B536" s="233"/>
      <c r="C536" s="234"/>
      <c r="D536" s="47"/>
      <c r="E536" s="47"/>
      <c r="F536" s="49"/>
      <c r="G536" s="50"/>
      <c r="H536" s="95"/>
      <c r="I536" s="51" t="str">
        <f t="shared" si="43"/>
        <v/>
      </c>
      <c r="J536" s="52" t="str">
        <f t="shared" si="44"/>
        <v/>
      </c>
      <c r="K536" s="52">
        <v>524</v>
      </c>
      <c r="L536" s="261">
        <f t="shared" si="45"/>
        <v>1350</v>
      </c>
      <c r="N536" s="51" t="str">
        <f t="shared" si="46"/>
        <v/>
      </c>
      <c r="O536" s="53"/>
      <c r="P536" s="51" t="str">
        <f t="shared" si="47"/>
        <v/>
      </c>
    </row>
    <row r="537" spans="1:16" s="192" customFormat="1" ht="18.75">
      <c r="A537" s="233"/>
      <c r="B537" s="233"/>
      <c r="C537" s="234"/>
      <c r="D537" s="47"/>
      <c r="E537" s="47"/>
      <c r="F537" s="49"/>
      <c r="G537" s="50"/>
      <c r="H537" s="95"/>
      <c r="I537" s="51" t="str">
        <f t="shared" si="43"/>
        <v/>
      </c>
      <c r="J537" s="52" t="str">
        <f t="shared" si="44"/>
        <v/>
      </c>
      <c r="K537" s="52">
        <v>525</v>
      </c>
      <c r="L537" s="261">
        <f t="shared" si="45"/>
        <v>1350</v>
      </c>
      <c r="N537" s="51" t="str">
        <f t="shared" si="46"/>
        <v/>
      </c>
      <c r="O537" s="53"/>
      <c r="P537" s="51" t="str">
        <f t="shared" si="47"/>
        <v/>
      </c>
    </row>
    <row r="538" spans="1:16" s="192" customFormat="1" ht="18.75">
      <c r="A538" s="233"/>
      <c r="B538" s="233"/>
      <c r="C538" s="234"/>
      <c r="D538" s="47"/>
      <c r="E538" s="47"/>
      <c r="F538" s="49"/>
      <c r="G538" s="50"/>
      <c r="H538" s="95"/>
      <c r="I538" s="51" t="str">
        <f t="shared" si="43"/>
        <v/>
      </c>
      <c r="J538" s="52" t="str">
        <f t="shared" si="44"/>
        <v/>
      </c>
      <c r="K538" s="52">
        <v>526</v>
      </c>
      <c r="L538" s="261">
        <f t="shared" si="45"/>
        <v>1350</v>
      </c>
      <c r="N538" s="51" t="str">
        <f t="shared" si="46"/>
        <v/>
      </c>
      <c r="O538" s="53"/>
      <c r="P538" s="51" t="str">
        <f t="shared" si="47"/>
        <v/>
      </c>
    </row>
    <row r="539" spans="1:16" s="192" customFormat="1" ht="18.75">
      <c r="A539" s="233"/>
      <c r="B539" s="233"/>
      <c r="C539" s="234"/>
      <c r="D539" s="47"/>
      <c r="E539" s="47"/>
      <c r="F539" s="49"/>
      <c r="G539" s="50"/>
      <c r="H539" s="95"/>
      <c r="I539" s="51" t="str">
        <f t="shared" si="43"/>
        <v/>
      </c>
      <c r="J539" s="52" t="str">
        <f t="shared" si="44"/>
        <v/>
      </c>
      <c r="K539" s="52">
        <v>527</v>
      </c>
      <c r="L539" s="261">
        <f t="shared" si="45"/>
        <v>1350</v>
      </c>
      <c r="N539" s="51" t="str">
        <f t="shared" si="46"/>
        <v/>
      </c>
      <c r="O539" s="53"/>
      <c r="P539" s="51" t="str">
        <f t="shared" si="47"/>
        <v/>
      </c>
    </row>
    <row r="540" spans="1:16" s="192" customFormat="1" ht="18.75">
      <c r="A540" s="233"/>
      <c r="B540" s="233"/>
      <c r="C540" s="234"/>
      <c r="D540" s="47"/>
      <c r="E540" s="47"/>
      <c r="F540" s="49"/>
      <c r="G540" s="50"/>
      <c r="H540" s="95"/>
      <c r="I540" s="51" t="str">
        <f t="shared" si="43"/>
        <v/>
      </c>
      <c r="J540" s="52" t="str">
        <f t="shared" si="44"/>
        <v/>
      </c>
      <c r="K540" s="52">
        <v>528</v>
      </c>
      <c r="L540" s="261">
        <f t="shared" si="45"/>
        <v>1350</v>
      </c>
      <c r="N540" s="51" t="str">
        <f t="shared" si="46"/>
        <v/>
      </c>
      <c r="O540" s="53"/>
      <c r="P540" s="51" t="str">
        <f t="shared" si="47"/>
        <v/>
      </c>
    </row>
    <row r="541" spans="1:16" s="192" customFormat="1" ht="18.75">
      <c r="A541" s="233"/>
      <c r="B541" s="233"/>
      <c r="C541" s="234"/>
      <c r="D541" s="47"/>
      <c r="E541" s="47"/>
      <c r="F541" s="49"/>
      <c r="G541" s="50"/>
      <c r="H541" s="95"/>
      <c r="I541" s="51" t="str">
        <f t="shared" ref="I541:I564" si="48">IF(L541&lt;0,"X","")</f>
        <v/>
      </c>
      <c r="J541" s="52" t="str">
        <f t="shared" ref="J541:J564" si="49">IF(I541="X",K541,"")</f>
        <v/>
      </c>
      <c r="K541" s="52">
        <v>529</v>
      </c>
      <c r="L541" s="261">
        <f t="shared" ref="L541:L564" si="50">IFERROR(L540-P541+N541,L540)</f>
        <v>1350</v>
      </c>
      <c r="N541" s="51" t="str">
        <f t="shared" si="46"/>
        <v/>
      </c>
      <c r="O541" s="53"/>
      <c r="P541" s="51" t="str">
        <f t="shared" si="47"/>
        <v/>
      </c>
    </row>
    <row r="542" spans="1:16" s="192" customFormat="1" ht="18.75">
      <c r="A542" s="233"/>
      <c r="B542" s="233"/>
      <c r="C542" s="234"/>
      <c r="D542" s="47"/>
      <c r="E542" s="47"/>
      <c r="F542" s="49"/>
      <c r="G542" s="50"/>
      <c r="H542" s="95"/>
      <c r="I542" s="51" t="str">
        <f t="shared" si="48"/>
        <v/>
      </c>
      <c r="J542" s="52" t="str">
        <f t="shared" si="49"/>
        <v/>
      </c>
      <c r="K542" s="52">
        <v>530</v>
      </c>
      <c r="L542" s="261">
        <f t="shared" si="50"/>
        <v>1350</v>
      </c>
      <c r="N542" s="51" t="str">
        <f t="shared" si="46"/>
        <v/>
      </c>
      <c r="O542" s="53"/>
      <c r="P542" s="51" t="str">
        <f t="shared" si="47"/>
        <v/>
      </c>
    </row>
    <row r="543" spans="1:16" s="192" customFormat="1" ht="18.75">
      <c r="A543" s="233"/>
      <c r="B543" s="233"/>
      <c r="C543" s="234"/>
      <c r="D543" s="47"/>
      <c r="E543" s="47"/>
      <c r="F543" s="49"/>
      <c r="G543" s="50"/>
      <c r="H543" s="95"/>
      <c r="I543" s="51" t="str">
        <f t="shared" si="48"/>
        <v/>
      </c>
      <c r="J543" s="52" t="str">
        <f t="shared" si="49"/>
        <v/>
      </c>
      <c r="K543" s="52">
        <v>531</v>
      </c>
      <c r="L543" s="261">
        <f t="shared" si="50"/>
        <v>1350</v>
      </c>
      <c r="N543" s="51" t="str">
        <f t="shared" si="46"/>
        <v/>
      </c>
      <c r="O543" s="53"/>
      <c r="P543" s="51" t="str">
        <f t="shared" si="47"/>
        <v/>
      </c>
    </row>
    <row r="544" spans="1:16" s="192" customFormat="1" ht="18.75">
      <c r="A544" s="233"/>
      <c r="B544" s="233"/>
      <c r="C544" s="234"/>
      <c r="D544" s="47"/>
      <c r="E544" s="47"/>
      <c r="F544" s="49"/>
      <c r="G544" s="50"/>
      <c r="H544" s="95"/>
      <c r="I544" s="51" t="str">
        <f t="shared" si="48"/>
        <v/>
      </c>
      <c r="J544" s="52" t="str">
        <f t="shared" si="49"/>
        <v/>
      </c>
      <c r="K544" s="52">
        <v>532</v>
      </c>
      <c r="L544" s="261">
        <f t="shared" si="50"/>
        <v>1350</v>
      </c>
      <c r="N544" s="51" t="str">
        <f t="shared" si="46"/>
        <v/>
      </c>
      <c r="O544" s="53"/>
      <c r="P544" s="51" t="str">
        <f t="shared" si="47"/>
        <v/>
      </c>
    </row>
    <row r="545" spans="1:16" s="192" customFormat="1" ht="18.75">
      <c r="A545" s="233"/>
      <c r="B545" s="233"/>
      <c r="C545" s="234"/>
      <c r="D545" s="47"/>
      <c r="E545" s="47"/>
      <c r="F545" s="49"/>
      <c r="G545" s="50"/>
      <c r="H545" s="95"/>
      <c r="I545" s="51" t="str">
        <f t="shared" si="48"/>
        <v/>
      </c>
      <c r="J545" s="52" t="str">
        <f t="shared" si="49"/>
        <v/>
      </c>
      <c r="K545" s="52">
        <v>533</v>
      </c>
      <c r="L545" s="261">
        <f t="shared" si="50"/>
        <v>1350</v>
      </c>
      <c r="N545" s="51" t="str">
        <f t="shared" si="46"/>
        <v/>
      </c>
      <c r="O545" s="53"/>
      <c r="P545" s="51" t="str">
        <f t="shared" si="47"/>
        <v/>
      </c>
    </row>
    <row r="546" spans="1:16" s="192" customFormat="1" ht="18.75">
      <c r="A546" s="233"/>
      <c r="B546" s="233"/>
      <c r="C546" s="234"/>
      <c r="D546" s="47"/>
      <c r="E546" s="47"/>
      <c r="F546" s="49"/>
      <c r="G546" s="50"/>
      <c r="H546" s="95"/>
      <c r="I546" s="51" t="str">
        <f t="shared" si="48"/>
        <v/>
      </c>
      <c r="J546" s="52" t="str">
        <f t="shared" si="49"/>
        <v/>
      </c>
      <c r="K546" s="52">
        <v>534</v>
      </c>
      <c r="L546" s="261">
        <f t="shared" si="50"/>
        <v>1350</v>
      </c>
      <c r="N546" s="51" t="str">
        <f t="shared" si="46"/>
        <v/>
      </c>
      <c r="O546" s="53"/>
      <c r="P546" s="51" t="str">
        <f t="shared" si="47"/>
        <v/>
      </c>
    </row>
    <row r="547" spans="1:16" s="192" customFormat="1" ht="18.75">
      <c r="A547" s="233"/>
      <c r="B547" s="233"/>
      <c r="C547" s="234"/>
      <c r="D547" s="47"/>
      <c r="E547" s="47"/>
      <c r="F547" s="49"/>
      <c r="G547" s="50"/>
      <c r="H547" s="95"/>
      <c r="I547" s="51" t="str">
        <f t="shared" si="48"/>
        <v/>
      </c>
      <c r="J547" s="52" t="str">
        <f t="shared" si="49"/>
        <v/>
      </c>
      <c r="K547" s="52">
        <v>535</v>
      </c>
      <c r="L547" s="261">
        <f t="shared" si="50"/>
        <v>1350</v>
      </c>
      <c r="N547" s="51" t="str">
        <f t="shared" si="46"/>
        <v/>
      </c>
      <c r="O547" s="53"/>
      <c r="P547" s="51" t="str">
        <f t="shared" si="47"/>
        <v/>
      </c>
    </row>
    <row r="548" spans="1:16" s="192" customFormat="1" ht="18.75">
      <c r="A548" s="233"/>
      <c r="B548" s="233"/>
      <c r="C548" s="234"/>
      <c r="D548" s="47"/>
      <c r="E548" s="47"/>
      <c r="F548" s="49"/>
      <c r="G548" s="50"/>
      <c r="H548" s="95"/>
      <c r="I548" s="51" t="str">
        <f t="shared" si="48"/>
        <v/>
      </c>
      <c r="J548" s="52" t="str">
        <f t="shared" si="49"/>
        <v/>
      </c>
      <c r="K548" s="52">
        <v>536</v>
      </c>
      <c r="L548" s="261">
        <f t="shared" si="50"/>
        <v>1350</v>
      </c>
      <c r="N548" s="51" t="str">
        <f t="shared" si="46"/>
        <v/>
      </c>
      <c r="O548" s="53"/>
      <c r="P548" s="51" t="str">
        <f t="shared" si="47"/>
        <v/>
      </c>
    </row>
    <row r="549" spans="1:16" s="192" customFormat="1" ht="18.75">
      <c r="A549" s="233"/>
      <c r="B549" s="233"/>
      <c r="C549" s="234"/>
      <c r="D549" s="47"/>
      <c r="E549" s="47"/>
      <c r="F549" s="49"/>
      <c r="G549" s="50"/>
      <c r="H549" s="95"/>
      <c r="I549" s="51" t="str">
        <f t="shared" si="48"/>
        <v/>
      </c>
      <c r="J549" s="52" t="str">
        <f t="shared" si="49"/>
        <v/>
      </c>
      <c r="K549" s="52">
        <v>537</v>
      </c>
      <c r="L549" s="261">
        <f t="shared" si="50"/>
        <v>1350</v>
      </c>
      <c r="N549" s="51" t="str">
        <f t="shared" si="46"/>
        <v/>
      </c>
      <c r="O549" s="53"/>
      <c r="P549" s="51" t="str">
        <f t="shared" si="47"/>
        <v/>
      </c>
    </row>
    <row r="550" spans="1:16" s="192" customFormat="1" ht="18.75">
      <c r="A550" s="233"/>
      <c r="B550" s="233"/>
      <c r="C550" s="234"/>
      <c r="D550" s="47"/>
      <c r="E550" s="47"/>
      <c r="F550" s="49"/>
      <c r="G550" s="50"/>
      <c r="H550" s="95"/>
      <c r="I550" s="51" t="str">
        <f t="shared" si="48"/>
        <v/>
      </c>
      <c r="J550" s="52" t="str">
        <f t="shared" si="49"/>
        <v/>
      </c>
      <c r="K550" s="52">
        <v>538</v>
      </c>
      <c r="L550" s="261">
        <f t="shared" si="50"/>
        <v>1350</v>
      </c>
      <c r="N550" s="51" t="str">
        <f t="shared" si="46"/>
        <v/>
      </c>
      <c r="O550" s="53"/>
      <c r="P550" s="51" t="str">
        <f t="shared" si="47"/>
        <v/>
      </c>
    </row>
    <row r="551" spans="1:16" s="192" customFormat="1" ht="18.75">
      <c r="A551" s="233"/>
      <c r="B551" s="233"/>
      <c r="C551" s="234"/>
      <c r="D551" s="47"/>
      <c r="E551" s="47"/>
      <c r="F551" s="49"/>
      <c r="G551" s="50"/>
      <c r="H551" s="95"/>
      <c r="I551" s="51" t="str">
        <f t="shared" si="48"/>
        <v/>
      </c>
      <c r="J551" s="52" t="str">
        <f t="shared" si="49"/>
        <v/>
      </c>
      <c r="K551" s="52">
        <v>539</v>
      </c>
      <c r="L551" s="261">
        <f t="shared" si="50"/>
        <v>1350</v>
      </c>
      <c r="N551" s="51" t="str">
        <f t="shared" si="46"/>
        <v/>
      </c>
      <c r="O551" s="53"/>
      <c r="P551" s="51" t="str">
        <f t="shared" si="47"/>
        <v/>
      </c>
    </row>
    <row r="552" spans="1:16" s="192" customFormat="1" ht="18.75">
      <c r="A552" s="233"/>
      <c r="B552" s="233"/>
      <c r="C552" s="234"/>
      <c r="D552" s="47"/>
      <c r="E552" s="47"/>
      <c r="F552" s="49"/>
      <c r="G552" s="50"/>
      <c r="H552" s="95"/>
      <c r="I552" s="51" t="str">
        <f t="shared" si="48"/>
        <v/>
      </c>
      <c r="J552" s="52" t="str">
        <f t="shared" si="49"/>
        <v/>
      </c>
      <c r="K552" s="52">
        <v>540</v>
      </c>
      <c r="L552" s="261">
        <f t="shared" si="50"/>
        <v>1350</v>
      </c>
      <c r="N552" s="51" t="str">
        <f t="shared" si="46"/>
        <v/>
      </c>
      <c r="O552" s="53"/>
      <c r="P552" s="51" t="str">
        <f t="shared" si="47"/>
        <v/>
      </c>
    </row>
    <row r="553" spans="1:16" s="192" customFormat="1" ht="18.75">
      <c r="A553" s="233"/>
      <c r="B553" s="233"/>
      <c r="C553" s="234"/>
      <c r="D553" s="47"/>
      <c r="E553" s="47"/>
      <c r="F553" s="49"/>
      <c r="G553" s="50"/>
      <c r="H553" s="95"/>
      <c r="I553" s="51" t="str">
        <f t="shared" si="48"/>
        <v/>
      </c>
      <c r="J553" s="52" t="str">
        <f t="shared" si="49"/>
        <v/>
      </c>
      <c r="K553" s="52">
        <v>541</v>
      </c>
      <c r="L553" s="261">
        <f t="shared" si="50"/>
        <v>1350</v>
      </c>
      <c r="N553" s="51" t="str">
        <f t="shared" si="46"/>
        <v/>
      </c>
      <c r="O553" s="53"/>
      <c r="P553" s="51" t="str">
        <f t="shared" si="47"/>
        <v/>
      </c>
    </row>
    <row r="554" spans="1:16" s="192" customFormat="1" ht="18.75">
      <c r="A554" s="233"/>
      <c r="B554" s="233"/>
      <c r="C554" s="234"/>
      <c r="D554" s="47"/>
      <c r="E554" s="47"/>
      <c r="F554" s="49"/>
      <c r="G554" s="50"/>
      <c r="H554" s="95"/>
      <c r="I554" s="51" t="str">
        <f t="shared" si="48"/>
        <v/>
      </c>
      <c r="J554" s="52" t="str">
        <f t="shared" si="49"/>
        <v/>
      </c>
      <c r="K554" s="52">
        <v>542</v>
      </c>
      <c r="L554" s="261">
        <f t="shared" si="50"/>
        <v>1350</v>
      </c>
      <c r="N554" s="51" t="str">
        <f t="shared" si="46"/>
        <v/>
      </c>
      <c r="O554" s="53"/>
      <c r="P554" s="51" t="str">
        <f t="shared" si="47"/>
        <v/>
      </c>
    </row>
    <row r="555" spans="1:16" s="192" customFormat="1" ht="18.75">
      <c r="A555" s="233"/>
      <c r="B555" s="233"/>
      <c r="C555" s="234"/>
      <c r="D555" s="47"/>
      <c r="E555" s="47"/>
      <c r="F555" s="49"/>
      <c r="G555" s="50"/>
      <c r="H555" s="95"/>
      <c r="I555" s="51" t="str">
        <f t="shared" si="48"/>
        <v/>
      </c>
      <c r="J555" s="52" t="str">
        <f t="shared" si="49"/>
        <v/>
      </c>
      <c r="K555" s="52">
        <v>543</v>
      </c>
      <c r="L555" s="261">
        <f t="shared" si="50"/>
        <v>1350</v>
      </c>
      <c r="N555" s="51" t="str">
        <f t="shared" si="46"/>
        <v/>
      </c>
      <c r="O555" s="53"/>
      <c r="P555" s="51" t="str">
        <f t="shared" si="47"/>
        <v/>
      </c>
    </row>
    <row r="556" spans="1:16" s="192" customFormat="1" ht="18.75">
      <c r="A556" s="233"/>
      <c r="B556" s="233"/>
      <c r="C556" s="234"/>
      <c r="D556" s="47"/>
      <c r="E556" s="47"/>
      <c r="F556" s="49"/>
      <c r="G556" s="50"/>
      <c r="H556" s="95"/>
      <c r="I556" s="51" t="str">
        <f t="shared" si="48"/>
        <v/>
      </c>
      <c r="J556" s="52" t="str">
        <f t="shared" si="49"/>
        <v/>
      </c>
      <c r="K556" s="52">
        <v>544</v>
      </c>
      <c r="L556" s="261">
        <f t="shared" si="50"/>
        <v>1350</v>
      </c>
      <c r="N556" s="51" t="str">
        <f t="shared" si="46"/>
        <v/>
      </c>
      <c r="O556" s="53"/>
      <c r="P556" s="51" t="str">
        <f t="shared" si="47"/>
        <v/>
      </c>
    </row>
    <row r="557" spans="1:16" s="192" customFormat="1" ht="18.75">
      <c r="A557" s="233"/>
      <c r="B557" s="233"/>
      <c r="C557" s="234"/>
      <c r="D557" s="47"/>
      <c r="E557" s="47"/>
      <c r="F557" s="49"/>
      <c r="G557" s="50"/>
      <c r="H557" s="95"/>
      <c r="I557" s="51" t="str">
        <f t="shared" si="48"/>
        <v/>
      </c>
      <c r="J557" s="52" t="str">
        <f t="shared" si="49"/>
        <v/>
      </c>
      <c r="K557" s="52">
        <v>545</v>
      </c>
      <c r="L557" s="261">
        <f t="shared" si="50"/>
        <v>1350</v>
      </c>
      <c r="N557" s="51" t="str">
        <f t="shared" si="46"/>
        <v/>
      </c>
      <c r="O557" s="53"/>
      <c r="P557" s="51" t="str">
        <f t="shared" si="47"/>
        <v/>
      </c>
    </row>
    <row r="558" spans="1:16" s="192" customFormat="1" ht="18.75">
      <c r="A558" s="233"/>
      <c r="B558" s="233"/>
      <c r="C558" s="234"/>
      <c r="D558" s="47"/>
      <c r="E558" s="47"/>
      <c r="F558" s="49"/>
      <c r="G558" s="50"/>
      <c r="H558" s="95"/>
      <c r="I558" s="51" t="str">
        <f t="shared" si="48"/>
        <v/>
      </c>
      <c r="J558" s="52" t="str">
        <f t="shared" si="49"/>
        <v/>
      </c>
      <c r="K558" s="52">
        <v>546</v>
      </c>
      <c r="L558" s="261">
        <f t="shared" si="50"/>
        <v>1350</v>
      </c>
      <c r="N558" s="51" t="str">
        <f t="shared" si="46"/>
        <v/>
      </c>
      <c r="O558" s="53"/>
      <c r="P558" s="51" t="str">
        <f t="shared" si="47"/>
        <v/>
      </c>
    </row>
    <row r="559" spans="1:16" s="192" customFormat="1" ht="18.75">
      <c r="A559" s="233"/>
      <c r="B559" s="233"/>
      <c r="C559" s="234"/>
      <c r="D559" s="47"/>
      <c r="E559" s="47"/>
      <c r="F559" s="49"/>
      <c r="G559" s="50"/>
      <c r="H559" s="95"/>
      <c r="I559" s="51" t="str">
        <f t="shared" si="48"/>
        <v/>
      </c>
      <c r="J559" s="52" t="str">
        <f t="shared" si="49"/>
        <v/>
      </c>
      <c r="K559" s="52">
        <v>547</v>
      </c>
      <c r="L559" s="261">
        <f t="shared" si="50"/>
        <v>1350</v>
      </c>
      <c r="N559" s="51" t="str">
        <f t="shared" si="46"/>
        <v/>
      </c>
      <c r="O559" s="53"/>
      <c r="P559" s="51" t="str">
        <f t="shared" si="47"/>
        <v/>
      </c>
    </row>
    <row r="560" spans="1:16" s="192" customFormat="1" ht="18.75">
      <c r="A560" s="233"/>
      <c r="B560" s="233"/>
      <c r="C560" s="234"/>
      <c r="D560" s="47"/>
      <c r="E560" s="47"/>
      <c r="F560" s="49"/>
      <c r="G560" s="50"/>
      <c r="H560" s="95"/>
      <c r="I560" s="51" t="str">
        <f t="shared" si="48"/>
        <v/>
      </c>
      <c r="J560" s="52" t="str">
        <f t="shared" si="49"/>
        <v/>
      </c>
      <c r="K560" s="52">
        <v>548</v>
      </c>
      <c r="L560" s="261">
        <f t="shared" si="50"/>
        <v>1350</v>
      </c>
      <c r="N560" s="51" t="str">
        <f t="shared" si="46"/>
        <v/>
      </c>
      <c r="O560" s="53"/>
      <c r="P560" s="51" t="str">
        <f t="shared" si="47"/>
        <v/>
      </c>
    </row>
    <row r="561" spans="1:16" s="192" customFormat="1" ht="18.75">
      <c r="A561" s="233"/>
      <c r="B561" s="233"/>
      <c r="C561" s="234"/>
      <c r="D561" s="47"/>
      <c r="E561" s="47"/>
      <c r="F561" s="49"/>
      <c r="G561" s="50"/>
      <c r="H561" s="95"/>
      <c r="I561" s="51" t="str">
        <f t="shared" si="48"/>
        <v/>
      </c>
      <c r="J561" s="52" t="str">
        <f t="shared" si="49"/>
        <v/>
      </c>
      <c r="K561" s="52">
        <v>549</v>
      </c>
      <c r="L561" s="261">
        <f t="shared" si="50"/>
        <v>1350</v>
      </c>
      <c r="N561" s="51" t="str">
        <f t="shared" si="46"/>
        <v/>
      </c>
      <c r="O561" s="53"/>
      <c r="P561" s="51" t="str">
        <f t="shared" si="47"/>
        <v/>
      </c>
    </row>
    <row r="562" spans="1:16" s="192" customFormat="1" ht="18.75">
      <c r="A562" s="233"/>
      <c r="B562" s="233"/>
      <c r="C562" s="234"/>
      <c r="D562" s="47"/>
      <c r="E562" s="47"/>
      <c r="F562" s="49"/>
      <c r="G562" s="50"/>
      <c r="H562" s="95"/>
      <c r="I562" s="51" t="str">
        <f t="shared" si="48"/>
        <v/>
      </c>
      <c r="J562" s="52" t="str">
        <f t="shared" si="49"/>
        <v/>
      </c>
      <c r="K562" s="52">
        <v>550</v>
      </c>
      <c r="L562" s="261">
        <f t="shared" si="50"/>
        <v>1350</v>
      </c>
      <c r="N562" s="51" t="str">
        <f t="shared" si="46"/>
        <v/>
      </c>
      <c r="O562" s="53"/>
      <c r="P562" s="51" t="str">
        <f t="shared" si="47"/>
        <v/>
      </c>
    </row>
    <row r="563" spans="1:16" s="192" customFormat="1" ht="18.75">
      <c r="A563" s="233"/>
      <c r="B563" s="233"/>
      <c r="C563" s="234"/>
      <c r="D563" s="47"/>
      <c r="E563" s="47"/>
      <c r="F563" s="49"/>
      <c r="G563" s="50"/>
      <c r="H563" s="95"/>
      <c r="I563" s="51" t="str">
        <f t="shared" si="48"/>
        <v/>
      </c>
      <c r="J563" s="52" t="str">
        <f t="shared" si="49"/>
        <v/>
      </c>
      <c r="K563" s="52">
        <v>551</v>
      </c>
      <c r="L563" s="261">
        <f t="shared" si="50"/>
        <v>1350</v>
      </c>
      <c r="N563" s="51" t="str">
        <f t="shared" si="46"/>
        <v/>
      </c>
      <c r="O563" s="53"/>
      <c r="P563" s="51" t="str">
        <f t="shared" si="47"/>
        <v/>
      </c>
    </row>
    <row r="564" spans="1:16" s="192" customFormat="1" ht="18.75">
      <c r="A564" s="233"/>
      <c r="B564" s="233"/>
      <c r="C564" s="234"/>
      <c r="D564" s="47"/>
      <c r="E564" s="47"/>
      <c r="F564" s="49"/>
      <c r="G564" s="50"/>
      <c r="H564" s="95"/>
      <c r="I564" s="51" t="str">
        <f t="shared" si="48"/>
        <v/>
      </c>
      <c r="J564" s="52" t="str">
        <f t="shared" si="49"/>
        <v/>
      </c>
      <c r="K564" s="52">
        <v>552</v>
      </c>
      <c r="L564" s="261">
        <f t="shared" si="50"/>
        <v>1350</v>
      </c>
      <c r="N564" s="51" t="str">
        <f t="shared" si="46"/>
        <v/>
      </c>
      <c r="O564" s="53"/>
      <c r="P564" s="51" t="str">
        <f t="shared" si="47"/>
        <v/>
      </c>
    </row>
    <row r="565" spans="1:16" s="192" customFormat="1" ht="18.75">
      <c r="A565" s="233"/>
      <c r="B565" s="233"/>
      <c r="C565" s="234"/>
      <c r="D565" s="47"/>
      <c r="E565" s="47"/>
      <c r="F565" s="49"/>
      <c r="G565" s="50"/>
      <c r="H565" s="95"/>
      <c r="I565" s="51" t="str">
        <f t="shared" ref="I565:I628" si="51">IF(L565&lt;0,"X","")</f>
        <v/>
      </c>
      <c r="J565" s="52" t="str">
        <f t="shared" ref="J565:J628" si="52">IF(I565="X",K565,"")</f>
        <v/>
      </c>
      <c r="K565" s="52">
        <v>553</v>
      </c>
      <c r="L565" s="261">
        <f t="shared" ref="L565:L628" si="53">IFERROR(L564-P565+N565,L564)</f>
        <v>1350</v>
      </c>
      <c r="N565" s="51" t="str">
        <f t="shared" ref="N565:N628" si="54">IF(H565="x",F565,"")</f>
        <v/>
      </c>
      <c r="O565" s="53"/>
      <c r="P565" s="51" t="str">
        <f t="shared" ref="P565:P628" si="55">IF(H565="x",G565,"")</f>
        <v/>
      </c>
    </row>
    <row r="566" spans="1:16" s="192" customFormat="1" ht="18.75">
      <c r="A566" s="233"/>
      <c r="B566" s="233"/>
      <c r="C566" s="234"/>
      <c r="D566" s="47"/>
      <c r="E566" s="47"/>
      <c r="F566" s="49"/>
      <c r="G566" s="50"/>
      <c r="H566" s="95"/>
      <c r="I566" s="51" t="str">
        <f t="shared" si="51"/>
        <v/>
      </c>
      <c r="J566" s="52" t="str">
        <f t="shared" si="52"/>
        <v/>
      </c>
      <c r="K566" s="52">
        <v>554</v>
      </c>
      <c r="L566" s="261">
        <f t="shared" si="53"/>
        <v>1350</v>
      </c>
      <c r="N566" s="51" t="str">
        <f t="shared" si="54"/>
        <v/>
      </c>
      <c r="O566" s="53"/>
      <c r="P566" s="51" t="str">
        <f t="shared" si="55"/>
        <v/>
      </c>
    </row>
    <row r="567" spans="1:16" s="192" customFormat="1" ht="18.75">
      <c r="A567" s="233"/>
      <c r="B567" s="233"/>
      <c r="C567" s="234"/>
      <c r="D567" s="47"/>
      <c r="E567" s="47"/>
      <c r="F567" s="49"/>
      <c r="G567" s="50"/>
      <c r="H567" s="95"/>
      <c r="I567" s="51" t="str">
        <f t="shared" si="51"/>
        <v/>
      </c>
      <c r="J567" s="52" t="str">
        <f t="shared" si="52"/>
        <v/>
      </c>
      <c r="K567" s="52">
        <v>555</v>
      </c>
      <c r="L567" s="261">
        <f t="shared" si="53"/>
        <v>1350</v>
      </c>
      <c r="N567" s="51" t="str">
        <f t="shared" si="54"/>
        <v/>
      </c>
      <c r="O567" s="53"/>
      <c r="P567" s="51" t="str">
        <f t="shared" si="55"/>
        <v/>
      </c>
    </row>
    <row r="568" spans="1:16" s="192" customFormat="1" ht="18.75">
      <c r="A568" s="233"/>
      <c r="B568" s="233"/>
      <c r="C568" s="234"/>
      <c r="D568" s="47"/>
      <c r="E568" s="47"/>
      <c r="F568" s="49"/>
      <c r="G568" s="50"/>
      <c r="H568" s="95"/>
      <c r="I568" s="51" t="str">
        <f t="shared" si="51"/>
        <v/>
      </c>
      <c r="J568" s="52" t="str">
        <f t="shared" si="52"/>
        <v/>
      </c>
      <c r="K568" s="52">
        <v>556</v>
      </c>
      <c r="L568" s="261">
        <f t="shared" si="53"/>
        <v>1350</v>
      </c>
      <c r="N568" s="51" t="str">
        <f t="shared" si="54"/>
        <v/>
      </c>
      <c r="O568" s="53"/>
      <c r="P568" s="51" t="str">
        <f t="shared" si="55"/>
        <v/>
      </c>
    </row>
    <row r="569" spans="1:16" s="192" customFormat="1" ht="18.75">
      <c r="A569" s="233"/>
      <c r="B569" s="233"/>
      <c r="C569" s="234"/>
      <c r="D569" s="47"/>
      <c r="E569" s="47"/>
      <c r="F569" s="49"/>
      <c r="G569" s="50"/>
      <c r="H569" s="95"/>
      <c r="I569" s="51" t="str">
        <f t="shared" si="51"/>
        <v/>
      </c>
      <c r="J569" s="52" t="str">
        <f t="shared" si="52"/>
        <v/>
      </c>
      <c r="K569" s="52">
        <v>557</v>
      </c>
      <c r="L569" s="261">
        <f t="shared" si="53"/>
        <v>1350</v>
      </c>
      <c r="N569" s="51" t="str">
        <f t="shared" si="54"/>
        <v/>
      </c>
      <c r="O569" s="53"/>
      <c r="P569" s="51" t="str">
        <f t="shared" si="55"/>
        <v/>
      </c>
    </row>
    <row r="570" spans="1:16" s="192" customFormat="1" ht="18.75">
      <c r="A570" s="233"/>
      <c r="B570" s="233"/>
      <c r="C570" s="234"/>
      <c r="D570" s="47"/>
      <c r="E570" s="47"/>
      <c r="F570" s="49"/>
      <c r="G570" s="50"/>
      <c r="H570" s="95"/>
      <c r="I570" s="51" t="str">
        <f t="shared" si="51"/>
        <v/>
      </c>
      <c r="J570" s="52" t="str">
        <f t="shared" si="52"/>
        <v/>
      </c>
      <c r="K570" s="52">
        <v>558</v>
      </c>
      <c r="L570" s="261">
        <f t="shared" si="53"/>
        <v>1350</v>
      </c>
      <c r="N570" s="51" t="str">
        <f t="shared" si="54"/>
        <v/>
      </c>
      <c r="O570" s="53"/>
      <c r="P570" s="51" t="str">
        <f t="shared" si="55"/>
        <v/>
      </c>
    </row>
    <row r="571" spans="1:16" s="192" customFormat="1" ht="18.75">
      <c r="A571" s="233"/>
      <c r="B571" s="233"/>
      <c r="C571" s="234"/>
      <c r="D571" s="47"/>
      <c r="E571" s="47"/>
      <c r="F571" s="49"/>
      <c r="G571" s="50"/>
      <c r="H571" s="95"/>
      <c r="I571" s="51" t="str">
        <f t="shared" si="51"/>
        <v/>
      </c>
      <c r="J571" s="52" t="str">
        <f t="shared" si="52"/>
        <v/>
      </c>
      <c r="K571" s="52">
        <v>559</v>
      </c>
      <c r="L571" s="261">
        <f t="shared" si="53"/>
        <v>1350</v>
      </c>
      <c r="N571" s="51" t="str">
        <f t="shared" si="54"/>
        <v/>
      </c>
      <c r="O571" s="53"/>
      <c r="P571" s="51" t="str">
        <f t="shared" si="55"/>
        <v/>
      </c>
    </row>
    <row r="572" spans="1:16" s="192" customFormat="1" ht="18.75">
      <c r="A572" s="233"/>
      <c r="B572" s="233"/>
      <c r="C572" s="234"/>
      <c r="D572" s="47"/>
      <c r="E572" s="47"/>
      <c r="F572" s="49"/>
      <c r="G572" s="50"/>
      <c r="H572" s="95"/>
      <c r="I572" s="51" t="str">
        <f t="shared" si="51"/>
        <v/>
      </c>
      <c r="J572" s="52" t="str">
        <f t="shared" si="52"/>
        <v/>
      </c>
      <c r="K572" s="52">
        <v>560</v>
      </c>
      <c r="L572" s="261">
        <f t="shared" si="53"/>
        <v>1350</v>
      </c>
      <c r="N572" s="51" t="str">
        <f t="shared" si="54"/>
        <v/>
      </c>
      <c r="O572" s="53"/>
      <c r="P572" s="51" t="str">
        <f t="shared" si="55"/>
        <v/>
      </c>
    </row>
    <row r="573" spans="1:16" s="192" customFormat="1" ht="18.75">
      <c r="A573" s="233"/>
      <c r="B573" s="233"/>
      <c r="C573" s="234"/>
      <c r="D573" s="47"/>
      <c r="E573" s="47"/>
      <c r="F573" s="49"/>
      <c r="G573" s="50"/>
      <c r="H573" s="95"/>
      <c r="I573" s="51" t="str">
        <f t="shared" si="51"/>
        <v/>
      </c>
      <c r="J573" s="52" t="str">
        <f t="shared" si="52"/>
        <v/>
      </c>
      <c r="K573" s="52">
        <v>561</v>
      </c>
      <c r="L573" s="261">
        <f t="shared" si="53"/>
        <v>1350</v>
      </c>
      <c r="N573" s="51" t="str">
        <f t="shared" si="54"/>
        <v/>
      </c>
      <c r="O573" s="53"/>
      <c r="P573" s="51" t="str">
        <f t="shared" si="55"/>
        <v/>
      </c>
    </row>
    <row r="574" spans="1:16" s="192" customFormat="1" ht="18.75">
      <c r="A574" s="233"/>
      <c r="B574" s="233"/>
      <c r="C574" s="234"/>
      <c r="D574" s="47"/>
      <c r="E574" s="47"/>
      <c r="F574" s="49"/>
      <c r="G574" s="50"/>
      <c r="H574" s="95"/>
      <c r="I574" s="51" t="str">
        <f t="shared" si="51"/>
        <v/>
      </c>
      <c r="J574" s="52" t="str">
        <f t="shared" si="52"/>
        <v/>
      </c>
      <c r="K574" s="52">
        <v>562</v>
      </c>
      <c r="L574" s="261">
        <f t="shared" si="53"/>
        <v>1350</v>
      </c>
      <c r="N574" s="51" t="str">
        <f t="shared" si="54"/>
        <v/>
      </c>
      <c r="O574" s="53"/>
      <c r="P574" s="51" t="str">
        <f t="shared" si="55"/>
        <v/>
      </c>
    </row>
    <row r="575" spans="1:16" s="192" customFormat="1" ht="18.75">
      <c r="A575" s="233"/>
      <c r="B575" s="233"/>
      <c r="C575" s="234"/>
      <c r="D575" s="47"/>
      <c r="E575" s="47"/>
      <c r="F575" s="49"/>
      <c r="G575" s="50"/>
      <c r="H575" s="95"/>
      <c r="I575" s="51" t="str">
        <f t="shared" si="51"/>
        <v/>
      </c>
      <c r="J575" s="52" t="str">
        <f t="shared" si="52"/>
        <v/>
      </c>
      <c r="K575" s="52">
        <v>563</v>
      </c>
      <c r="L575" s="261">
        <f t="shared" si="53"/>
        <v>1350</v>
      </c>
      <c r="N575" s="51" t="str">
        <f t="shared" si="54"/>
        <v/>
      </c>
      <c r="O575" s="53"/>
      <c r="P575" s="51" t="str">
        <f t="shared" si="55"/>
        <v/>
      </c>
    </row>
    <row r="576" spans="1:16" s="192" customFormat="1" ht="18.75">
      <c r="A576" s="233"/>
      <c r="B576" s="233"/>
      <c r="C576" s="234"/>
      <c r="D576" s="47"/>
      <c r="E576" s="47"/>
      <c r="F576" s="49"/>
      <c r="G576" s="50"/>
      <c r="H576" s="95"/>
      <c r="I576" s="51" t="str">
        <f t="shared" si="51"/>
        <v/>
      </c>
      <c r="J576" s="52" t="str">
        <f t="shared" si="52"/>
        <v/>
      </c>
      <c r="K576" s="52">
        <v>564</v>
      </c>
      <c r="L576" s="261">
        <f t="shared" si="53"/>
        <v>1350</v>
      </c>
      <c r="N576" s="51" t="str">
        <f t="shared" si="54"/>
        <v/>
      </c>
      <c r="O576" s="53"/>
      <c r="P576" s="51" t="str">
        <f t="shared" si="55"/>
        <v/>
      </c>
    </row>
    <row r="577" spans="1:16" s="192" customFormat="1" ht="18.75">
      <c r="A577" s="233"/>
      <c r="B577" s="233"/>
      <c r="C577" s="234"/>
      <c r="D577" s="47"/>
      <c r="E577" s="47"/>
      <c r="F577" s="49"/>
      <c r="G577" s="50"/>
      <c r="H577" s="95"/>
      <c r="I577" s="51" t="str">
        <f t="shared" si="51"/>
        <v/>
      </c>
      <c r="J577" s="52" t="str">
        <f t="shared" si="52"/>
        <v/>
      </c>
      <c r="K577" s="52">
        <v>565</v>
      </c>
      <c r="L577" s="261">
        <f t="shared" si="53"/>
        <v>1350</v>
      </c>
      <c r="N577" s="51" t="str">
        <f t="shared" si="54"/>
        <v/>
      </c>
      <c r="O577" s="53"/>
      <c r="P577" s="51" t="str">
        <f t="shared" si="55"/>
        <v/>
      </c>
    </row>
    <row r="578" spans="1:16" s="192" customFormat="1" ht="18.75">
      <c r="A578" s="233"/>
      <c r="B578" s="233"/>
      <c r="C578" s="234"/>
      <c r="D578" s="47"/>
      <c r="E578" s="47"/>
      <c r="F578" s="49"/>
      <c r="G578" s="50"/>
      <c r="H578" s="95"/>
      <c r="I578" s="51" t="str">
        <f t="shared" si="51"/>
        <v/>
      </c>
      <c r="J578" s="52" t="str">
        <f t="shared" si="52"/>
        <v/>
      </c>
      <c r="K578" s="52">
        <v>566</v>
      </c>
      <c r="L578" s="261">
        <f t="shared" si="53"/>
        <v>1350</v>
      </c>
      <c r="N578" s="51" t="str">
        <f t="shared" si="54"/>
        <v/>
      </c>
      <c r="O578" s="53"/>
      <c r="P578" s="51" t="str">
        <f t="shared" si="55"/>
        <v/>
      </c>
    </row>
    <row r="579" spans="1:16" s="192" customFormat="1" ht="18.75">
      <c r="A579" s="233"/>
      <c r="B579" s="233"/>
      <c r="C579" s="234"/>
      <c r="D579" s="47"/>
      <c r="E579" s="47"/>
      <c r="F579" s="49"/>
      <c r="G579" s="50"/>
      <c r="H579" s="95"/>
      <c r="I579" s="51" t="str">
        <f t="shared" si="51"/>
        <v/>
      </c>
      <c r="J579" s="52" t="str">
        <f t="shared" si="52"/>
        <v/>
      </c>
      <c r="K579" s="52">
        <v>567</v>
      </c>
      <c r="L579" s="261">
        <f t="shared" si="53"/>
        <v>1350</v>
      </c>
      <c r="N579" s="51" t="str">
        <f t="shared" si="54"/>
        <v/>
      </c>
      <c r="O579" s="53"/>
      <c r="P579" s="51" t="str">
        <f t="shared" si="55"/>
        <v/>
      </c>
    </row>
    <row r="580" spans="1:16" s="192" customFormat="1" ht="18.75">
      <c r="A580" s="233"/>
      <c r="B580" s="233"/>
      <c r="C580" s="234"/>
      <c r="D580" s="47"/>
      <c r="E580" s="47"/>
      <c r="F580" s="49"/>
      <c r="G580" s="50"/>
      <c r="H580" s="95"/>
      <c r="I580" s="51" t="str">
        <f t="shared" si="51"/>
        <v/>
      </c>
      <c r="J580" s="52" t="str">
        <f t="shared" si="52"/>
        <v/>
      </c>
      <c r="K580" s="52">
        <v>568</v>
      </c>
      <c r="L580" s="261">
        <f t="shared" si="53"/>
        <v>1350</v>
      </c>
      <c r="N580" s="51" t="str">
        <f t="shared" si="54"/>
        <v/>
      </c>
      <c r="O580" s="53"/>
      <c r="P580" s="51" t="str">
        <f t="shared" si="55"/>
        <v/>
      </c>
    </row>
    <row r="581" spans="1:16" s="192" customFormat="1" ht="18.75">
      <c r="A581" s="233"/>
      <c r="B581" s="233"/>
      <c r="C581" s="234"/>
      <c r="D581" s="47"/>
      <c r="E581" s="47"/>
      <c r="F581" s="49"/>
      <c r="G581" s="50"/>
      <c r="H581" s="95"/>
      <c r="I581" s="51" t="str">
        <f t="shared" si="51"/>
        <v/>
      </c>
      <c r="J581" s="52" t="str">
        <f t="shared" si="52"/>
        <v/>
      </c>
      <c r="K581" s="52">
        <v>569</v>
      </c>
      <c r="L581" s="261">
        <f t="shared" si="53"/>
        <v>1350</v>
      </c>
      <c r="N581" s="51" t="str">
        <f t="shared" si="54"/>
        <v/>
      </c>
      <c r="O581" s="53"/>
      <c r="P581" s="51" t="str">
        <f t="shared" si="55"/>
        <v/>
      </c>
    </row>
    <row r="582" spans="1:16" s="192" customFormat="1" ht="18.75">
      <c r="A582" s="233"/>
      <c r="B582" s="233"/>
      <c r="C582" s="234"/>
      <c r="D582" s="47"/>
      <c r="E582" s="47"/>
      <c r="F582" s="49"/>
      <c r="G582" s="50"/>
      <c r="H582" s="95"/>
      <c r="I582" s="51" t="str">
        <f t="shared" si="51"/>
        <v/>
      </c>
      <c r="J582" s="52" t="str">
        <f t="shared" si="52"/>
        <v/>
      </c>
      <c r="K582" s="52">
        <v>570</v>
      </c>
      <c r="L582" s="261">
        <f t="shared" si="53"/>
        <v>1350</v>
      </c>
      <c r="N582" s="51" t="str">
        <f t="shared" si="54"/>
        <v/>
      </c>
      <c r="O582" s="53"/>
      <c r="P582" s="51" t="str">
        <f t="shared" si="55"/>
        <v/>
      </c>
    </row>
    <row r="583" spans="1:16" s="192" customFormat="1" ht="18.75">
      <c r="A583" s="233"/>
      <c r="B583" s="233"/>
      <c r="C583" s="234"/>
      <c r="D583" s="47"/>
      <c r="E583" s="47"/>
      <c r="F583" s="49"/>
      <c r="G583" s="50"/>
      <c r="H583" s="95"/>
      <c r="I583" s="51" t="str">
        <f t="shared" si="51"/>
        <v/>
      </c>
      <c r="J583" s="52" t="str">
        <f t="shared" si="52"/>
        <v/>
      </c>
      <c r="K583" s="52">
        <v>571</v>
      </c>
      <c r="L583" s="261">
        <f t="shared" si="53"/>
        <v>1350</v>
      </c>
      <c r="N583" s="51" t="str">
        <f t="shared" si="54"/>
        <v/>
      </c>
      <c r="O583" s="53"/>
      <c r="P583" s="51" t="str">
        <f t="shared" si="55"/>
        <v/>
      </c>
    </row>
    <row r="584" spans="1:16" s="192" customFormat="1" ht="18.75">
      <c r="A584" s="233"/>
      <c r="B584" s="233"/>
      <c r="C584" s="234"/>
      <c r="D584" s="47"/>
      <c r="E584" s="47"/>
      <c r="F584" s="49"/>
      <c r="G584" s="50"/>
      <c r="H584" s="95"/>
      <c r="I584" s="51" t="str">
        <f t="shared" si="51"/>
        <v/>
      </c>
      <c r="J584" s="52" t="str">
        <f t="shared" si="52"/>
        <v/>
      </c>
      <c r="K584" s="52">
        <v>572</v>
      </c>
      <c r="L584" s="261">
        <f t="shared" si="53"/>
        <v>1350</v>
      </c>
      <c r="N584" s="51" t="str">
        <f t="shared" si="54"/>
        <v/>
      </c>
      <c r="O584" s="53"/>
      <c r="P584" s="51" t="str">
        <f t="shared" si="55"/>
        <v/>
      </c>
    </row>
    <row r="585" spans="1:16" s="192" customFormat="1" ht="18.75">
      <c r="A585" s="233"/>
      <c r="B585" s="233"/>
      <c r="C585" s="234"/>
      <c r="D585" s="47"/>
      <c r="E585" s="47"/>
      <c r="F585" s="49"/>
      <c r="G585" s="50"/>
      <c r="H585" s="95"/>
      <c r="I585" s="51" t="str">
        <f t="shared" si="51"/>
        <v/>
      </c>
      <c r="J585" s="52" t="str">
        <f t="shared" si="52"/>
        <v/>
      </c>
      <c r="K585" s="52">
        <v>573</v>
      </c>
      <c r="L585" s="261">
        <f t="shared" si="53"/>
        <v>1350</v>
      </c>
      <c r="N585" s="51" t="str">
        <f t="shared" si="54"/>
        <v/>
      </c>
      <c r="O585" s="53"/>
      <c r="P585" s="51" t="str">
        <f t="shared" si="55"/>
        <v/>
      </c>
    </row>
    <row r="586" spans="1:16" s="192" customFormat="1" ht="18.75">
      <c r="A586" s="233"/>
      <c r="B586" s="233"/>
      <c r="C586" s="234"/>
      <c r="D586" s="47"/>
      <c r="E586" s="47"/>
      <c r="F586" s="49"/>
      <c r="G586" s="50"/>
      <c r="H586" s="95"/>
      <c r="I586" s="51" t="str">
        <f t="shared" si="51"/>
        <v/>
      </c>
      <c r="J586" s="52" t="str">
        <f t="shared" si="52"/>
        <v/>
      </c>
      <c r="K586" s="52">
        <v>574</v>
      </c>
      <c r="L586" s="261">
        <f t="shared" si="53"/>
        <v>1350</v>
      </c>
      <c r="N586" s="51" t="str">
        <f t="shared" si="54"/>
        <v/>
      </c>
      <c r="O586" s="53"/>
      <c r="P586" s="51" t="str">
        <f t="shared" si="55"/>
        <v/>
      </c>
    </row>
    <row r="587" spans="1:16" s="192" customFormat="1" ht="18.75">
      <c r="A587" s="233"/>
      <c r="B587" s="233"/>
      <c r="C587" s="234"/>
      <c r="D587" s="47"/>
      <c r="E587" s="47"/>
      <c r="F587" s="49"/>
      <c r="G587" s="50"/>
      <c r="H587" s="95"/>
      <c r="I587" s="51" t="str">
        <f t="shared" si="51"/>
        <v/>
      </c>
      <c r="J587" s="52" t="str">
        <f t="shared" si="52"/>
        <v/>
      </c>
      <c r="K587" s="52">
        <v>575</v>
      </c>
      <c r="L587" s="261">
        <f t="shared" si="53"/>
        <v>1350</v>
      </c>
      <c r="N587" s="51" t="str">
        <f t="shared" si="54"/>
        <v/>
      </c>
      <c r="O587" s="53"/>
      <c r="P587" s="51" t="str">
        <f t="shared" si="55"/>
        <v/>
      </c>
    </row>
    <row r="588" spans="1:16" s="192" customFormat="1" ht="18.75">
      <c r="A588" s="233"/>
      <c r="B588" s="233"/>
      <c r="C588" s="234"/>
      <c r="D588" s="47"/>
      <c r="E588" s="47"/>
      <c r="F588" s="49"/>
      <c r="G588" s="50"/>
      <c r="H588" s="95"/>
      <c r="I588" s="51" t="str">
        <f t="shared" si="51"/>
        <v/>
      </c>
      <c r="J588" s="52" t="str">
        <f t="shared" si="52"/>
        <v/>
      </c>
      <c r="K588" s="52">
        <v>576</v>
      </c>
      <c r="L588" s="261">
        <f t="shared" si="53"/>
        <v>1350</v>
      </c>
      <c r="N588" s="51" t="str">
        <f t="shared" si="54"/>
        <v/>
      </c>
      <c r="O588" s="53"/>
      <c r="P588" s="51" t="str">
        <f t="shared" si="55"/>
        <v/>
      </c>
    </row>
    <row r="589" spans="1:16" s="192" customFormat="1" ht="18.75">
      <c r="A589" s="233"/>
      <c r="B589" s="233"/>
      <c r="C589" s="234"/>
      <c r="D589" s="47"/>
      <c r="E589" s="47"/>
      <c r="F589" s="49"/>
      <c r="G589" s="50"/>
      <c r="H589" s="95"/>
      <c r="I589" s="51" t="str">
        <f t="shared" si="51"/>
        <v/>
      </c>
      <c r="J589" s="52" t="str">
        <f t="shared" si="52"/>
        <v/>
      </c>
      <c r="K589" s="52">
        <v>577</v>
      </c>
      <c r="L589" s="261">
        <f t="shared" si="53"/>
        <v>1350</v>
      </c>
      <c r="N589" s="51" t="str">
        <f t="shared" si="54"/>
        <v/>
      </c>
      <c r="O589" s="53"/>
      <c r="P589" s="51" t="str">
        <f t="shared" si="55"/>
        <v/>
      </c>
    </row>
    <row r="590" spans="1:16" s="192" customFormat="1" ht="18.75">
      <c r="A590" s="233"/>
      <c r="B590" s="233"/>
      <c r="C590" s="234"/>
      <c r="D590" s="47"/>
      <c r="E590" s="47"/>
      <c r="F590" s="49"/>
      <c r="G590" s="50"/>
      <c r="H590" s="95"/>
      <c r="I590" s="51" t="str">
        <f t="shared" si="51"/>
        <v/>
      </c>
      <c r="J590" s="52" t="str">
        <f t="shared" si="52"/>
        <v/>
      </c>
      <c r="K590" s="52">
        <v>578</v>
      </c>
      <c r="L590" s="261">
        <f t="shared" si="53"/>
        <v>1350</v>
      </c>
      <c r="N590" s="51" t="str">
        <f t="shared" si="54"/>
        <v/>
      </c>
      <c r="O590" s="53"/>
      <c r="P590" s="51" t="str">
        <f t="shared" si="55"/>
        <v/>
      </c>
    </row>
    <row r="591" spans="1:16" s="192" customFormat="1" ht="18.75">
      <c r="A591" s="233"/>
      <c r="B591" s="233"/>
      <c r="C591" s="234"/>
      <c r="D591" s="47"/>
      <c r="E591" s="47"/>
      <c r="F591" s="49"/>
      <c r="G591" s="50"/>
      <c r="H591" s="95"/>
      <c r="I591" s="51" t="str">
        <f t="shared" si="51"/>
        <v/>
      </c>
      <c r="J591" s="52" t="str">
        <f t="shared" si="52"/>
        <v/>
      </c>
      <c r="K591" s="52">
        <v>579</v>
      </c>
      <c r="L591" s="261">
        <f t="shared" si="53"/>
        <v>1350</v>
      </c>
      <c r="N591" s="51" t="str">
        <f t="shared" si="54"/>
        <v/>
      </c>
      <c r="O591" s="53"/>
      <c r="P591" s="51" t="str">
        <f t="shared" si="55"/>
        <v/>
      </c>
    </row>
    <row r="592" spans="1:16" s="192" customFormat="1" ht="18.75">
      <c r="A592" s="233"/>
      <c r="B592" s="233"/>
      <c r="C592" s="234"/>
      <c r="D592" s="47"/>
      <c r="E592" s="47"/>
      <c r="F592" s="49"/>
      <c r="G592" s="50"/>
      <c r="H592" s="95"/>
      <c r="I592" s="51" t="str">
        <f t="shared" si="51"/>
        <v/>
      </c>
      <c r="J592" s="52" t="str">
        <f t="shared" si="52"/>
        <v/>
      </c>
      <c r="K592" s="52">
        <v>580</v>
      </c>
      <c r="L592" s="261">
        <f t="shared" si="53"/>
        <v>1350</v>
      </c>
      <c r="N592" s="51" t="str">
        <f t="shared" si="54"/>
        <v/>
      </c>
      <c r="O592" s="53"/>
      <c r="P592" s="51" t="str">
        <f t="shared" si="55"/>
        <v/>
      </c>
    </row>
    <row r="593" spans="1:16" s="192" customFormat="1" ht="18.75">
      <c r="A593" s="233"/>
      <c r="B593" s="233"/>
      <c r="C593" s="234"/>
      <c r="D593" s="47"/>
      <c r="E593" s="47"/>
      <c r="F593" s="49"/>
      <c r="G593" s="50"/>
      <c r="H593" s="95"/>
      <c r="I593" s="51" t="str">
        <f t="shared" si="51"/>
        <v/>
      </c>
      <c r="J593" s="52" t="str">
        <f t="shared" si="52"/>
        <v/>
      </c>
      <c r="K593" s="52">
        <v>581</v>
      </c>
      <c r="L593" s="261">
        <f t="shared" si="53"/>
        <v>1350</v>
      </c>
      <c r="N593" s="51" t="str">
        <f t="shared" si="54"/>
        <v/>
      </c>
      <c r="O593" s="53"/>
      <c r="P593" s="51" t="str">
        <f t="shared" si="55"/>
        <v/>
      </c>
    </row>
    <row r="594" spans="1:16" s="192" customFormat="1" ht="18.75">
      <c r="A594" s="233"/>
      <c r="B594" s="233"/>
      <c r="C594" s="234"/>
      <c r="D594" s="47"/>
      <c r="E594" s="47"/>
      <c r="F594" s="49"/>
      <c r="G594" s="50"/>
      <c r="H594" s="95"/>
      <c r="I594" s="51" t="str">
        <f t="shared" si="51"/>
        <v/>
      </c>
      <c r="J594" s="52" t="str">
        <f t="shared" si="52"/>
        <v/>
      </c>
      <c r="K594" s="52">
        <v>582</v>
      </c>
      <c r="L594" s="261">
        <f t="shared" si="53"/>
        <v>1350</v>
      </c>
      <c r="N594" s="51" t="str">
        <f t="shared" si="54"/>
        <v/>
      </c>
      <c r="O594" s="53"/>
      <c r="P594" s="51" t="str">
        <f t="shared" si="55"/>
        <v/>
      </c>
    </row>
    <row r="595" spans="1:16" s="192" customFormat="1" ht="18.75">
      <c r="A595" s="233"/>
      <c r="B595" s="233"/>
      <c r="C595" s="234"/>
      <c r="D595" s="47"/>
      <c r="E595" s="47"/>
      <c r="F595" s="49"/>
      <c r="G595" s="50"/>
      <c r="H595" s="95"/>
      <c r="I595" s="51" t="str">
        <f t="shared" si="51"/>
        <v/>
      </c>
      <c r="J595" s="52" t="str">
        <f t="shared" si="52"/>
        <v/>
      </c>
      <c r="K595" s="52">
        <v>583</v>
      </c>
      <c r="L595" s="261">
        <f t="shared" si="53"/>
        <v>1350</v>
      </c>
      <c r="N595" s="51" t="str">
        <f t="shared" si="54"/>
        <v/>
      </c>
      <c r="O595" s="53"/>
      <c r="P595" s="51" t="str">
        <f t="shared" si="55"/>
        <v/>
      </c>
    </row>
    <row r="596" spans="1:16" s="192" customFormat="1" ht="18.75">
      <c r="A596" s="233"/>
      <c r="B596" s="233"/>
      <c r="C596" s="234"/>
      <c r="D596" s="47"/>
      <c r="E596" s="47"/>
      <c r="F596" s="49"/>
      <c r="G596" s="50"/>
      <c r="H596" s="95"/>
      <c r="I596" s="51" t="str">
        <f t="shared" si="51"/>
        <v/>
      </c>
      <c r="J596" s="52" t="str">
        <f t="shared" si="52"/>
        <v/>
      </c>
      <c r="K596" s="52">
        <v>584</v>
      </c>
      <c r="L596" s="261">
        <f t="shared" si="53"/>
        <v>1350</v>
      </c>
      <c r="N596" s="51" t="str">
        <f t="shared" si="54"/>
        <v/>
      </c>
      <c r="O596" s="53"/>
      <c r="P596" s="51" t="str">
        <f t="shared" si="55"/>
        <v/>
      </c>
    </row>
    <row r="597" spans="1:16" s="192" customFormat="1" ht="18.75">
      <c r="A597" s="233"/>
      <c r="B597" s="233"/>
      <c r="C597" s="234"/>
      <c r="D597" s="47"/>
      <c r="E597" s="47"/>
      <c r="F597" s="49"/>
      <c r="G597" s="50"/>
      <c r="H597" s="95"/>
      <c r="I597" s="51" t="str">
        <f t="shared" si="51"/>
        <v/>
      </c>
      <c r="J597" s="52" t="str">
        <f t="shared" si="52"/>
        <v/>
      </c>
      <c r="K597" s="52">
        <v>585</v>
      </c>
      <c r="L597" s="261">
        <f t="shared" si="53"/>
        <v>1350</v>
      </c>
      <c r="N597" s="51" t="str">
        <f t="shared" si="54"/>
        <v/>
      </c>
      <c r="O597" s="53"/>
      <c r="P597" s="51" t="str">
        <f t="shared" si="55"/>
        <v/>
      </c>
    </row>
    <row r="598" spans="1:16" s="192" customFormat="1" ht="18.75">
      <c r="A598" s="237"/>
      <c r="B598" s="237"/>
      <c r="C598" s="238"/>
      <c r="D598" s="295" t="s">
        <v>76</v>
      </c>
      <c r="E598" s="296"/>
      <c r="F598" s="181">
        <f>SUM(F500:F597)</f>
        <v>0</v>
      </c>
      <c r="G598" s="182">
        <f>SUM(G500:G597)</f>
        <v>1017.24</v>
      </c>
      <c r="H598" s="183"/>
      <c r="I598" s="183" t="str">
        <f t="shared" si="51"/>
        <v/>
      </c>
      <c r="J598" s="184" t="str">
        <f t="shared" si="52"/>
        <v/>
      </c>
      <c r="K598" s="184">
        <v>586</v>
      </c>
      <c r="L598" s="261">
        <f t="shared" si="53"/>
        <v>1350</v>
      </c>
      <c r="M598" s="165">
        <f>SUM(F598-G598)</f>
        <v>-1017.24</v>
      </c>
      <c r="N598" s="51" t="str">
        <f t="shared" si="54"/>
        <v/>
      </c>
      <c r="O598" s="53"/>
      <c r="P598" s="51" t="str">
        <f t="shared" si="55"/>
        <v/>
      </c>
    </row>
    <row r="599" spans="1:16" s="192" customFormat="1" ht="18.75">
      <c r="A599" s="233"/>
      <c r="B599" s="233"/>
      <c r="C599" s="234"/>
      <c r="D599" s="292" t="s">
        <v>61</v>
      </c>
      <c r="E599" s="293"/>
      <c r="F599" s="293"/>
      <c r="G599" s="294"/>
      <c r="H599" s="95"/>
      <c r="I599" s="51" t="str">
        <f t="shared" si="51"/>
        <v/>
      </c>
      <c r="J599" s="52" t="str">
        <f t="shared" si="52"/>
        <v/>
      </c>
      <c r="K599" s="52">
        <v>587</v>
      </c>
      <c r="L599" s="260">
        <f t="shared" si="53"/>
        <v>1350</v>
      </c>
      <c r="N599" s="51" t="str">
        <f t="shared" si="54"/>
        <v/>
      </c>
      <c r="O599" s="53"/>
      <c r="P599" s="51" t="str">
        <f t="shared" si="55"/>
        <v/>
      </c>
    </row>
    <row r="600" spans="1:16" s="192" customFormat="1" ht="18.75">
      <c r="A600" s="233"/>
      <c r="B600" s="233"/>
      <c r="C600" s="235" t="s">
        <v>35</v>
      </c>
      <c r="D600" s="174" t="s">
        <v>71</v>
      </c>
      <c r="E600" s="47"/>
      <c r="F600" s="49"/>
      <c r="G600" s="50"/>
      <c r="H600" s="95"/>
      <c r="I600" s="51" t="str">
        <f t="shared" si="51"/>
        <v/>
      </c>
      <c r="J600" s="52" t="str">
        <f t="shared" si="52"/>
        <v/>
      </c>
      <c r="K600" s="52">
        <v>588</v>
      </c>
      <c r="L600" s="261">
        <f t="shared" si="53"/>
        <v>1350</v>
      </c>
      <c r="N600" s="51" t="str">
        <f t="shared" si="54"/>
        <v/>
      </c>
      <c r="O600" s="53"/>
      <c r="P600" s="51" t="str">
        <f t="shared" si="55"/>
        <v/>
      </c>
    </row>
    <row r="601" spans="1:16" s="192" customFormat="1" ht="18.75">
      <c r="A601" s="233"/>
      <c r="B601" s="233"/>
      <c r="C601" s="236" t="s">
        <v>35</v>
      </c>
      <c r="D601" s="175" t="s">
        <v>72</v>
      </c>
      <c r="E601" s="47"/>
      <c r="F601" s="49"/>
      <c r="G601" s="50"/>
      <c r="H601" s="95"/>
      <c r="I601" s="51" t="str">
        <f t="shared" si="51"/>
        <v/>
      </c>
      <c r="J601" s="52" t="str">
        <f t="shared" si="52"/>
        <v/>
      </c>
      <c r="K601" s="52">
        <v>589</v>
      </c>
      <c r="L601" s="261">
        <f t="shared" si="53"/>
        <v>1350</v>
      </c>
      <c r="N601" s="51" t="str">
        <f t="shared" si="54"/>
        <v/>
      </c>
      <c r="O601" s="53"/>
      <c r="P601" s="51" t="str">
        <f t="shared" si="55"/>
        <v/>
      </c>
    </row>
    <row r="602" spans="1:16" s="192" customFormat="1" ht="18.75">
      <c r="A602" s="233"/>
      <c r="B602" s="233"/>
      <c r="C602" s="211" t="s">
        <v>25</v>
      </c>
      <c r="D602" s="164" t="s">
        <v>41</v>
      </c>
      <c r="E602" s="164" t="s">
        <v>41</v>
      </c>
      <c r="F602" s="249"/>
      <c r="G602" s="169">
        <v>100</v>
      </c>
      <c r="H602" s="95"/>
      <c r="I602" s="51" t="str">
        <f t="shared" si="51"/>
        <v/>
      </c>
      <c r="J602" s="52" t="str">
        <f t="shared" si="52"/>
        <v/>
      </c>
      <c r="K602" s="52">
        <v>590</v>
      </c>
      <c r="L602" s="261">
        <f t="shared" si="53"/>
        <v>1350</v>
      </c>
      <c r="N602" s="51" t="str">
        <f t="shared" si="54"/>
        <v/>
      </c>
      <c r="O602" s="53"/>
      <c r="P602" s="51" t="str">
        <f t="shared" si="55"/>
        <v/>
      </c>
    </row>
    <row r="603" spans="1:16" s="192" customFormat="1" ht="18.75">
      <c r="A603" s="233"/>
      <c r="B603" s="233"/>
      <c r="C603" s="218" t="s">
        <v>25</v>
      </c>
      <c r="D603" s="163" t="s">
        <v>49</v>
      </c>
      <c r="E603" s="163" t="s">
        <v>44</v>
      </c>
      <c r="F603" s="250"/>
      <c r="G603" s="168">
        <v>41</v>
      </c>
      <c r="H603" s="95"/>
      <c r="I603" s="51" t="str">
        <f t="shared" si="51"/>
        <v/>
      </c>
      <c r="J603" s="52" t="str">
        <f t="shared" si="52"/>
        <v/>
      </c>
      <c r="K603" s="52">
        <v>591</v>
      </c>
      <c r="L603" s="261">
        <f t="shared" si="53"/>
        <v>1350</v>
      </c>
      <c r="N603" s="51" t="str">
        <f t="shared" si="54"/>
        <v/>
      </c>
      <c r="O603" s="53"/>
      <c r="P603" s="51" t="str">
        <f t="shared" si="55"/>
        <v/>
      </c>
    </row>
    <row r="604" spans="1:16" s="192" customFormat="1" ht="18.75">
      <c r="A604" s="233"/>
      <c r="B604" s="233"/>
      <c r="C604" s="218" t="s">
        <v>25</v>
      </c>
      <c r="D604" s="163" t="s">
        <v>42</v>
      </c>
      <c r="E604" s="163" t="s">
        <v>42</v>
      </c>
      <c r="F604" s="250"/>
      <c r="G604" s="168">
        <v>50</v>
      </c>
      <c r="H604" s="95"/>
      <c r="I604" s="51" t="str">
        <f t="shared" si="51"/>
        <v/>
      </c>
      <c r="J604" s="52" t="str">
        <f t="shared" si="52"/>
        <v/>
      </c>
      <c r="K604" s="52">
        <v>592</v>
      </c>
      <c r="L604" s="261">
        <f t="shared" si="53"/>
        <v>1350</v>
      </c>
      <c r="N604" s="51" t="str">
        <f t="shared" si="54"/>
        <v/>
      </c>
      <c r="O604" s="53"/>
      <c r="P604" s="51" t="str">
        <f t="shared" si="55"/>
        <v/>
      </c>
    </row>
    <row r="605" spans="1:16" s="192" customFormat="1" ht="18.75">
      <c r="A605" s="233"/>
      <c r="B605" s="233"/>
      <c r="C605" s="218" t="s">
        <v>24</v>
      </c>
      <c r="D605" s="163" t="s">
        <v>22</v>
      </c>
      <c r="E605" s="163" t="s">
        <v>46</v>
      </c>
      <c r="F605" s="250"/>
      <c r="G605" s="166">
        <v>41.5</v>
      </c>
      <c r="H605" s="95"/>
      <c r="I605" s="51" t="str">
        <f t="shared" si="51"/>
        <v/>
      </c>
      <c r="J605" s="52" t="str">
        <f t="shared" si="52"/>
        <v/>
      </c>
      <c r="K605" s="52">
        <v>593</v>
      </c>
      <c r="L605" s="261">
        <f t="shared" si="53"/>
        <v>1350</v>
      </c>
      <c r="N605" s="51" t="str">
        <f t="shared" si="54"/>
        <v/>
      </c>
      <c r="O605" s="53"/>
      <c r="P605" s="51" t="str">
        <f t="shared" si="55"/>
        <v/>
      </c>
    </row>
    <row r="606" spans="1:16" s="192" customFormat="1" ht="18.75">
      <c r="A606" s="233"/>
      <c r="B606" s="233"/>
      <c r="C606" s="218" t="s">
        <v>25</v>
      </c>
      <c r="D606" s="163" t="s">
        <v>38</v>
      </c>
      <c r="E606" s="163" t="s">
        <v>43</v>
      </c>
      <c r="F606" s="250"/>
      <c r="G606" s="166">
        <v>32</v>
      </c>
      <c r="H606" s="95"/>
      <c r="I606" s="51" t="str">
        <f t="shared" si="51"/>
        <v/>
      </c>
      <c r="J606" s="52" t="str">
        <f t="shared" si="52"/>
        <v/>
      </c>
      <c r="K606" s="52">
        <v>594</v>
      </c>
      <c r="L606" s="261">
        <f t="shared" si="53"/>
        <v>1350</v>
      </c>
      <c r="N606" s="51" t="str">
        <f t="shared" si="54"/>
        <v/>
      </c>
      <c r="O606" s="53"/>
      <c r="P606" s="51" t="str">
        <f t="shared" si="55"/>
        <v/>
      </c>
    </row>
    <row r="607" spans="1:16" s="192" customFormat="1" ht="18.75">
      <c r="A607" s="233"/>
      <c r="B607" s="233"/>
      <c r="C607" s="218" t="s">
        <v>21</v>
      </c>
      <c r="D607" s="163"/>
      <c r="E607" s="163" t="s">
        <v>47</v>
      </c>
      <c r="F607" s="250"/>
      <c r="G607" s="166">
        <v>160</v>
      </c>
      <c r="H607" s="95"/>
      <c r="I607" s="51" t="str">
        <f t="shared" si="51"/>
        <v/>
      </c>
      <c r="J607" s="52" t="str">
        <f t="shared" si="52"/>
        <v/>
      </c>
      <c r="K607" s="52">
        <v>595</v>
      </c>
      <c r="L607" s="261">
        <f t="shared" si="53"/>
        <v>1350</v>
      </c>
      <c r="N607" s="51" t="str">
        <f t="shared" si="54"/>
        <v/>
      </c>
      <c r="O607" s="53"/>
      <c r="P607" s="51" t="str">
        <f t="shared" si="55"/>
        <v/>
      </c>
    </row>
    <row r="608" spans="1:16" s="192" customFormat="1" ht="18.75">
      <c r="A608" s="233"/>
      <c r="B608" s="233"/>
      <c r="C608" s="218" t="s">
        <v>24</v>
      </c>
      <c r="D608" s="163" t="s">
        <v>22</v>
      </c>
      <c r="E608" s="163" t="s">
        <v>45</v>
      </c>
      <c r="F608" s="250"/>
      <c r="G608" s="166">
        <v>19.45</v>
      </c>
      <c r="H608" s="95"/>
      <c r="I608" s="51" t="str">
        <f t="shared" si="51"/>
        <v/>
      </c>
      <c r="J608" s="52" t="str">
        <f t="shared" si="52"/>
        <v/>
      </c>
      <c r="K608" s="52">
        <v>596</v>
      </c>
      <c r="L608" s="261">
        <f t="shared" si="53"/>
        <v>1350</v>
      </c>
      <c r="N608" s="51" t="str">
        <f t="shared" si="54"/>
        <v/>
      </c>
      <c r="O608" s="53"/>
      <c r="P608" s="51" t="str">
        <f t="shared" si="55"/>
        <v/>
      </c>
    </row>
    <row r="609" spans="1:16" s="192" customFormat="1" ht="18.75">
      <c r="A609" s="233"/>
      <c r="B609" s="233"/>
      <c r="C609" s="218" t="s">
        <v>25</v>
      </c>
      <c r="D609" s="163" t="s">
        <v>54</v>
      </c>
      <c r="E609" s="163" t="s">
        <v>40</v>
      </c>
      <c r="F609" s="250"/>
      <c r="G609" s="166">
        <v>7.99</v>
      </c>
      <c r="H609" s="95"/>
      <c r="I609" s="51" t="str">
        <f t="shared" si="51"/>
        <v/>
      </c>
      <c r="J609" s="52" t="str">
        <f t="shared" si="52"/>
        <v/>
      </c>
      <c r="K609" s="52">
        <v>597</v>
      </c>
      <c r="L609" s="261">
        <f t="shared" si="53"/>
        <v>1350</v>
      </c>
      <c r="N609" s="51" t="str">
        <f t="shared" si="54"/>
        <v/>
      </c>
      <c r="O609" s="53"/>
      <c r="P609" s="51" t="str">
        <f t="shared" si="55"/>
        <v/>
      </c>
    </row>
    <row r="610" spans="1:16" s="192" customFormat="1" ht="18.75">
      <c r="A610" s="233"/>
      <c r="B610" s="233"/>
      <c r="C610" s="218" t="s">
        <v>25</v>
      </c>
      <c r="D610" s="163" t="s">
        <v>50</v>
      </c>
      <c r="E610" s="163" t="s">
        <v>39</v>
      </c>
      <c r="F610" s="250"/>
      <c r="G610" s="166">
        <v>9</v>
      </c>
      <c r="H610" s="95"/>
      <c r="I610" s="51" t="str">
        <f t="shared" si="51"/>
        <v/>
      </c>
      <c r="J610" s="52" t="str">
        <f t="shared" si="52"/>
        <v/>
      </c>
      <c r="K610" s="52">
        <v>598</v>
      </c>
      <c r="L610" s="261">
        <f t="shared" si="53"/>
        <v>1350</v>
      </c>
      <c r="N610" s="51" t="str">
        <f t="shared" si="54"/>
        <v/>
      </c>
      <c r="O610" s="53"/>
      <c r="P610" s="51" t="str">
        <f t="shared" si="55"/>
        <v/>
      </c>
    </row>
    <row r="611" spans="1:16" s="192" customFormat="1" ht="18.75">
      <c r="A611" s="233"/>
      <c r="B611" s="233"/>
      <c r="C611" s="218" t="s">
        <v>21</v>
      </c>
      <c r="D611" s="163" t="s">
        <v>55</v>
      </c>
      <c r="E611" s="163" t="s">
        <v>55</v>
      </c>
      <c r="F611" s="250"/>
      <c r="G611" s="166">
        <v>200</v>
      </c>
      <c r="H611" s="95"/>
      <c r="I611" s="51" t="str">
        <f t="shared" si="51"/>
        <v/>
      </c>
      <c r="J611" s="52" t="str">
        <f t="shared" si="52"/>
        <v/>
      </c>
      <c r="K611" s="52">
        <v>599</v>
      </c>
      <c r="L611" s="261">
        <f t="shared" si="53"/>
        <v>1350</v>
      </c>
      <c r="N611" s="51" t="str">
        <f t="shared" si="54"/>
        <v/>
      </c>
      <c r="O611" s="53"/>
      <c r="P611" s="51" t="str">
        <f t="shared" si="55"/>
        <v/>
      </c>
    </row>
    <row r="612" spans="1:16" s="192" customFormat="1" ht="18.75">
      <c r="A612" s="233"/>
      <c r="B612" s="233"/>
      <c r="C612" s="218" t="s">
        <v>24</v>
      </c>
      <c r="D612" s="163" t="s">
        <v>22</v>
      </c>
      <c r="E612" s="163" t="s">
        <v>48</v>
      </c>
      <c r="F612" s="250"/>
      <c r="G612" s="166">
        <v>56.3</v>
      </c>
      <c r="H612" s="95"/>
      <c r="I612" s="51" t="str">
        <f t="shared" si="51"/>
        <v/>
      </c>
      <c r="J612" s="52" t="str">
        <f t="shared" si="52"/>
        <v/>
      </c>
      <c r="K612" s="52">
        <v>600</v>
      </c>
      <c r="L612" s="261">
        <f t="shared" si="53"/>
        <v>1350</v>
      </c>
      <c r="N612" s="51" t="str">
        <f t="shared" si="54"/>
        <v/>
      </c>
      <c r="O612" s="53"/>
      <c r="P612" s="51" t="str">
        <f t="shared" si="55"/>
        <v/>
      </c>
    </row>
    <row r="613" spans="1:16" s="192" customFormat="1" ht="18.75">
      <c r="A613" s="233"/>
      <c r="B613" s="233"/>
      <c r="C613" s="218" t="s">
        <v>24</v>
      </c>
      <c r="D613" s="163" t="s">
        <v>50</v>
      </c>
      <c r="E613" s="163" t="s">
        <v>51</v>
      </c>
      <c r="F613" s="250"/>
      <c r="G613" s="166">
        <v>300</v>
      </c>
      <c r="H613" s="95"/>
      <c r="I613" s="51" t="str">
        <f t="shared" si="51"/>
        <v/>
      </c>
      <c r="J613" s="52" t="str">
        <f t="shared" si="52"/>
        <v/>
      </c>
      <c r="K613" s="52">
        <v>601</v>
      </c>
      <c r="L613" s="261">
        <f t="shared" si="53"/>
        <v>1350</v>
      </c>
      <c r="N613" s="51" t="str">
        <f t="shared" si="54"/>
        <v/>
      </c>
      <c r="O613" s="53"/>
      <c r="P613" s="51" t="str">
        <f t="shared" si="55"/>
        <v/>
      </c>
    </row>
    <row r="614" spans="1:16" s="192" customFormat="1" ht="18.75">
      <c r="A614" s="233"/>
      <c r="B614" s="233"/>
      <c r="C614" s="234"/>
      <c r="D614" s="47"/>
      <c r="E614" s="47"/>
      <c r="F614" s="49"/>
      <c r="G614" s="50"/>
      <c r="H614" s="95"/>
      <c r="I614" s="51" t="str">
        <f t="shared" si="51"/>
        <v/>
      </c>
      <c r="J614" s="52" t="str">
        <f t="shared" si="52"/>
        <v/>
      </c>
      <c r="K614" s="52">
        <v>602</v>
      </c>
      <c r="L614" s="261">
        <f t="shared" si="53"/>
        <v>1350</v>
      </c>
      <c r="N614" s="51" t="str">
        <f t="shared" si="54"/>
        <v/>
      </c>
      <c r="O614" s="53"/>
      <c r="P614" s="51" t="str">
        <f t="shared" si="55"/>
        <v/>
      </c>
    </row>
    <row r="615" spans="1:16" s="192" customFormat="1" ht="18.75">
      <c r="A615" s="233"/>
      <c r="B615" s="233"/>
      <c r="C615" s="234"/>
      <c r="D615" s="47"/>
      <c r="E615" s="47"/>
      <c r="F615" s="49"/>
      <c r="G615" s="50"/>
      <c r="H615" s="95"/>
      <c r="I615" s="51" t="str">
        <f t="shared" si="51"/>
        <v/>
      </c>
      <c r="J615" s="52" t="str">
        <f t="shared" si="52"/>
        <v/>
      </c>
      <c r="K615" s="52">
        <v>603</v>
      </c>
      <c r="L615" s="261">
        <f t="shared" si="53"/>
        <v>1350</v>
      </c>
      <c r="N615" s="51" t="str">
        <f t="shared" si="54"/>
        <v/>
      </c>
      <c r="O615" s="53"/>
      <c r="P615" s="51" t="str">
        <f t="shared" si="55"/>
        <v/>
      </c>
    </row>
    <row r="616" spans="1:16" s="192" customFormat="1" ht="18.75">
      <c r="A616" s="233"/>
      <c r="B616" s="233"/>
      <c r="C616" s="234"/>
      <c r="D616" s="47"/>
      <c r="E616" s="47"/>
      <c r="F616" s="49"/>
      <c r="G616" s="50"/>
      <c r="H616" s="95"/>
      <c r="I616" s="51" t="str">
        <f t="shared" si="51"/>
        <v/>
      </c>
      <c r="J616" s="52" t="str">
        <f t="shared" si="52"/>
        <v/>
      </c>
      <c r="K616" s="52">
        <v>604</v>
      </c>
      <c r="L616" s="261">
        <f t="shared" si="53"/>
        <v>1350</v>
      </c>
      <c r="N616" s="51" t="str">
        <f t="shared" si="54"/>
        <v/>
      </c>
      <c r="O616" s="53"/>
      <c r="P616" s="51" t="str">
        <f t="shared" si="55"/>
        <v/>
      </c>
    </row>
    <row r="617" spans="1:16" s="192" customFormat="1" ht="18.75">
      <c r="A617" s="233"/>
      <c r="B617" s="233"/>
      <c r="C617" s="234"/>
      <c r="D617" s="47"/>
      <c r="E617" s="47"/>
      <c r="F617" s="49"/>
      <c r="G617" s="50"/>
      <c r="H617" s="95"/>
      <c r="I617" s="51" t="str">
        <f t="shared" si="51"/>
        <v/>
      </c>
      <c r="J617" s="52" t="str">
        <f t="shared" si="52"/>
        <v/>
      </c>
      <c r="K617" s="52">
        <v>605</v>
      </c>
      <c r="L617" s="261">
        <f t="shared" si="53"/>
        <v>1350</v>
      </c>
      <c r="N617" s="51" t="str">
        <f t="shared" si="54"/>
        <v/>
      </c>
      <c r="O617" s="53"/>
      <c r="P617" s="51" t="str">
        <f t="shared" si="55"/>
        <v/>
      </c>
    </row>
    <row r="618" spans="1:16" s="192" customFormat="1" ht="18.75">
      <c r="A618" s="233"/>
      <c r="B618" s="233"/>
      <c r="C618" s="234"/>
      <c r="D618" s="47"/>
      <c r="E618" s="47"/>
      <c r="F618" s="49"/>
      <c r="G618" s="50"/>
      <c r="H618" s="95"/>
      <c r="I618" s="51" t="str">
        <f t="shared" si="51"/>
        <v/>
      </c>
      <c r="J618" s="52" t="str">
        <f t="shared" si="52"/>
        <v/>
      </c>
      <c r="K618" s="52">
        <v>606</v>
      </c>
      <c r="L618" s="261">
        <f t="shared" si="53"/>
        <v>1350</v>
      </c>
      <c r="N618" s="51" t="str">
        <f t="shared" si="54"/>
        <v/>
      </c>
      <c r="O618" s="53"/>
      <c r="P618" s="51" t="str">
        <f t="shared" si="55"/>
        <v/>
      </c>
    </row>
    <row r="619" spans="1:16" s="192" customFormat="1" ht="18.75">
      <c r="A619" s="233"/>
      <c r="B619" s="233"/>
      <c r="C619" s="234"/>
      <c r="D619" s="47"/>
      <c r="E619" s="47"/>
      <c r="F619" s="49"/>
      <c r="G619" s="50"/>
      <c r="H619" s="95"/>
      <c r="I619" s="51" t="str">
        <f t="shared" si="51"/>
        <v/>
      </c>
      <c r="J619" s="52" t="str">
        <f t="shared" si="52"/>
        <v/>
      </c>
      <c r="K619" s="52">
        <v>607</v>
      </c>
      <c r="L619" s="261">
        <f t="shared" si="53"/>
        <v>1350</v>
      </c>
      <c r="N619" s="51" t="str">
        <f t="shared" si="54"/>
        <v/>
      </c>
      <c r="O619" s="53"/>
      <c r="P619" s="51" t="str">
        <f t="shared" si="55"/>
        <v/>
      </c>
    </row>
    <row r="620" spans="1:16" s="192" customFormat="1" ht="18.75">
      <c r="A620" s="233"/>
      <c r="B620" s="233"/>
      <c r="C620" s="234"/>
      <c r="D620" s="47"/>
      <c r="E620" s="47"/>
      <c r="F620" s="49"/>
      <c r="G620" s="50"/>
      <c r="H620" s="95"/>
      <c r="I620" s="51" t="str">
        <f t="shared" si="51"/>
        <v/>
      </c>
      <c r="J620" s="52" t="str">
        <f t="shared" si="52"/>
        <v/>
      </c>
      <c r="K620" s="52">
        <v>608</v>
      </c>
      <c r="L620" s="261">
        <f t="shared" si="53"/>
        <v>1350</v>
      </c>
      <c r="N620" s="51" t="str">
        <f t="shared" si="54"/>
        <v/>
      </c>
      <c r="O620" s="53"/>
      <c r="P620" s="51" t="str">
        <f t="shared" si="55"/>
        <v/>
      </c>
    </row>
    <row r="621" spans="1:16" s="192" customFormat="1" ht="18.75">
      <c r="A621" s="233"/>
      <c r="B621" s="233"/>
      <c r="C621" s="234"/>
      <c r="D621" s="47"/>
      <c r="E621" s="47"/>
      <c r="F621" s="49"/>
      <c r="G621" s="50"/>
      <c r="H621" s="95"/>
      <c r="I621" s="51" t="str">
        <f t="shared" si="51"/>
        <v/>
      </c>
      <c r="J621" s="52" t="str">
        <f t="shared" si="52"/>
        <v/>
      </c>
      <c r="K621" s="52">
        <v>609</v>
      </c>
      <c r="L621" s="261">
        <f t="shared" si="53"/>
        <v>1350</v>
      </c>
      <c r="N621" s="51" t="str">
        <f t="shared" si="54"/>
        <v/>
      </c>
      <c r="O621" s="53"/>
      <c r="P621" s="51" t="str">
        <f t="shared" si="55"/>
        <v/>
      </c>
    </row>
    <row r="622" spans="1:16" s="192" customFormat="1" ht="18.75">
      <c r="A622" s="233"/>
      <c r="B622" s="233"/>
      <c r="C622" s="234"/>
      <c r="D622" s="47"/>
      <c r="E622" s="47"/>
      <c r="F622" s="49"/>
      <c r="G622" s="50"/>
      <c r="H622" s="95"/>
      <c r="I622" s="51" t="str">
        <f t="shared" si="51"/>
        <v/>
      </c>
      <c r="J622" s="52" t="str">
        <f t="shared" si="52"/>
        <v/>
      </c>
      <c r="K622" s="52">
        <v>610</v>
      </c>
      <c r="L622" s="261">
        <f t="shared" si="53"/>
        <v>1350</v>
      </c>
      <c r="N622" s="51" t="str">
        <f t="shared" si="54"/>
        <v/>
      </c>
      <c r="O622" s="53"/>
      <c r="P622" s="51" t="str">
        <f t="shared" si="55"/>
        <v/>
      </c>
    </row>
    <row r="623" spans="1:16" s="192" customFormat="1" ht="18.75">
      <c r="A623" s="233"/>
      <c r="B623" s="233"/>
      <c r="C623" s="234"/>
      <c r="D623" s="47"/>
      <c r="E623" s="47"/>
      <c r="F623" s="49"/>
      <c r="G623" s="50"/>
      <c r="H623" s="95"/>
      <c r="I623" s="51" t="str">
        <f t="shared" si="51"/>
        <v/>
      </c>
      <c r="J623" s="52" t="str">
        <f t="shared" si="52"/>
        <v/>
      </c>
      <c r="K623" s="52">
        <v>611</v>
      </c>
      <c r="L623" s="261">
        <f t="shared" si="53"/>
        <v>1350</v>
      </c>
      <c r="N623" s="51" t="str">
        <f t="shared" si="54"/>
        <v/>
      </c>
      <c r="O623" s="53"/>
      <c r="P623" s="51" t="str">
        <f t="shared" si="55"/>
        <v/>
      </c>
    </row>
    <row r="624" spans="1:16" s="192" customFormat="1" ht="18.75">
      <c r="A624" s="233"/>
      <c r="B624" s="233"/>
      <c r="C624" s="234"/>
      <c r="D624" s="47"/>
      <c r="E624" s="47"/>
      <c r="F624" s="49"/>
      <c r="G624" s="50"/>
      <c r="H624" s="95"/>
      <c r="I624" s="51" t="str">
        <f t="shared" si="51"/>
        <v/>
      </c>
      <c r="J624" s="52" t="str">
        <f t="shared" si="52"/>
        <v/>
      </c>
      <c r="K624" s="52">
        <v>612</v>
      </c>
      <c r="L624" s="261">
        <f t="shared" si="53"/>
        <v>1350</v>
      </c>
      <c r="N624" s="51" t="str">
        <f t="shared" si="54"/>
        <v/>
      </c>
      <c r="O624" s="53"/>
      <c r="P624" s="51" t="str">
        <f t="shared" si="55"/>
        <v/>
      </c>
    </row>
    <row r="625" spans="1:16" s="192" customFormat="1" ht="18.75">
      <c r="A625" s="233"/>
      <c r="B625" s="233"/>
      <c r="C625" s="234"/>
      <c r="D625" s="47"/>
      <c r="E625" s="47"/>
      <c r="F625" s="49"/>
      <c r="G625" s="50"/>
      <c r="H625" s="95"/>
      <c r="I625" s="51" t="str">
        <f t="shared" si="51"/>
        <v/>
      </c>
      <c r="J625" s="52" t="str">
        <f t="shared" si="52"/>
        <v/>
      </c>
      <c r="K625" s="52">
        <v>613</v>
      </c>
      <c r="L625" s="261">
        <f t="shared" si="53"/>
        <v>1350</v>
      </c>
      <c r="N625" s="51" t="str">
        <f t="shared" si="54"/>
        <v/>
      </c>
      <c r="O625" s="53"/>
      <c r="P625" s="51" t="str">
        <f t="shared" si="55"/>
        <v/>
      </c>
    </row>
    <row r="626" spans="1:16" s="192" customFormat="1" ht="18.75">
      <c r="A626" s="233"/>
      <c r="B626" s="233"/>
      <c r="C626" s="234"/>
      <c r="D626" s="47"/>
      <c r="E626" s="47"/>
      <c r="F626" s="49"/>
      <c r="G626" s="50"/>
      <c r="H626" s="95"/>
      <c r="I626" s="51" t="str">
        <f t="shared" si="51"/>
        <v/>
      </c>
      <c r="J626" s="52" t="str">
        <f t="shared" si="52"/>
        <v/>
      </c>
      <c r="K626" s="52">
        <v>614</v>
      </c>
      <c r="L626" s="261">
        <f t="shared" si="53"/>
        <v>1350</v>
      </c>
      <c r="N626" s="51" t="str">
        <f t="shared" si="54"/>
        <v/>
      </c>
      <c r="O626" s="53"/>
      <c r="P626" s="51" t="str">
        <f t="shared" si="55"/>
        <v/>
      </c>
    </row>
    <row r="627" spans="1:16" s="192" customFormat="1" ht="18.75">
      <c r="A627" s="233"/>
      <c r="B627" s="233"/>
      <c r="C627" s="234"/>
      <c r="D627" s="47"/>
      <c r="E627" s="47"/>
      <c r="F627" s="49"/>
      <c r="G627" s="50"/>
      <c r="H627" s="95"/>
      <c r="I627" s="51" t="str">
        <f t="shared" si="51"/>
        <v/>
      </c>
      <c r="J627" s="52" t="str">
        <f t="shared" si="52"/>
        <v/>
      </c>
      <c r="K627" s="52">
        <v>615</v>
      </c>
      <c r="L627" s="261">
        <f t="shared" si="53"/>
        <v>1350</v>
      </c>
      <c r="N627" s="51" t="str">
        <f t="shared" si="54"/>
        <v/>
      </c>
      <c r="O627" s="53"/>
      <c r="P627" s="51" t="str">
        <f t="shared" si="55"/>
        <v/>
      </c>
    </row>
    <row r="628" spans="1:16" s="192" customFormat="1" ht="18.75">
      <c r="A628" s="233"/>
      <c r="B628" s="233"/>
      <c r="C628" s="234"/>
      <c r="D628" s="47"/>
      <c r="E628" s="47"/>
      <c r="F628" s="49"/>
      <c r="G628" s="50"/>
      <c r="H628" s="95"/>
      <c r="I628" s="51" t="str">
        <f t="shared" si="51"/>
        <v/>
      </c>
      <c r="J628" s="52" t="str">
        <f t="shared" si="52"/>
        <v/>
      </c>
      <c r="K628" s="52">
        <v>616</v>
      </c>
      <c r="L628" s="261">
        <f t="shared" si="53"/>
        <v>1350</v>
      </c>
      <c r="N628" s="51" t="str">
        <f t="shared" si="54"/>
        <v/>
      </c>
      <c r="O628" s="53"/>
      <c r="P628" s="51" t="str">
        <f t="shared" si="55"/>
        <v/>
      </c>
    </row>
    <row r="629" spans="1:16" s="192" customFormat="1" ht="18.75">
      <c r="A629" s="233"/>
      <c r="B629" s="233"/>
      <c r="C629" s="234"/>
      <c r="D629" s="47"/>
      <c r="E629" s="47"/>
      <c r="F629" s="49"/>
      <c r="G629" s="50"/>
      <c r="H629" s="95"/>
      <c r="I629" s="51" t="str">
        <f t="shared" ref="I629:I692" si="56">IF(L629&lt;0,"X","")</f>
        <v/>
      </c>
      <c r="J629" s="52" t="str">
        <f t="shared" ref="J629:J692" si="57">IF(I629="X",K629,"")</f>
        <v/>
      </c>
      <c r="K629" s="52">
        <v>617</v>
      </c>
      <c r="L629" s="261">
        <f t="shared" ref="L629:L692" si="58">IFERROR(L628-P629+N629,L628)</f>
        <v>1350</v>
      </c>
      <c r="N629" s="51" t="str">
        <f t="shared" ref="N629:N692" si="59">IF(H629="x",F629,"")</f>
        <v/>
      </c>
      <c r="O629" s="53"/>
      <c r="P629" s="51" t="str">
        <f t="shared" ref="P629:P692" si="60">IF(H629="x",G629,"")</f>
        <v/>
      </c>
    </row>
    <row r="630" spans="1:16" s="192" customFormat="1" ht="18.75">
      <c r="A630" s="233"/>
      <c r="B630" s="233"/>
      <c r="C630" s="234"/>
      <c r="D630" s="47"/>
      <c r="E630" s="47"/>
      <c r="F630" s="49"/>
      <c r="G630" s="50"/>
      <c r="H630" s="95"/>
      <c r="I630" s="51" t="str">
        <f t="shared" si="56"/>
        <v/>
      </c>
      <c r="J630" s="52" t="str">
        <f t="shared" si="57"/>
        <v/>
      </c>
      <c r="K630" s="52">
        <v>618</v>
      </c>
      <c r="L630" s="261">
        <f t="shared" si="58"/>
        <v>1350</v>
      </c>
      <c r="N630" s="51" t="str">
        <f t="shared" si="59"/>
        <v/>
      </c>
      <c r="O630" s="53"/>
      <c r="P630" s="51" t="str">
        <f t="shared" si="60"/>
        <v/>
      </c>
    </row>
    <row r="631" spans="1:16" s="192" customFormat="1" ht="18.75">
      <c r="A631" s="233"/>
      <c r="B631" s="233"/>
      <c r="C631" s="234"/>
      <c r="D631" s="47"/>
      <c r="E631" s="47"/>
      <c r="F631" s="49"/>
      <c r="G631" s="50"/>
      <c r="H631" s="95"/>
      <c r="I631" s="51" t="str">
        <f t="shared" si="56"/>
        <v/>
      </c>
      <c r="J631" s="52" t="str">
        <f t="shared" si="57"/>
        <v/>
      </c>
      <c r="K631" s="52">
        <v>619</v>
      </c>
      <c r="L631" s="261">
        <f t="shared" si="58"/>
        <v>1350</v>
      </c>
      <c r="N631" s="51" t="str">
        <f t="shared" si="59"/>
        <v/>
      </c>
      <c r="O631" s="53"/>
      <c r="P631" s="51" t="str">
        <f t="shared" si="60"/>
        <v/>
      </c>
    </row>
    <row r="632" spans="1:16" s="192" customFormat="1" ht="18.75">
      <c r="A632" s="233"/>
      <c r="B632" s="233"/>
      <c r="C632" s="234"/>
      <c r="D632" s="47"/>
      <c r="E632" s="47"/>
      <c r="F632" s="49"/>
      <c r="G632" s="50"/>
      <c r="H632" s="95"/>
      <c r="I632" s="51" t="str">
        <f t="shared" si="56"/>
        <v/>
      </c>
      <c r="J632" s="52" t="str">
        <f t="shared" si="57"/>
        <v/>
      </c>
      <c r="K632" s="52">
        <v>620</v>
      </c>
      <c r="L632" s="261">
        <f t="shared" si="58"/>
        <v>1350</v>
      </c>
      <c r="N632" s="51" t="str">
        <f t="shared" si="59"/>
        <v/>
      </c>
      <c r="O632" s="53"/>
      <c r="P632" s="51" t="str">
        <f t="shared" si="60"/>
        <v/>
      </c>
    </row>
    <row r="633" spans="1:16" s="192" customFormat="1" ht="18.75">
      <c r="A633" s="233"/>
      <c r="B633" s="233"/>
      <c r="C633" s="234"/>
      <c r="D633" s="47"/>
      <c r="E633" s="47"/>
      <c r="F633" s="49"/>
      <c r="G633" s="50"/>
      <c r="H633" s="95"/>
      <c r="I633" s="51" t="str">
        <f t="shared" si="56"/>
        <v/>
      </c>
      <c r="J633" s="52" t="str">
        <f t="shared" si="57"/>
        <v/>
      </c>
      <c r="K633" s="52">
        <v>621</v>
      </c>
      <c r="L633" s="261">
        <f t="shared" si="58"/>
        <v>1350</v>
      </c>
      <c r="N633" s="51" t="str">
        <f t="shared" si="59"/>
        <v/>
      </c>
      <c r="O633" s="53"/>
      <c r="P633" s="51" t="str">
        <f t="shared" si="60"/>
        <v/>
      </c>
    </row>
    <row r="634" spans="1:16" s="192" customFormat="1" ht="18.75">
      <c r="A634" s="233"/>
      <c r="B634" s="233"/>
      <c r="C634" s="234"/>
      <c r="D634" s="47"/>
      <c r="E634" s="47"/>
      <c r="F634" s="49"/>
      <c r="G634" s="50"/>
      <c r="H634" s="95"/>
      <c r="I634" s="51" t="str">
        <f t="shared" si="56"/>
        <v/>
      </c>
      <c r="J634" s="52" t="str">
        <f t="shared" si="57"/>
        <v/>
      </c>
      <c r="K634" s="52">
        <v>622</v>
      </c>
      <c r="L634" s="261">
        <f t="shared" si="58"/>
        <v>1350</v>
      </c>
      <c r="N634" s="51" t="str">
        <f t="shared" si="59"/>
        <v/>
      </c>
      <c r="O634" s="53"/>
      <c r="P634" s="51" t="str">
        <f t="shared" si="60"/>
        <v/>
      </c>
    </row>
    <row r="635" spans="1:16" s="192" customFormat="1" ht="18.75">
      <c r="A635" s="233"/>
      <c r="B635" s="233"/>
      <c r="C635" s="234"/>
      <c r="D635" s="47"/>
      <c r="E635" s="47"/>
      <c r="F635" s="49"/>
      <c r="G635" s="50"/>
      <c r="H635" s="95"/>
      <c r="I635" s="51" t="str">
        <f t="shared" si="56"/>
        <v/>
      </c>
      <c r="J635" s="52" t="str">
        <f t="shared" si="57"/>
        <v/>
      </c>
      <c r="K635" s="52">
        <v>623</v>
      </c>
      <c r="L635" s="261">
        <f t="shared" si="58"/>
        <v>1350</v>
      </c>
      <c r="N635" s="51" t="str">
        <f t="shared" si="59"/>
        <v/>
      </c>
      <c r="O635" s="53"/>
      <c r="P635" s="51" t="str">
        <f t="shared" si="60"/>
        <v/>
      </c>
    </row>
    <row r="636" spans="1:16" s="192" customFormat="1" ht="18.75">
      <c r="A636" s="233"/>
      <c r="B636" s="233"/>
      <c r="C636" s="234"/>
      <c r="D636" s="47"/>
      <c r="E636" s="47"/>
      <c r="F636" s="49"/>
      <c r="G636" s="50"/>
      <c r="H636" s="95"/>
      <c r="I636" s="51" t="str">
        <f t="shared" si="56"/>
        <v/>
      </c>
      <c r="J636" s="52" t="str">
        <f t="shared" si="57"/>
        <v/>
      </c>
      <c r="K636" s="52">
        <v>624</v>
      </c>
      <c r="L636" s="261">
        <f t="shared" si="58"/>
        <v>1350</v>
      </c>
      <c r="N636" s="51" t="str">
        <f t="shared" si="59"/>
        <v/>
      </c>
      <c r="O636" s="53"/>
      <c r="P636" s="51" t="str">
        <f t="shared" si="60"/>
        <v/>
      </c>
    </row>
    <row r="637" spans="1:16" s="192" customFormat="1" ht="18.75">
      <c r="A637" s="233"/>
      <c r="B637" s="233"/>
      <c r="C637" s="234"/>
      <c r="D637" s="47"/>
      <c r="E637" s="47"/>
      <c r="F637" s="49"/>
      <c r="G637" s="50"/>
      <c r="H637" s="95"/>
      <c r="I637" s="51" t="str">
        <f t="shared" si="56"/>
        <v/>
      </c>
      <c r="J637" s="52" t="str">
        <f t="shared" si="57"/>
        <v/>
      </c>
      <c r="K637" s="52">
        <v>625</v>
      </c>
      <c r="L637" s="261">
        <f t="shared" si="58"/>
        <v>1350</v>
      </c>
      <c r="N637" s="51" t="str">
        <f t="shared" si="59"/>
        <v/>
      </c>
      <c r="O637" s="53"/>
      <c r="P637" s="51" t="str">
        <f t="shared" si="60"/>
        <v/>
      </c>
    </row>
    <row r="638" spans="1:16" s="192" customFormat="1" ht="18.75">
      <c r="A638" s="233"/>
      <c r="B638" s="233"/>
      <c r="C638" s="234"/>
      <c r="D638" s="47"/>
      <c r="E638" s="47"/>
      <c r="F638" s="49"/>
      <c r="G638" s="50"/>
      <c r="H638" s="95"/>
      <c r="I638" s="51" t="str">
        <f t="shared" si="56"/>
        <v/>
      </c>
      <c r="J638" s="52" t="str">
        <f t="shared" si="57"/>
        <v/>
      </c>
      <c r="K638" s="52">
        <v>626</v>
      </c>
      <c r="L638" s="261">
        <f t="shared" si="58"/>
        <v>1350</v>
      </c>
      <c r="N638" s="51" t="str">
        <f t="shared" si="59"/>
        <v/>
      </c>
      <c r="O638" s="53"/>
      <c r="P638" s="51" t="str">
        <f t="shared" si="60"/>
        <v/>
      </c>
    </row>
    <row r="639" spans="1:16" s="192" customFormat="1" ht="18.75">
      <c r="A639" s="233"/>
      <c r="B639" s="233"/>
      <c r="C639" s="234"/>
      <c r="D639" s="47"/>
      <c r="E639" s="47"/>
      <c r="F639" s="49"/>
      <c r="G639" s="50"/>
      <c r="H639" s="95"/>
      <c r="I639" s="51" t="str">
        <f t="shared" si="56"/>
        <v/>
      </c>
      <c r="J639" s="52" t="str">
        <f t="shared" si="57"/>
        <v/>
      </c>
      <c r="K639" s="52">
        <v>627</v>
      </c>
      <c r="L639" s="261">
        <f t="shared" si="58"/>
        <v>1350</v>
      </c>
      <c r="N639" s="51" t="str">
        <f t="shared" si="59"/>
        <v/>
      </c>
      <c r="O639" s="53"/>
      <c r="P639" s="51" t="str">
        <f t="shared" si="60"/>
        <v/>
      </c>
    </row>
    <row r="640" spans="1:16" s="192" customFormat="1" ht="18.75">
      <c r="A640" s="233"/>
      <c r="B640" s="233"/>
      <c r="C640" s="234"/>
      <c r="D640" s="47"/>
      <c r="E640" s="47"/>
      <c r="F640" s="49"/>
      <c r="G640" s="50"/>
      <c r="H640" s="95"/>
      <c r="I640" s="51" t="str">
        <f t="shared" si="56"/>
        <v/>
      </c>
      <c r="J640" s="52" t="str">
        <f t="shared" si="57"/>
        <v/>
      </c>
      <c r="K640" s="52">
        <v>628</v>
      </c>
      <c r="L640" s="261">
        <f t="shared" si="58"/>
        <v>1350</v>
      </c>
      <c r="N640" s="51" t="str">
        <f t="shared" si="59"/>
        <v/>
      </c>
      <c r="O640" s="53"/>
      <c r="P640" s="51" t="str">
        <f t="shared" si="60"/>
        <v/>
      </c>
    </row>
    <row r="641" spans="1:16" s="192" customFormat="1" ht="18.75">
      <c r="A641" s="233"/>
      <c r="B641" s="233"/>
      <c r="C641" s="234"/>
      <c r="D641" s="47"/>
      <c r="E641" s="47"/>
      <c r="F641" s="49"/>
      <c r="G641" s="50"/>
      <c r="H641" s="95"/>
      <c r="I641" s="51" t="str">
        <f t="shared" si="56"/>
        <v/>
      </c>
      <c r="J641" s="52" t="str">
        <f t="shared" si="57"/>
        <v/>
      </c>
      <c r="K641" s="52">
        <v>629</v>
      </c>
      <c r="L641" s="261">
        <f t="shared" si="58"/>
        <v>1350</v>
      </c>
      <c r="N641" s="51" t="str">
        <f t="shared" si="59"/>
        <v/>
      </c>
      <c r="O641" s="53"/>
      <c r="P641" s="51" t="str">
        <f t="shared" si="60"/>
        <v/>
      </c>
    </row>
    <row r="642" spans="1:16" s="192" customFormat="1" ht="18.75">
      <c r="A642" s="233"/>
      <c r="B642" s="233"/>
      <c r="C642" s="234"/>
      <c r="D642" s="47"/>
      <c r="E642" s="47"/>
      <c r="F642" s="49"/>
      <c r="G642" s="50"/>
      <c r="H642" s="95"/>
      <c r="I642" s="51" t="str">
        <f t="shared" si="56"/>
        <v/>
      </c>
      <c r="J642" s="52" t="str">
        <f t="shared" si="57"/>
        <v/>
      </c>
      <c r="K642" s="52">
        <v>630</v>
      </c>
      <c r="L642" s="261">
        <f t="shared" si="58"/>
        <v>1350</v>
      </c>
      <c r="N642" s="51" t="str">
        <f t="shared" si="59"/>
        <v/>
      </c>
      <c r="O642" s="53"/>
      <c r="P642" s="51" t="str">
        <f t="shared" si="60"/>
        <v/>
      </c>
    </row>
    <row r="643" spans="1:16" s="192" customFormat="1" ht="18.75">
      <c r="A643" s="233"/>
      <c r="B643" s="233"/>
      <c r="C643" s="234"/>
      <c r="D643" s="47"/>
      <c r="E643" s="47"/>
      <c r="F643" s="49"/>
      <c r="G643" s="50"/>
      <c r="H643" s="95"/>
      <c r="I643" s="51" t="str">
        <f t="shared" si="56"/>
        <v/>
      </c>
      <c r="J643" s="52" t="str">
        <f t="shared" si="57"/>
        <v/>
      </c>
      <c r="K643" s="52">
        <v>631</v>
      </c>
      <c r="L643" s="261">
        <f t="shared" si="58"/>
        <v>1350</v>
      </c>
      <c r="N643" s="51" t="str">
        <f t="shared" si="59"/>
        <v/>
      </c>
      <c r="O643" s="53"/>
      <c r="P643" s="51" t="str">
        <f t="shared" si="60"/>
        <v/>
      </c>
    </row>
    <row r="644" spans="1:16" s="192" customFormat="1" ht="18.75">
      <c r="A644" s="233"/>
      <c r="B644" s="233"/>
      <c r="C644" s="234"/>
      <c r="D644" s="47"/>
      <c r="E644" s="47"/>
      <c r="F644" s="49"/>
      <c r="G644" s="50"/>
      <c r="H644" s="95"/>
      <c r="I644" s="51" t="str">
        <f t="shared" si="56"/>
        <v/>
      </c>
      <c r="J644" s="52" t="str">
        <f t="shared" si="57"/>
        <v/>
      </c>
      <c r="K644" s="52">
        <v>632</v>
      </c>
      <c r="L644" s="261">
        <f t="shared" si="58"/>
        <v>1350</v>
      </c>
      <c r="N644" s="51" t="str">
        <f t="shared" si="59"/>
        <v/>
      </c>
      <c r="O644" s="53"/>
      <c r="P644" s="51" t="str">
        <f t="shared" si="60"/>
        <v/>
      </c>
    </row>
    <row r="645" spans="1:16" s="192" customFormat="1" ht="18.75">
      <c r="A645" s="233"/>
      <c r="B645" s="233"/>
      <c r="C645" s="234"/>
      <c r="D645" s="47"/>
      <c r="E645" s="47"/>
      <c r="F645" s="49"/>
      <c r="G645" s="50"/>
      <c r="H645" s="95"/>
      <c r="I645" s="51" t="str">
        <f t="shared" si="56"/>
        <v/>
      </c>
      <c r="J645" s="52" t="str">
        <f t="shared" si="57"/>
        <v/>
      </c>
      <c r="K645" s="52">
        <v>633</v>
      </c>
      <c r="L645" s="261">
        <f t="shared" si="58"/>
        <v>1350</v>
      </c>
      <c r="N645" s="51" t="str">
        <f t="shared" si="59"/>
        <v/>
      </c>
      <c r="O645" s="53"/>
      <c r="P645" s="51" t="str">
        <f t="shared" si="60"/>
        <v/>
      </c>
    </row>
    <row r="646" spans="1:16" s="192" customFormat="1" ht="18.75">
      <c r="A646" s="233"/>
      <c r="B646" s="233"/>
      <c r="C646" s="234"/>
      <c r="D646" s="47"/>
      <c r="E646" s="47"/>
      <c r="F646" s="49"/>
      <c r="G646" s="50"/>
      <c r="H646" s="95"/>
      <c r="I646" s="51" t="str">
        <f t="shared" si="56"/>
        <v/>
      </c>
      <c r="J646" s="52" t="str">
        <f t="shared" si="57"/>
        <v/>
      </c>
      <c r="K646" s="52">
        <v>634</v>
      </c>
      <c r="L646" s="261">
        <f t="shared" si="58"/>
        <v>1350</v>
      </c>
      <c r="N646" s="51" t="str">
        <f t="shared" si="59"/>
        <v/>
      </c>
      <c r="O646" s="53"/>
      <c r="P646" s="51" t="str">
        <f t="shared" si="60"/>
        <v/>
      </c>
    </row>
    <row r="647" spans="1:16" s="192" customFormat="1" ht="18.75">
      <c r="A647" s="233"/>
      <c r="B647" s="233"/>
      <c r="C647" s="234"/>
      <c r="D647" s="47"/>
      <c r="E647" s="47"/>
      <c r="F647" s="49"/>
      <c r="G647" s="50"/>
      <c r="H647" s="95"/>
      <c r="I647" s="51" t="str">
        <f t="shared" si="56"/>
        <v/>
      </c>
      <c r="J647" s="52" t="str">
        <f t="shared" si="57"/>
        <v/>
      </c>
      <c r="K647" s="52">
        <v>635</v>
      </c>
      <c r="L647" s="261">
        <f t="shared" si="58"/>
        <v>1350</v>
      </c>
      <c r="N647" s="51" t="str">
        <f t="shared" si="59"/>
        <v/>
      </c>
      <c r="O647" s="53"/>
      <c r="P647" s="51" t="str">
        <f t="shared" si="60"/>
        <v/>
      </c>
    </row>
    <row r="648" spans="1:16" s="192" customFormat="1" ht="18.75">
      <c r="A648" s="233"/>
      <c r="B648" s="233"/>
      <c r="C648" s="234"/>
      <c r="D648" s="47"/>
      <c r="E648" s="47"/>
      <c r="F648" s="49"/>
      <c r="G648" s="50"/>
      <c r="H648" s="95"/>
      <c r="I648" s="51" t="str">
        <f t="shared" si="56"/>
        <v/>
      </c>
      <c r="J648" s="52" t="str">
        <f t="shared" si="57"/>
        <v/>
      </c>
      <c r="K648" s="52">
        <v>636</v>
      </c>
      <c r="L648" s="261">
        <f t="shared" si="58"/>
        <v>1350</v>
      </c>
      <c r="N648" s="51" t="str">
        <f t="shared" si="59"/>
        <v/>
      </c>
      <c r="O648" s="53"/>
      <c r="P648" s="51" t="str">
        <f t="shared" si="60"/>
        <v/>
      </c>
    </row>
    <row r="649" spans="1:16" s="192" customFormat="1" ht="18.75">
      <c r="A649" s="233"/>
      <c r="B649" s="233"/>
      <c r="C649" s="234"/>
      <c r="D649" s="47"/>
      <c r="E649" s="47"/>
      <c r="F649" s="49"/>
      <c r="G649" s="50"/>
      <c r="H649" s="95"/>
      <c r="I649" s="51" t="str">
        <f t="shared" si="56"/>
        <v/>
      </c>
      <c r="J649" s="52" t="str">
        <f t="shared" si="57"/>
        <v/>
      </c>
      <c r="K649" s="52">
        <v>637</v>
      </c>
      <c r="L649" s="261">
        <f t="shared" si="58"/>
        <v>1350</v>
      </c>
      <c r="N649" s="51" t="str">
        <f t="shared" si="59"/>
        <v/>
      </c>
      <c r="O649" s="53"/>
      <c r="P649" s="51" t="str">
        <f t="shared" si="60"/>
        <v/>
      </c>
    </row>
    <row r="650" spans="1:16" s="192" customFormat="1" ht="18.75">
      <c r="A650" s="233"/>
      <c r="B650" s="233"/>
      <c r="C650" s="234"/>
      <c r="D650" s="47"/>
      <c r="E650" s="47"/>
      <c r="F650" s="49"/>
      <c r="G650" s="50"/>
      <c r="H650" s="95"/>
      <c r="I650" s="51" t="str">
        <f t="shared" si="56"/>
        <v/>
      </c>
      <c r="J650" s="52" t="str">
        <f t="shared" si="57"/>
        <v/>
      </c>
      <c r="K650" s="52">
        <v>638</v>
      </c>
      <c r="L650" s="261">
        <f t="shared" si="58"/>
        <v>1350</v>
      </c>
      <c r="N650" s="51" t="str">
        <f t="shared" si="59"/>
        <v/>
      </c>
      <c r="O650" s="53"/>
      <c r="P650" s="51" t="str">
        <f t="shared" si="60"/>
        <v/>
      </c>
    </row>
    <row r="651" spans="1:16" s="192" customFormat="1" ht="18.75">
      <c r="A651" s="233"/>
      <c r="B651" s="233"/>
      <c r="C651" s="234"/>
      <c r="D651" s="47"/>
      <c r="E651" s="47"/>
      <c r="F651" s="49"/>
      <c r="G651" s="50"/>
      <c r="H651" s="95"/>
      <c r="I651" s="51" t="str">
        <f t="shared" si="56"/>
        <v/>
      </c>
      <c r="J651" s="52" t="str">
        <f t="shared" si="57"/>
        <v/>
      </c>
      <c r="K651" s="52">
        <v>639</v>
      </c>
      <c r="L651" s="261">
        <f t="shared" si="58"/>
        <v>1350</v>
      </c>
      <c r="N651" s="51" t="str">
        <f t="shared" si="59"/>
        <v/>
      </c>
      <c r="O651" s="53"/>
      <c r="P651" s="51" t="str">
        <f t="shared" si="60"/>
        <v/>
      </c>
    </row>
    <row r="652" spans="1:16" s="192" customFormat="1" ht="18.75">
      <c r="A652" s="233"/>
      <c r="B652" s="233"/>
      <c r="C652" s="234"/>
      <c r="D652" s="47"/>
      <c r="E652" s="47"/>
      <c r="F652" s="49"/>
      <c r="G652" s="50"/>
      <c r="H652" s="95"/>
      <c r="I652" s="51" t="str">
        <f t="shared" si="56"/>
        <v/>
      </c>
      <c r="J652" s="52" t="str">
        <f t="shared" si="57"/>
        <v/>
      </c>
      <c r="K652" s="52">
        <v>640</v>
      </c>
      <c r="L652" s="261">
        <f t="shared" si="58"/>
        <v>1350</v>
      </c>
      <c r="N652" s="51" t="str">
        <f t="shared" si="59"/>
        <v/>
      </c>
      <c r="O652" s="53"/>
      <c r="P652" s="51" t="str">
        <f t="shared" si="60"/>
        <v/>
      </c>
    </row>
    <row r="653" spans="1:16" s="192" customFormat="1" ht="18.75">
      <c r="A653" s="233"/>
      <c r="B653" s="233"/>
      <c r="C653" s="234"/>
      <c r="D653" s="47"/>
      <c r="E653" s="47"/>
      <c r="F653" s="49"/>
      <c r="G653" s="50"/>
      <c r="H653" s="95"/>
      <c r="I653" s="51" t="str">
        <f t="shared" si="56"/>
        <v/>
      </c>
      <c r="J653" s="52" t="str">
        <f t="shared" si="57"/>
        <v/>
      </c>
      <c r="K653" s="52">
        <v>641</v>
      </c>
      <c r="L653" s="261">
        <f t="shared" si="58"/>
        <v>1350</v>
      </c>
      <c r="N653" s="51" t="str">
        <f t="shared" si="59"/>
        <v/>
      </c>
      <c r="O653" s="53"/>
      <c r="P653" s="51" t="str">
        <f t="shared" si="60"/>
        <v/>
      </c>
    </row>
    <row r="654" spans="1:16" s="192" customFormat="1" ht="18.75">
      <c r="A654" s="233"/>
      <c r="B654" s="233"/>
      <c r="C654" s="234"/>
      <c r="D654" s="47"/>
      <c r="E654" s="47"/>
      <c r="F654" s="49"/>
      <c r="G654" s="50"/>
      <c r="H654" s="95"/>
      <c r="I654" s="51" t="str">
        <f t="shared" si="56"/>
        <v/>
      </c>
      <c r="J654" s="52" t="str">
        <f t="shared" si="57"/>
        <v/>
      </c>
      <c r="K654" s="52">
        <v>642</v>
      </c>
      <c r="L654" s="261">
        <f t="shared" si="58"/>
        <v>1350</v>
      </c>
      <c r="N654" s="51" t="str">
        <f t="shared" si="59"/>
        <v/>
      </c>
      <c r="O654" s="53"/>
      <c r="P654" s="51" t="str">
        <f t="shared" si="60"/>
        <v/>
      </c>
    </row>
    <row r="655" spans="1:16" s="192" customFormat="1" ht="18.75">
      <c r="A655" s="233"/>
      <c r="B655" s="233"/>
      <c r="C655" s="234"/>
      <c r="D655" s="47"/>
      <c r="E655" s="47"/>
      <c r="F655" s="49"/>
      <c r="G655" s="50"/>
      <c r="H655" s="95"/>
      <c r="I655" s="51" t="str">
        <f t="shared" si="56"/>
        <v/>
      </c>
      <c r="J655" s="52" t="str">
        <f t="shared" si="57"/>
        <v/>
      </c>
      <c r="K655" s="52">
        <v>643</v>
      </c>
      <c r="L655" s="261">
        <f t="shared" si="58"/>
        <v>1350</v>
      </c>
      <c r="N655" s="51" t="str">
        <f t="shared" si="59"/>
        <v/>
      </c>
      <c r="O655" s="53"/>
      <c r="P655" s="51" t="str">
        <f t="shared" si="60"/>
        <v/>
      </c>
    </row>
    <row r="656" spans="1:16" s="192" customFormat="1" ht="18.75">
      <c r="A656" s="233"/>
      <c r="B656" s="233"/>
      <c r="C656" s="234"/>
      <c r="D656" s="47"/>
      <c r="E656" s="47"/>
      <c r="F656" s="49"/>
      <c r="G656" s="50"/>
      <c r="H656" s="95"/>
      <c r="I656" s="51" t="str">
        <f t="shared" si="56"/>
        <v/>
      </c>
      <c r="J656" s="52" t="str">
        <f t="shared" si="57"/>
        <v/>
      </c>
      <c r="K656" s="52">
        <v>644</v>
      </c>
      <c r="L656" s="261">
        <f t="shared" si="58"/>
        <v>1350</v>
      </c>
      <c r="N656" s="51" t="str">
        <f t="shared" si="59"/>
        <v/>
      </c>
      <c r="O656" s="53"/>
      <c r="P656" s="51" t="str">
        <f t="shared" si="60"/>
        <v/>
      </c>
    </row>
    <row r="657" spans="1:16" s="192" customFormat="1" ht="18.75">
      <c r="A657" s="233"/>
      <c r="B657" s="233"/>
      <c r="C657" s="234"/>
      <c r="D657" s="47"/>
      <c r="E657" s="47"/>
      <c r="F657" s="49"/>
      <c r="G657" s="50"/>
      <c r="H657" s="95"/>
      <c r="I657" s="51" t="str">
        <f t="shared" si="56"/>
        <v/>
      </c>
      <c r="J657" s="52" t="str">
        <f t="shared" si="57"/>
        <v/>
      </c>
      <c r="K657" s="52">
        <v>645</v>
      </c>
      <c r="L657" s="261">
        <f t="shared" si="58"/>
        <v>1350</v>
      </c>
      <c r="N657" s="51" t="str">
        <f t="shared" si="59"/>
        <v/>
      </c>
      <c r="O657" s="53"/>
      <c r="P657" s="51" t="str">
        <f t="shared" si="60"/>
        <v/>
      </c>
    </row>
    <row r="658" spans="1:16" s="192" customFormat="1" ht="18.75">
      <c r="A658" s="233"/>
      <c r="B658" s="233"/>
      <c r="C658" s="234"/>
      <c r="D658" s="47"/>
      <c r="E658" s="47"/>
      <c r="F658" s="49"/>
      <c r="G658" s="50"/>
      <c r="H658" s="95"/>
      <c r="I658" s="51" t="str">
        <f t="shared" si="56"/>
        <v/>
      </c>
      <c r="J658" s="52" t="str">
        <f t="shared" si="57"/>
        <v/>
      </c>
      <c r="K658" s="52">
        <v>646</v>
      </c>
      <c r="L658" s="261">
        <f t="shared" si="58"/>
        <v>1350</v>
      </c>
      <c r="N658" s="51" t="str">
        <f t="shared" si="59"/>
        <v/>
      </c>
      <c r="O658" s="53"/>
      <c r="P658" s="51" t="str">
        <f t="shared" si="60"/>
        <v/>
      </c>
    </row>
    <row r="659" spans="1:16" s="192" customFormat="1" ht="18.75">
      <c r="A659" s="233"/>
      <c r="B659" s="233"/>
      <c r="C659" s="234"/>
      <c r="D659" s="47"/>
      <c r="E659" s="47"/>
      <c r="F659" s="49"/>
      <c r="G659" s="50"/>
      <c r="H659" s="95"/>
      <c r="I659" s="51" t="str">
        <f t="shared" si="56"/>
        <v/>
      </c>
      <c r="J659" s="52" t="str">
        <f t="shared" si="57"/>
        <v/>
      </c>
      <c r="K659" s="52">
        <v>647</v>
      </c>
      <c r="L659" s="261">
        <f t="shared" si="58"/>
        <v>1350</v>
      </c>
      <c r="N659" s="51" t="str">
        <f t="shared" si="59"/>
        <v/>
      </c>
      <c r="O659" s="53"/>
      <c r="P659" s="51" t="str">
        <f t="shared" si="60"/>
        <v/>
      </c>
    </row>
    <row r="660" spans="1:16" s="192" customFormat="1" ht="18.75">
      <c r="A660" s="233"/>
      <c r="B660" s="233"/>
      <c r="C660" s="234"/>
      <c r="D660" s="47"/>
      <c r="E660" s="47"/>
      <c r="F660" s="49"/>
      <c r="G660" s="50"/>
      <c r="H660" s="95"/>
      <c r="I660" s="51" t="str">
        <f t="shared" si="56"/>
        <v/>
      </c>
      <c r="J660" s="52" t="str">
        <f t="shared" si="57"/>
        <v/>
      </c>
      <c r="K660" s="52">
        <v>648</v>
      </c>
      <c r="L660" s="261">
        <f t="shared" si="58"/>
        <v>1350</v>
      </c>
      <c r="N660" s="51" t="str">
        <f t="shared" si="59"/>
        <v/>
      </c>
      <c r="O660" s="53"/>
      <c r="P660" s="51" t="str">
        <f t="shared" si="60"/>
        <v/>
      </c>
    </row>
    <row r="661" spans="1:16" s="192" customFormat="1" ht="18.75">
      <c r="A661" s="233"/>
      <c r="B661" s="233"/>
      <c r="C661" s="234"/>
      <c r="D661" s="47"/>
      <c r="E661" s="47"/>
      <c r="F661" s="49"/>
      <c r="G661" s="50"/>
      <c r="H661" s="95"/>
      <c r="I661" s="51" t="str">
        <f t="shared" si="56"/>
        <v/>
      </c>
      <c r="J661" s="52" t="str">
        <f t="shared" si="57"/>
        <v/>
      </c>
      <c r="K661" s="52">
        <v>649</v>
      </c>
      <c r="L661" s="261">
        <f t="shared" si="58"/>
        <v>1350</v>
      </c>
      <c r="N661" s="51" t="str">
        <f t="shared" si="59"/>
        <v/>
      </c>
      <c r="O661" s="53"/>
      <c r="P661" s="51" t="str">
        <f t="shared" si="60"/>
        <v/>
      </c>
    </row>
    <row r="662" spans="1:16" s="192" customFormat="1" ht="18.75">
      <c r="A662" s="233"/>
      <c r="B662" s="233"/>
      <c r="C662" s="234"/>
      <c r="D662" s="47"/>
      <c r="E662" s="47"/>
      <c r="F662" s="49"/>
      <c r="G662" s="50"/>
      <c r="H662" s="95"/>
      <c r="I662" s="51" t="str">
        <f t="shared" si="56"/>
        <v/>
      </c>
      <c r="J662" s="52" t="str">
        <f t="shared" si="57"/>
        <v/>
      </c>
      <c r="K662" s="52">
        <v>650</v>
      </c>
      <c r="L662" s="261">
        <f t="shared" si="58"/>
        <v>1350</v>
      </c>
      <c r="N662" s="51" t="str">
        <f t="shared" si="59"/>
        <v/>
      </c>
      <c r="O662" s="53"/>
      <c r="P662" s="51" t="str">
        <f t="shared" si="60"/>
        <v/>
      </c>
    </row>
    <row r="663" spans="1:16" s="192" customFormat="1" ht="18.75">
      <c r="A663" s="233"/>
      <c r="B663" s="233"/>
      <c r="C663" s="234"/>
      <c r="D663" s="47"/>
      <c r="E663" s="47"/>
      <c r="F663" s="49"/>
      <c r="G663" s="50"/>
      <c r="H663" s="95"/>
      <c r="I663" s="51" t="str">
        <f t="shared" si="56"/>
        <v/>
      </c>
      <c r="J663" s="52" t="str">
        <f t="shared" si="57"/>
        <v/>
      </c>
      <c r="K663" s="52">
        <v>651</v>
      </c>
      <c r="L663" s="261">
        <f t="shared" si="58"/>
        <v>1350</v>
      </c>
      <c r="N663" s="51" t="str">
        <f t="shared" si="59"/>
        <v/>
      </c>
      <c r="O663" s="53"/>
      <c r="P663" s="51" t="str">
        <f t="shared" si="60"/>
        <v/>
      </c>
    </row>
    <row r="664" spans="1:16" s="192" customFormat="1" ht="18.75">
      <c r="A664" s="233"/>
      <c r="B664" s="233"/>
      <c r="C664" s="234"/>
      <c r="D664" s="47"/>
      <c r="E664" s="47"/>
      <c r="F664" s="49"/>
      <c r="G664" s="50"/>
      <c r="H664" s="95"/>
      <c r="I664" s="51" t="str">
        <f t="shared" si="56"/>
        <v/>
      </c>
      <c r="J664" s="52" t="str">
        <f t="shared" si="57"/>
        <v/>
      </c>
      <c r="K664" s="52">
        <v>652</v>
      </c>
      <c r="L664" s="261">
        <f t="shared" si="58"/>
        <v>1350</v>
      </c>
      <c r="N664" s="51" t="str">
        <f t="shared" si="59"/>
        <v/>
      </c>
      <c r="O664" s="53"/>
      <c r="P664" s="51" t="str">
        <f t="shared" si="60"/>
        <v/>
      </c>
    </row>
    <row r="665" spans="1:16" s="192" customFormat="1" ht="18.75">
      <c r="A665" s="233"/>
      <c r="B665" s="233"/>
      <c r="C665" s="234"/>
      <c r="D665" s="47"/>
      <c r="E665" s="47"/>
      <c r="F665" s="49"/>
      <c r="G665" s="50"/>
      <c r="H665" s="95"/>
      <c r="I665" s="51" t="str">
        <f t="shared" si="56"/>
        <v/>
      </c>
      <c r="J665" s="52" t="str">
        <f t="shared" si="57"/>
        <v/>
      </c>
      <c r="K665" s="52">
        <v>653</v>
      </c>
      <c r="L665" s="261">
        <f t="shared" si="58"/>
        <v>1350</v>
      </c>
      <c r="N665" s="51" t="str">
        <f t="shared" si="59"/>
        <v/>
      </c>
      <c r="O665" s="53"/>
      <c r="P665" s="51" t="str">
        <f t="shared" si="60"/>
        <v/>
      </c>
    </row>
    <row r="666" spans="1:16" s="192" customFormat="1" ht="18.75">
      <c r="A666" s="233"/>
      <c r="B666" s="233"/>
      <c r="C666" s="234"/>
      <c r="D666" s="47"/>
      <c r="E666" s="47"/>
      <c r="F666" s="49"/>
      <c r="G666" s="50"/>
      <c r="H666" s="95"/>
      <c r="I666" s="51" t="str">
        <f t="shared" si="56"/>
        <v/>
      </c>
      <c r="J666" s="52" t="str">
        <f t="shared" si="57"/>
        <v/>
      </c>
      <c r="K666" s="52">
        <v>654</v>
      </c>
      <c r="L666" s="261">
        <f t="shared" si="58"/>
        <v>1350</v>
      </c>
      <c r="N666" s="51" t="str">
        <f t="shared" si="59"/>
        <v/>
      </c>
      <c r="O666" s="53"/>
      <c r="P666" s="51" t="str">
        <f t="shared" si="60"/>
        <v/>
      </c>
    </row>
    <row r="667" spans="1:16" s="192" customFormat="1" ht="18.75">
      <c r="A667" s="233"/>
      <c r="B667" s="233"/>
      <c r="C667" s="234"/>
      <c r="D667" s="47"/>
      <c r="E667" s="47"/>
      <c r="F667" s="49"/>
      <c r="G667" s="50"/>
      <c r="H667" s="95"/>
      <c r="I667" s="51" t="str">
        <f t="shared" si="56"/>
        <v/>
      </c>
      <c r="J667" s="52" t="str">
        <f t="shared" si="57"/>
        <v/>
      </c>
      <c r="K667" s="52">
        <v>655</v>
      </c>
      <c r="L667" s="261">
        <f t="shared" si="58"/>
        <v>1350</v>
      </c>
      <c r="N667" s="51" t="str">
        <f t="shared" si="59"/>
        <v/>
      </c>
      <c r="O667" s="53"/>
      <c r="P667" s="51" t="str">
        <f t="shared" si="60"/>
        <v/>
      </c>
    </row>
    <row r="668" spans="1:16" s="192" customFormat="1" ht="18.75">
      <c r="A668" s="233"/>
      <c r="B668" s="233"/>
      <c r="C668" s="234"/>
      <c r="D668" s="47"/>
      <c r="E668" s="47"/>
      <c r="F668" s="49"/>
      <c r="G668" s="50"/>
      <c r="H668" s="95"/>
      <c r="I668" s="51" t="str">
        <f t="shared" si="56"/>
        <v/>
      </c>
      <c r="J668" s="52" t="str">
        <f t="shared" si="57"/>
        <v/>
      </c>
      <c r="K668" s="52">
        <v>656</v>
      </c>
      <c r="L668" s="261">
        <f t="shared" si="58"/>
        <v>1350</v>
      </c>
      <c r="N668" s="51" t="str">
        <f t="shared" si="59"/>
        <v/>
      </c>
      <c r="O668" s="53"/>
      <c r="P668" s="51" t="str">
        <f t="shared" si="60"/>
        <v/>
      </c>
    </row>
    <row r="669" spans="1:16" s="192" customFormat="1" ht="18.75">
      <c r="A669" s="233"/>
      <c r="B669" s="233"/>
      <c r="C669" s="234"/>
      <c r="D669" s="47"/>
      <c r="E669" s="47"/>
      <c r="F669" s="49"/>
      <c r="G669" s="50"/>
      <c r="H669" s="95"/>
      <c r="I669" s="51" t="str">
        <f t="shared" si="56"/>
        <v/>
      </c>
      <c r="J669" s="52" t="str">
        <f t="shared" si="57"/>
        <v/>
      </c>
      <c r="K669" s="52">
        <v>657</v>
      </c>
      <c r="L669" s="261">
        <f t="shared" si="58"/>
        <v>1350</v>
      </c>
      <c r="N669" s="51" t="str">
        <f t="shared" si="59"/>
        <v/>
      </c>
      <c r="O669" s="53"/>
      <c r="P669" s="51" t="str">
        <f t="shared" si="60"/>
        <v/>
      </c>
    </row>
    <row r="670" spans="1:16" s="192" customFormat="1" ht="18.75">
      <c r="A670" s="233"/>
      <c r="B670" s="233"/>
      <c r="C670" s="234"/>
      <c r="D670" s="47"/>
      <c r="E670" s="47"/>
      <c r="F670" s="49"/>
      <c r="G670" s="50"/>
      <c r="H670" s="95"/>
      <c r="I670" s="51" t="str">
        <f t="shared" si="56"/>
        <v/>
      </c>
      <c r="J670" s="52" t="str">
        <f t="shared" si="57"/>
        <v/>
      </c>
      <c r="K670" s="52">
        <v>658</v>
      </c>
      <c r="L670" s="261">
        <f t="shared" si="58"/>
        <v>1350</v>
      </c>
      <c r="N670" s="51" t="str">
        <f t="shared" si="59"/>
        <v/>
      </c>
      <c r="O670" s="53"/>
      <c r="P670" s="51" t="str">
        <f t="shared" si="60"/>
        <v/>
      </c>
    </row>
    <row r="671" spans="1:16" s="192" customFormat="1" ht="18.75">
      <c r="A671" s="233"/>
      <c r="B671" s="233"/>
      <c r="C671" s="234"/>
      <c r="D671" s="47"/>
      <c r="E671" s="47"/>
      <c r="F671" s="49"/>
      <c r="G671" s="50"/>
      <c r="H671" s="95"/>
      <c r="I671" s="51" t="str">
        <f t="shared" si="56"/>
        <v/>
      </c>
      <c r="J671" s="52" t="str">
        <f t="shared" si="57"/>
        <v/>
      </c>
      <c r="K671" s="52">
        <v>659</v>
      </c>
      <c r="L671" s="261">
        <f t="shared" si="58"/>
        <v>1350</v>
      </c>
      <c r="N671" s="51" t="str">
        <f t="shared" si="59"/>
        <v/>
      </c>
      <c r="O671" s="53"/>
      <c r="P671" s="51" t="str">
        <f t="shared" si="60"/>
        <v/>
      </c>
    </row>
    <row r="672" spans="1:16" s="192" customFormat="1" ht="18.75">
      <c r="A672" s="233"/>
      <c r="B672" s="233"/>
      <c r="C672" s="234"/>
      <c r="D672" s="47"/>
      <c r="E672" s="47"/>
      <c r="F672" s="49"/>
      <c r="G672" s="50"/>
      <c r="H672" s="95"/>
      <c r="I672" s="51" t="str">
        <f t="shared" si="56"/>
        <v/>
      </c>
      <c r="J672" s="52" t="str">
        <f t="shared" si="57"/>
        <v/>
      </c>
      <c r="K672" s="52">
        <v>660</v>
      </c>
      <c r="L672" s="261">
        <f t="shared" si="58"/>
        <v>1350</v>
      </c>
      <c r="N672" s="51" t="str">
        <f t="shared" si="59"/>
        <v/>
      </c>
      <c r="O672" s="53"/>
      <c r="P672" s="51" t="str">
        <f t="shared" si="60"/>
        <v/>
      </c>
    </row>
    <row r="673" spans="1:16" s="192" customFormat="1" ht="18.75">
      <c r="A673" s="233"/>
      <c r="B673" s="233"/>
      <c r="C673" s="234"/>
      <c r="D673" s="47"/>
      <c r="E673" s="47"/>
      <c r="F673" s="49"/>
      <c r="G673" s="50"/>
      <c r="H673" s="95"/>
      <c r="I673" s="51" t="str">
        <f t="shared" si="56"/>
        <v/>
      </c>
      <c r="J673" s="52" t="str">
        <f t="shared" si="57"/>
        <v/>
      </c>
      <c r="K673" s="52">
        <v>661</v>
      </c>
      <c r="L673" s="261">
        <f t="shared" si="58"/>
        <v>1350</v>
      </c>
      <c r="N673" s="51" t="str">
        <f t="shared" si="59"/>
        <v/>
      </c>
      <c r="O673" s="53"/>
      <c r="P673" s="51" t="str">
        <f t="shared" si="60"/>
        <v/>
      </c>
    </row>
    <row r="674" spans="1:16" s="192" customFormat="1" ht="18.75">
      <c r="A674" s="233"/>
      <c r="B674" s="233"/>
      <c r="C674" s="234"/>
      <c r="D674" s="47"/>
      <c r="E674" s="47"/>
      <c r="F674" s="49"/>
      <c r="G674" s="50"/>
      <c r="H674" s="95"/>
      <c r="I674" s="51" t="str">
        <f t="shared" si="56"/>
        <v/>
      </c>
      <c r="J674" s="52" t="str">
        <f t="shared" si="57"/>
        <v/>
      </c>
      <c r="K674" s="52">
        <v>662</v>
      </c>
      <c r="L674" s="261">
        <f t="shared" si="58"/>
        <v>1350</v>
      </c>
      <c r="N674" s="51" t="str">
        <f t="shared" si="59"/>
        <v/>
      </c>
      <c r="O674" s="53"/>
      <c r="P674" s="51" t="str">
        <f t="shared" si="60"/>
        <v/>
      </c>
    </row>
    <row r="675" spans="1:16" s="192" customFormat="1" ht="18.75">
      <c r="A675" s="233"/>
      <c r="B675" s="233"/>
      <c r="C675" s="234"/>
      <c r="D675" s="47"/>
      <c r="E675" s="47"/>
      <c r="F675" s="49"/>
      <c r="G675" s="50"/>
      <c r="H675" s="95"/>
      <c r="I675" s="51" t="str">
        <f t="shared" si="56"/>
        <v/>
      </c>
      <c r="J675" s="52" t="str">
        <f t="shared" si="57"/>
        <v/>
      </c>
      <c r="K675" s="52">
        <v>663</v>
      </c>
      <c r="L675" s="261">
        <f t="shared" si="58"/>
        <v>1350</v>
      </c>
      <c r="N675" s="51" t="str">
        <f t="shared" si="59"/>
        <v/>
      </c>
      <c r="O675" s="53"/>
      <c r="P675" s="51" t="str">
        <f t="shared" si="60"/>
        <v/>
      </c>
    </row>
    <row r="676" spans="1:16" s="192" customFormat="1" ht="18.75">
      <c r="A676" s="233"/>
      <c r="B676" s="233"/>
      <c r="C676" s="234"/>
      <c r="D676" s="47"/>
      <c r="E676" s="47"/>
      <c r="F676" s="49"/>
      <c r="G676" s="50"/>
      <c r="H676" s="95"/>
      <c r="I676" s="51" t="str">
        <f t="shared" si="56"/>
        <v/>
      </c>
      <c r="J676" s="52" t="str">
        <f t="shared" si="57"/>
        <v/>
      </c>
      <c r="K676" s="52">
        <v>664</v>
      </c>
      <c r="L676" s="261">
        <f t="shared" si="58"/>
        <v>1350</v>
      </c>
      <c r="N676" s="51" t="str">
        <f t="shared" si="59"/>
        <v/>
      </c>
      <c r="O676" s="53"/>
      <c r="P676" s="51" t="str">
        <f t="shared" si="60"/>
        <v/>
      </c>
    </row>
    <row r="677" spans="1:16" s="192" customFormat="1" ht="18.75">
      <c r="A677" s="233"/>
      <c r="B677" s="233"/>
      <c r="C677" s="234"/>
      <c r="D677" s="47"/>
      <c r="E677" s="47"/>
      <c r="F677" s="49"/>
      <c r="G677" s="50"/>
      <c r="H677" s="95"/>
      <c r="I677" s="51" t="str">
        <f t="shared" si="56"/>
        <v/>
      </c>
      <c r="J677" s="52" t="str">
        <f t="shared" si="57"/>
        <v/>
      </c>
      <c r="K677" s="52">
        <v>665</v>
      </c>
      <c r="L677" s="261">
        <f t="shared" si="58"/>
        <v>1350</v>
      </c>
      <c r="N677" s="51" t="str">
        <f t="shared" si="59"/>
        <v/>
      </c>
      <c r="O677" s="53"/>
      <c r="P677" s="51" t="str">
        <f t="shared" si="60"/>
        <v/>
      </c>
    </row>
    <row r="678" spans="1:16" s="192" customFormat="1" ht="18.75">
      <c r="A678" s="233"/>
      <c r="B678" s="233"/>
      <c r="C678" s="234"/>
      <c r="D678" s="47"/>
      <c r="E678" s="47"/>
      <c r="F678" s="49"/>
      <c r="G678" s="50"/>
      <c r="H678" s="95"/>
      <c r="I678" s="51" t="str">
        <f t="shared" si="56"/>
        <v/>
      </c>
      <c r="J678" s="52" t="str">
        <f t="shared" si="57"/>
        <v/>
      </c>
      <c r="K678" s="52">
        <v>666</v>
      </c>
      <c r="L678" s="261">
        <f t="shared" si="58"/>
        <v>1350</v>
      </c>
      <c r="N678" s="51" t="str">
        <f t="shared" si="59"/>
        <v/>
      </c>
      <c r="O678" s="53"/>
      <c r="P678" s="51" t="str">
        <f t="shared" si="60"/>
        <v/>
      </c>
    </row>
    <row r="679" spans="1:16" s="192" customFormat="1" ht="18.75">
      <c r="A679" s="233"/>
      <c r="B679" s="233"/>
      <c r="C679" s="234"/>
      <c r="D679" s="47"/>
      <c r="E679" s="47"/>
      <c r="F679" s="49"/>
      <c r="G679" s="50"/>
      <c r="H679" s="95"/>
      <c r="I679" s="51" t="str">
        <f t="shared" si="56"/>
        <v/>
      </c>
      <c r="J679" s="52" t="str">
        <f t="shared" si="57"/>
        <v/>
      </c>
      <c r="K679" s="52">
        <v>667</v>
      </c>
      <c r="L679" s="261">
        <f t="shared" si="58"/>
        <v>1350</v>
      </c>
      <c r="N679" s="51" t="str">
        <f t="shared" si="59"/>
        <v/>
      </c>
      <c r="O679" s="53"/>
      <c r="P679" s="51" t="str">
        <f t="shared" si="60"/>
        <v/>
      </c>
    </row>
    <row r="680" spans="1:16" s="192" customFormat="1" ht="18.75">
      <c r="A680" s="233"/>
      <c r="B680" s="233"/>
      <c r="C680" s="234"/>
      <c r="D680" s="47"/>
      <c r="E680" s="47"/>
      <c r="F680" s="49"/>
      <c r="G680" s="50"/>
      <c r="H680" s="95"/>
      <c r="I680" s="51" t="str">
        <f t="shared" si="56"/>
        <v/>
      </c>
      <c r="J680" s="52" t="str">
        <f t="shared" si="57"/>
        <v/>
      </c>
      <c r="K680" s="52">
        <v>668</v>
      </c>
      <c r="L680" s="261">
        <f t="shared" si="58"/>
        <v>1350</v>
      </c>
      <c r="N680" s="51" t="str">
        <f t="shared" si="59"/>
        <v/>
      </c>
      <c r="O680" s="53"/>
      <c r="P680" s="51" t="str">
        <f t="shared" si="60"/>
        <v/>
      </c>
    </row>
    <row r="681" spans="1:16" s="192" customFormat="1" ht="18.75">
      <c r="A681" s="233"/>
      <c r="B681" s="233"/>
      <c r="C681" s="234"/>
      <c r="D681" s="47"/>
      <c r="E681" s="47"/>
      <c r="F681" s="49"/>
      <c r="G681" s="50"/>
      <c r="H681" s="95"/>
      <c r="I681" s="51" t="str">
        <f t="shared" si="56"/>
        <v/>
      </c>
      <c r="J681" s="52" t="str">
        <f t="shared" si="57"/>
        <v/>
      </c>
      <c r="K681" s="52">
        <v>669</v>
      </c>
      <c r="L681" s="261">
        <f t="shared" si="58"/>
        <v>1350</v>
      </c>
      <c r="N681" s="51" t="str">
        <f t="shared" si="59"/>
        <v/>
      </c>
      <c r="O681" s="53"/>
      <c r="P681" s="51" t="str">
        <f t="shared" si="60"/>
        <v/>
      </c>
    </row>
    <row r="682" spans="1:16" s="192" customFormat="1" ht="18.75">
      <c r="A682" s="233"/>
      <c r="B682" s="233"/>
      <c r="C682" s="234"/>
      <c r="D682" s="47"/>
      <c r="E682" s="47"/>
      <c r="F682" s="49"/>
      <c r="G682" s="50"/>
      <c r="H682" s="95"/>
      <c r="I682" s="51" t="str">
        <f t="shared" si="56"/>
        <v/>
      </c>
      <c r="J682" s="52" t="str">
        <f t="shared" si="57"/>
        <v/>
      </c>
      <c r="K682" s="52">
        <v>670</v>
      </c>
      <c r="L682" s="261">
        <f t="shared" si="58"/>
        <v>1350</v>
      </c>
      <c r="N682" s="51" t="str">
        <f t="shared" si="59"/>
        <v/>
      </c>
      <c r="O682" s="53"/>
      <c r="P682" s="51" t="str">
        <f t="shared" si="60"/>
        <v/>
      </c>
    </row>
    <row r="683" spans="1:16" s="192" customFormat="1" ht="18.75">
      <c r="A683" s="233"/>
      <c r="B683" s="233"/>
      <c r="C683" s="234"/>
      <c r="D683" s="47"/>
      <c r="E683" s="47"/>
      <c r="F683" s="49"/>
      <c r="G683" s="50"/>
      <c r="H683" s="95"/>
      <c r="I683" s="51" t="str">
        <f t="shared" si="56"/>
        <v/>
      </c>
      <c r="J683" s="52" t="str">
        <f t="shared" si="57"/>
        <v/>
      </c>
      <c r="K683" s="52">
        <v>671</v>
      </c>
      <c r="L683" s="261">
        <f t="shared" si="58"/>
        <v>1350</v>
      </c>
      <c r="N683" s="51" t="str">
        <f t="shared" si="59"/>
        <v/>
      </c>
      <c r="O683" s="53"/>
      <c r="P683" s="51" t="str">
        <f t="shared" si="60"/>
        <v/>
      </c>
    </row>
    <row r="684" spans="1:16" s="192" customFormat="1" ht="18.75">
      <c r="A684" s="233"/>
      <c r="B684" s="233"/>
      <c r="C684" s="234"/>
      <c r="D684" s="47"/>
      <c r="E684" s="47"/>
      <c r="F684" s="49"/>
      <c r="G684" s="50"/>
      <c r="H684" s="95"/>
      <c r="I684" s="51" t="str">
        <f t="shared" si="56"/>
        <v/>
      </c>
      <c r="J684" s="52" t="str">
        <f t="shared" si="57"/>
        <v/>
      </c>
      <c r="K684" s="52">
        <v>672</v>
      </c>
      <c r="L684" s="261">
        <f t="shared" si="58"/>
        <v>1350</v>
      </c>
      <c r="N684" s="51" t="str">
        <f t="shared" si="59"/>
        <v/>
      </c>
      <c r="O684" s="53"/>
      <c r="P684" s="51" t="str">
        <f t="shared" si="60"/>
        <v/>
      </c>
    </row>
    <row r="685" spans="1:16" s="192" customFormat="1" ht="18.75">
      <c r="A685" s="233"/>
      <c r="B685" s="233"/>
      <c r="C685" s="234"/>
      <c r="D685" s="47"/>
      <c r="E685" s="47"/>
      <c r="F685" s="49"/>
      <c r="G685" s="50"/>
      <c r="H685" s="95"/>
      <c r="I685" s="51" t="str">
        <f t="shared" si="56"/>
        <v/>
      </c>
      <c r="J685" s="52" t="str">
        <f t="shared" si="57"/>
        <v/>
      </c>
      <c r="K685" s="52">
        <v>673</v>
      </c>
      <c r="L685" s="261">
        <f t="shared" si="58"/>
        <v>1350</v>
      </c>
      <c r="N685" s="51" t="str">
        <f t="shared" si="59"/>
        <v/>
      </c>
      <c r="O685" s="53"/>
      <c r="P685" s="51" t="str">
        <f t="shared" si="60"/>
        <v/>
      </c>
    </row>
    <row r="686" spans="1:16" s="192" customFormat="1" ht="18.75">
      <c r="A686" s="233"/>
      <c r="B686" s="233"/>
      <c r="C686" s="234"/>
      <c r="D686" s="47"/>
      <c r="E686" s="47"/>
      <c r="F686" s="49"/>
      <c r="G686" s="50"/>
      <c r="H686" s="95"/>
      <c r="I686" s="51" t="str">
        <f t="shared" si="56"/>
        <v/>
      </c>
      <c r="J686" s="52" t="str">
        <f t="shared" si="57"/>
        <v/>
      </c>
      <c r="K686" s="52">
        <v>674</v>
      </c>
      <c r="L686" s="261">
        <f t="shared" si="58"/>
        <v>1350</v>
      </c>
      <c r="N686" s="51" t="str">
        <f t="shared" si="59"/>
        <v/>
      </c>
      <c r="O686" s="53"/>
      <c r="P686" s="51" t="str">
        <f t="shared" si="60"/>
        <v/>
      </c>
    </row>
    <row r="687" spans="1:16" s="192" customFormat="1" ht="18.75">
      <c r="A687" s="233"/>
      <c r="B687" s="233"/>
      <c r="C687" s="234"/>
      <c r="D687" s="47"/>
      <c r="E687" s="47"/>
      <c r="F687" s="49"/>
      <c r="G687" s="50"/>
      <c r="H687" s="95"/>
      <c r="I687" s="51" t="str">
        <f t="shared" si="56"/>
        <v/>
      </c>
      <c r="J687" s="52" t="str">
        <f t="shared" si="57"/>
        <v/>
      </c>
      <c r="K687" s="52">
        <v>675</v>
      </c>
      <c r="L687" s="261">
        <f t="shared" si="58"/>
        <v>1350</v>
      </c>
      <c r="N687" s="51" t="str">
        <f t="shared" si="59"/>
        <v/>
      </c>
      <c r="O687" s="53"/>
      <c r="P687" s="51" t="str">
        <f t="shared" si="60"/>
        <v/>
      </c>
    </row>
    <row r="688" spans="1:16" s="192" customFormat="1" ht="18.75">
      <c r="A688" s="233"/>
      <c r="B688" s="233"/>
      <c r="C688" s="234"/>
      <c r="D688" s="47"/>
      <c r="E688" s="47"/>
      <c r="F688" s="49"/>
      <c r="G688" s="50"/>
      <c r="H688" s="95"/>
      <c r="I688" s="51" t="str">
        <f t="shared" si="56"/>
        <v/>
      </c>
      <c r="J688" s="52" t="str">
        <f t="shared" si="57"/>
        <v/>
      </c>
      <c r="K688" s="52">
        <v>676</v>
      </c>
      <c r="L688" s="261">
        <f t="shared" si="58"/>
        <v>1350</v>
      </c>
      <c r="N688" s="51" t="str">
        <f t="shared" si="59"/>
        <v/>
      </c>
      <c r="O688" s="53"/>
      <c r="P688" s="51" t="str">
        <f t="shared" si="60"/>
        <v/>
      </c>
    </row>
    <row r="689" spans="1:16" s="192" customFormat="1" ht="18.75">
      <c r="A689" s="233"/>
      <c r="B689" s="233"/>
      <c r="C689" s="234"/>
      <c r="D689" s="47"/>
      <c r="E689" s="47"/>
      <c r="F689" s="49"/>
      <c r="G689" s="50"/>
      <c r="H689" s="95"/>
      <c r="I689" s="51" t="str">
        <f t="shared" si="56"/>
        <v/>
      </c>
      <c r="J689" s="52" t="str">
        <f t="shared" si="57"/>
        <v/>
      </c>
      <c r="K689" s="52">
        <v>677</v>
      </c>
      <c r="L689" s="261">
        <f t="shared" si="58"/>
        <v>1350</v>
      </c>
      <c r="N689" s="51" t="str">
        <f t="shared" si="59"/>
        <v/>
      </c>
      <c r="O689" s="53"/>
      <c r="P689" s="51" t="str">
        <f t="shared" si="60"/>
        <v/>
      </c>
    </row>
    <row r="690" spans="1:16" s="192" customFormat="1" ht="18.75">
      <c r="A690" s="233"/>
      <c r="B690" s="233"/>
      <c r="C690" s="234"/>
      <c r="D690" s="47"/>
      <c r="E690" s="47"/>
      <c r="F690" s="49"/>
      <c r="G690" s="50"/>
      <c r="H690" s="95"/>
      <c r="I690" s="51" t="str">
        <f t="shared" si="56"/>
        <v/>
      </c>
      <c r="J690" s="52" t="str">
        <f t="shared" si="57"/>
        <v/>
      </c>
      <c r="K690" s="52">
        <v>678</v>
      </c>
      <c r="L690" s="261">
        <f t="shared" si="58"/>
        <v>1350</v>
      </c>
      <c r="N690" s="51" t="str">
        <f t="shared" si="59"/>
        <v/>
      </c>
      <c r="O690" s="53"/>
      <c r="P690" s="51" t="str">
        <f t="shared" si="60"/>
        <v/>
      </c>
    </row>
    <row r="691" spans="1:16" s="192" customFormat="1" ht="18.75">
      <c r="A691" s="233"/>
      <c r="B691" s="233"/>
      <c r="C691" s="234"/>
      <c r="D691" s="47"/>
      <c r="E691" s="47"/>
      <c r="F691" s="49"/>
      <c r="G691" s="50"/>
      <c r="H691" s="95"/>
      <c r="I691" s="51" t="str">
        <f t="shared" si="56"/>
        <v/>
      </c>
      <c r="J691" s="52" t="str">
        <f t="shared" si="57"/>
        <v/>
      </c>
      <c r="K691" s="52">
        <v>679</v>
      </c>
      <c r="L691" s="261">
        <f t="shared" si="58"/>
        <v>1350</v>
      </c>
      <c r="N691" s="51" t="str">
        <f t="shared" si="59"/>
        <v/>
      </c>
      <c r="O691" s="53"/>
      <c r="P691" s="51" t="str">
        <f t="shared" si="60"/>
        <v/>
      </c>
    </row>
    <row r="692" spans="1:16" s="192" customFormat="1" ht="18.75">
      <c r="A692" s="233"/>
      <c r="B692" s="233"/>
      <c r="C692" s="234"/>
      <c r="D692" s="47"/>
      <c r="E692" s="47"/>
      <c r="F692" s="49"/>
      <c r="G692" s="50"/>
      <c r="H692" s="95"/>
      <c r="I692" s="51" t="str">
        <f t="shared" si="56"/>
        <v/>
      </c>
      <c r="J692" s="52" t="str">
        <f t="shared" si="57"/>
        <v/>
      </c>
      <c r="K692" s="52">
        <v>680</v>
      </c>
      <c r="L692" s="261">
        <f t="shared" si="58"/>
        <v>1350</v>
      </c>
      <c r="N692" s="51" t="str">
        <f t="shared" si="59"/>
        <v/>
      </c>
      <c r="O692" s="53"/>
      <c r="P692" s="51" t="str">
        <f t="shared" si="60"/>
        <v/>
      </c>
    </row>
    <row r="693" spans="1:16" s="192" customFormat="1" ht="18.75">
      <c r="A693" s="233"/>
      <c r="B693" s="233"/>
      <c r="C693" s="234"/>
      <c r="D693" s="47"/>
      <c r="E693" s="47"/>
      <c r="F693" s="49"/>
      <c r="G693" s="50"/>
      <c r="H693" s="95"/>
      <c r="I693" s="51" t="str">
        <f t="shared" ref="I693:I756" si="61">IF(L693&lt;0,"X","")</f>
        <v/>
      </c>
      <c r="J693" s="52" t="str">
        <f t="shared" ref="J693:J756" si="62">IF(I693="X",K693,"")</f>
        <v/>
      </c>
      <c r="K693" s="52">
        <v>681</v>
      </c>
      <c r="L693" s="261">
        <f t="shared" ref="L693:L756" si="63">IFERROR(L692-P693+N693,L692)</f>
        <v>1350</v>
      </c>
      <c r="N693" s="51" t="str">
        <f t="shared" ref="N693:N756" si="64">IF(H693="x",F693,"")</f>
        <v/>
      </c>
      <c r="O693" s="53"/>
      <c r="P693" s="51" t="str">
        <f t="shared" ref="P693:P756" si="65">IF(H693="x",G693,"")</f>
        <v/>
      </c>
    </row>
    <row r="694" spans="1:16" s="192" customFormat="1" ht="18.75">
      <c r="A694" s="233"/>
      <c r="B694" s="233"/>
      <c r="C694" s="234"/>
      <c r="D694" s="47"/>
      <c r="E694" s="47"/>
      <c r="F694" s="49"/>
      <c r="G694" s="50"/>
      <c r="H694" s="95"/>
      <c r="I694" s="51" t="str">
        <f t="shared" si="61"/>
        <v/>
      </c>
      <c r="J694" s="52" t="str">
        <f t="shared" si="62"/>
        <v/>
      </c>
      <c r="K694" s="52">
        <v>682</v>
      </c>
      <c r="L694" s="261">
        <f t="shared" si="63"/>
        <v>1350</v>
      </c>
      <c r="N694" s="51" t="str">
        <f t="shared" si="64"/>
        <v/>
      </c>
      <c r="O694" s="53"/>
      <c r="P694" s="51" t="str">
        <f t="shared" si="65"/>
        <v/>
      </c>
    </row>
    <row r="695" spans="1:16" s="192" customFormat="1" ht="18.75">
      <c r="A695" s="233"/>
      <c r="B695" s="233"/>
      <c r="C695" s="234"/>
      <c r="D695" s="47"/>
      <c r="E695" s="47"/>
      <c r="F695" s="49"/>
      <c r="G695" s="50"/>
      <c r="H695" s="95"/>
      <c r="I695" s="51" t="str">
        <f t="shared" si="61"/>
        <v/>
      </c>
      <c r="J695" s="52" t="str">
        <f t="shared" si="62"/>
        <v/>
      </c>
      <c r="K695" s="52">
        <v>683</v>
      </c>
      <c r="L695" s="261">
        <f t="shared" si="63"/>
        <v>1350</v>
      </c>
      <c r="N695" s="51" t="str">
        <f t="shared" si="64"/>
        <v/>
      </c>
      <c r="O695" s="53"/>
      <c r="P695" s="51" t="str">
        <f t="shared" si="65"/>
        <v/>
      </c>
    </row>
    <row r="696" spans="1:16" s="192" customFormat="1" ht="18.75">
      <c r="A696" s="233"/>
      <c r="B696" s="233"/>
      <c r="C696" s="234"/>
      <c r="D696" s="47"/>
      <c r="E696" s="47"/>
      <c r="F696" s="49"/>
      <c r="G696" s="50"/>
      <c r="H696" s="95"/>
      <c r="I696" s="51" t="str">
        <f t="shared" si="61"/>
        <v/>
      </c>
      <c r="J696" s="52" t="str">
        <f t="shared" si="62"/>
        <v/>
      </c>
      <c r="K696" s="52">
        <v>684</v>
      </c>
      <c r="L696" s="261">
        <f t="shared" si="63"/>
        <v>1350</v>
      </c>
      <c r="N696" s="51" t="str">
        <f t="shared" si="64"/>
        <v/>
      </c>
      <c r="O696" s="53"/>
      <c r="P696" s="51" t="str">
        <f t="shared" si="65"/>
        <v/>
      </c>
    </row>
    <row r="697" spans="1:16" s="192" customFormat="1" ht="18.75">
      <c r="A697" s="233"/>
      <c r="B697" s="233"/>
      <c r="C697" s="234"/>
      <c r="D697" s="47"/>
      <c r="E697" s="47"/>
      <c r="F697" s="49"/>
      <c r="G697" s="50"/>
      <c r="H697" s="95"/>
      <c r="I697" s="51" t="str">
        <f t="shared" si="61"/>
        <v/>
      </c>
      <c r="J697" s="52" t="str">
        <f t="shared" si="62"/>
        <v/>
      </c>
      <c r="K697" s="52">
        <v>685</v>
      </c>
      <c r="L697" s="261">
        <f t="shared" si="63"/>
        <v>1350</v>
      </c>
      <c r="N697" s="51" t="str">
        <f t="shared" si="64"/>
        <v/>
      </c>
      <c r="O697" s="53"/>
      <c r="P697" s="51" t="str">
        <f t="shared" si="65"/>
        <v/>
      </c>
    </row>
    <row r="698" spans="1:16" s="192" customFormat="1" ht="18.75">
      <c r="A698" s="237"/>
      <c r="B698" s="237"/>
      <c r="C698" s="238"/>
      <c r="D698" s="295" t="s">
        <v>76</v>
      </c>
      <c r="E698" s="296"/>
      <c r="F698" s="181">
        <f>SUM(F600:F697)</f>
        <v>0</v>
      </c>
      <c r="G698" s="182">
        <f>SUM(G600:G697)</f>
        <v>1017.24</v>
      </c>
      <c r="H698" s="183"/>
      <c r="I698" s="183" t="str">
        <f t="shared" si="61"/>
        <v/>
      </c>
      <c r="J698" s="184" t="str">
        <f t="shared" si="62"/>
        <v/>
      </c>
      <c r="K698" s="184">
        <v>686</v>
      </c>
      <c r="L698" s="261">
        <f t="shared" si="63"/>
        <v>1350</v>
      </c>
      <c r="M698" s="165">
        <f>SUM(F698-G698)</f>
        <v>-1017.24</v>
      </c>
      <c r="N698" s="51" t="str">
        <f t="shared" si="64"/>
        <v/>
      </c>
      <c r="O698" s="53"/>
      <c r="P698" s="51" t="str">
        <f t="shared" si="65"/>
        <v/>
      </c>
    </row>
    <row r="699" spans="1:16" s="192" customFormat="1" ht="18.75">
      <c r="A699" s="233"/>
      <c r="B699" s="233"/>
      <c r="C699" s="234"/>
      <c r="D699" s="292" t="s">
        <v>68</v>
      </c>
      <c r="E699" s="293"/>
      <c r="F699" s="293"/>
      <c r="G699" s="294"/>
      <c r="H699" s="95"/>
      <c r="I699" s="51" t="str">
        <f t="shared" si="61"/>
        <v/>
      </c>
      <c r="J699" s="52" t="str">
        <f t="shared" si="62"/>
        <v/>
      </c>
      <c r="K699" s="52">
        <v>687</v>
      </c>
      <c r="L699" s="260">
        <f t="shared" si="63"/>
        <v>1350</v>
      </c>
      <c r="N699" s="51" t="str">
        <f t="shared" si="64"/>
        <v/>
      </c>
      <c r="O699" s="53"/>
      <c r="P699" s="51" t="str">
        <f t="shared" si="65"/>
        <v/>
      </c>
    </row>
    <row r="700" spans="1:16" s="192" customFormat="1" ht="18.75">
      <c r="A700" s="233"/>
      <c r="B700" s="233"/>
      <c r="C700" s="235" t="s">
        <v>35</v>
      </c>
      <c r="D700" s="174" t="s">
        <v>71</v>
      </c>
      <c r="E700" s="47"/>
      <c r="F700" s="49"/>
      <c r="G700" s="50"/>
      <c r="H700" s="95"/>
      <c r="I700" s="51" t="str">
        <f t="shared" si="61"/>
        <v/>
      </c>
      <c r="J700" s="52" t="str">
        <f t="shared" si="62"/>
        <v/>
      </c>
      <c r="K700" s="52">
        <v>688</v>
      </c>
      <c r="L700" s="261">
        <f t="shared" si="63"/>
        <v>1350</v>
      </c>
      <c r="N700" s="51" t="str">
        <f t="shared" si="64"/>
        <v/>
      </c>
      <c r="O700" s="53"/>
      <c r="P700" s="51" t="str">
        <f t="shared" si="65"/>
        <v/>
      </c>
    </row>
    <row r="701" spans="1:16" s="192" customFormat="1" ht="18.75">
      <c r="A701" s="233"/>
      <c r="B701" s="233"/>
      <c r="C701" s="236" t="s">
        <v>35</v>
      </c>
      <c r="D701" s="175" t="s">
        <v>72</v>
      </c>
      <c r="E701" s="47"/>
      <c r="F701" s="49"/>
      <c r="G701" s="50"/>
      <c r="H701" s="95"/>
      <c r="I701" s="51" t="str">
        <f t="shared" si="61"/>
        <v/>
      </c>
      <c r="J701" s="52" t="str">
        <f t="shared" si="62"/>
        <v/>
      </c>
      <c r="K701" s="52">
        <v>689</v>
      </c>
      <c r="L701" s="261">
        <f t="shared" si="63"/>
        <v>1350</v>
      </c>
      <c r="N701" s="51" t="str">
        <f t="shared" si="64"/>
        <v/>
      </c>
      <c r="O701" s="53"/>
      <c r="P701" s="51" t="str">
        <f t="shared" si="65"/>
        <v/>
      </c>
    </row>
    <row r="702" spans="1:16" s="192" customFormat="1" ht="18.75">
      <c r="A702" s="233"/>
      <c r="B702" s="233"/>
      <c r="C702" s="211" t="s">
        <v>25</v>
      </c>
      <c r="D702" s="164" t="s">
        <v>41</v>
      </c>
      <c r="E702" s="164" t="s">
        <v>41</v>
      </c>
      <c r="F702" s="249"/>
      <c r="G702" s="169">
        <v>100</v>
      </c>
      <c r="H702" s="95"/>
      <c r="I702" s="51" t="str">
        <f t="shared" si="61"/>
        <v/>
      </c>
      <c r="J702" s="52" t="str">
        <f t="shared" si="62"/>
        <v/>
      </c>
      <c r="K702" s="52">
        <v>690</v>
      </c>
      <c r="L702" s="261">
        <f t="shared" si="63"/>
        <v>1350</v>
      </c>
      <c r="N702" s="51" t="str">
        <f t="shared" si="64"/>
        <v/>
      </c>
      <c r="O702" s="53"/>
      <c r="P702" s="51" t="str">
        <f t="shared" si="65"/>
        <v/>
      </c>
    </row>
    <row r="703" spans="1:16" s="192" customFormat="1" ht="18.75">
      <c r="A703" s="233"/>
      <c r="B703" s="233"/>
      <c r="C703" s="218" t="s">
        <v>25</v>
      </c>
      <c r="D703" s="163" t="s">
        <v>49</v>
      </c>
      <c r="E703" s="163" t="s">
        <v>44</v>
      </c>
      <c r="F703" s="250"/>
      <c r="G703" s="168">
        <v>41</v>
      </c>
      <c r="H703" s="95"/>
      <c r="I703" s="51" t="str">
        <f t="shared" si="61"/>
        <v/>
      </c>
      <c r="J703" s="52" t="str">
        <f t="shared" si="62"/>
        <v/>
      </c>
      <c r="K703" s="52">
        <v>691</v>
      </c>
      <c r="L703" s="261">
        <f t="shared" si="63"/>
        <v>1350</v>
      </c>
      <c r="N703" s="51" t="str">
        <f t="shared" si="64"/>
        <v/>
      </c>
      <c r="O703" s="53"/>
      <c r="P703" s="51" t="str">
        <f t="shared" si="65"/>
        <v/>
      </c>
    </row>
    <row r="704" spans="1:16" s="192" customFormat="1" ht="18.75">
      <c r="A704" s="233"/>
      <c r="B704" s="233"/>
      <c r="C704" s="218" t="s">
        <v>25</v>
      </c>
      <c r="D704" s="163" t="s">
        <v>42</v>
      </c>
      <c r="E704" s="163" t="s">
        <v>42</v>
      </c>
      <c r="F704" s="250"/>
      <c r="G704" s="168">
        <v>50</v>
      </c>
      <c r="H704" s="95"/>
      <c r="I704" s="51" t="str">
        <f t="shared" si="61"/>
        <v/>
      </c>
      <c r="J704" s="52" t="str">
        <f t="shared" si="62"/>
        <v/>
      </c>
      <c r="K704" s="52">
        <v>692</v>
      </c>
      <c r="L704" s="261">
        <f t="shared" si="63"/>
        <v>1350</v>
      </c>
      <c r="N704" s="51" t="str">
        <f t="shared" si="64"/>
        <v/>
      </c>
      <c r="O704" s="53"/>
      <c r="P704" s="51" t="str">
        <f t="shared" si="65"/>
        <v/>
      </c>
    </row>
    <row r="705" spans="1:16" s="192" customFormat="1" ht="18.75">
      <c r="A705" s="233"/>
      <c r="B705" s="233"/>
      <c r="C705" s="218" t="s">
        <v>24</v>
      </c>
      <c r="D705" s="163" t="s">
        <v>22</v>
      </c>
      <c r="E705" s="163" t="s">
        <v>46</v>
      </c>
      <c r="F705" s="250"/>
      <c r="G705" s="166">
        <v>41.5</v>
      </c>
      <c r="H705" s="95"/>
      <c r="I705" s="51" t="str">
        <f t="shared" si="61"/>
        <v/>
      </c>
      <c r="J705" s="52" t="str">
        <f t="shared" si="62"/>
        <v/>
      </c>
      <c r="K705" s="52">
        <v>693</v>
      </c>
      <c r="L705" s="261">
        <f t="shared" si="63"/>
        <v>1350</v>
      </c>
      <c r="N705" s="51" t="str">
        <f t="shared" si="64"/>
        <v/>
      </c>
      <c r="O705" s="53"/>
      <c r="P705" s="51" t="str">
        <f t="shared" si="65"/>
        <v/>
      </c>
    </row>
    <row r="706" spans="1:16" s="192" customFormat="1" ht="18.75">
      <c r="A706" s="233"/>
      <c r="B706" s="233"/>
      <c r="C706" s="218" t="s">
        <v>25</v>
      </c>
      <c r="D706" s="163" t="s">
        <v>38</v>
      </c>
      <c r="E706" s="163" t="s">
        <v>43</v>
      </c>
      <c r="F706" s="250"/>
      <c r="G706" s="166">
        <v>32</v>
      </c>
      <c r="H706" s="95"/>
      <c r="I706" s="51" t="str">
        <f t="shared" si="61"/>
        <v/>
      </c>
      <c r="J706" s="52" t="str">
        <f t="shared" si="62"/>
        <v/>
      </c>
      <c r="K706" s="52">
        <v>694</v>
      </c>
      <c r="L706" s="261">
        <f t="shared" si="63"/>
        <v>1350</v>
      </c>
      <c r="N706" s="51" t="str">
        <f t="shared" si="64"/>
        <v/>
      </c>
      <c r="O706" s="53"/>
      <c r="P706" s="51" t="str">
        <f t="shared" si="65"/>
        <v/>
      </c>
    </row>
    <row r="707" spans="1:16" s="192" customFormat="1" ht="18.75">
      <c r="A707" s="233"/>
      <c r="B707" s="233"/>
      <c r="C707" s="218" t="s">
        <v>21</v>
      </c>
      <c r="D707" s="163"/>
      <c r="E707" s="163" t="s">
        <v>47</v>
      </c>
      <c r="F707" s="250"/>
      <c r="G707" s="166">
        <v>160</v>
      </c>
      <c r="H707" s="95"/>
      <c r="I707" s="51" t="str">
        <f t="shared" si="61"/>
        <v/>
      </c>
      <c r="J707" s="52" t="str">
        <f t="shared" si="62"/>
        <v/>
      </c>
      <c r="K707" s="52">
        <v>695</v>
      </c>
      <c r="L707" s="261">
        <f t="shared" si="63"/>
        <v>1350</v>
      </c>
      <c r="N707" s="51" t="str">
        <f t="shared" si="64"/>
        <v/>
      </c>
      <c r="O707" s="53"/>
      <c r="P707" s="51" t="str">
        <f t="shared" si="65"/>
        <v/>
      </c>
    </row>
    <row r="708" spans="1:16" s="192" customFormat="1" ht="18.75">
      <c r="A708" s="233"/>
      <c r="B708" s="233"/>
      <c r="C708" s="218" t="s">
        <v>24</v>
      </c>
      <c r="D708" s="163" t="s">
        <v>22</v>
      </c>
      <c r="E708" s="163" t="s">
        <v>45</v>
      </c>
      <c r="F708" s="250"/>
      <c r="G708" s="166">
        <v>19.45</v>
      </c>
      <c r="H708" s="95"/>
      <c r="I708" s="51" t="str">
        <f t="shared" si="61"/>
        <v/>
      </c>
      <c r="J708" s="52" t="str">
        <f t="shared" si="62"/>
        <v/>
      </c>
      <c r="K708" s="52">
        <v>696</v>
      </c>
      <c r="L708" s="261">
        <f t="shared" si="63"/>
        <v>1350</v>
      </c>
      <c r="N708" s="51" t="str">
        <f t="shared" si="64"/>
        <v/>
      </c>
      <c r="O708" s="53"/>
      <c r="P708" s="51" t="str">
        <f t="shared" si="65"/>
        <v/>
      </c>
    </row>
    <row r="709" spans="1:16" s="192" customFormat="1" ht="18.75">
      <c r="A709" s="233"/>
      <c r="B709" s="233"/>
      <c r="C709" s="218" t="s">
        <v>25</v>
      </c>
      <c r="D709" s="163" t="s">
        <v>54</v>
      </c>
      <c r="E709" s="163" t="s">
        <v>40</v>
      </c>
      <c r="F709" s="250"/>
      <c r="G709" s="166">
        <v>7.99</v>
      </c>
      <c r="H709" s="95"/>
      <c r="I709" s="51" t="str">
        <f t="shared" si="61"/>
        <v/>
      </c>
      <c r="J709" s="52" t="str">
        <f t="shared" si="62"/>
        <v/>
      </c>
      <c r="K709" s="52">
        <v>697</v>
      </c>
      <c r="L709" s="261">
        <f t="shared" si="63"/>
        <v>1350</v>
      </c>
      <c r="N709" s="51" t="str">
        <f t="shared" si="64"/>
        <v/>
      </c>
      <c r="O709" s="53"/>
      <c r="P709" s="51" t="str">
        <f t="shared" si="65"/>
        <v/>
      </c>
    </row>
    <row r="710" spans="1:16" s="192" customFormat="1" ht="18.75">
      <c r="A710" s="233"/>
      <c r="B710" s="233"/>
      <c r="C710" s="218" t="s">
        <v>25</v>
      </c>
      <c r="D710" s="163" t="s">
        <v>50</v>
      </c>
      <c r="E710" s="163" t="s">
        <v>39</v>
      </c>
      <c r="F710" s="250"/>
      <c r="G710" s="166">
        <v>9</v>
      </c>
      <c r="H710" s="95"/>
      <c r="I710" s="51" t="str">
        <f t="shared" si="61"/>
        <v/>
      </c>
      <c r="J710" s="52" t="str">
        <f t="shared" si="62"/>
        <v/>
      </c>
      <c r="K710" s="52">
        <v>698</v>
      </c>
      <c r="L710" s="261">
        <f t="shared" si="63"/>
        <v>1350</v>
      </c>
      <c r="N710" s="51" t="str">
        <f t="shared" si="64"/>
        <v/>
      </c>
      <c r="O710" s="53"/>
      <c r="P710" s="51" t="str">
        <f t="shared" si="65"/>
        <v/>
      </c>
    </row>
    <row r="711" spans="1:16" s="192" customFormat="1" ht="18.75">
      <c r="A711" s="233"/>
      <c r="B711" s="233"/>
      <c r="C711" s="218" t="s">
        <v>21</v>
      </c>
      <c r="D711" s="163" t="s">
        <v>55</v>
      </c>
      <c r="E711" s="163" t="s">
        <v>55</v>
      </c>
      <c r="F711" s="250"/>
      <c r="G711" s="166">
        <v>200</v>
      </c>
      <c r="H711" s="95"/>
      <c r="I711" s="51" t="str">
        <f t="shared" si="61"/>
        <v/>
      </c>
      <c r="J711" s="52" t="str">
        <f t="shared" si="62"/>
        <v/>
      </c>
      <c r="K711" s="52">
        <v>699</v>
      </c>
      <c r="L711" s="261">
        <f t="shared" si="63"/>
        <v>1350</v>
      </c>
      <c r="N711" s="51" t="str">
        <f t="shared" si="64"/>
        <v/>
      </c>
      <c r="O711" s="53"/>
      <c r="P711" s="51" t="str">
        <f t="shared" si="65"/>
        <v/>
      </c>
    </row>
    <row r="712" spans="1:16" s="192" customFormat="1" ht="18.75">
      <c r="A712" s="233"/>
      <c r="B712" s="233"/>
      <c r="C712" s="218" t="s">
        <v>24</v>
      </c>
      <c r="D712" s="163" t="s">
        <v>22</v>
      </c>
      <c r="E712" s="163" t="s">
        <v>48</v>
      </c>
      <c r="F712" s="250"/>
      <c r="G712" s="166">
        <v>56.3</v>
      </c>
      <c r="H712" s="95"/>
      <c r="I712" s="51" t="str">
        <f t="shared" si="61"/>
        <v/>
      </c>
      <c r="J712" s="52" t="str">
        <f t="shared" si="62"/>
        <v/>
      </c>
      <c r="K712" s="52">
        <v>700</v>
      </c>
      <c r="L712" s="261">
        <f t="shared" si="63"/>
        <v>1350</v>
      </c>
      <c r="N712" s="51" t="str">
        <f t="shared" si="64"/>
        <v/>
      </c>
      <c r="O712" s="53"/>
      <c r="P712" s="51" t="str">
        <f t="shared" si="65"/>
        <v/>
      </c>
    </row>
    <row r="713" spans="1:16" s="192" customFormat="1" ht="18.75">
      <c r="A713" s="233"/>
      <c r="B713" s="233"/>
      <c r="C713" s="218" t="s">
        <v>24</v>
      </c>
      <c r="D713" s="163" t="s">
        <v>50</v>
      </c>
      <c r="E713" s="163" t="s">
        <v>51</v>
      </c>
      <c r="F713" s="250"/>
      <c r="G713" s="166">
        <v>300</v>
      </c>
      <c r="H713" s="95"/>
      <c r="I713" s="51" t="str">
        <f t="shared" si="61"/>
        <v/>
      </c>
      <c r="J713" s="52" t="str">
        <f t="shared" si="62"/>
        <v/>
      </c>
      <c r="K713" s="52">
        <v>701</v>
      </c>
      <c r="L713" s="261">
        <f t="shared" si="63"/>
        <v>1350</v>
      </c>
      <c r="N713" s="51" t="str">
        <f t="shared" si="64"/>
        <v/>
      </c>
      <c r="O713" s="53"/>
      <c r="P713" s="51" t="str">
        <f t="shared" si="65"/>
        <v/>
      </c>
    </row>
    <row r="714" spans="1:16" s="192" customFormat="1" ht="18.75">
      <c r="A714" s="233"/>
      <c r="B714" s="233"/>
      <c r="C714" s="234"/>
      <c r="D714" s="47"/>
      <c r="E714" s="47"/>
      <c r="F714" s="49"/>
      <c r="G714" s="50"/>
      <c r="H714" s="95"/>
      <c r="I714" s="51" t="str">
        <f t="shared" si="61"/>
        <v/>
      </c>
      <c r="J714" s="52" t="str">
        <f t="shared" si="62"/>
        <v/>
      </c>
      <c r="K714" s="52">
        <v>702</v>
      </c>
      <c r="L714" s="261">
        <f t="shared" si="63"/>
        <v>1350</v>
      </c>
      <c r="N714" s="51" t="str">
        <f t="shared" si="64"/>
        <v/>
      </c>
      <c r="O714" s="53"/>
      <c r="P714" s="51" t="str">
        <f t="shared" si="65"/>
        <v/>
      </c>
    </row>
    <row r="715" spans="1:16" s="192" customFormat="1" ht="18.75">
      <c r="A715" s="233"/>
      <c r="B715" s="233"/>
      <c r="C715" s="234"/>
      <c r="D715" s="47"/>
      <c r="E715" s="47"/>
      <c r="F715" s="49"/>
      <c r="G715" s="50"/>
      <c r="H715" s="95"/>
      <c r="I715" s="51" t="str">
        <f t="shared" si="61"/>
        <v/>
      </c>
      <c r="J715" s="52" t="str">
        <f t="shared" si="62"/>
        <v/>
      </c>
      <c r="K715" s="52">
        <v>703</v>
      </c>
      <c r="L715" s="261">
        <f t="shared" si="63"/>
        <v>1350</v>
      </c>
      <c r="N715" s="51" t="str">
        <f t="shared" si="64"/>
        <v/>
      </c>
      <c r="O715" s="53"/>
      <c r="P715" s="51" t="str">
        <f t="shared" si="65"/>
        <v/>
      </c>
    </row>
    <row r="716" spans="1:16" s="192" customFormat="1" ht="18.75">
      <c r="A716" s="233"/>
      <c r="B716" s="233"/>
      <c r="C716" s="234"/>
      <c r="D716" s="47"/>
      <c r="E716" s="47"/>
      <c r="F716" s="49"/>
      <c r="G716" s="50"/>
      <c r="H716" s="95"/>
      <c r="I716" s="51" t="str">
        <f t="shared" si="61"/>
        <v/>
      </c>
      <c r="J716" s="52" t="str">
        <f t="shared" si="62"/>
        <v/>
      </c>
      <c r="K716" s="52">
        <v>704</v>
      </c>
      <c r="L716" s="261">
        <f t="shared" si="63"/>
        <v>1350</v>
      </c>
      <c r="N716" s="51" t="str">
        <f t="shared" si="64"/>
        <v/>
      </c>
      <c r="O716" s="53"/>
      <c r="P716" s="51" t="str">
        <f t="shared" si="65"/>
        <v/>
      </c>
    </row>
    <row r="717" spans="1:16" s="192" customFormat="1" ht="18.75">
      <c r="A717" s="233"/>
      <c r="B717" s="233"/>
      <c r="C717" s="234"/>
      <c r="D717" s="47"/>
      <c r="E717" s="47"/>
      <c r="F717" s="49"/>
      <c r="G717" s="50"/>
      <c r="H717" s="95"/>
      <c r="I717" s="51" t="str">
        <f t="shared" si="61"/>
        <v/>
      </c>
      <c r="J717" s="52" t="str">
        <f t="shared" si="62"/>
        <v/>
      </c>
      <c r="K717" s="52">
        <v>705</v>
      </c>
      <c r="L717" s="261">
        <f t="shared" si="63"/>
        <v>1350</v>
      </c>
      <c r="N717" s="51" t="str">
        <f t="shared" si="64"/>
        <v/>
      </c>
      <c r="O717" s="53"/>
      <c r="P717" s="51" t="str">
        <f t="shared" si="65"/>
        <v/>
      </c>
    </row>
    <row r="718" spans="1:16" s="192" customFormat="1" ht="18.75">
      <c r="A718" s="233"/>
      <c r="B718" s="233"/>
      <c r="C718" s="234"/>
      <c r="D718" s="47"/>
      <c r="E718" s="47"/>
      <c r="F718" s="49"/>
      <c r="G718" s="50"/>
      <c r="H718" s="95"/>
      <c r="I718" s="51" t="str">
        <f t="shared" si="61"/>
        <v/>
      </c>
      <c r="J718" s="52" t="str">
        <f t="shared" si="62"/>
        <v/>
      </c>
      <c r="K718" s="52">
        <v>706</v>
      </c>
      <c r="L718" s="261">
        <f t="shared" si="63"/>
        <v>1350</v>
      </c>
      <c r="N718" s="51" t="str">
        <f t="shared" si="64"/>
        <v/>
      </c>
      <c r="O718" s="53"/>
      <c r="P718" s="51" t="str">
        <f t="shared" si="65"/>
        <v/>
      </c>
    </row>
    <row r="719" spans="1:16" s="192" customFormat="1" ht="18.75">
      <c r="A719" s="233"/>
      <c r="B719" s="233"/>
      <c r="C719" s="234"/>
      <c r="D719" s="47"/>
      <c r="E719" s="47"/>
      <c r="F719" s="49"/>
      <c r="G719" s="50"/>
      <c r="H719" s="95"/>
      <c r="I719" s="51" t="str">
        <f t="shared" si="61"/>
        <v/>
      </c>
      <c r="J719" s="52" t="str">
        <f t="shared" si="62"/>
        <v/>
      </c>
      <c r="K719" s="52">
        <v>707</v>
      </c>
      <c r="L719" s="261">
        <f t="shared" si="63"/>
        <v>1350</v>
      </c>
      <c r="N719" s="51" t="str">
        <f t="shared" si="64"/>
        <v/>
      </c>
      <c r="O719" s="53"/>
      <c r="P719" s="51" t="str">
        <f t="shared" si="65"/>
        <v/>
      </c>
    </row>
    <row r="720" spans="1:16" s="192" customFormat="1" ht="18.75">
      <c r="A720" s="233"/>
      <c r="B720" s="233"/>
      <c r="C720" s="234"/>
      <c r="D720" s="47"/>
      <c r="E720" s="47"/>
      <c r="F720" s="49"/>
      <c r="G720" s="50"/>
      <c r="H720" s="95"/>
      <c r="I720" s="51" t="str">
        <f t="shared" si="61"/>
        <v/>
      </c>
      <c r="J720" s="52" t="str">
        <f t="shared" si="62"/>
        <v/>
      </c>
      <c r="K720" s="52">
        <v>708</v>
      </c>
      <c r="L720" s="261">
        <f t="shared" si="63"/>
        <v>1350</v>
      </c>
      <c r="N720" s="51" t="str">
        <f t="shared" si="64"/>
        <v/>
      </c>
      <c r="O720" s="53"/>
      <c r="P720" s="51" t="str">
        <f t="shared" si="65"/>
        <v/>
      </c>
    </row>
    <row r="721" spans="1:16" s="192" customFormat="1" ht="18.75">
      <c r="A721" s="233"/>
      <c r="B721" s="233"/>
      <c r="C721" s="234"/>
      <c r="D721" s="47"/>
      <c r="E721" s="47"/>
      <c r="F721" s="49"/>
      <c r="G721" s="50"/>
      <c r="H721" s="95"/>
      <c r="I721" s="51" t="str">
        <f t="shared" si="61"/>
        <v/>
      </c>
      <c r="J721" s="52" t="str">
        <f t="shared" si="62"/>
        <v/>
      </c>
      <c r="K721" s="52">
        <v>709</v>
      </c>
      <c r="L721" s="261">
        <f t="shared" si="63"/>
        <v>1350</v>
      </c>
      <c r="N721" s="51" t="str">
        <f t="shared" si="64"/>
        <v/>
      </c>
      <c r="O721" s="53"/>
      <c r="P721" s="51" t="str">
        <f t="shared" si="65"/>
        <v/>
      </c>
    </row>
    <row r="722" spans="1:16" s="192" customFormat="1" ht="18.75">
      <c r="A722" s="233"/>
      <c r="B722" s="233"/>
      <c r="C722" s="234"/>
      <c r="D722" s="47"/>
      <c r="E722" s="47"/>
      <c r="F722" s="49"/>
      <c r="G722" s="50"/>
      <c r="H722" s="95"/>
      <c r="I722" s="51" t="str">
        <f t="shared" si="61"/>
        <v/>
      </c>
      <c r="J722" s="52" t="str">
        <f t="shared" si="62"/>
        <v/>
      </c>
      <c r="K722" s="52">
        <v>710</v>
      </c>
      <c r="L722" s="261">
        <f t="shared" si="63"/>
        <v>1350</v>
      </c>
      <c r="N722" s="51" t="str">
        <f t="shared" si="64"/>
        <v/>
      </c>
      <c r="O722" s="53"/>
      <c r="P722" s="51" t="str">
        <f t="shared" si="65"/>
        <v/>
      </c>
    </row>
    <row r="723" spans="1:16" s="192" customFormat="1" ht="18.75">
      <c r="A723" s="233"/>
      <c r="B723" s="233"/>
      <c r="C723" s="234"/>
      <c r="D723" s="47"/>
      <c r="E723" s="47"/>
      <c r="F723" s="49"/>
      <c r="G723" s="50"/>
      <c r="H723" s="95"/>
      <c r="I723" s="51" t="str">
        <f t="shared" si="61"/>
        <v/>
      </c>
      <c r="J723" s="52" t="str">
        <f t="shared" si="62"/>
        <v/>
      </c>
      <c r="K723" s="52">
        <v>711</v>
      </c>
      <c r="L723" s="261">
        <f t="shared" si="63"/>
        <v>1350</v>
      </c>
      <c r="N723" s="51" t="str">
        <f t="shared" si="64"/>
        <v/>
      </c>
      <c r="O723" s="53"/>
      <c r="P723" s="51" t="str">
        <f t="shared" si="65"/>
        <v/>
      </c>
    </row>
    <row r="724" spans="1:16" s="192" customFormat="1" ht="18.75">
      <c r="A724" s="233"/>
      <c r="B724" s="233"/>
      <c r="C724" s="234"/>
      <c r="D724" s="47"/>
      <c r="E724" s="47"/>
      <c r="F724" s="49"/>
      <c r="G724" s="50"/>
      <c r="H724" s="95"/>
      <c r="I724" s="51" t="str">
        <f t="shared" si="61"/>
        <v/>
      </c>
      <c r="J724" s="52" t="str">
        <f t="shared" si="62"/>
        <v/>
      </c>
      <c r="K724" s="52">
        <v>712</v>
      </c>
      <c r="L724" s="261">
        <f t="shared" si="63"/>
        <v>1350</v>
      </c>
      <c r="N724" s="51" t="str">
        <f t="shared" si="64"/>
        <v/>
      </c>
      <c r="O724" s="53"/>
      <c r="P724" s="51" t="str">
        <f t="shared" si="65"/>
        <v/>
      </c>
    </row>
    <row r="725" spans="1:16" s="192" customFormat="1" ht="18.75">
      <c r="A725" s="233"/>
      <c r="B725" s="233"/>
      <c r="C725" s="234"/>
      <c r="D725" s="47"/>
      <c r="E725" s="47"/>
      <c r="F725" s="49"/>
      <c r="G725" s="50"/>
      <c r="H725" s="95"/>
      <c r="I725" s="51" t="str">
        <f t="shared" si="61"/>
        <v/>
      </c>
      <c r="J725" s="52" t="str">
        <f t="shared" si="62"/>
        <v/>
      </c>
      <c r="K725" s="52">
        <v>713</v>
      </c>
      <c r="L725" s="261">
        <f t="shared" si="63"/>
        <v>1350</v>
      </c>
      <c r="N725" s="51" t="str">
        <f t="shared" si="64"/>
        <v/>
      </c>
      <c r="O725" s="53"/>
      <c r="P725" s="51" t="str">
        <f t="shared" si="65"/>
        <v/>
      </c>
    </row>
    <row r="726" spans="1:16" s="192" customFormat="1" ht="18.75">
      <c r="A726" s="233"/>
      <c r="B726" s="233"/>
      <c r="C726" s="234"/>
      <c r="D726" s="47"/>
      <c r="E726" s="47"/>
      <c r="F726" s="49"/>
      <c r="G726" s="50"/>
      <c r="H726" s="95"/>
      <c r="I726" s="51" t="str">
        <f t="shared" si="61"/>
        <v/>
      </c>
      <c r="J726" s="52" t="str">
        <f t="shared" si="62"/>
        <v/>
      </c>
      <c r="K726" s="52">
        <v>714</v>
      </c>
      <c r="L726" s="261">
        <f t="shared" si="63"/>
        <v>1350</v>
      </c>
      <c r="N726" s="51" t="str">
        <f t="shared" si="64"/>
        <v/>
      </c>
      <c r="O726" s="53"/>
      <c r="P726" s="51" t="str">
        <f t="shared" si="65"/>
        <v/>
      </c>
    </row>
    <row r="727" spans="1:16" s="192" customFormat="1" ht="18.75">
      <c r="A727" s="233"/>
      <c r="B727" s="233"/>
      <c r="C727" s="234"/>
      <c r="D727" s="47"/>
      <c r="E727" s="47"/>
      <c r="F727" s="49"/>
      <c r="G727" s="50"/>
      <c r="H727" s="95"/>
      <c r="I727" s="51" t="str">
        <f t="shared" si="61"/>
        <v/>
      </c>
      <c r="J727" s="52" t="str">
        <f t="shared" si="62"/>
        <v/>
      </c>
      <c r="K727" s="52">
        <v>715</v>
      </c>
      <c r="L727" s="261">
        <f t="shared" si="63"/>
        <v>1350</v>
      </c>
      <c r="N727" s="51" t="str">
        <f t="shared" si="64"/>
        <v/>
      </c>
      <c r="O727" s="53"/>
      <c r="P727" s="51" t="str">
        <f t="shared" si="65"/>
        <v/>
      </c>
    </row>
    <row r="728" spans="1:16" s="192" customFormat="1" ht="18.75">
      <c r="A728" s="233"/>
      <c r="B728" s="233"/>
      <c r="C728" s="234"/>
      <c r="D728" s="47"/>
      <c r="E728" s="47"/>
      <c r="F728" s="49"/>
      <c r="G728" s="50"/>
      <c r="H728" s="95"/>
      <c r="I728" s="51" t="str">
        <f t="shared" si="61"/>
        <v/>
      </c>
      <c r="J728" s="52" t="str">
        <f t="shared" si="62"/>
        <v/>
      </c>
      <c r="K728" s="52">
        <v>716</v>
      </c>
      <c r="L728" s="261">
        <f t="shared" si="63"/>
        <v>1350</v>
      </c>
      <c r="N728" s="51" t="str">
        <f t="shared" si="64"/>
        <v/>
      </c>
      <c r="O728" s="53"/>
      <c r="P728" s="51" t="str">
        <f t="shared" si="65"/>
        <v/>
      </c>
    </row>
    <row r="729" spans="1:16" s="192" customFormat="1" ht="18.75">
      <c r="A729" s="233"/>
      <c r="B729" s="233"/>
      <c r="C729" s="234"/>
      <c r="D729" s="47"/>
      <c r="E729" s="47"/>
      <c r="F729" s="49"/>
      <c r="G729" s="50"/>
      <c r="H729" s="95"/>
      <c r="I729" s="51" t="str">
        <f t="shared" si="61"/>
        <v/>
      </c>
      <c r="J729" s="52" t="str">
        <f t="shared" si="62"/>
        <v/>
      </c>
      <c r="K729" s="52">
        <v>717</v>
      </c>
      <c r="L729" s="261">
        <f t="shared" si="63"/>
        <v>1350</v>
      </c>
      <c r="N729" s="51" t="str">
        <f t="shared" si="64"/>
        <v/>
      </c>
      <c r="O729" s="53"/>
      <c r="P729" s="51" t="str">
        <f t="shared" si="65"/>
        <v/>
      </c>
    </row>
    <row r="730" spans="1:16" s="192" customFormat="1" ht="18.75">
      <c r="A730" s="233"/>
      <c r="B730" s="233"/>
      <c r="C730" s="234"/>
      <c r="D730" s="47"/>
      <c r="E730" s="47"/>
      <c r="F730" s="49"/>
      <c r="G730" s="50"/>
      <c r="H730" s="95"/>
      <c r="I730" s="51" t="str">
        <f t="shared" si="61"/>
        <v/>
      </c>
      <c r="J730" s="52" t="str">
        <f t="shared" si="62"/>
        <v/>
      </c>
      <c r="K730" s="52">
        <v>718</v>
      </c>
      <c r="L730" s="261">
        <f t="shared" si="63"/>
        <v>1350</v>
      </c>
      <c r="N730" s="51" t="str">
        <f t="shared" si="64"/>
        <v/>
      </c>
      <c r="O730" s="53"/>
      <c r="P730" s="51" t="str">
        <f t="shared" si="65"/>
        <v/>
      </c>
    </row>
    <row r="731" spans="1:16" s="192" customFormat="1" ht="18.75">
      <c r="A731" s="233"/>
      <c r="B731" s="233"/>
      <c r="C731" s="234"/>
      <c r="D731" s="47"/>
      <c r="E731" s="47"/>
      <c r="F731" s="49"/>
      <c r="G731" s="50"/>
      <c r="H731" s="95"/>
      <c r="I731" s="51" t="str">
        <f t="shared" si="61"/>
        <v/>
      </c>
      <c r="J731" s="52" t="str">
        <f t="shared" si="62"/>
        <v/>
      </c>
      <c r="K731" s="52">
        <v>719</v>
      </c>
      <c r="L731" s="261">
        <f t="shared" si="63"/>
        <v>1350</v>
      </c>
      <c r="N731" s="51" t="str">
        <f t="shared" si="64"/>
        <v/>
      </c>
      <c r="O731" s="53"/>
      <c r="P731" s="51" t="str">
        <f t="shared" si="65"/>
        <v/>
      </c>
    </row>
    <row r="732" spans="1:16" s="192" customFormat="1" ht="18.75">
      <c r="A732" s="233"/>
      <c r="B732" s="233"/>
      <c r="C732" s="234"/>
      <c r="D732" s="47"/>
      <c r="E732" s="47"/>
      <c r="F732" s="49"/>
      <c r="G732" s="50"/>
      <c r="H732" s="95"/>
      <c r="I732" s="51" t="str">
        <f t="shared" si="61"/>
        <v/>
      </c>
      <c r="J732" s="52" t="str">
        <f t="shared" si="62"/>
        <v/>
      </c>
      <c r="K732" s="52">
        <v>720</v>
      </c>
      <c r="L732" s="261">
        <f t="shared" si="63"/>
        <v>1350</v>
      </c>
      <c r="N732" s="51" t="str">
        <f t="shared" si="64"/>
        <v/>
      </c>
      <c r="O732" s="53"/>
      <c r="P732" s="51" t="str">
        <f t="shared" si="65"/>
        <v/>
      </c>
    </row>
    <row r="733" spans="1:16" s="192" customFormat="1" ht="18.75">
      <c r="A733" s="233"/>
      <c r="B733" s="233"/>
      <c r="C733" s="234"/>
      <c r="D733" s="47"/>
      <c r="E733" s="47"/>
      <c r="F733" s="49"/>
      <c r="G733" s="50"/>
      <c r="H733" s="95"/>
      <c r="I733" s="51" t="str">
        <f t="shared" si="61"/>
        <v/>
      </c>
      <c r="J733" s="52" t="str">
        <f t="shared" si="62"/>
        <v/>
      </c>
      <c r="K733" s="52">
        <v>721</v>
      </c>
      <c r="L733" s="261">
        <f t="shared" si="63"/>
        <v>1350</v>
      </c>
      <c r="N733" s="51" t="str">
        <f t="shared" si="64"/>
        <v/>
      </c>
      <c r="O733" s="53"/>
      <c r="P733" s="51" t="str">
        <f t="shared" si="65"/>
        <v/>
      </c>
    </row>
    <row r="734" spans="1:16" s="192" customFormat="1" ht="18.75">
      <c r="A734" s="233"/>
      <c r="B734" s="233"/>
      <c r="C734" s="234"/>
      <c r="D734" s="47"/>
      <c r="E734" s="47"/>
      <c r="F734" s="49"/>
      <c r="G734" s="50"/>
      <c r="H734" s="95"/>
      <c r="I734" s="51" t="str">
        <f t="shared" si="61"/>
        <v/>
      </c>
      <c r="J734" s="52" t="str">
        <f t="shared" si="62"/>
        <v/>
      </c>
      <c r="K734" s="52">
        <v>722</v>
      </c>
      <c r="L734" s="261">
        <f t="shared" si="63"/>
        <v>1350</v>
      </c>
      <c r="N734" s="51" t="str">
        <f t="shared" si="64"/>
        <v/>
      </c>
      <c r="O734" s="53"/>
      <c r="P734" s="51" t="str">
        <f t="shared" si="65"/>
        <v/>
      </c>
    </row>
    <row r="735" spans="1:16" s="192" customFormat="1" ht="18.75">
      <c r="A735" s="233"/>
      <c r="B735" s="233"/>
      <c r="C735" s="234"/>
      <c r="D735" s="47"/>
      <c r="E735" s="47"/>
      <c r="F735" s="49"/>
      <c r="G735" s="50"/>
      <c r="H735" s="95"/>
      <c r="I735" s="51" t="str">
        <f t="shared" si="61"/>
        <v/>
      </c>
      <c r="J735" s="52" t="str">
        <f t="shared" si="62"/>
        <v/>
      </c>
      <c r="K735" s="52">
        <v>723</v>
      </c>
      <c r="L735" s="261">
        <f t="shared" si="63"/>
        <v>1350</v>
      </c>
      <c r="N735" s="51" t="str">
        <f t="shared" si="64"/>
        <v/>
      </c>
      <c r="O735" s="53"/>
      <c r="P735" s="51" t="str">
        <f t="shared" si="65"/>
        <v/>
      </c>
    </row>
    <row r="736" spans="1:16" s="192" customFormat="1" ht="18.75">
      <c r="A736" s="233"/>
      <c r="B736" s="233"/>
      <c r="C736" s="234"/>
      <c r="D736" s="47"/>
      <c r="E736" s="47"/>
      <c r="F736" s="49"/>
      <c r="G736" s="50"/>
      <c r="H736" s="95"/>
      <c r="I736" s="51" t="str">
        <f t="shared" si="61"/>
        <v/>
      </c>
      <c r="J736" s="52" t="str">
        <f t="shared" si="62"/>
        <v/>
      </c>
      <c r="K736" s="52">
        <v>724</v>
      </c>
      <c r="L736" s="261">
        <f t="shared" si="63"/>
        <v>1350</v>
      </c>
      <c r="N736" s="51" t="str">
        <f t="shared" si="64"/>
        <v/>
      </c>
      <c r="O736" s="53"/>
      <c r="P736" s="51" t="str">
        <f t="shared" si="65"/>
        <v/>
      </c>
    </row>
    <row r="737" spans="1:16" s="192" customFormat="1" ht="18.75">
      <c r="A737" s="233"/>
      <c r="B737" s="233"/>
      <c r="C737" s="234"/>
      <c r="D737" s="47"/>
      <c r="E737" s="47"/>
      <c r="F737" s="49"/>
      <c r="G737" s="50"/>
      <c r="H737" s="95"/>
      <c r="I737" s="51" t="str">
        <f t="shared" si="61"/>
        <v/>
      </c>
      <c r="J737" s="52" t="str">
        <f t="shared" si="62"/>
        <v/>
      </c>
      <c r="K737" s="52">
        <v>725</v>
      </c>
      <c r="L737" s="261">
        <f t="shared" si="63"/>
        <v>1350</v>
      </c>
      <c r="N737" s="51" t="str">
        <f t="shared" si="64"/>
        <v/>
      </c>
      <c r="O737" s="53"/>
      <c r="P737" s="51" t="str">
        <f t="shared" si="65"/>
        <v/>
      </c>
    </row>
    <row r="738" spans="1:16" s="192" customFormat="1" ht="18.75">
      <c r="A738" s="233"/>
      <c r="B738" s="233"/>
      <c r="C738" s="234"/>
      <c r="D738" s="47"/>
      <c r="E738" s="47"/>
      <c r="F738" s="49"/>
      <c r="G738" s="50"/>
      <c r="H738" s="95"/>
      <c r="I738" s="51" t="str">
        <f t="shared" si="61"/>
        <v/>
      </c>
      <c r="J738" s="52" t="str">
        <f t="shared" si="62"/>
        <v/>
      </c>
      <c r="K738" s="52">
        <v>726</v>
      </c>
      <c r="L738" s="261">
        <f t="shared" si="63"/>
        <v>1350</v>
      </c>
      <c r="N738" s="51" t="str">
        <f t="shared" si="64"/>
        <v/>
      </c>
      <c r="O738" s="53"/>
      <c r="P738" s="51" t="str">
        <f t="shared" si="65"/>
        <v/>
      </c>
    </row>
    <row r="739" spans="1:16" s="192" customFormat="1" ht="18.75">
      <c r="A739" s="233"/>
      <c r="B739" s="233"/>
      <c r="C739" s="234"/>
      <c r="D739" s="47"/>
      <c r="E739" s="47"/>
      <c r="F739" s="49"/>
      <c r="G739" s="50"/>
      <c r="H739" s="95"/>
      <c r="I739" s="51" t="str">
        <f t="shared" si="61"/>
        <v/>
      </c>
      <c r="J739" s="52" t="str">
        <f t="shared" si="62"/>
        <v/>
      </c>
      <c r="K739" s="52">
        <v>727</v>
      </c>
      <c r="L739" s="261">
        <f t="shared" si="63"/>
        <v>1350</v>
      </c>
      <c r="N739" s="51" t="str">
        <f t="shared" si="64"/>
        <v/>
      </c>
      <c r="O739" s="53"/>
      <c r="P739" s="51" t="str">
        <f t="shared" si="65"/>
        <v/>
      </c>
    </row>
    <row r="740" spans="1:16" s="192" customFormat="1" ht="18.75">
      <c r="A740" s="233"/>
      <c r="B740" s="233"/>
      <c r="C740" s="234"/>
      <c r="D740" s="47"/>
      <c r="E740" s="47"/>
      <c r="F740" s="49"/>
      <c r="G740" s="50"/>
      <c r="H740" s="95"/>
      <c r="I740" s="51" t="str">
        <f t="shared" si="61"/>
        <v/>
      </c>
      <c r="J740" s="52" t="str">
        <f t="shared" si="62"/>
        <v/>
      </c>
      <c r="K740" s="52">
        <v>728</v>
      </c>
      <c r="L740" s="261">
        <f t="shared" si="63"/>
        <v>1350</v>
      </c>
      <c r="N740" s="51" t="str">
        <f t="shared" si="64"/>
        <v/>
      </c>
      <c r="O740" s="53"/>
      <c r="P740" s="51" t="str">
        <f t="shared" si="65"/>
        <v/>
      </c>
    </row>
    <row r="741" spans="1:16" s="192" customFormat="1" ht="18.75">
      <c r="A741" s="233"/>
      <c r="B741" s="233"/>
      <c r="C741" s="234"/>
      <c r="D741" s="47"/>
      <c r="E741" s="47"/>
      <c r="F741" s="49"/>
      <c r="G741" s="50"/>
      <c r="H741" s="95"/>
      <c r="I741" s="51" t="str">
        <f t="shared" si="61"/>
        <v/>
      </c>
      <c r="J741" s="52" t="str">
        <f t="shared" si="62"/>
        <v/>
      </c>
      <c r="K741" s="52">
        <v>729</v>
      </c>
      <c r="L741" s="261">
        <f t="shared" si="63"/>
        <v>1350</v>
      </c>
      <c r="N741" s="51" t="str">
        <f t="shared" si="64"/>
        <v/>
      </c>
      <c r="O741" s="53"/>
      <c r="P741" s="51" t="str">
        <f t="shared" si="65"/>
        <v/>
      </c>
    </row>
    <row r="742" spans="1:16" s="192" customFormat="1" ht="18.75">
      <c r="A742" s="233"/>
      <c r="B742" s="233"/>
      <c r="C742" s="234"/>
      <c r="D742" s="47"/>
      <c r="E742" s="47"/>
      <c r="F742" s="49"/>
      <c r="G742" s="50"/>
      <c r="H742" s="95"/>
      <c r="I742" s="51" t="str">
        <f t="shared" si="61"/>
        <v/>
      </c>
      <c r="J742" s="52" t="str">
        <f t="shared" si="62"/>
        <v/>
      </c>
      <c r="K742" s="52">
        <v>730</v>
      </c>
      <c r="L742" s="261">
        <f t="shared" si="63"/>
        <v>1350</v>
      </c>
      <c r="N742" s="51" t="str">
        <f t="shared" si="64"/>
        <v/>
      </c>
      <c r="O742" s="53"/>
      <c r="P742" s="51" t="str">
        <f t="shared" si="65"/>
        <v/>
      </c>
    </row>
    <row r="743" spans="1:16" s="192" customFormat="1" ht="18.75">
      <c r="A743" s="233"/>
      <c r="B743" s="233"/>
      <c r="C743" s="234"/>
      <c r="D743" s="47"/>
      <c r="E743" s="47"/>
      <c r="F743" s="49"/>
      <c r="G743" s="50"/>
      <c r="H743" s="95"/>
      <c r="I743" s="51" t="str">
        <f t="shared" si="61"/>
        <v/>
      </c>
      <c r="J743" s="52" t="str">
        <f t="shared" si="62"/>
        <v/>
      </c>
      <c r="K743" s="52">
        <v>731</v>
      </c>
      <c r="L743" s="261">
        <f t="shared" si="63"/>
        <v>1350</v>
      </c>
      <c r="N743" s="51" t="str">
        <f t="shared" si="64"/>
        <v/>
      </c>
      <c r="O743" s="53"/>
      <c r="P743" s="51" t="str">
        <f t="shared" si="65"/>
        <v/>
      </c>
    </row>
    <row r="744" spans="1:16" s="192" customFormat="1" ht="18.75">
      <c r="A744" s="233"/>
      <c r="B744" s="233"/>
      <c r="C744" s="234"/>
      <c r="D744" s="47"/>
      <c r="E744" s="47"/>
      <c r="F744" s="49"/>
      <c r="G744" s="50"/>
      <c r="H744" s="95"/>
      <c r="I744" s="51" t="str">
        <f t="shared" si="61"/>
        <v/>
      </c>
      <c r="J744" s="52" t="str">
        <f t="shared" si="62"/>
        <v/>
      </c>
      <c r="K744" s="52">
        <v>732</v>
      </c>
      <c r="L744" s="261">
        <f t="shared" si="63"/>
        <v>1350</v>
      </c>
      <c r="N744" s="51" t="str">
        <f t="shared" si="64"/>
        <v/>
      </c>
      <c r="O744" s="53"/>
      <c r="P744" s="51" t="str">
        <f t="shared" si="65"/>
        <v/>
      </c>
    </row>
    <row r="745" spans="1:16" s="192" customFormat="1" ht="18.75">
      <c r="A745" s="233"/>
      <c r="B745" s="233"/>
      <c r="C745" s="234"/>
      <c r="D745" s="47"/>
      <c r="E745" s="47"/>
      <c r="F745" s="49"/>
      <c r="G745" s="50"/>
      <c r="H745" s="95"/>
      <c r="I745" s="51" t="str">
        <f t="shared" si="61"/>
        <v/>
      </c>
      <c r="J745" s="52" t="str">
        <f t="shared" si="62"/>
        <v/>
      </c>
      <c r="K745" s="52">
        <v>733</v>
      </c>
      <c r="L745" s="261">
        <f t="shared" si="63"/>
        <v>1350</v>
      </c>
      <c r="N745" s="51" t="str">
        <f t="shared" si="64"/>
        <v/>
      </c>
      <c r="O745" s="53"/>
      <c r="P745" s="51" t="str">
        <f t="shared" si="65"/>
        <v/>
      </c>
    </row>
    <row r="746" spans="1:16" s="192" customFormat="1" ht="18.75">
      <c r="A746" s="233"/>
      <c r="B746" s="233"/>
      <c r="C746" s="234"/>
      <c r="D746" s="47"/>
      <c r="E746" s="47"/>
      <c r="F746" s="49"/>
      <c r="G746" s="50"/>
      <c r="H746" s="95"/>
      <c r="I746" s="51" t="str">
        <f t="shared" si="61"/>
        <v/>
      </c>
      <c r="J746" s="52" t="str">
        <f t="shared" si="62"/>
        <v/>
      </c>
      <c r="K746" s="52">
        <v>734</v>
      </c>
      <c r="L746" s="261">
        <f t="shared" si="63"/>
        <v>1350</v>
      </c>
      <c r="N746" s="51" t="str">
        <f t="shared" si="64"/>
        <v/>
      </c>
      <c r="O746" s="53"/>
      <c r="P746" s="51" t="str">
        <f t="shared" si="65"/>
        <v/>
      </c>
    </row>
    <row r="747" spans="1:16" s="192" customFormat="1" ht="18.75">
      <c r="A747" s="233"/>
      <c r="B747" s="233"/>
      <c r="C747" s="234"/>
      <c r="D747" s="47"/>
      <c r="E747" s="47"/>
      <c r="F747" s="49"/>
      <c r="G747" s="50"/>
      <c r="H747" s="95"/>
      <c r="I747" s="51" t="str">
        <f t="shared" si="61"/>
        <v/>
      </c>
      <c r="J747" s="52" t="str">
        <f t="shared" si="62"/>
        <v/>
      </c>
      <c r="K747" s="52">
        <v>735</v>
      </c>
      <c r="L747" s="261">
        <f t="shared" si="63"/>
        <v>1350</v>
      </c>
      <c r="N747" s="51" t="str">
        <f t="shared" si="64"/>
        <v/>
      </c>
      <c r="O747" s="53"/>
      <c r="P747" s="51" t="str">
        <f t="shared" si="65"/>
        <v/>
      </c>
    </row>
    <row r="748" spans="1:16" s="192" customFormat="1" ht="18.75">
      <c r="A748" s="233"/>
      <c r="B748" s="233"/>
      <c r="C748" s="234"/>
      <c r="D748" s="47"/>
      <c r="E748" s="47"/>
      <c r="F748" s="49"/>
      <c r="G748" s="50"/>
      <c r="H748" s="95"/>
      <c r="I748" s="51" t="str">
        <f t="shared" si="61"/>
        <v/>
      </c>
      <c r="J748" s="52" t="str">
        <f t="shared" si="62"/>
        <v/>
      </c>
      <c r="K748" s="52">
        <v>736</v>
      </c>
      <c r="L748" s="261">
        <f t="shared" si="63"/>
        <v>1350</v>
      </c>
      <c r="N748" s="51" t="str">
        <f t="shared" si="64"/>
        <v/>
      </c>
      <c r="O748" s="53"/>
      <c r="P748" s="51" t="str">
        <f t="shared" si="65"/>
        <v/>
      </c>
    </row>
    <row r="749" spans="1:16" s="192" customFormat="1" ht="18.75">
      <c r="A749" s="233"/>
      <c r="B749" s="233"/>
      <c r="C749" s="234"/>
      <c r="D749" s="47"/>
      <c r="E749" s="47"/>
      <c r="F749" s="49"/>
      <c r="G749" s="50"/>
      <c r="H749" s="95"/>
      <c r="I749" s="51" t="str">
        <f t="shared" si="61"/>
        <v/>
      </c>
      <c r="J749" s="52" t="str">
        <f t="shared" si="62"/>
        <v/>
      </c>
      <c r="K749" s="52">
        <v>737</v>
      </c>
      <c r="L749" s="261">
        <f t="shared" si="63"/>
        <v>1350</v>
      </c>
      <c r="N749" s="51" t="str">
        <f t="shared" si="64"/>
        <v/>
      </c>
      <c r="O749" s="53"/>
      <c r="P749" s="51" t="str">
        <f t="shared" si="65"/>
        <v/>
      </c>
    </row>
    <row r="750" spans="1:16" s="192" customFormat="1" ht="18.75">
      <c r="A750" s="233"/>
      <c r="B750" s="233"/>
      <c r="C750" s="234"/>
      <c r="D750" s="47"/>
      <c r="E750" s="47"/>
      <c r="F750" s="49"/>
      <c r="G750" s="50"/>
      <c r="H750" s="95"/>
      <c r="I750" s="51" t="str">
        <f t="shared" si="61"/>
        <v/>
      </c>
      <c r="J750" s="52" t="str">
        <f t="shared" si="62"/>
        <v/>
      </c>
      <c r="K750" s="52">
        <v>738</v>
      </c>
      <c r="L750" s="261">
        <f t="shared" si="63"/>
        <v>1350</v>
      </c>
      <c r="N750" s="51" t="str">
        <f t="shared" si="64"/>
        <v/>
      </c>
      <c r="O750" s="53"/>
      <c r="P750" s="51" t="str">
        <f t="shared" si="65"/>
        <v/>
      </c>
    </row>
    <row r="751" spans="1:16" s="192" customFormat="1" ht="18.75">
      <c r="A751" s="233"/>
      <c r="B751" s="233"/>
      <c r="C751" s="234"/>
      <c r="D751" s="47"/>
      <c r="E751" s="47"/>
      <c r="F751" s="49"/>
      <c r="G751" s="50"/>
      <c r="H751" s="95"/>
      <c r="I751" s="51" t="str">
        <f t="shared" si="61"/>
        <v/>
      </c>
      <c r="J751" s="52" t="str">
        <f t="shared" si="62"/>
        <v/>
      </c>
      <c r="K751" s="52">
        <v>739</v>
      </c>
      <c r="L751" s="261">
        <f t="shared" si="63"/>
        <v>1350</v>
      </c>
      <c r="N751" s="51" t="str">
        <f t="shared" si="64"/>
        <v/>
      </c>
      <c r="O751" s="53"/>
      <c r="P751" s="51" t="str">
        <f t="shared" si="65"/>
        <v/>
      </c>
    </row>
    <row r="752" spans="1:16" s="192" customFormat="1" ht="18.75">
      <c r="A752" s="233"/>
      <c r="B752" s="233"/>
      <c r="C752" s="234"/>
      <c r="D752" s="47"/>
      <c r="E752" s="47"/>
      <c r="F752" s="49"/>
      <c r="G752" s="50"/>
      <c r="H752" s="95"/>
      <c r="I752" s="51" t="str">
        <f t="shared" si="61"/>
        <v/>
      </c>
      <c r="J752" s="52" t="str">
        <f t="shared" si="62"/>
        <v/>
      </c>
      <c r="K752" s="52">
        <v>740</v>
      </c>
      <c r="L752" s="261">
        <f t="shared" si="63"/>
        <v>1350</v>
      </c>
      <c r="N752" s="51" t="str">
        <f t="shared" si="64"/>
        <v/>
      </c>
      <c r="O752" s="53"/>
      <c r="P752" s="51" t="str">
        <f t="shared" si="65"/>
        <v/>
      </c>
    </row>
    <row r="753" spans="1:16" s="192" customFormat="1" ht="18.75">
      <c r="A753" s="233"/>
      <c r="B753" s="233"/>
      <c r="C753" s="234"/>
      <c r="D753" s="47"/>
      <c r="E753" s="47"/>
      <c r="F753" s="49"/>
      <c r="G753" s="50"/>
      <c r="H753" s="95"/>
      <c r="I753" s="51" t="str">
        <f t="shared" si="61"/>
        <v/>
      </c>
      <c r="J753" s="52" t="str">
        <f t="shared" si="62"/>
        <v/>
      </c>
      <c r="K753" s="52">
        <v>741</v>
      </c>
      <c r="L753" s="261">
        <f t="shared" si="63"/>
        <v>1350</v>
      </c>
      <c r="N753" s="51" t="str">
        <f t="shared" si="64"/>
        <v/>
      </c>
      <c r="O753" s="53"/>
      <c r="P753" s="51" t="str">
        <f t="shared" si="65"/>
        <v/>
      </c>
    </row>
    <row r="754" spans="1:16" s="192" customFormat="1" ht="18.75">
      <c r="A754" s="233"/>
      <c r="B754" s="233"/>
      <c r="C754" s="234"/>
      <c r="D754" s="47"/>
      <c r="E754" s="47"/>
      <c r="F754" s="49"/>
      <c r="G754" s="50"/>
      <c r="H754" s="95"/>
      <c r="I754" s="51" t="str">
        <f t="shared" si="61"/>
        <v/>
      </c>
      <c r="J754" s="52" t="str">
        <f t="shared" si="62"/>
        <v/>
      </c>
      <c r="K754" s="52">
        <v>742</v>
      </c>
      <c r="L754" s="261">
        <f t="shared" si="63"/>
        <v>1350</v>
      </c>
      <c r="N754" s="51" t="str">
        <f t="shared" si="64"/>
        <v/>
      </c>
      <c r="O754" s="53"/>
      <c r="P754" s="51" t="str">
        <f t="shared" si="65"/>
        <v/>
      </c>
    </row>
    <row r="755" spans="1:16" s="192" customFormat="1" ht="18.75">
      <c r="A755" s="233"/>
      <c r="B755" s="233"/>
      <c r="C755" s="234"/>
      <c r="D755" s="47"/>
      <c r="E755" s="47"/>
      <c r="F755" s="49"/>
      <c r="G755" s="50"/>
      <c r="H755" s="95"/>
      <c r="I755" s="51" t="str">
        <f t="shared" si="61"/>
        <v/>
      </c>
      <c r="J755" s="52" t="str">
        <f t="shared" si="62"/>
        <v/>
      </c>
      <c r="K755" s="52">
        <v>743</v>
      </c>
      <c r="L755" s="261">
        <f t="shared" si="63"/>
        <v>1350</v>
      </c>
      <c r="N755" s="51" t="str">
        <f t="shared" si="64"/>
        <v/>
      </c>
      <c r="O755" s="53"/>
      <c r="P755" s="51" t="str">
        <f t="shared" si="65"/>
        <v/>
      </c>
    </row>
    <row r="756" spans="1:16" s="192" customFormat="1" ht="18.75">
      <c r="A756" s="233"/>
      <c r="B756" s="233"/>
      <c r="C756" s="234"/>
      <c r="D756" s="47"/>
      <c r="E756" s="47"/>
      <c r="F756" s="49"/>
      <c r="G756" s="50"/>
      <c r="H756" s="95"/>
      <c r="I756" s="51" t="str">
        <f t="shared" si="61"/>
        <v/>
      </c>
      <c r="J756" s="52" t="str">
        <f t="shared" si="62"/>
        <v/>
      </c>
      <c r="K756" s="52">
        <v>744</v>
      </c>
      <c r="L756" s="261">
        <f t="shared" si="63"/>
        <v>1350</v>
      </c>
      <c r="N756" s="51" t="str">
        <f t="shared" si="64"/>
        <v/>
      </c>
      <c r="O756" s="53"/>
      <c r="P756" s="51" t="str">
        <f t="shared" si="65"/>
        <v/>
      </c>
    </row>
    <row r="757" spans="1:16" s="192" customFormat="1" ht="18.75">
      <c r="A757" s="233"/>
      <c r="B757" s="233"/>
      <c r="C757" s="234"/>
      <c r="D757" s="47"/>
      <c r="E757" s="47"/>
      <c r="F757" s="49"/>
      <c r="G757" s="50"/>
      <c r="H757" s="95"/>
      <c r="I757" s="51" t="str">
        <f t="shared" ref="I757:I781" si="66">IF(L757&lt;0,"X","")</f>
        <v/>
      </c>
      <c r="J757" s="52" t="str">
        <f t="shared" ref="J757:J781" si="67">IF(I757="X",K757,"")</f>
        <v/>
      </c>
      <c r="K757" s="52">
        <v>745</v>
      </c>
      <c r="L757" s="261">
        <f t="shared" ref="L757:L781" si="68">IFERROR(L756-P757+N757,L756)</f>
        <v>1350</v>
      </c>
      <c r="N757" s="51" t="str">
        <f t="shared" ref="N757:N820" si="69">IF(H757="x",F757,"")</f>
        <v/>
      </c>
      <c r="O757" s="53"/>
      <c r="P757" s="51" t="str">
        <f t="shared" ref="P757:P820" si="70">IF(H757="x",G757,"")</f>
        <v/>
      </c>
    </row>
    <row r="758" spans="1:16" s="192" customFormat="1" ht="18.75">
      <c r="A758" s="233"/>
      <c r="B758" s="233"/>
      <c r="C758" s="234"/>
      <c r="D758" s="47"/>
      <c r="E758" s="47"/>
      <c r="F758" s="49"/>
      <c r="G758" s="50"/>
      <c r="H758" s="95"/>
      <c r="I758" s="51" t="str">
        <f t="shared" si="66"/>
        <v/>
      </c>
      <c r="J758" s="52" t="str">
        <f t="shared" si="67"/>
        <v/>
      </c>
      <c r="K758" s="52">
        <v>746</v>
      </c>
      <c r="L758" s="261">
        <f t="shared" si="68"/>
        <v>1350</v>
      </c>
      <c r="N758" s="51" t="str">
        <f t="shared" si="69"/>
        <v/>
      </c>
      <c r="O758" s="53"/>
      <c r="P758" s="51" t="str">
        <f t="shared" si="70"/>
        <v/>
      </c>
    </row>
    <row r="759" spans="1:16" s="192" customFormat="1" ht="18.75">
      <c r="A759" s="233"/>
      <c r="B759" s="233"/>
      <c r="C759" s="234"/>
      <c r="D759" s="47"/>
      <c r="E759" s="47"/>
      <c r="F759" s="49"/>
      <c r="G759" s="50"/>
      <c r="H759" s="95"/>
      <c r="I759" s="51" t="str">
        <f t="shared" si="66"/>
        <v/>
      </c>
      <c r="J759" s="52" t="str">
        <f t="shared" si="67"/>
        <v/>
      </c>
      <c r="K759" s="52">
        <v>747</v>
      </c>
      <c r="L759" s="261">
        <f t="shared" si="68"/>
        <v>1350</v>
      </c>
      <c r="N759" s="51" t="str">
        <f t="shared" si="69"/>
        <v/>
      </c>
      <c r="O759" s="53"/>
      <c r="P759" s="51" t="str">
        <f t="shared" si="70"/>
        <v/>
      </c>
    </row>
    <row r="760" spans="1:16" s="192" customFormat="1" ht="18.75">
      <c r="A760" s="233"/>
      <c r="B760" s="233"/>
      <c r="C760" s="234"/>
      <c r="D760" s="47"/>
      <c r="E760" s="47"/>
      <c r="F760" s="49"/>
      <c r="G760" s="50"/>
      <c r="H760" s="95"/>
      <c r="I760" s="51" t="str">
        <f t="shared" si="66"/>
        <v/>
      </c>
      <c r="J760" s="52" t="str">
        <f t="shared" si="67"/>
        <v/>
      </c>
      <c r="K760" s="52">
        <v>748</v>
      </c>
      <c r="L760" s="261">
        <f t="shared" si="68"/>
        <v>1350</v>
      </c>
      <c r="N760" s="51" t="str">
        <f t="shared" si="69"/>
        <v/>
      </c>
      <c r="O760" s="53"/>
      <c r="P760" s="51" t="str">
        <f t="shared" si="70"/>
        <v/>
      </c>
    </row>
    <row r="761" spans="1:16" s="192" customFormat="1" ht="18.75">
      <c r="A761" s="233"/>
      <c r="B761" s="233"/>
      <c r="C761" s="234"/>
      <c r="D761" s="47"/>
      <c r="E761" s="47"/>
      <c r="F761" s="49"/>
      <c r="G761" s="50"/>
      <c r="H761" s="95"/>
      <c r="I761" s="51" t="str">
        <f t="shared" si="66"/>
        <v/>
      </c>
      <c r="J761" s="52" t="str">
        <f t="shared" si="67"/>
        <v/>
      </c>
      <c r="K761" s="52">
        <v>749</v>
      </c>
      <c r="L761" s="261">
        <f t="shared" si="68"/>
        <v>1350</v>
      </c>
      <c r="N761" s="51" t="str">
        <f t="shared" si="69"/>
        <v/>
      </c>
      <c r="O761" s="53"/>
      <c r="P761" s="51" t="str">
        <f t="shared" si="70"/>
        <v/>
      </c>
    </row>
    <row r="762" spans="1:16" s="192" customFormat="1" ht="18.75">
      <c r="A762" s="233"/>
      <c r="B762" s="233"/>
      <c r="C762" s="234"/>
      <c r="D762" s="47"/>
      <c r="E762" s="47"/>
      <c r="F762" s="49"/>
      <c r="G762" s="50"/>
      <c r="H762" s="95"/>
      <c r="I762" s="51" t="str">
        <f t="shared" si="66"/>
        <v/>
      </c>
      <c r="J762" s="52" t="str">
        <f t="shared" si="67"/>
        <v/>
      </c>
      <c r="K762" s="52">
        <v>750</v>
      </c>
      <c r="L762" s="261">
        <f t="shared" si="68"/>
        <v>1350</v>
      </c>
      <c r="N762" s="51" t="str">
        <f t="shared" si="69"/>
        <v/>
      </c>
      <c r="O762" s="53"/>
      <c r="P762" s="51" t="str">
        <f t="shared" si="70"/>
        <v/>
      </c>
    </row>
    <row r="763" spans="1:16" s="192" customFormat="1" ht="18.75">
      <c r="A763" s="233"/>
      <c r="B763" s="233"/>
      <c r="C763" s="234"/>
      <c r="D763" s="47"/>
      <c r="E763" s="47"/>
      <c r="F763" s="49"/>
      <c r="G763" s="50"/>
      <c r="H763" s="95"/>
      <c r="I763" s="51" t="str">
        <f t="shared" si="66"/>
        <v/>
      </c>
      <c r="J763" s="52" t="str">
        <f t="shared" si="67"/>
        <v/>
      </c>
      <c r="K763" s="52">
        <v>751</v>
      </c>
      <c r="L763" s="261">
        <f t="shared" si="68"/>
        <v>1350</v>
      </c>
      <c r="N763" s="51" t="str">
        <f t="shared" si="69"/>
        <v/>
      </c>
      <c r="O763" s="53"/>
      <c r="P763" s="51" t="str">
        <f t="shared" si="70"/>
        <v/>
      </c>
    </row>
    <row r="764" spans="1:16" s="192" customFormat="1" ht="18.75">
      <c r="A764" s="233"/>
      <c r="B764" s="233"/>
      <c r="C764" s="234"/>
      <c r="D764" s="47"/>
      <c r="E764" s="47"/>
      <c r="F764" s="49"/>
      <c r="G764" s="50"/>
      <c r="H764" s="95"/>
      <c r="I764" s="51" t="str">
        <f t="shared" si="66"/>
        <v/>
      </c>
      <c r="J764" s="52" t="str">
        <f t="shared" si="67"/>
        <v/>
      </c>
      <c r="K764" s="52">
        <v>752</v>
      </c>
      <c r="L764" s="261">
        <f t="shared" si="68"/>
        <v>1350</v>
      </c>
      <c r="N764" s="51" t="str">
        <f t="shared" si="69"/>
        <v/>
      </c>
      <c r="O764" s="53"/>
      <c r="P764" s="51" t="str">
        <f t="shared" si="70"/>
        <v/>
      </c>
    </row>
    <row r="765" spans="1:16" s="192" customFormat="1" ht="18.75">
      <c r="A765" s="233"/>
      <c r="B765" s="233"/>
      <c r="C765" s="234"/>
      <c r="D765" s="47"/>
      <c r="E765" s="47"/>
      <c r="F765" s="49"/>
      <c r="G765" s="50"/>
      <c r="H765" s="95"/>
      <c r="I765" s="51" t="str">
        <f t="shared" si="66"/>
        <v/>
      </c>
      <c r="J765" s="52" t="str">
        <f t="shared" si="67"/>
        <v/>
      </c>
      <c r="K765" s="52">
        <v>753</v>
      </c>
      <c r="L765" s="261">
        <f t="shared" si="68"/>
        <v>1350</v>
      </c>
      <c r="N765" s="51" t="str">
        <f t="shared" si="69"/>
        <v/>
      </c>
      <c r="O765" s="53"/>
      <c r="P765" s="51" t="str">
        <f t="shared" si="70"/>
        <v/>
      </c>
    </row>
    <row r="766" spans="1:16" s="192" customFormat="1" ht="18.75">
      <c r="A766" s="233"/>
      <c r="B766" s="233"/>
      <c r="C766" s="234"/>
      <c r="D766" s="47"/>
      <c r="E766" s="47"/>
      <c r="F766" s="49"/>
      <c r="G766" s="50"/>
      <c r="H766" s="95"/>
      <c r="I766" s="51" t="str">
        <f t="shared" si="66"/>
        <v/>
      </c>
      <c r="J766" s="52" t="str">
        <f t="shared" si="67"/>
        <v/>
      </c>
      <c r="K766" s="52">
        <v>754</v>
      </c>
      <c r="L766" s="261">
        <f t="shared" si="68"/>
        <v>1350</v>
      </c>
      <c r="N766" s="51" t="str">
        <f t="shared" si="69"/>
        <v/>
      </c>
      <c r="O766" s="53"/>
      <c r="P766" s="51" t="str">
        <f t="shared" si="70"/>
        <v/>
      </c>
    </row>
    <row r="767" spans="1:16" s="192" customFormat="1" ht="18.75">
      <c r="A767" s="233"/>
      <c r="B767" s="233"/>
      <c r="C767" s="234"/>
      <c r="D767" s="47"/>
      <c r="E767" s="47"/>
      <c r="F767" s="49"/>
      <c r="G767" s="50"/>
      <c r="H767" s="95"/>
      <c r="I767" s="51" t="str">
        <f t="shared" si="66"/>
        <v/>
      </c>
      <c r="J767" s="52" t="str">
        <f t="shared" si="67"/>
        <v/>
      </c>
      <c r="K767" s="52">
        <v>755</v>
      </c>
      <c r="L767" s="261">
        <f t="shared" si="68"/>
        <v>1350</v>
      </c>
      <c r="N767" s="51" t="str">
        <f t="shared" si="69"/>
        <v/>
      </c>
      <c r="O767" s="53"/>
      <c r="P767" s="51" t="str">
        <f t="shared" si="70"/>
        <v/>
      </c>
    </row>
    <row r="768" spans="1:16" s="192" customFormat="1" ht="18.75">
      <c r="A768" s="233"/>
      <c r="B768" s="233"/>
      <c r="C768" s="234"/>
      <c r="D768" s="47"/>
      <c r="E768" s="47"/>
      <c r="F768" s="49"/>
      <c r="G768" s="50"/>
      <c r="H768" s="95"/>
      <c r="I768" s="51" t="str">
        <f t="shared" si="66"/>
        <v/>
      </c>
      <c r="J768" s="52" t="str">
        <f t="shared" si="67"/>
        <v/>
      </c>
      <c r="K768" s="52">
        <v>756</v>
      </c>
      <c r="L768" s="261">
        <f t="shared" si="68"/>
        <v>1350</v>
      </c>
      <c r="N768" s="51" t="str">
        <f t="shared" si="69"/>
        <v/>
      </c>
      <c r="O768" s="53"/>
      <c r="P768" s="51" t="str">
        <f t="shared" si="70"/>
        <v/>
      </c>
    </row>
    <row r="769" spans="1:16" s="192" customFormat="1" ht="18.75">
      <c r="A769" s="233"/>
      <c r="B769" s="233"/>
      <c r="C769" s="234"/>
      <c r="D769" s="47"/>
      <c r="E769" s="47"/>
      <c r="F769" s="49"/>
      <c r="G769" s="50"/>
      <c r="H769" s="95"/>
      <c r="I769" s="51" t="str">
        <f t="shared" si="66"/>
        <v/>
      </c>
      <c r="J769" s="52" t="str">
        <f t="shared" si="67"/>
        <v/>
      </c>
      <c r="K769" s="52">
        <v>757</v>
      </c>
      <c r="L769" s="261">
        <f t="shared" si="68"/>
        <v>1350</v>
      </c>
      <c r="N769" s="51" t="str">
        <f t="shared" si="69"/>
        <v/>
      </c>
      <c r="O769" s="53"/>
      <c r="P769" s="51" t="str">
        <f t="shared" si="70"/>
        <v/>
      </c>
    </row>
    <row r="770" spans="1:16" s="192" customFormat="1" ht="18.75">
      <c r="A770" s="233"/>
      <c r="B770" s="233"/>
      <c r="C770" s="234"/>
      <c r="D770" s="47"/>
      <c r="E770" s="47"/>
      <c r="F770" s="49"/>
      <c r="G770" s="50"/>
      <c r="H770" s="95"/>
      <c r="I770" s="51" t="str">
        <f t="shared" si="66"/>
        <v/>
      </c>
      <c r="J770" s="52" t="str">
        <f t="shared" si="67"/>
        <v/>
      </c>
      <c r="K770" s="52">
        <v>758</v>
      </c>
      <c r="L770" s="261">
        <f t="shared" si="68"/>
        <v>1350</v>
      </c>
      <c r="N770" s="51" t="str">
        <f t="shared" si="69"/>
        <v/>
      </c>
      <c r="O770" s="53"/>
      <c r="P770" s="51" t="str">
        <f t="shared" si="70"/>
        <v/>
      </c>
    </row>
    <row r="771" spans="1:16" s="192" customFormat="1" ht="18.75">
      <c r="A771" s="233"/>
      <c r="B771" s="233"/>
      <c r="C771" s="234"/>
      <c r="D771" s="47"/>
      <c r="E771" s="47"/>
      <c r="F771" s="49"/>
      <c r="G771" s="50"/>
      <c r="H771" s="95"/>
      <c r="I771" s="51" t="str">
        <f t="shared" si="66"/>
        <v/>
      </c>
      <c r="J771" s="52" t="str">
        <f t="shared" si="67"/>
        <v/>
      </c>
      <c r="K771" s="52">
        <v>759</v>
      </c>
      <c r="L771" s="261">
        <f t="shared" si="68"/>
        <v>1350</v>
      </c>
      <c r="N771" s="51" t="str">
        <f t="shared" si="69"/>
        <v/>
      </c>
      <c r="O771" s="53"/>
      <c r="P771" s="51" t="str">
        <f t="shared" si="70"/>
        <v/>
      </c>
    </row>
    <row r="772" spans="1:16" s="192" customFormat="1" ht="18.75">
      <c r="A772" s="233"/>
      <c r="B772" s="233"/>
      <c r="C772" s="234"/>
      <c r="D772" s="47"/>
      <c r="E772" s="47"/>
      <c r="F772" s="49"/>
      <c r="G772" s="50"/>
      <c r="H772" s="95"/>
      <c r="I772" s="51" t="str">
        <f t="shared" si="66"/>
        <v/>
      </c>
      <c r="J772" s="52" t="str">
        <f t="shared" si="67"/>
        <v/>
      </c>
      <c r="K772" s="52">
        <v>760</v>
      </c>
      <c r="L772" s="261">
        <f t="shared" si="68"/>
        <v>1350</v>
      </c>
      <c r="N772" s="51" t="str">
        <f t="shared" si="69"/>
        <v/>
      </c>
      <c r="O772" s="53"/>
      <c r="P772" s="51" t="str">
        <f t="shared" si="70"/>
        <v/>
      </c>
    </row>
    <row r="773" spans="1:16" s="192" customFormat="1" ht="18.75">
      <c r="A773" s="233"/>
      <c r="B773" s="233"/>
      <c r="C773" s="234"/>
      <c r="D773" s="47"/>
      <c r="E773" s="47"/>
      <c r="F773" s="49"/>
      <c r="G773" s="50"/>
      <c r="H773" s="95"/>
      <c r="I773" s="51" t="str">
        <f t="shared" si="66"/>
        <v/>
      </c>
      <c r="J773" s="52" t="str">
        <f t="shared" si="67"/>
        <v/>
      </c>
      <c r="K773" s="52">
        <v>761</v>
      </c>
      <c r="L773" s="261">
        <f t="shared" si="68"/>
        <v>1350</v>
      </c>
      <c r="N773" s="51" t="str">
        <f t="shared" si="69"/>
        <v/>
      </c>
      <c r="O773" s="53"/>
      <c r="P773" s="51" t="str">
        <f t="shared" si="70"/>
        <v/>
      </c>
    </row>
    <row r="774" spans="1:16" s="192" customFormat="1" ht="18.75">
      <c r="A774" s="233"/>
      <c r="B774" s="233"/>
      <c r="C774" s="234"/>
      <c r="D774" s="47"/>
      <c r="E774" s="47"/>
      <c r="F774" s="49"/>
      <c r="G774" s="50"/>
      <c r="H774" s="95"/>
      <c r="I774" s="51" t="str">
        <f t="shared" si="66"/>
        <v/>
      </c>
      <c r="J774" s="52" t="str">
        <f t="shared" si="67"/>
        <v/>
      </c>
      <c r="K774" s="52">
        <v>762</v>
      </c>
      <c r="L774" s="261">
        <f t="shared" si="68"/>
        <v>1350</v>
      </c>
      <c r="N774" s="51" t="str">
        <f t="shared" si="69"/>
        <v/>
      </c>
      <c r="O774" s="53"/>
      <c r="P774" s="51" t="str">
        <f t="shared" si="70"/>
        <v/>
      </c>
    </row>
    <row r="775" spans="1:16" s="192" customFormat="1" ht="18.75">
      <c r="A775" s="233"/>
      <c r="B775" s="233"/>
      <c r="C775" s="234"/>
      <c r="D775" s="47"/>
      <c r="E775" s="47"/>
      <c r="F775" s="49"/>
      <c r="G775" s="50"/>
      <c r="H775" s="95"/>
      <c r="I775" s="51" t="str">
        <f t="shared" si="66"/>
        <v/>
      </c>
      <c r="J775" s="52" t="str">
        <f t="shared" si="67"/>
        <v/>
      </c>
      <c r="K775" s="52">
        <v>763</v>
      </c>
      <c r="L775" s="261">
        <f t="shared" si="68"/>
        <v>1350</v>
      </c>
      <c r="N775" s="51" t="str">
        <f t="shared" si="69"/>
        <v/>
      </c>
      <c r="O775" s="53"/>
      <c r="P775" s="51" t="str">
        <f t="shared" si="70"/>
        <v/>
      </c>
    </row>
    <row r="776" spans="1:16" s="192" customFormat="1" ht="18.75">
      <c r="A776" s="233"/>
      <c r="B776" s="233"/>
      <c r="C776" s="234"/>
      <c r="D776" s="47"/>
      <c r="E776" s="47"/>
      <c r="F776" s="49"/>
      <c r="G776" s="50"/>
      <c r="H776" s="95"/>
      <c r="I776" s="51" t="str">
        <f t="shared" si="66"/>
        <v/>
      </c>
      <c r="J776" s="52" t="str">
        <f t="shared" si="67"/>
        <v/>
      </c>
      <c r="K776" s="52">
        <v>764</v>
      </c>
      <c r="L776" s="261">
        <f t="shared" si="68"/>
        <v>1350</v>
      </c>
      <c r="N776" s="51" t="str">
        <f t="shared" si="69"/>
        <v/>
      </c>
      <c r="O776" s="53"/>
      <c r="P776" s="51" t="str">
        <f t="shared" si="70"/>
        <v/>
      </c>
    </row>
    <row r="777" spans="1:16" s="192" customFormat="1" ht="18.75">
      <c r="A777" s="233"/>
      <c r="B777" s="233"/>
      <c r="C777" s="234"/>
      <c r="D777" s="47"/>
      <c r="E777" s="47"/>
      <c r="F777" s="49"/>
      <c r="G777" s="50"/>
      <c r="H777" s="95"/>
      <c r="I777" s="51" t="str">
        <f t="shared" si="66"/>
        <v/>
      </c>
      <c r="J777" s="52" t="str">
        <f t="shared" si="67"/>
        <v/>
      </c>
      <c r="K777" s="52">
        <v>765</v>
      </c>
      <c r="L777" s="261">
        <f t="shared" si="68"/>
        <v>1350</v>
      </c>
      <c r="N777" s="51" t="str">
        <f t="shared" si="69"/>
        <v/>
      </c>
      <c r="O777" s="53"/>
      <c r="P777" s="51" t="str">
        <f t="shared" si="70"/>
        <v/>
      </c>
    </row>
    <row r="778" spans="1:16" s="192" customFormat="1" ht="18.75">
      <c r="A778" s="233"/>
      <c r="B778" s="233"/>
      <c r="C778" s="234"/>
      <c r="D778" s="47"/>
      <c r="E778" s="47"/>
      <c r="F778" s="49"/>
      <c r="G778" s="50"/>
      <c r="H778" s="95"/>
      <c r="I778" s="51" t="str">
        <f t="shared" si="66"/>
        <v/>
      </c>
      <c r="J778" s="52" t="str">
        <f t="shared" si="67"/>
        <v/>
      </c>
      <c r="K778" s="52">
        <v>766</v>
      </c>
      <c r="L778" s="261">
        <f t="shared" si="68"/>
        <v>1350</v>
      </c>
      <c r="N778" s="51" t="str">
        <f t="shared" si="69"/>
        <v/>
      </c>
      <c r="O778" s="53"/>
      <c r="P778" s="51" t="str">
        <f t="shared" si="70"/>
        <v/>
      </c>
    </row>
    <row r="779" spans="1:16" s="192" customFormat="1" ht="18.75">
      <c r="A779" s="233"/>
      <c r="B779" s="233"/>
      <c r="C779" s="234"/>
      <c r="D779" s="47"/>
      <c r="E779" s="47"/>
      <c r="F779" s="49"/>
      <c r="G779" s="50"/>
      <c r="H779" s="95"/>
      <c r="I779" s="51" t="str">
        <f t="shared" si="66"/>
        <v/>
      </c>
      <c r="J779" s="52" t="str">
        <f t="shared" si="67"/>
        <v/>
      </c>
      <c r="K779" s="52">
        <v>767</v>
      </c>
      <c r="L779" s="261">
        <f t="shared" si="68"/>
        <v>1350</v>
      </c>
      <c r="N779" s="51" t="str">
        <f t="shared" si="69"/>
        <v/>
      </c>
      <c r="O779" s="53"/>
      <c r="P779" s="51" t="str">
        <f t="shared" si="70"/>
        <v/>
      </c>
    </row>
    <row r="780" spans="1:16" s="192" customFormat="1" ht="18.75">
      <c r="A780" s="233"/>
      <c r="B780" s="233"/>
      <c r="C780" s="234"/>
      <c r="D780" s="47"/>
      <c r="E780" s="47"/>
      <c r="F780" s="49"/>
      <c r="G780" s="50"/>
      <c r="H780" s="95"/>
      <c r="I780" s="51" t="str">
        <f t="shared" si="66"/>
        <v/>
      </c>
      <c r="J780" s="52" t="str">
        <f t="shared" si="67"/>
        <v/>
      </c>
      <c r="K780" s="52">
        <v>768</v>
      </c>
      <c r="L780" s="261">
        <f t="shared" si="68"/>
        <v>1350</v>
      </c>
      <c r="N780" s="51" t="str">
        <f t="shared" si="69"/>
        <v/>
      </c>
      <c r="O780" s="53"/>
      <c r="P780" s="51" t="str">
        <f t="shared" si="70"/>
        <v/>
      </c>
    </row>
    <row r="781" spans="1:16" s="192" customFormat="1" ht="18.75">
      <c r="A781" s="233"/>
      <c r="B781" s="233"/>
      <c r="C781" s="234"/>
      <c r="D781" s="47"/>
      <c r="E781" s="47"/>
      <c r="F781" s="49"/>
      <c r="G781" s="50"/>
      <c r="H781" s="95"/>
      <c r="I781" s="51" t="str">
        <f t="shared" si="66"/>
        <v/>
      </c>
      <c r="J781" s="52" t="str">
        <f t="shared" si="67"/>
        <v/>
      </c>
      <c r="K781" s="52">
        <v>769</v>
      </c>
      <c r="L781" s="261">
        <f t="shared" si="68"/>
        <v>1350</v>
      </c>
      <c r="N781" s="51" t="str">
        <f t="shared" si="69"/>
        <v/>
      </c>
      <c r="O781" s="53"/>
      <c r="P781" s="51" t="str">
        <f t="shared" si="70"/>
        <v/>
      </c>
    </row>
    <row r="782" spans="1:16" s="192" customFormat="1" ht="18.75">
      <c r="A782" s="233"/>
      <c r="B782" s="233"/>
      <c r="C782" s="234"/>
      <c r="D782" s="47"/>
      <c r="E782" s="47"/>
      <c r="F782" s="49"/>
      <c r="G782" s="50"/>
      <c r="H782" s="95"/>
      <c r="I782" s="51" t="str">
        <f t="shared" ref="I782:I845" si="71">IF(L782&lt;0,"X","")</f>
        <v/>
      </c>
      <c r="J782" s="52" t="str">
        <f t="shared" ref="J782:J845" si="72">IF(I782="X",K782,"")</f>
        <v/>
      </c>
      <c r="K782" s="52">
        <v>770</v>
      </c>
      <c r="L782" s="261">
        <f t="shared" ref="L782:L845" si="73">IFERROR(L781-P782+N782,L781)</f>
        <v>1350</v>
      </c>
      <c r="N782" s="51" t="str">
        <f t="shared" si="69"/>
        <v/>
      </c>
      <c r="O782" s="53"/>
      <c r="P782" s="51" t="str">
        <f t="shared" si="70"/>
        <v/>
      </c>
    </row>
    <row r="783" spans="1:16" s="192" customFormat="1" ht="18.75">
      <c r="A783" s="233"/>
      <c r="B783" s="233"/>
      <c r="C783" s="234"/>
      <c r="D783" s="47"/>
      <c r="E783" s="47"/>
      <c r="F783" s="49"/>
      <c r="G783" s="50"/>
      <c r="H783" s="95"/>
      <c r="I783" s="51" t="str">
        <f t="shared" si="71"/>
        <v/>
      </c>
      <c r="J783" s="52" t="str">
        <f t="shared" si="72"/>
        <v/>
      </c>
      <c r="K783" s="52">
        <v>771</v>
      </c>
      <c r="L783" s="261">
        <f t="shared" si="73"/>
        <v>1350</v>
      </c>
      <c r="N783" s="51" t="str">
        <f t="shared" si="69"/>
        <v/>
      </c>
      <c r="O783" s="53"/>
      <c r="P783" s="51" t="str">
        <f t="shared" si="70"/>
        <v/>
      </c>
    </row>
    <row r="784" spans="1:16" s="192" customFormat="1" ht="18.75">
      <c r="A784" s="233"/>
      <c r="B784" s="233"/>
      <c r="C784" s="234"/>
      <c r="D784" s="47"/>
      <c r="E784" s="47"/>
      <c r="F784" s="49"/>
      <c r="G784" s="50"/>
      <c r="H784" s="95"/>
      <c r="I784" s="51" t="str">
        <f t="shared" si="71"/>
        <v/>
      </c>
      <c r="J784" s="52" t="str">
        <f t="shared" si="72"/>
        <v/>
      </c>
      <c r="K784" s="52">
        <v>772</v>
      </c>
      <c r="L784" s="261">
        <f t="shared" si="73"/>
        <v>1350</v>
      </c>
      <c r="N784" s="51" t="str">
        <f t="shared" si="69"/>
        <v/>
      </c>
      <c r="O784" s="53"/>
      <c r="P784" s="51" t="str">
        <f t="shared" si="70"/>
        <v/>
      </c>
    </row>
    <row r="785" spans="1:16" s="192" customFormat="1" ht="18.75">
      <c r="A785" s="233"/>
      <c r="B785" s="233"/>
      <c r="C785" s="234"/>
      <c r="D785" s="47"/>
      <c r="E785" s="47"/>
      <c r="F785" s="49"/>
      <c r="G785" s="50"/>
      <c r="H785" s="95"/>
      <c r="I785" s="51" t="str">
        <f t="shared" si="71"/>
        <v/>
      </c>
      <c r="J785" s="52" t="str">
        <f t="shared" si="72"/>
        <v/>
      </c>
      <c r="K785" s="52">
        <v>773</v>
      </c>
      <c r="L785" s="261">
        <f t="shared" si="73"/>
        <v>1350</v>
      </c>
      <c r="N785" s="51" t="str">
        <f t="shared" si="69"/>
        <v/>
      </c>
      <c r="O785" s="53"/>
      <c r="P785" s="51" t="str">
        <f t="shared" si="70"/>
        <v/>
      </c>
    </row>
    <row r="786" spans="1:16" s="192" customFormat="1" ht="18.75">
      <c r="A786" s="233"/>
      <c r="B786" s="233"/>
      <c r="C786" s="234"/>
      <c r="D786" s="47"/>
      <c r="E786" s="47"/>
      <c r="F786" s="49"/>
      <c r="G786" s="50"/>
      <c r="H786" s="95"/>
      <c r="I786" s="51" t="str">
        <f t="shared" si="71"/>
        <v/>
      </c>
      <c r="J786" s="52" t="str">
        <f t="shared" si="72"/>
        <v/>
      </c>
      <c r="K786" s="52">
        <v>774</v>
      </c>
      <c r="L786" s="261">
        <f t="shared" si="73"/>
        <v>1350</v>
      </c>
      <c r="N786" s="51" t="str">
        <f t="shared" si="69"/>
        <v/>
      </c>
      <c r="O786" s="53"/>
      <c r="P786" s="51" t="str">
        <f t="shared" si="70"/>
        <v/>
      </c>
    </row>
    <row r="787" spans="1:16" s="192" customFormat="1" ht="18.75">
      <c r="A787" s="233"/>
      <c r="B787" s="233"/>
      <c r="C787" s="234"/>
      <c r="D787" s="47"/>
      <c r="E787" s="47"/>
      <c r="F787" s="49"/>
      <c r="G787" s="50"/>
      <c r="H787" s="95"/>
      <c r="I787" s="51" t="str">
        <f t="shared" si="71"/>
        <v/>
      </c>
      <c r="J787" s="52" t="str">
        <f t="shared" si="72"/>
        <v/>
      </c>
      <c r="K787" s="52">
        <v>775</v>
      </c>
      <c r="L787" s="261">
        <f t="shared" si="73"/>
        <v>1350</v>
      </c>
      <c r="N787" s="51" t="str">
        <f t="shared" si="69"/>
        <v/>
      </c>
      <c r="O787" s="53"/>
      <c r="P787" s="51" t="str">
        <f t="shared" si="70"/>
        <v/>
      </c>
    </row>
    <row r="788" spans="1:16" s="192" customFormat="1" ht="18.75">
      <c r="A788" s="233"/>
      <c r="B788" s="233"/>
      <c r="C788" s="234"/>
      <c r="D788" s="47"/>
      <c r="E788" s="47"/>
      <c r="F788" s="49"/>
      <c r="G788" s="50"/>
      <c r="H788" s="95"/>
      <c r="I788" s="51" t="str">
        <f t="shared" si="71"/>
        <v/>
      </c>
      <c r="J788" s="52" t="str">
        <f t="shared" si="72"/>
        <v/>
      </c>
      <c r="K788" s="52">
        <v>776</v>
      </c>
      <c r="L788" s="261">
        <f t="shared" si="73"/>
        <v>1350</v>
      </c>
      <c r="N788" s="51" t="str">
        <f t="shared" si="69"/>
        <v/>
      </c>
      <c r="O788" s="53"/>
      <c r="P788" s="51" t="str">
        <f t="shared" si="70"/>
        <v/>
      </c>
    </row>
    <row r="789" spans="1:16" s="192" customFormat="1" ht="18.75">
      <c r="A789" s="233"/>
      <c r="B789" s="233"/>
      <c r="C789" s="234"/>
      <c r="D789" s="47"/>
      <c r="E789" s="47"/>
      <c r="F789" s="49"/>
      <c r="G789" s="50"/>
      <c r="H789" s="95"/>
      <c r="I789" s="51" t="str">
        <f t="shared" si="71"/>
        <v/>
      </c>
      <c r="J789" s="52" t="str">
        <f t="shared" si="72"/>
        <v/>
      </c>
      <c r="K789" s="52">
        <v>777</v>
      </c>
      <c r="L789" s="261">
        <f t="shared" si="73"/>
        <v>1350</v>
      </c>
      <c r="N789" s="51" t="str">
        <f t="shared" si="69"/>
        <v/>
      </c>
      <c r="O789" s="53"/>
      <c r="P789" s="51" t="str">
        <f t="shared" si="70"/>
        <v/>
      </c>
    </row>
    <row r="790" spans="1:16" s="192" customFormat="1" ht="18.75">
      <c r="A790" s="233"/>
      <c r="B790" s="233"/>
      <c r="C790" s="234"/>
      <c r="D790" s="47"/>
      <c r="E790" s="47"/>
      <c r="F790" s="49"/>
      <c r="G790" s="50"/>
      <c r="H790" s="95"/>
      <c r="I790" s="51" t="str">
        <f t="shared" si="71"/>
        <v/>
      </c>
      <c r="J790" s="52" t="str">
        <f t="shared" si="72"/>
        <v/>
      </c>
      <c r="K790" s="52">
        <v>778</v>
      </c>
      <c r="L790" s="261">
        <f t="shared" si="73"/>
        <v>1350</v>
      </c>
      <c r="N790" s="51" t="str">
        <f t="shared" si="69"/>
        <v/>
      </c>
      <c r="O790" s="53"/>
      <c r="P790" s="51" t="str">
        <f t="shared" si="70"/>
        <v/>
      </c>
    </row>
    <row r="791" spans="1:16" s="192" customFormat="1" ht="18.75">
      <c r="A791" s="233"/>
      <c r="B791" s="233"/>
      <c r="C791" s="234"/>
      <c r="D791" s="47"/>
      <c r="E791" s="47"/>
      <c r="F791" s="49"/>
      <c r="G791" s="50"/>
      <c r="H791" s="95"/>
      <c r="I791" s="51" t="str">
        <f t="shared" si="71"/>
        <v/>
      </c>
      <c r="J791" s="52" t="str">
        <f t="shared" si="72"/>
        <v/>
      </c>
      <c r="K791" s="52">
        <v>779</v>
      </c>
      <c r="L791" s="261">
        <f t="shared" si="73"/>
        <v>1350</v>
      </c>
      <c r="N791" s="51" t="str">
        <f t="shared" si="69"/>
        <v/>
      </c>
      <c r="O791" s="53"/>
      <c r="P791" s="51" t="str">
        <f t="shared" si="70"/>
        <v/>
      </c>
    </row>
    <row r="792" spans="1:16" s="192" customFormat="1" ht="18.75">
      <c r="A792" s="233"/>
      <c r="B792" s="233"/>
      <c r="C792" s="234"/>
      <c r="D792" s="47"/>
      <c r="E792" s="47"/>
      <c r="F792" s="49"/>
      <c r="G792" s="50"/>
      <c r="H792" s="95"/>
      <c r="I792" s="51" t="str">
        <f t="shared" si="71"/>
        <v/>
      </c>
      <c r="J792" s="52" t="str">
        <f t="shared" si="72"/>
        <v/>
      </c>
      <c r="K792" s="52">
        <v>780</v>
      </c>
      <c r="L792" s="261">
        <f t="shared" si="73"/>
        <v>1350</v>
      </c>
      <c r="N792" s="51" t="str">
        <f t="shared" si="69"/>
        <v/>
      </c>
      <c r="O792" s="53"/>
      <c r="P792" s="51" t="str">
        <f t="shared" si="70"/>
        <v/>
      </c>
    </row>
    <row r="793" spans="1:16" s="192" customFormat="1" ht="18.75">
      <c r="A793" s="233"/>
      <c r="B793" s="233"/>
      <c r="C793" s="234"/>
      <c r="D793" s="47"/>
      <c r="E793" s="47"/>
      <c r="F793" s="49"/>
      <c r="G793" s="50"/>
      <c r="H793" s="95"/>
      <c r="I793" s="51" t="str">
        <f t="shared" si="71"/>
        <v/>
      </c>
      <c r="J793" s="52" t="str">
        <f t="shared" si="72"/>
        <v/>
      </c>
      <c r="K793" s="52">
        <v>781</v>
      </c>
      <c r="L793" s="261">
        <f t="shared" si="73"/>
        <v>1350</v>
      </c>
      <c r="N793" s="51" t="str">
        <f t="shared" si="69"/>
        <v/>
      </c>
      <c r="O793" s="53"/>
      <c r="P793" s="51" t="str">
        <f t="shared" si="70"/>
        <v/>
      </c>
    </row>
    <row r="794" spans="1:16" s="192" customFormat="1" ht="18.75">
      <c r="A794" s="233"/>
      <c r="B794" s="233"/>
      <c r="C794" s="234"/>
      <c r="D794" s="47"/>
      <c r="E794" s="47"/>
      <c r="F794" s="49"/>
      <c r="G794" s="50"/>
      <c r="H794" s="95"/>
      <c r="I794" s="51" t="str">
        <f t="shared" si="71"/>
        <v/>
      </c>
      <c r="J794" s="52" t="str">
        <f t="shared" si="72"/>
        <v/>
      </c>
      <c r="K794" s="52">
        <v>782</v>
      </c>
      <c r="L794" s="261">
        <f t="shared" si="73"/>
        <v>1350</v>
      </c>
      <c r="N794" s="51" t="str">
        <f t="shared" si="69"/>
        <v/>
      </c>
      <c r="O794" s="53"/>
      <c r="P794" s="51" t="str">
        <f t="shared" si="70"/>
        <v/>
      </c>
    </row>
    <row r="795" spans="1:16" s="192" customFormat="1" ht="18.75">
      <c r="A795" s="233"/>
      <c r="B795" s="233"/>
      <c r="C795" s="234"/>
      <c r="D795" s="47"/>
      <c r="E795" s="47"/>
      <c r="F795" s="49"/>
      <c r="G795" s="50"/>
      <c r="H795" s="95"/>
      <c r="I795" s="51" t="str">
        <f t="shared" si="71"/>
        <v/>
      </c>
      <c r="J795" s="52" t="str">
        <f t="shared" si="72"/>
        <v/>
      </c>
      <c r="K795" s="52">
        <v>783</v>
      </c>
      <c r="L795" s="261">
        <f t="shared" si="73"/>
        <v>1350</v>
      </c>
      <c r="N795" s="51" t="str">
        <f t="shared" si="69"/>
        <v/>
      </c>
      <c r="O795" s="53"/>
      <c r="P795" s="51" t="str">
        <f t="shared" si="70"/>
        <v/>
      </c>
    </row>
    <row r="796" spans="1:16" s="192" customFormat="1" ht="18.75">
      <c r="A796" s="233"/>
      <c r="B796" s="233"/>
      <c r="C796" s="234"/>
      <c r="D796" s="47"/>
      <c r="E796" s="47"/>
      <c r="F796" s="49"/>
      <c r="G796" s="50"/>
      <c r="H796" s="95"/>
      <c r="I796" s="51" t="str">
        <f t="shared" si="71"/>
        <v/>
      </c>
      <c r="J796" s="52" t="str">
        <f t="shared" si="72"/>
        <v/>
      </c>
      <c r="K796" s="52">
        <v>784</v>
      </c>
      <c r="L796" s="261">
        <f t="shared" si="73"/>
        <v>1350</v>
      </c>
      <c r="N796" s="51" t="str">
        <f t="shared" si="69"/>
        <v/>
      </c>
      <c r="O796" s="53"/>
      <c r="P796" s="51" t="str">
        <f t="shared" si="70"/>
        <v/>
      </c>
    </row>
    <row r="797" spans="1:16" s="192" customFormat="1" ht="18.75">
      <c r="A797" s="233"/>
      <c r="B797" s="233"/>
      <c r="C797" s="234"/>
      <c r="D797" s="47"/>
      <c r="E797" s="47"/>
      <c r="F797" s="49"/>
      <c r="G797" s="50"/>
      <c r="H797" s="95"/>
      <c r="I797" s="51" t="str">
        <f t="shared" si="71"/>
        <v/>
      </c>
      <c r="J797" s="52" t="str">
        <f t="shared" si="72"/>
        <v/>
      </c>
      <c r="K797" s="52">
        <v>785</v>
      </c>
      <c r="L797" s="261">
        <f t="shared" si="73"/>
        <v>1350</v>
      </c>
      <c r="N797" s="51" t="str">
        <f t="shared" si="69"/>
        <v/>
      </c>
      <c r="O797" s="53"/>
      <c r="P797" s="51" t="str">
        <f t="shared" si="70"/>
        <v/>
      </c>
    </row>
    <row r="798" spans="1:16" s="192" customFormat="1" ht="18.75">
      <c r="A798" s="237"/>
      <c r="B798" s="237"/>
      <c r="C798" s="238"/>
      <c r="D798" s="295" t="s">
        <v>76</v>
      </c>
      <c r="E798" s="296"/>
      <c r="F798" s="181">
        <f>SUM(F700:F797)</f>
        <v>0</v>
      </c>
      <c r="G798" s="182">
        <f>SUM(G700:G797)</f>
        <v>1017.24</v>
      </c>
      <c r="H798" s="183"/>
      <c r="I798" s="183" t="str">
        <f t="shared" si="71"/>
        <v/>
      </c>
      <c r="J798" s="184" t="str">
        <f t="shared" si="72"/>
        <v/>
      </c>
      <c r="K798" s="184">
        <v>786</v>
      </c>
      <c r="L798" s="261">
        <f t="shared" si="73"/>
        <v>1350</v>
      </c>
      <c r="M798" s="165">
        <f>SUM(F798-G798)</f>
        <v>-1017.24</v>
      </c>
      <c r="N798" s="51" t="str">
        <f t="shared" si="69"/>
        <v/>
      </c>
      <c r="O798" s="53"/>
      <c r="P798" s="51" t="str">
        <f t="shared" si="70"/>
        <v/>
      </c>
    </row>
    <row r="799" spans="1:16" s="192" customFormat="1" ht="18.75">
      <c r="A799" s="233"/>
      <c r="B799" s="233"/>
      <c r="C799" s="234"/>
      <c r="D799" s="292" t="s">
        <v>62</v>
      </c>
      <c r="E799" s="293"/>
      <c r="F799" s="293"/>
      <c r="G799" s="294"/>
      <c r="H799" s="95"/>
      <c r="I799" s="51" t="str">
        <f t="shared" si="71"/>
        <v/>
      </c>
      <c r="J799" s="52" t="str">
        <f t="shared" si="72"/>
        <v/>
      </c>
      <c r="K799" s="52">
        <v>787</v>
      </c>
      <c r="L799" s="260">
        <f t="shared" si="73"/>
        <v>1350</v>
      </c>
      <c r="N799" s="51" t="str">
        <f t="shared" si="69"/>
        <v/>
      </c>
      <c r="O799" s="53"/>
      <c r="P799" s="51" t="str">
        <f t="shared" si="70"/>
        <v/>
      </c>
    </row>
    <row r="800" spans="1:16" s="192" customFormat="1" ht="18.75">
      <c r="A800" s="233"/>
      <c r="B800" s="233"/>
      <c r="C800" s="235" t="s">
        <v>35</v>
      </c>
      <c r="D800" s="174" t="s">
        <v>71</v>
      </c>
      <c r="E800" s="47"/>
      <c r="F800" s="49"/>
      <c r="G800" s="50"/>
      <c r="H800" s="95"/>
      <c r="I800" s="51" t="str">
        <f t="shared" si="71"/>
        <v/>
      </c>
      <c r="J800" s="52" t="str">
        <f t="shared" si="72"/>
        <v/>
      </c>
      <c r="K800" s="52">
        <v>788</v>
      </c>
      <c r="L800" s="261">
        <f t="shared" si="73"/>
        <v>1350</v>
      </c>
      <c r="N800" s="51" t="str">
        <f t="shared" si="69"/>
        <v/>
      </c>
      <c r="O800" s="53"/>
      <c r="P800" s="51" t="str">
        <f t="shared" si="70"/>
        <v/>
      </c>
    </row>
    <row r="801" spans="1:16" s="192" customFormat="1" ht="18.75">
      <c r="A801" s="233"/>
      <c r="B801" s="233"/>
      <c r="C801" s="236" t="s">
        <v>35</v>
      </c>
      <c r="D801" s="175" t="s">
        <v>72</v>
      </c>
      <c r="E801" s="47"/>
      <c r="F801" s="49"/>
      <c r="G801" s="50"/>
      <c r="H801" s="95"/>
      <c r="I801" s="51" t="str">
        <f t="shared" si="71"/>
        <v/>
      </c>
      <c r="J801" s="52" t="str">
        <f t="shared" si="72"/>
        <v/>
      </c>
      <c r="K801" s="52">
        <v>789</v>
      </c>
      <c r="L801" s="261">
        <f t="shared" si="73"/>
        <v>1350</v>
      </c>
      <c r="N801" s="51" t="str">
        <f t="shared" si="69"/>
        <v/>
      </c>
      <c r="O801" s="53"/>
      <c r="P801" s="51" t="str">
        <f t="shared" si="70"/>
        <v/>
      </c>
    </row>
    <row r="802" spans="1:16" s="192" customFormat="1" ht="18.75">
      <c r="A802" s="233"/>
      <c r="B802" s="233"/>
      <c r="C802" s="211" t="s">
        <v>25</v>
      </c>
      <c r="D802" s="164" t="s">
        <v>41</v>
      </c>
      <c r="E802" s="164" t="s">
        <v>41</v>
      </c>
      <c r="F802" s="249"/>
      <c r="G802" s="169">
        <v>100</v>
      </c>
      <c r="H802" s="95"/>
      <c r="I802" s="51" t="str">
        <f t="shared" si="71"/>
        <v/>
      </c>
      <c r="J802" s="52" t="str">
        <f t="shared" si="72"/>
        <v/>
      </c>
      <c r="K802" s="52">
        <v>790</v>
      </c>
      <c r="L802" s="261">
        <f t="shared" si="73"/>
        <v>1350</v>
      </c>
      <c r="N802" s="51" t="str">
        <f t="shared" si="69"/>
        <v/>
      </c>
      <c r="O802" s="53"/>
      <c r="P802" s="51" t="str">
        <f t="shared" si="70"/>
        <v/>
      </c>
    </row>
    <row r="803" spans="1:16" s="192" customFormat="1" ht="18.75">
      <c r="A803" s="233"/>
      <c r="B803" s="233"/>
      <c r="C803" s="218" t="s">
        <v>25</v>
      </c>
      <c r="D803" s="163" t="s">
        <v>49</v>
      </c>
      <c r="E803" s="163" t="s">
        <v>44</v>
      </c>
      <c r="F803" s="250"/>
      <c r="G803" s="168">
        <v>41</v>
      </c>
      <c r="H803" s="95"/>
      <c r="I803" s="51" t="str">
        <f t="shared" si="71"/>
        <v/>
      </c>
      <c r="J803" s="52" t="str">
        <f t="shared" si="72"/>
        <v/>
      </c>
      <c r="K803" s="52">
        <v>791</v>
      </c>
      <c r="L803" s="261">
        <f t="shared" si="73"/>
        <v>1350</v>
      </c>
      <c r="N803" s="51" t="str">
        <f t="shared" si="69"/>
        <v/>
      </c>
      <c r="O803" s="53"/>
      <c r="P803" s="51" t="str">
        <f t="shared" si="70"/>
        <v/>
      </c>
    </row>
    <row r="804" spans="1:16" s="192" customFormat="1" ht="18.75">
      <c r="A804" s="233"/>
      <c r="B804" s="233"/>
      <c r="C804" s="218" t="s">
        <v>25</v>
      </c>
      <c r="D804" s="163" t="s">
        <v>42</v>
      </c>
      <c r="E804" s="163" t="s">
        <v>42</v>
      </c>
      <c r="F804" s="250"/>
      <c r="G804" s="168">
        <v>50</v>
      </c>
      <c r="H804" s="95"/>
      <c r="I804" s="51" t="str">
        <f t="shared" si="71"/>
        <v/>
      </c>
      <c r="J804" s="52" t="str">
        <f t="shared" si="72"/>
        <v/>
      </c>
      <c r="K804" s="52">
        <v>792</v>
      </c>
      <c r="L804" s="261">
        <f t="shared" si="73"/>
        <v>1350</v>
      </c>
      <c r="N804" s="51" t="str">
        <f t="shared" si="69"/>
        <v/>
      </c>
      <c r="O804" s="53"/>
      <c r="P804" s="51" t="str">
        <f t="shared" si="70"/>
        <v/>
      </c>
    </row>
    <row r="805" spans="1:16" s="192" customFormat="1" ht="18.75">
      <c r="A805" s="233"/>
      <c r="B805" s="233"/>
      <c r="C805" s="218" t="s">
        <v>24</v>
      </c>
      <c r="D805" s="163" t="s">
        <v>22</v>
      </c>
      <c r="E805" s="163" t="s">
        <v>46</v>
      </c>
      <c r="F805" s="250"/>
      <c r="G805" s="166">
        <v>41.5</v>
      </c>
      <c r="H805" s="95"/>
      <c r="I805" s="51" t="str">
        <f t="shared" si="71"/>
        <v/>
      </c>
      <c r="J805" s="52" t="str">
        <f t="shared" si="72"/>
        <v/>
      </c>
      <c r="K805" s="52">
        <v>793</v>
      </c>
      <c r="L805" s="261">
        <f t="shared" si="73"/>
        <v>1350</v>
      </c>
      <c r="N805" s="51" t="str">
        <f t="shared" si="69"/>
        <v/>
      </c>
      <c r="O805" s="53"/>
      <c r="P805" s="51" t="str">
        <f t="shared" si="70"/>
        <v/>
      </c>
    </row>
    <row r="806" spans="1:16" s="192" customFormat="1" ht="18.75">
      <c r="A806" s="233"/>
      <c r="B806" s="233"/>
      <c r="C806" s="218" t="s">
        <v>25</v>
      </c>
      <c r="D806" s="163" t="s">
        <v>38</v>
      </c>
      <c r="E806" s="163" t="s">
        <v>43</v>
      </c>
      <c r="F806" s="250"/>
      <c r="G806" s="166">
        <v>32</v>
      </c>
      <c r="H806" s="95"/>
      <c r="I806" s="51" t="str">
        <f t="shared" si="71"/>
        <v/>
      </c>
      <c r="J806" s="52" t="str">
        <f t="shared" si="72"/>
        <v/>
      </c>
      <c r="K806" s="52">
        <v>794</v>
      </c>
      <c r="L806" s="261">
        <f t="shared" si="73"/>
        <v>1350</v>
      </c>
      <c r="N806" s="51" t="str">
        <f t="shared" si="69"/>
        <v/>
      </c>
      <c r="O806" s="53"/>
      <c r="P806" s="51" t="str">
        <f t="shared" si="70"/>
        <v/>
      </c>
    </row>
    <row r="807" spans="1:16" s="192" customFormat="1" ht="18.75">
      <c r="A807" s="233"/>
      <c r="B807" s="233"/>
      <c r="C807" s="218" t="s">
        <v>21</v>
      </c>
      <c r="D807" s="163"/>
      <c r="E807" s="163" t="s">
        <v>47</v>
      </c>
      <c r="F807" s="250"/>
      <c r="G807" s="166">
        <v>160</v>
      </c>
      <c r="H807" s="95"/>
      <c r="I807" s="51" t="str">
        <f t="shared" si="71"/>
        <v/>
      </c>
      <c r="J807" s="52" t="str">
        <f t="shared" si="72"/>
        <v/>
      </c>
      <c r="K807" s="52">
        <v>795</v>
      </c>
      <c r="L807" s="261">
        <f t="shared" si="73"/>
        <v>1350</v>
      </c>
      <c r="N807" s="51" t="str">
        <f t="shared" si="69"/>
        <v/>
      </c>
      <c r="O807" s="53"/>
      <c r="P807" s="51" t="str">
        <f t="shared" si="70"/>
        <v/>
      </c>
    </row>
    <row r="808" spans="1:16" s="192" customFormat="1" ht="18.75">
      <c r="A808" s="233"/>
      <c r="B808" s="233"/>
      <c r="C808" s="218" t="s">
        <v>24</v>
      </c>
      <c r="D808" s="163" t="s">
        <v>22</v>
      </c>
      <c r="E808" s="163" t="s">
        <v>45</v>
      </c>
      <c r="F808" s="250"/>
      <c r="G808" s="166">
        <v>19.45</v>
      </c>
      <c r="H808" s="95"/>
      <c r="I808" s="51" t="str">
        <f t="shared" si="71"/>
        <v/>
      </c>
      <c r="J808" s="52" t="str">
        <f t="shared" si="72"/>
        <v/>
      </c>
      <c r="K808" s="52">
        <v>796</v>
      </c>
      <c r="L808" s="261">
        <f t="shared" si="73"/>
        <v>1350</v>
      </c>
      <c r="N808" s="51" t="str">
        <f t="shared" si="69"/>
        <v/>
      </c>
      <c r="O808" s="53"/>
      <c r="P808" s="51" t="str">
        <f t="shared" si="70"/>
        <v/>
      </c>
    </row>
    <row r="809" spans="1:16" s="192" customFormat="1" ht="18.75">
      <c r="A809" s="233"/>
      <c r="B809" s="233"/>
      <c r="C809" s="218" t="s">
        <v>25</v>
      </c>
      <c r="D809" s="163" t="s">
        <v>54</v>
      </c>
      <c r="E809" s="163" t="s">
        <v>40</v>
      </c>
      <c r="F809" s="250"/>
      <c r="G809" s="166">
        <v>7.99</v>
      </c>
      <c r="H809" s="95"/>
      <c r="I809" s="51" t="str">
        <f t="shared" si="71"/>
        <v/>
      </c>
      <c r="J809" s="52" t="str">
        <f t="shared" si="72"/>
        <v/>
      </c>
      <c r="K809" s="52">
        <v>797</v>
      </c>
      <c r="L809" s="261">
        <f t="shared" si="73"/>
        <v>1350</v>
      </c>
      <c r="N809" s="51" t="str">
        <f t="shared" si="69"/>
        <v/>
      </c>
      <c r="O809" s="53"/>
      <c r="P809" s="51" t="str">
        <f t="shared" si="70"/>
        <v/>
      </c>
    </row>
    <row r="810" spans="1:16" s="192" customFormat="1" ht="18.75">
      <c r="A810" s="233"/>
      <c r="B810" s="233"/>
      <c r="C810" s="218" t="s">
        <v>25</v>
      </c>
      <c r="D810" s="163" t="s">
        <v>50</v>
      </c>
      <c r="E810" s="163" t="s">
        <v>39</v>
      </c>
      <c r="F810" s="250"/>
      <c r="G810" s="166">
        <v>9</v>
      </c>
      <c r="H810" s="95"/>
      <c r="I810" s="51" t="str">
        <f t="shared" si="71"/>
        <v/>
      </c>
      <c r="J810" s="52" t="str">
        <f t="shared" si="72"/>
        <v/>
      </c>
      <c r="K810" s="52">
        <v>798</v>
      </c>
      <c r="L810" s="261">
        <f t="shared" si="73"/>
        <v>1350</v>
      </c>
      <c r="N810" s="51" t="str">
        <f t="shared" si="69"/>
        <v/>
      </c>
      <c r="O810" s="53"/>
      <c r="P810" s="51" t="str">
        <f t="shared" si="70"/>
        <v/>
      </c>
    </row>
    <row r="811" spans="1:16" s="192" customFormat="1" ht="18.75">
      <c r="A811" s="233"/>
      <c r="B811" s="233"/>
      <c r="C811" s="218" t="s">
        <v>21</v>
      </c>
      <c r="D811" s="163" t="s">
        <v>55</v>
      </c>
      <c r="E811" s="163" t="s">
        <v>55</v>
      </c>
      <c r="F811" s="250"/>
      <c r="G811" s="166">
        <v>200</v>
      </c>
      <c r="H811" s="95"/>
      <c r="I811" s="51" t="str">
        <f t="shared" si="71"/>
        <v/>
      </c>
      <c r="J811" s="52" t="str">
        <f t="shared" si="72"/>
        <v/>
      </c>
      <c r="K811" s="52">
        <v>799</v>
      </c>
      <c r="L811" s="261">
        <f t="shared" si="73"/>
        <v>1350</v>
      </c>
      <c r="N811" s="51" t="str">
        <f t="shared" si="69"/>
        <v/>
      </c>
      <c r="O811" s="53"/>
      <c r="P811" s="51" t="str">
        <f t="shared" si="70"/>
        <v/>
      </c>
    </row>
    <row r="812" spans="1:16" s="192" customFormat="1" ht="18.75">
      <c r="A812" s="233"/>
      <c r="B812" s="233"/>
      <c r="C812" s="218" t="s">
        <v>24</v>
      </c>
      <c r="D812" s="163" t="s">
        <v>22</v>
      </c>
      <c r="E812" s="163" t="s">
        <v>48</v>
      </c>
      <c r="F812" s="250"/>
      <c r="G812" s="166">
        <v>56.3</v>
      </c>
      <c r="H812" s="95"/>
      <c r="I812" s="51" t="str">
        <f t="shared" si="71"/>
        <v/>
      </c>
      <c r="J812" s="52" t="str">
        <f t="shared" si="72"/>
        <v/>
      </c>
      <c r="K812" s="52">
        <v>800</v>
      </c>
      <c r="L812" s="261">
        <f t="shared" si="73"/>
        <v>1350</v>
      </c>
      <c r="N812" s="51" t="str">
        <f t="shared" si="69"/>
        <v/>
      </c>
      <c r="O812" s="53"/>
      <c r="P812" s="51" t="str">
        <f t="shared" si="70"/>
        <v/>
      </c>
    </row>
    <row r="813" spans="1:16" s="192" customFormat="1" ht="18.75">
      <c r="A813" s="233"/>
      <c r="B813" s="233"/>
      <c r="C813" s="218" t="s">
        <v>24</v>
      </c>
      <c r="D813" s="163" t="s">
        <v>50</v>
      </c>
      <c r="E813" s="163" t="s">
        <v>51</v>
      </c>
      <c r="F813" s="250"/>
      <c r="G813" s="166">
        <v>300</v>
      </c>
      <c r="H813" s="95"/>
      <c r="I813" s="51" t="str">
        <f t="shared" si="71"/>
        <v/>
      </c>
      <c r="J813" s="52" t="str">
        <f t="shared" si="72"/>
        <v/>
      </c>
      <c r="K813" s="52">
        <v>801</v>
      </c>
      <c r="L813" s="261">
        <f t="shared" si="73"/>
        <v>1350</v>
      </c>
      <c r="N813" s="51" t="str">
        <f t="shared" si="69"/>
        <v/>
      </c>
      <c r="O813" s="53"/>
      <c r="P813" s="51" t="str">
        <f t="shared" si="70"/>
        <v/>
      </c>
    </row>
    <row r="814" spans="1:16" s="192" customFormat="1" ht="18.75">
      <c r="A814" s="233"/>
      <c r="B814" s="233"/>
      <c r="C814" s="234"/>
      <c r="D814" s="47"/>
      <c r="E814" s="47"/>
      <c r="F814" s="49"/>
      <c r="G814" s="50"/>
      <c r="H814" s="95"/>
      <c r="I814" s="51" t="str">
        <f t="shared" si="71"/>
        <v/>
      </c>
      <c r="J814" s="52" t="str">
        <f t="shared" si="72"/>
        <v/>
      </c>
      <c r="K814" s="52">
        <v>802</v>
      </c>
      <c r="L814" s="261">
        <f t="shared" si="73"/>
        <v>1350</v>
      </c>
      <c r="N814" s="51" t="str">
        <f t="shared" si="69"/>
        <v/>
      </c>
      <c r="O814" s="53"/>
      <c r="P814" s="51" t="str">
        <f t="shared" si="70"/>
        <v/>
      </c>
    </row>
    <row r="815" spans="1:16" s="192" customFormat="1" ht="18.75">
      <c r="A815" s="233"/>
      <c r="B815" s="233"/>
      <c r="C815" s="234"/>
      <c r="D815" s="47"/>
      <c r="E815" s="47"/>
      <c r="F815" s="49"/>
      <c r="G815" s="50"/>
      <c r="H815" s="95"/>
      <c r="I815" s="51" t="str">
        <f t="shared" si="71"/>
        <v/>
      </c>
      <c r="J815" s="52" t="str">
        <f t="shared" si="72"/>
        <v/>
      </c>
      <c r="K815" s="52">
        <v>803</v>
      </c>
      <c r="L815" s="261">
        <f t="shared" si="73"/>
        <v>1350</v>
      </c>
      <c r="N815" s="51" t="str">
        <f t="shared" si="69"/>
        <v/>
      </c>
      <c r="O815" s="53"/>
      <c r="P815" s="51" t="str">
        <f t="shared" si="70"/>
        <v/>
      </c>
    </row>
    <row r="816" spans="1:16" s="192" customFormat="1" ht="18.75">
      <c r="A816" s="233"/>
      <c r="B816" s="233"/>
      <c r="C816" s="234"/>
      <c r="D816" s="47"/>
      <c r="E816" s="47"/>
      <c r="F816" s="49"/>
      <c r="G816" s="50"/>
      <c r="H816" s="95"/>
      <c r="I816" s="51" t="str">
        <f t="shared" si="71"/>
        <v/>
      </c>
      <c r="J816" s="52" t="str">
        <f t="shared" si="72"/>
        <v/>
      </c>
      <c r="K816" s="52">
        <v>804</v>
      </c>
      <c r="L816" s="261">
        <f t="shared" si="73"/>
        <v>1350</v>
      </c>
      <c r="N816" s="51" t="str">
        <f t="shared" si="69"/>
        <v/>
      </c>
      <c r="O816" s="53"/>
      <c r="P816" s="51" t="str">
        <f t="shared" si="70"/>
        <v/>
      </c>
    </row>
    <row r="817" spans="1:16" s="192" customFormat="1" ht="18.75">
      <c r="A817" s="233"/>
      <c r="B817" s="233"/>
      <c r="C817" s="234"/>
      <c r="D817" s="47"/>
      <c r="E817" s="47"/>
      <c r="F817" s="49"/>
      <c r="G817" s="50"/>
      <c r="H817" s="95"/>
      <c r="I817" s="51" t="str">
        <f t="shared" si="71"/>
        <v/>
      </c>
      <c r="J817" s="52" t="str">
        <f t="shared" si="72"/>
        <v/>
      </c>
      <c r="K817" s="52">
        <v>805</v>
      </c>
      <c r="L817" s="261">
        <f t="shared" si="73"/>
        <v>1350</v>
      </c>
      <c r="N817" s="51" t="str">
        <f t="shared" si="69"/>
        <v/>
      </c>
      <c r="O817" s="53"/>
      <c r="P817" s="51" t="str">
        <f t="shared" si="70"/>
        <v/>
      </c>
    </row>
    <row r="818" spans="1:16" s="192" customFormat="1" ht="18.75">
      <c r="A818" s="233"/>
      <c r="B818" s="233"/>
      <c r="C818" s="234"/>
      <c r="D818" s="47"/>
      <c r="E818" s="47"/>
      <c r="F818" s="49"/>
      <c r="G818" s="50"/>
      <c r="H818" s="95"/>
      <c r="I818" s="51" t="str">
        <f t="shared" si="71"/>
        <v/>
      </c>
      <c r="J818" s="52" t="str">
        <f t="shared" si="72"/>
        <v/>
      </c>
      <c r="K818" s="52">
        <v>806</v>
      </c>
      <c r="L818" s="261">
        <f t="shared" si="73"/>
        <v>1350</v>
      </c>
      <c r="N818" s="51" t="str">
        <f t="shared" si="69"/>
        <v/>
      </c>
      <c r="O818" s="53"/>
      <c r="P818" s="51" t="str">
        <f t="shared" si="70"/>
        <v/>
      </c>
    </row>
    <row r="819" spans="1:16" s="192" customFormat="1" ht="18.75">
      <c r="A819" s="233"/>
      <c r="B819" s="233"/>
      <c r="C819" s="234"/>
      <c r="D819" s="47"/>
      <c r="E819" s="47"/>
      <c r="F819" s="49"/>
      <c r="G819" s="50"/>
      <c r="H819" s="95"/>
      <c r="I819" s="51" t="str">
        <f t="shared" si="71"/>
        <v/>
      </c>
      <c r="J819" s="52" t="str">
        <f t="shared" si="72"/>
        <v/>
      </c>
      <c r="K819" s="52">
        <v>807</v>
      </c>
      <c r="L819" s="261">
        <f t="shared" si="73"/>
        <v>1350</v>
      </c>
      <c r="N819" s="51" t="str">
        <f t="shared" si="69"/>
        <v/>
      </c>
      <c r="O819" s="53"/>
      <c r="P819" s="51" t="str">
        <f t="shared" si="70"/>
        <v/>
      </c>
    </row>
    <row r="820" spans="1:16" s="192" customFormat="1" ht="18.75">
      <c r="A820" s="233"/>
      <c r="B820" s="233"/>
      <c r="C820" s="234"/>
      <c r="D820" s="47"/>
      <c r="E820" s="47"/>
      <c r="F820" s="49"/>
      <c r="G820" s="50"/>
      <c r="H820" s="95"/>
      <c r="I820" s="51" t="str">
        <f t="shared" si="71"/>
        <v/>
      </c>
      <c r="J820" s="52" t="str">
        <f t="shared" si="72"/>
        <v/>
      </c>
      <c r="K820" s="52">
        <v>808</v>
      </c>
      <c r="L820" s="261">
        <f t="shared" si="73"/>
        <v>1350</v>
      </c>
      <c r="N820" s="51" t="str">
        <f t="shared" si="69"/>
        <v/>
      </c>
      <c r="O820" s="53"/>
      <c r="P820" s="51" t="str">
        <f t="shared" si="70"/>
        <v/>
      </c>
    </row>
    <row r="821" spans="1:16" s="192" customFormat="1" ht="18.75">
      <c r="A821" s="233"/>
      <c r="B821" s="233"/>
      <c r="C821" s="234"/>
      <c r="D821" s="47"/>
      <c r="E821" s="47"/>
      <c r="F821" s="49"/>
      <c r="G821" s="50"/>
      <c r="H821" s="95"/>
      <c r="I821" s="51" t="str">
        <f t="shared" si="71"/>
        <v/>
      </c>
      <c r="J821" s="52" t="str">
        <f t="shared" si="72"/>
        <v/>
      </c>
      <c r="K821" s="52">
        <v>809</v>
      </c>
      <c r="L821" s="261">
        <f t="shared" si="73"/>
        <v>1350</v>
      </c>
      <c r="N821" s="51" t="str">
        <f t="shared" ref="N821:N884" si="74">IF(H821="x",F821,"")</f>
        <v/>
      </c>
      <c r="O821" s="53"/>
      <c r="P821" s="51" t="str">
        <f t="shared" ref="P821:P884" si="75">IF(H821="x",G821,"")</f>
        <v/>
      </c>
    </row>
    <row r="822" spans="1:16" s="192" customFormat="1" ht="18.75">
      <c r="A822" s="233"/>
      <c r="B822" s="233"/>
      <c r="C822" s="234"/>
      <c r="D822" s="47"/>
      <c r="E822" s="47"/>
      <c r="F822" s="49"/>
      <c r="G822" s="50"/>
      <c r="H822" s="95"/>
      <c r="I822" s="51" t="str">
        <f t="shared" si="71"/>
        <v/>
      </c>
      <c r="J822" s="52" t="str">
        <f t="shared" si="72"/>
        <v/>
      </c>
      <c r="K822" s="52">
        <v>810</v>
      </c>
      <c r="L822" s="261">
        <f t="shared" si="73"/>
        <v>1350</v>
      </c>
      <c r="N822" s="51" t="str">
        <f t="shared" si="74"/>
        <v/>
      </c>
      <c r="O822" s="53"/>
      <c r="P822" s="51" t="str">
        <f t="shared" si="75"/>
        <v/>
      </c>
    </row>
    <row r="823" spans="1:16" s="192" customFormat="1" ht="18.75">
      <c r="A823" s="233"/>
      <c r="B823" s="233"/>
      <c r="C823" s="234"/>
      <c r="D823" s="47"/>
      <c r="E823" s="47"/>
      <c r="F823" s="49"/>
      <c r="G823" s="50"/>
      <c r="H823" s="95"/>
      <c r="I823" s="51" t="str">
        <f t="shared" si="71"/>
        <v/>
      </c>
      <c r="J823" s="52" t="str">
        <f t="shared" si="72"/>
        <v/>
      </c>
      <c r="K823" s="52">
        <v>811</v>
      </c>
      <c r="L823" s="261">
        <f t="shared" si="73"/>
        <v>1350</v>
      </c>
      <c r="N823" s="51" t="str">
        <f t="shared" si="74"/>
        <v/>
      </c>
      <c r="O823" s="53"/>
      <c r="P823" s="51" t="str">
        <f t="shared" si="75"/>
        <v/>
      </c>
    </row>
    <row r="824" spans="1:16" s="192" customFormat="1" ht="18.75">
      <c r="A824" s="233"/>
      <c r="B824" s="233"/>
      <c r="C824" s="234"/>
      <c r="D824" s="47"/>
      <c r="E824" s="47"/>
      <c r="F824" s="49"/>
      <c r="G824" s="50"/>
      <c r="H824" s="95"/>
      <c r="I824" s="51" t="str">
        <f t="shared" si="71"/>
        <v/>
      </c>
      <c r="J824" s="52" t="str">
        <f t="shared" si="72"/>
        <v/>
      </c>
      <c r="K824" s="52">
        <v>812</v>
      </c>
      <c r="L824" s="261">
        <f t="shared" si="73"/>
        <v>1350</v>
      </c>
      <c r="N824" s="51" t="str">
        <f t="shared" si="74"/>
        <v/>
      </c>
      <c r="O824" s="53"/>
      <c r="P824" s="51" t="str">
        <f t="shared" si="75"/>
        <v/>
      </c>
    </row>
    <row r="825" spans="1:16" s="192" customFormat="1" ht="18.75">
      <c r="A825" s="233"/>
      <c r="B825" s="233"/>
      <c r="C825" s="234"/>
      <c r="D825" s="47"/>
      <c r="E825" s="47"/>
      <c r="F825" s="49"/>
      <c r="G825" s="50"/>
      <c r="H825" s="95"/>
      <c r="I825" s="51" t="str">
        <f t="shared" si="71"/>
        <v/>
      </c>
      <c r="J825" s="52" t="str">
        <f t="shared" si="72"/>
        <v/>
      </c>
      <c r="K825" s="52">
        <v>813</v>
      </c>
      <c r="L825" s="261">
        <f t="shared" si="73"/>
        <v>1350</v>
      </c>
      <c r="N825" s="51" t="str">
        <f t="shared" si="74"/>
        <v/>
      </c>
      <c r="O825" s="53"/>
      <c r="P825" s="51" t="str">
        <f t="shared" si="75"/>
        <v/>
      </c>
    </row>
    <row r="826" spans="1:16" s="192" customFormat="1" ht="18.75">
      <c r="A826" s="233"/>
      <c r="B826" s="233"/>
      <c r="C826" s="234"/>
      <c r="D826" s="47"/>
      <c r="E826" s="47"/>
      <c r="F826" s="49"/>
      <c r="G826" s="50"/>
      <c r="H826" s="95"/>
      <c r="I826" s="51" t="str">
        <f t="shared" si="71"/>
        <v/>
      </c>
      <c r="J826" s="52" t="str">
        <f t="shared" si="72"/>
        <v/>
      </c>
      <c r="K826" s="52">
        <v>814</v>
      </c>
      <c r="L826" s="261">
        <f t="shared" si="73"/>
        <v>1350</v>
      </c>
      <c r="N826" s="51" t="str">
        <f t="shared" si="74"/>
        <v/>
      </c>
      <c r="O826" s="53"/>
      <c r="P826" s="51" t="str">
        <f t="shared" si="75"/>
        <v/>
      </c>
    </row>
    <row r="827" spans="1:16" s="192" customFormat="1" ht="18.75">
      <c r="A827" s="233"/>
      <c r="B827" s="233"/>
      <c r="C827" s="234"/>
      <c r="D827" s="47"/>
      <c r="E827" s="47"/>
      <c r="F827" s="49"/>
      <c r="G827" s="50"/>
      <c r="H827" s="95"/>
      <c r="I827" s="51" t="str">
        <f t="shared" si="71"/>
        <v/>
      </c>
      <c r="J827" s="52" t="str">
        <f t="shared" si="72"/>
        <v/>
      </c>
      <c r="K827" s="52">
        <v>815</v>
      </c>
      <c r="L827" s="261">
        <f t="shared" si="73"/>
        <v>1350</v>
      </c>
      <c r="N827" s="51" t="str">
        <f t="shared" si="74"/>
        <v/>
      </c>
      <c r="O827" s="53"/>
      <c r="P827" s="51" t="str">
        <f t="shared" si="75"/>
        <v/>
      </c>
    </row>
    <row r="828" spans="1:16" s="192" customFormat="1" ht="18.75">
      <c r="A828" s="233"/>
      <c r="B828" s="233"/>
      <c r="C828" s="234"/>
      <c r="D828" s="47"/>
      <c r="E828" s="47"/>
      <c r="F828" s="49"/>
      <c r="G828" s="50"/>
      <c r="H828" s="95"/>
      <c r="I828" s="51" t="str">
        <f t="shared" si="71"/>
        <v/>
      </c>
      <c r="J828" s="52" t="str">
        <f t="shared" si="72"/>
        <v/>
      </c>
      <c r="K828" s="52">
        <v>816</v>
      </c>
      <c r="L828" s="261">
        <f t="shared" si="73"/>
        <v>1350</v>
      </c>
      <c r="N828" s="51" t="str">
        <f t="shared" si="74"/>
        <v/>
      </c>
      <c r="O828" s="53"/>
      <c r="P828" s="51" t="str">
        <f t="shared" si="75"/>
        <v/>
      </c>
    </row>
    <row r="829" spans="1:16" s="192" customFormat="1" ht="18.75">
      <c r="A829" s="233"/>
      <c r="B829" s="233"/>
      <c r="C829" s="234"/>
      <c r="D829" s="47"/>
      <c r="E829" s="47"/>
      <c r="F829" s="49"/>
      <c r="G829" s="50"/>
      <c r="H829" s="95"/>
      <c r="I829" s="51" t="str">
        <f t="shared" si="71"/>
        <v/>
      </c>
      <c r="J829" s="52" t="str">
        <f t="shared" si="72"/>
        <v/>
      </c>
      <c r="K829" s="52">
        <v>817</v>
      </c>
      <c r="L829" s="261">
        <f t="shared" si="73"/>
        <v>1350</v>
      </c>
      <c r="N829" s="51" t="str">
        <f t="shared" si="74"/>
        <v/>
      </c>
      <c r="O829" s="53"/>
      <c r="P829" s="51" t="str">
        <f t="shared" si="75"/>
        <v/>
      </c>
    </row>
    <row r="830" spans="1:16" s="192" customFormat="1" ht="18.75">
      <c r="A830" s="233"/>
      <c r="B830" s="233"/>
      <c r="C830" s="234"/>
      <c r="D830" s="47"/>
      <c r="E830" s="47"/>
      <c r="F830" s="49"/>
      <c r="G830" s="50"/>
      <c r="H830" s="95"/>
      <c r="I830" s="51" t="str">
        <f t="shared" si="71"/>
        <v/>
      </c>
      <c r="J830" s="52" t="str">
        <f t="shared" si="72"/>
        <v/>
      </c>
      <c r="K830" s="52">
        <v>818</v>
      </c>
      <c r="L830" s="261">
        <f t="shared" si="73"/>
        <v>1350</v>
      </c>
      <c r="N830" s="51" t="str">
        <f t="shared" si="74"/>
        <v/>
      </c>
      <c r="O830" s="53"/>
      <c r="P830" s="51" t="str">
        <f t="shared" si="75"/>
        <v/>
      </c>
    </row>
    <row r="831" spans="1:16" s="192" customFormat="1" ht="18.75">
      <c r="A831" s="233"/>
      <c r="B831" s="233"/>
      <c r="C831" s="234"/>
      <c r="D831" s="47"/>
      <c r="E831" s="47"/>
      <c r="F831" s="49"/>
      <c r="G831" s="50"/>
      <c r="H831" s="95"/>
      <c r="I831" s="51" t="str">
        <f t="shared" si="71"/>
        <v/>
      </c>
      <c r="J831" s="52" t="str">
        <f t="shared" si="72"/>
        <v/>
      </c>
      <c r="K831" s="52">
        <v>819</v>
      </c>
      <c r="L831" s="261">
        <f t="shared" si="73"/>
        <v>1350</v>
      </c>
      <c r="N831" s="51" t="str">
        <f t="shared" si="74"/>
        <v/>
      </c>
      <c r="O831" s="53"/>
      <c r="P831" s="51" t="str">
        <f t="shared" si="75"/>
        <v/>
      </c>
    </row>
    <row r="832" spans="1:16" s="192" customFormat="1" ht="18.75">
      <c r="A832" s="233"/>
      <c r="B832" s="233"/>
      <c r="C832" s="234"/>
      <c r="D832" s="47"/>
      <c r="E832" s="47"/>
      <c r="F832" s="49"/>
      <c r="G832" s="50"/>
      <c r="H832" s="95"/>
      <c r="I832" s="51" t="str">
        <f t="shared" si="71"/>
        <v/>
      </c>
      <c r="J832" s="52" t="str">
        <f t="shared" si="72"/>
        <v/>
      </c>
      <c r="K832" s="52">
        <v>820</v>
      </c>
      <c r="L832" s="261">
        <f t="shared" si="73"/>
        <v>1350</v>
      </c>
      <c r="N832" s="51" t="str">
        <f t="shared" si="74"/>
        <v/>
      </c>
      <c r="O832" s="53"/>
      <c r="P832" s="51" t="str">
        <f t="shared" si="75"/>
        <v/>
      </c>
    </row>
    <row r="833" spans="1:16" s="192" customFormat="1" ht="18.75">
      <c r="A833" s="233"/>
      <c r="B833" s="233"/>
      <c r="C833" s="234"/>
      <c r="D833" s="47"/>
      <c r="E833" s="47"/>
      <c r="F833" s="49"/>
      <c r="G833" s="50"/>
      <c r="H833" s="95"/>
      <c r="I833" s="51" t="str">
        <f t="shared" si="71"/>
        <v/>
      </c>
      <c r="J833" s="52" t="str">
        <f t="shared" si="72"/>
        <v/>
      </c>
      <c r="K833" s="52">
        <v>821</v>
      </c>
      <c r="L833" s="261">
        <f t="shared" si="73"/>
        <v>1350</v>
      </c>
      <c r="N833" s="51" t="str">
        <f t="shared" si="74"/>
        <v/>
      </c>
      <c r="O833" s="53"/>
      <c r="P833" s="51" t="str">
        <f t="shared" si="75"/>
        <v/>
      </c>
    </row>
    <row r="834" spans="1:16" s="192" customFormat="1" ht="18.75">
      <c r="A834" s="233"/>
      <c r="B834" s="233"/>
      <c r="C834" s="234"/>
      <c r="D834" s="47"/>
      <c r="E834" s="47"/>
      <c r="F834" s="49"/>
      <c r="G834" s="50"/>
      <c r="H834" s="95"/>
      <c r="I834" s="51" t="str">
        <f t="shared" si="71"/>
        <v/>
      </c>
      <c r="J834" s="52" t="str">
        <f t="shared" si="72"/>
        <v/>
      </c>
      <c r="K834" s="52">
        <v>822</v>
      </c>
      <c r="L834" s="261">
        <f t="shared" si="73"/>
        <v>1350</v>
      </c>
      <c r="N834" s="51" t="str">
        <f t="shared" si="74"/>
        <v/>
      </c>
      <c r="O834" s="53"/>
      <c r="P834" s="51" t="str">
        <f t="shared" si="75"/>
        <v/>
      </c>
    </row>
    <row r="835" spans="1:16" s="192" customFormat="1" ht="18.75">
      <c r="A835" s="233"/>
      <c r="B835" s="233"/>
      <c r="C835" s="234"/>
      <c r="D835" s="47"/>
      <c r="E835" s="47"/>
      <c r="F835" s="49"/>
      <c r="G835" s="50"/>
      <c r="H835" s="95"/>
      <c r="I835" s="51" t="str">
        <f t="shared" si="71"/>
        <v/>
      </c>
      <c r="J835" s="52" t="str">
        <f t="shared" si="72"/>
        <v/>
      </c>
      <c r="K835" s="52">
        <v>823</v>
      </c>
      <c r="L835" s="261">
        <f t="shared" si="73"/>
        <v>1350</v>
      </c>
      <c r="N835" s="51" t="str">
        <f t="shared" si="74"/>
        <v/>
      </c>
      <c r="O835" s="53"/>
      <c r="P835" s="51" t="str">
        <f t="shared" si="75"/>
        <v/>
      </c>
    </row>
    <row r="836" spans="1:16" s="192" customFormat="1" ht="18.75">
      <c r="A836" s="233"/>
      <c r="B836" s="233"/>
      <c r="C836" s="234"/>
      <c r="D836" s="47"/>
      <c r="E836" s="47"/>
      <c r="F836" s="49"/>
      <c r="G836" s="50"/>
      <c r="H836" s="95"/>
      <c r="I836" s="51" t="str">
        <f t="shared" si="71"/>
        <v/>
      </c>
      <c r="J836" s="52" t="str">
        <f t="shared" si="72"/>
        <v/>
      </c>
      <c r="K836" s="52">
        <v>824</v>
      </c>
      <c r="L836" s="261">
        <f t="shared" si="73"/>
        <v>1350</v>
      </c>
      <c r="N836" s="51" t="str">
        <f t="shared" si="74"/>
        <v/>
      </c>
      <c r="O836" s="53"/>
      <c r="P836" s="51" t="str">
        <f t="shared" si="75"/>
        <v/>
      </c>
    </row>
    <row r="837" spans="1:16" s="192" customFormat="1" ht="18.75">
      <c r="A837" s="233"/>
      <c r="B837" s="233"/>
      <c r="C837" s="234"/>
      <c r="D837" s="47"/>
      <c r="E837" s="47"/>
      <c r="F837" s="49"/>
      <c r="G837" s="50"/>
      <c r="H837" s="95"/>
      <c r="I837" s="51" t="str">
        <f t="shared" si="71"/>
        <v/>
      </c>
      <c r="J837" s="52" t="str">
        <f t="shared" si="72"/>
        <v/>
      </c>
      <c r="K837" s="52">
        <v>825</v>
      </c>
      <c r="L837" s="261">
        <f t="shared" si="73"/>
        <v>1350</v>
      </c>
      <c r="N837" s="51" t="str">
        <f t="shared" si="74"/>
        <v/>
      </c>
      <c r="O837" s="53"/>
      <c r="P837" s="51" t="str">
        <f t="shared" si="75"/>
        <v/>
      </c>
    </row>
    <row r="838" spans="1:16" s="192" customFormat="1" ht="18.75">
      <c r="A838" s="233"/>
      <c r="B838" s="233"/>
      <c r="C838" s="234"/>
      <c r="D838" s="47"/>
      <c r="E838" s="47"/>
      <c r="F838" s="49"/>
      <c r="G838" s="50"/>
      <c r="H838" s="95"/>
      <c r="I838" s="51" t="str">
        <f t="shared" si="71"/>
        <v/>
      </c>
      <c r="J838" s="52" t="str">
        <f t="shared" si="72"/>
        <v/>
      </c>
      <c r="K838" s="52">
        <v>826</v>
      </c>
      <c r="L838" s="261">
        <f t="shared" si="73"/>
        <v>1350</v>
      </c>
      <c r="N838" s="51" t="str">
        <f t="shared" si="74"/>
        <v/>
      </c>
      <c r="O838" s="53"/>
      <c r="P838" s="51" t="str">
        <f t="shared" si="75"/>
        <v/>
      </c>
    </row>
    <row r="839" spans="1:16" s="192" customFormat="1" ht="18.75">
      <c r="A839" s="233"/>
      <c r="B839" s="233"/>
      <c r="C839" s="234"/>
      <c r="D839" s="47"/>
      <c r="E839" s="47"/>
      <c r="F839" s="49"/>
      <c r="G839" s="50"/>
      <c r="H839" s="95"/>
      <c r="I839" s="51" t="str">
        <f t="shared" si="71"/>
        <v/>
      </c>
      <c r="J839" s="52" t="str">
        <f t="shared" si="72"/>
        <v/>
      </c>
      <c r="K839" s="52">
        <v>827</v>
      </c>
      <c r="L839" s="261">
        <f t="shared" si="73"/>
        <v>1350</v>
      </c>
      <c r="N839" s="51" t="str">
        <f t="shared" si="74"/>
        <v/>
      </c>
      <c r="O839" s="53"/>
      <c r="P839" s="51" t="str">
        <f t="shared" si="75"/>
        <v/>
      </c>
    </row>
    <row r="840" spans="1:16" s="192" customFormat="1" ht="18.75">
      <c r="A840" s="233"/>
      <c r="B840" s="233"/>
      <c r="C840" s="234"/>
      <c r="D840" s="47"/>
      <c r="E840" s="47"/>
      <c r="F840" s="49"/>
      <c r="G840" s="50"/>
      <c r="H840" s="95"/>
      <c r="I840" s="51" t="str">
        <f t="shared" si="71"/>
        <v/>
      </c>
      <c r="J840" s="52" t="str">
        <f t="shared" si="72"/>
        <v/>
      </c>
      <c r="K840" s="52">
        <v>828</v>
      </c>
      <c r="L840" s="261">
        <f t="shared" si="73"/>
        <v>1350</v>
      </c>
      <c r="N840" s="51" t="str">
        <f t="shared" si="74"/>
        <v/>
      </c>
      <c r="O840" s="53"/>
      <c r="P840" s="51" t="str">
        <f t="shared" si="75"/>
        <v/>
      </c>
    </row>
    <row r="841" spans="1:16" s="192" customFormat="1" ht="18.75">
      <c r="A841" s="233"/>
      <c r="B841" s="233"/>
      <c r="C841" s="234"/>
      <c r="D841" s="47"/>
      <c r="E841" s="47"/>
      <c r="F841" s="49"/>
      <c r="G841" s="50"/>
      <c r="H841" s="95"/>
      <c r="I841" s="51" t="str">
        <f t="shared" si="71"/>
        <v/>
      </c>
      <c r="J841" s="52" t="str">
        <f t="shared" si="72"/>
        <v/>
      </c>
      <c r="K841" s="52">
        <v>829</v>
      </c>
      <c r="L841" s="261">
        <f t="shared" si="73"/>
        <v>1350</v>
      </c>
      <c r="N841" s="51" t="str">
        <f t="shared" si="74"/>
        <v/>
      </c>
      <c r="O841" s="53"/>
      <c r="P841" s="51" t="str">
        <f t="shared" si="75"/>
        <v/>
      </c>
    </row>
    <row r="842" spans="1:16" s="192" customFormat="1" ht="18.75">
      <c r="A842" s="233"/>
      <c r="B842" s="233"/>
      <c r="C842" s="234"/>
      <c r="D842" s="47"/>
      <c r="E842" s="47"/>
      <c r="F842" s="49"/>
      <c r="G842" s="50"/>
      <c r="H842" s="95"/>
      <c r="I842" s="51" t="str">
        <f t="shared" si="71"/>
        <v/>
      </c>
      <c r="J842" s="52" t="str">
        <f t="shared" si="72"/>
        <v/>
      </c>
      <c r="K842" s="52">
        <v>830</v>
      </c>
      <c r="L842" s="261">
        <f t="shared" si="73"/>
        <v>1350</v>
      </c>
      <c r="N842" s="51" t="str">
        <f t="shared" si="74"/>
        <v/>
      </c>
      <c r="O842" s="53"/>
      <c r="P842" s="51" t="str">
        <f t="shared" si="75"/>
        <v/>
      </c>
    </row>
    <row r="843" spans="1:16" s="192" customFormat="1" ht="18.75">
      <c r="A843" s="233"/>
      <c r="B843" s="233"/>
      <c r="C843" s="234"/>
      <c r="D843" s="47"/>
      <c r="E843" s="47"/>
      <c r="F843" s="49"/>
      <c r="G843" s="50"/>
      <c r="H843" s="95"/>
      <c r="I843" s="51" t="str">
        <f t="shared" si="71"/>
        <v/>
      </c>
      <c r="J843" s="52" t="str">
        <f t="shared" si="72"/>
        <v/>
      </c>
      <c r="K843" s="52">
        <v>831</v>
      </c>
      <c r="L843" s="261">
        <f t="shared" si="73"/>
        <v>1350</v>
      </c>
      <c r="N843" s="51" t="str">
        <f t="shared" si="74"/>
        <v/>
      </c>
      <c r="O843" s="53"/>
      <c r="P843" s="51" t="str">
        <f t="shared" si="75"/>
        <v/>
      </c>
    </row>
    <row r="844" spans="1:16" s="192" customFormat="1" ht="18.75">
      <c r="A844" s="233"/>
      <c r="B844" s="233"/>
      <c r="C844" s="234"/>
      <c r="D844" s="47"/>
      <c r="E844" s="47"/>
      <c r="F844" s="49"/>
      <c r="G844" s="50"/>
      <c r="H844" s="95"/>
      <c r="I844" s="51" t="str">
        <f t="shared" si="71"/>
        <v/>
      </c>
      <c r="J844" s="52" t="str">
        <f t="shared" si="72"/>
        <v/>
      </c>
      <c r="K844" s="52">
        <v>832</v>
      </c>
      <c r="L844" s="261">
        <f t="shared" si="73"/>
        <v>1350</v>
      </c>
      <c r="N844" s="51" t="str">
        <f t="shared" si="74"/>
        <v/>
      </c>
      <c r="O844" s="53"/>
      <c r="P844" s="51" t="str">
        <f t="shared" si="75"/>
        <v/>
      </c>
    </row>
    <row r="845" spans="1:16" s="192" customFormat="1" ht="18.75">
      <c r="A845" s="233"/>
      <c r="B845" s="233"/>
      <c r="C845" s="234"/>
      <c r="D845" s="47"/>
      <c r="E845" s="47"/>
      <c r="F845" s="49"/>
      <c r="G845" s="50"/>
      <c r="H845" s="95"/>
      <c r="I845" s="51" t="str">
        <f t="shared" si="71"/>
        <v/>
      </c>
      <c r="J845" s="52" t="str">
        <f t="shared" si="72"/>
        <v/>
      </c>
      <c r="K845" s="52">
        <v>833</v>
      </c>
      <c r="L845" s="261">
        <f t="shared" si="73"/>
        <v>1350</v>
      </c>
      <c r="N845" s="51" t="str">
        <f t="shared" si="74"/>
        <v/>
      </c>
      <c r="O845" s="53"/>
      <c r="P845" s="51" t="str">
        <f t="shared" si="75"/>
        <v/>
      </c>
    </row>
    <row r="846" spans="1:16" s="192" customFormat="1" ht="18.75">
      <c r="A846" s="233"/>
      <c r="B846" s="233"/>
      <c r="C846" s="234"/>
      <c r="D846" s="47"/>
      <c r="E846" s="47"/>
      <c r="F846" s="49"/>
      <c r="G846" s="50"/>
      <c r="H846" s="95"/>
      <c r="I846" s="51" t="str">
        <f t="shared" ref="I846:I909" si="76">IF(L846&lt;0,"X","")</f>
        <v/>
      </c>
      <c r="J846" s="52" t="str">
        <f t="shared" ref="J846:J909" si="77">IF(I846="X",K846,"")</f>
        <v/>
      </c>
      <c r="K846" s="52">
        <v>834</v>
      </c>
      <c r="L846" s="261">
        <f t="shared" ref="L846:L909" si="78">IFERROR(L845-P846+N846,L845)</f>
        <v>1350</v>
      </c>
      <c r="N846" s="51" t="str">
        <f t="shared" si="74"/>
        <v/>
      </c>
      <c r="O846" s="53"/>
      <c r="P846" s="51" t="str">
        <f t="shared" si="75"/>
        <v/>
      </c>
    </row>
    <row r="847" spans="1:16" s="192" customFormat="1" ht="18.75">
      <c r="A847" s="233"/>
      <c r="B847" s="233"/>
      <c r="C847" s="234"/>
      <c r="D847" s="47"/>
      <c r="E847" s="47"/>
      <c r="F847" s="49"/>
      <c r="G847" s="50"/>
      <c r="H847" s="95"/>
      <c r="I847" s="51" t="str">
        <f t="shared" si="76"/>
        <v/>
      </c>
      <c r="J847" s="52" t="str">
        <f t="shared" si="77"/>
        <v/>
      </c>
      <c r="K847" s="52">
        <v>835</v>
      </c>
      <c r="L847" s="261">
        <f t="shared" si="78"/>
        <v>1350</v>
      </c>
      <c r="N847" s="51" t="str">
        <f t="shared" si="74"/>
        <v/>
      </c>
      <c r="O847" s="53"/>
      <c r="P847" s="51" t="str">
        <f t="shared" si="75"/>
        <v/>
      </c>
    </row>
    <row r="848" spans="1:16" s="192" customFormat="1" ht="18.75">
      <c r="A848" s="233"/>
      <c r="B848" s="233"/>
      <c r="C848" s="234"/>
      <c r="D848" s="47"/>
      <c r="E848" s="47"/>
      <c r="F848" s="49"/>
      <c r="G848" s="50"/>
      <c r="H848" s="95"/>
      <c r="I848" s="51" t="str">
        <f t="shared" si="76"/>
        <v/>
      </c>
      <c r="J848" s="52" t="str">
        <f t="shared" si="77"/>
        <v/>
      </c>
      <c r="K848" s="52">
        <v>836</v>
      </c>
      <c r="L848" s="261">
        <f t="shared" si="78"/>
        <v>1350</v>
      </c>
      <c r="N848" s="51" t="str">
        <f t="shared" si="74"/>
        <v/>
      </c>
      <c r="O848" s="53"/>
      <c r="P848" s="51" t="str">
        <f t="shared" si="75"/>
        <v/>
      </c>
    </row>
    <row r="849" spans="1:16" s="192" customFormat="1" ht="18.75">
      <c r="A849" s="233"/>
      <c r="B849" s="233"/>
      <c r="C849" s="234"/>
      <c r="D849" s="47"/>
      <c r="E849" s="47"/>
      <c r="F849" s="49"/>
      <c r="G849" s="50"/>
      <c r="H849" s="95"/>
      <c r="I849" s="51" t="str">
        <f t="shared" si="76"/>
        <v/>
      </c>
      <c r="J849" s="52" t="str">
        <f t="shared" si="77"/>
        <v/>
      </c>
      <c r="K849" s="52">
        <v>837</v>
      </c>
      <c r="L849" s="261">
        <f t="shared" si="78"/>
        <v>1350</v>
      </c>
      <c r="N849" s="51" t="str">
        <f t="shared" si="74"/>
        <v/>
      </c>
      <c r="O849" s="53"/>
      <c r="P849" s="51" t="str">
        <f t="shared" si="75"/>
        <v/>
      </c>
    </row>
    <row r="850" spans="1:16" s="192" customFormat="1" ht="18.75">
      <c r="A850" s="233"/>
      <c r="B850" s="233"/>
      <c r="C850" s="234"/>
      <c r="D850" s="47"/>
      <c r="E850" s="47"/>
      <c r="F850" s="49"/>
      <c r="G850" s="50"/>
      <c r="H850" s="95"/>
      <c r="I850" s="51" t="str">
        <f t="shared" si="76"/>
        <v/>
      </c>
      <c r="J850" s="52" t="str">
        <f t="shared" si="77"/>
        <v/>
      </c>
      <c r="K850" s="52">
        <v>838</v>
      </c>
      <c r="L850" s="261">
        <f t="shared" si="78"/>
        <v>1350</v>
      </c>
      <c r="N850" s="51" t="str">
        <f t="shared" si="74"/>
        <v/>
      </c>
      <c r="O850" s="53"/>
      <c r="P850" s="51" t="str">
        <f t="shared" si="75"/>
        <v/>
      </c>
    </row>
    <row r="851" spans="1:16" s="192" customFormat="1" ht="18.75">
      <c r="A851" s="233"/>
      <c r="B851" s="233"/>
      <c r="C851" s="234"/>
      <c r="D851" s="47"/>
      <c r="E851" s="47"/>
      <c r="F851" s="49"/>
      <c r="G851" s="50"/>
      <c r="H851" s="95"/>
      <c r="I851" s="51" t="str">
        <f t="shared" si="76"/>
        <v/>
      </c>
      <c r="J851" s="52" t="str">
        <f t="shared" si="77"/>
        <v/>
      </c>
      <c r="K851" s="52">
        <v>839</v>
      </c>
      <c r="L851" s="261">
        <f t="shared" si="78"/>
        <v>1350</v>
      </c>
      <c r="N851" s="51" t="str">
        <f t="shared" si="74"/>
        <v/>
      </c>
      <c r="O851" s="53"/>
      <c r="P851" s="51" t="str">
        <f t="shared" si="75"/>
        <v/>
      </c>
    </row>
    <row r="852" spans="1:16" s="192" customFormat="1" ht="18.75">
      <c r="A852" s="233"/>
      <c r="B852" s="233"/>
      <c r="C852" s="234"/>
      <c r="D852" s="47"/>
      <c r="E852" s="47"/>
      <c r="F852" s="49"/>
      <c r="G852" s="50"/>
      <c r="H852" s="95"/>
      <c r="I852" s="51" t="str">
        <f t="shared" si="76"/>
        <v/>
      </c>
      <c r="J852" s="52" t="str">
        <f t="shared" si="77"/>
        <v/>
      </c>
      <c r="K852" s="52">
        <v>840</v>
      </c>
      <c r="L852" s="261">
        <f t="shared" si="78"/>
        <v>1350</v>
      </c>
      <c r="N852" s="51" t="str">
        <f t="shared" si="74"/>
        <v/>
      </c>
      <c r="O852" s="53"/>
      <c r="P852" s="51" t="str">
        <f t="shared" si="75"/>
        <v/>
      </c>
    </row>
    <row r="853" spans="1:16" s="192" customFormat="1" ht="18.75">
      <c r="A853" s="233"/>
      <c r="B853" s="233"/>
      <c r="C853" s="234"/>
      <c r="D853" s="47"/>
      <c r="E853" s="47"/>
      <c r="F853" s="49"/>
      <c r="G853" s="50"/>
      <c r="H853" s="95"/>
      <c r="I853" s="51" t="str">
        <f t="shared" si="76"/>
        <v/>
      </c>
      <c r="J853" s="52" t="str">
        <f t="shared" si="77"/>
        <v/>
      </c>
      <c r="K853" s="52">
        <v>841</v>
      </c>
      <c r="L853" s="261">
        <f t="shared" si="78"/>
        <v>1350</v>
      </c>
      <c r="N853" s="51" t="str">
        <f t="shared" si="74"/>
        <v/>
      </c>
      <c r="O853" s="53"/>
      <c r="P853" s="51" t="str">
        <f t="shared" si="75"/>
        <v/>
      </c>
    </row>
    <row r="854" spans="1:16" s="192" customFormat="1" ht="18.75">
      <c r="A854" s="233"/>
      <c r="B854" s="233"/>
      <c r="C854" s="234"/>
      <c r="D854" s="47"/>
      <c r="E854" s="47"/>
      <c r="F854" s="49"/>
      <c r="G854" s="50"/>
      <c r="H854" s="95"/>
      <c r="I854" s="51" t="str">
        <f t="shared" si="76"/>
        <v/>
      </c>
      <c r="J854" s="52" t="str">
        <f t="shared" si="77"/>
        <v/>
      </c>
      <c r="K854" s="52">
        <v>842</v>
      </c>
      <c r="L854" s="261">
        <f t="shared" si="78"/>
        <v>1350</v>
      </c>
      <c r="N854" s="51" t="str">
        <f t="shared" si="74"/>
        <v/>
      </c>
      <c r="O854" s="53"/>
      <c r="P854" s="51" t="str">
        <f t="shared" si="75"/>
        <v/>
      </c>
    </row>
    <row r="855" spans="1:16" s="192" customFormat="1" ht="18.75">
      <c r="A855" s="233"/>
      <c r="B855" s="233"/>
      <c r="C855" s="234"/>
      <c r="D855" s="47"/>
      <c r="E855" s="47"/>
      <c r="F855" s="49"/>
      <c r="G855" s="50"/>
      <c r="H855" s="95"/>
      <c r="I855" s="51" t="str">
        <f t="shared" si="76"/>
        <v/>
      </c>
      <c r="J855" s="52" t="str">
        <f t="shared" si="77"/>
        <v/>
      </c>
      <c r="K855" s="52">
        <v>843</v>
      </c>
      <c r="L855" s="261">
        <f t="shared" si="78"/>
        <v>1350</v>
      </c>
      <c r="N855" s="51" t="str">
        <f t="shared" si="74"/>
        <v/>
      </c>
      <c r="O855" s="53"/>
      <c r="P855" s="51" t="str">
        <f t="shared" si="75"/>
        <v/>
      </c>
    </row>
    <row r="856" spans="1:16" s="192" customFormat="1" ht="18.75">
      <c r="A856" s="233"/>
      <c r="B856" s="233"/>
      <c r="C856" s="234"/>
      <c r="D856" s="47"/>
      <c r="E856" s="47"/>
      <c r="F856" s="49"/>
      <c r="G856" s="50"/>
      <c r="H856" s="95"/>
      <c r="I856" s="51" t="str">
        <f t="shared" si="76"/>
        <v/>
      </c>
      <c r="J856" s="52" t="str">
        <f t="shared" si="77"/>
        <v/>
      </c>
      <c r="K856" s="52">
        <v>844</v>
      </c>
      <c r="L856" s="261">
        <f t="shared" si="78"/>
        <v>1350</v>
      </c>
      <c r="N856" s="51" t="str">
        <f t="shared" si="74"/>
        <v/>
      </c>
      <c r="O856" s="53"/>
      <c r="P856" s="51" t="str">
        <f t="shared" si="75"/>
        <v/>
      </c>
    </row>
    <row r="857" spans="1:16" s="192" customFormat="1" ht="18.75">
      <c r="A857" s="233"/>
      <c r="B857" s="233"/>
      <c r="C857" s="234"/>
      <c r="D857" s="47"/>
      <c r="E857" s="47"/>
      <c r="F857" s="49"/>
      <c r="G857" s="50"/>
      <c r="H857" s="95"/>
      <c r="I857" s="51" t="str">
        <f t="shared" si="76"/>
        <v/>
      </c>
      <c r="J857" s="52" t="str">
        <f t="shared" si="77"/>
        <v/>
      </c>
      <c r="K857" s="52">
        <v>845</v>
      </c>
      <c r="L857" s="261">
        <f t="shared" si="78"/>
        <v>1350</v>
      </c>
      <c r="N857" s="51" t="str">
        <f t="shared" si="74"/>
        <v/>
      </c>
      <c r="O857" s="53"/>
      <c r="P857" s="51" t="str">
        <f t="shared" si="75"/>
        <v/>
      </c>
    </row>
    <row r="858" spans="1:16" s="192" customFormat="1" ht="18.75">
      <c r="A858" s="233"/>
      <c r="B858" s="233"/>
      <c r="C858" s="234"/>
      <c r="D858" s="47"/>
      <c r="E858" s="47"/>
      <c r="F858" s="49"/>
      <c r="G858" s="50"/>
      <c r="H858" s="95"/>
      <c r="I858" s="51" t="str">
        <f t="shared" si="76"/>
        <v/>
      </c>
      <c r="J858" s="52" t="str">
        <f t="shared" si="77"/>
        <v/>
      </c>
      <c r="K858" s="52">
        <v>846</v>
      </c>
      <c r="L858" s="261">
        <f t="shared" si="78"/>
        <v>1350</v>
      </c>
      <c r="N858" s="51" t="str">
        <f t="shared" si="74"/>
        <v/>
      </c>
      <c r="O858" s="53"/>
      <c r="P858" s="51" t="str">
        <f t="shared" si="75"/>
        <v/>
      </c>
    </row>
    <row r="859" spans="1:16" s="192" customFormat="1" ht="18.75">
      <c r="A859" s="233"/>
      <c r="B859" s="233"/>
      <c r="C859" s="234"/>
      <c r="D859" s="47"/>
      <c r="E859" s="47"/>
      <c r="F859" s="49"/>
      <c r="G859" s="50"/>
      <c r="H859" s="95"/>
      <c r="I859" s="51" t="str">
        <f t="shared" si="76"/>
        <v/>
      </c>
      <c r="J859" s="52" t="str">
        <f t="shared" si="77"/>
        <v/>
      </c>
      <c r="K859" s="52">
        <v>847</v>
      </c>
      <c r="L859" s="261">
        <f t="shared" si="78"/>
        <v>1350</v>
      </c>
      <c r="N859" s="51" t="str">
        <f t="shared" si="74"/>
        <v/>
      </c>
      <c r="O859" s="53"/>
      <c r="P859" s="51" t="str">
        <f t="shared" si="75"/>
        <v/>
      </c>
    </row>
    <row r="860" spans="1:16" s="192" customFormat="1" ht="18.75">
      <c r="A860" s="233"/>
      <c r="B860" s="233"/>
      <c r="C860" s="234"/>
      <c r="D860" s="47"/>
      <c r="E860" s="47"/>
      <c r="F860" s="49"/>
      <c r="G860" s="50"/>
      <c r="H860" s="95"/>
      <c r="I860" s="51" t="str">
        <f t="shared" si="76"/>
        <v/>
      </c>
      <c r="J860" s="52" t="str">
        <f t="shared" si="77"/>
        <v/>
      </c>
      <c r="K860" s="52">
        <v>848</v>
      </c>
      <c r="L860" s="261">
        <f t="shared" si="78"/>
        <v>1350</v>
      </c>
      <c r="N860" s="51" t="str">
        <f t="shared" si="74"/>
        <v/>
      </c>
      <c r="O860" s="53"/>
      <c r="P860" s="51" t="str">
        <f t="shared" si="75"/>
        <v/>
      </c>
    </row>
    <row r="861" spans="1:16" s="192" customFormat="1" ht="18.75">
      <c r="A861" s="233"/>
      <c r="B861" s="233"/>
      <c r="C861" s="234"/>
      <c r="D861" s="47"/>
      <c r="E861" s="47"/>
      <c r="F861" s="49"/>
      <c r="G861" s="50"/>
      <c r="H861" s="95"/>
      <c r="I861" s="51" t="str">
        <f t="shared" si="76"/>
        <v/>
      </c>
      <c r="J861" s="52" t="str">
        <f t="shared" si="77"/>
        <v/>
      </c>
      <c r="K861" s="52">
        <v>849</v>
      </c>
      <c r="L861" s="261">
        <f t="shared" si="78"/>
        <v>1350</v>
      </c>
      <c r="N861" s="51" t="str">
        <f t="shared" si="74"/>
        <v/>
      </c>
      <c r="O861" s="53"/>
      <c r="P861" s="51" t="str">
        <f t="shared" si="75"/>
        <v/>
      </c>
    </row>
    <row r="862" spans="1:16" s="192" customFormat="1" ht="18.75">
      <c r="A862" s="233"/>
      <c r="B862" s="233"/>
      <c r="C862" s="234"/>
      <c r="D862" s="47"/>
      <c r="E862" s="47"/>
      <c r="F862" s="49"/>
      <c r="G862" s="50"/>
      <c r="H862" s="95"/>
      <c r="I862" s="51" t="str">
        <f t="shared" si="76"/>
        <v/>
      </c>
      <c r="J862" s="52" t="str">
        <f t="shared" si="77"/>
        <v/>
      </c>
      <c r="K862" s="52">
        <v>850</v>
      </c>
      <c r="L862" s="261">
        <f t="shared" si="78"/>
        <v>1350</v>
      </c>
      <c r="N862" s="51" t="str">
        <f t="shared" si="74"/>
        <v/>
      </c>
      <c r="O862" s="53"/>
      <c r="P862" s="51" t="str">
        <f t="shared" si="75"/>
        <v/>
      </c>
    </row>
    <row r="863" spans="1:16" s="192" customFormat="1" ht="18.75">
      <c r="A863" s="233"/>
      <c r="B863" s="233"/>
      <c r="C863" s="234"/>
      <c r="D863" s="47"/>
      <c r="E863" s="47"/>
      <c r="F863" s="49"/>
      <c r="G863" s="50"/>
      <c r="H863" s="95"/>
      <c r="I863" s="51" t="str">
        <f t="shared" si="76"/>
        <v/>
      </c>
      <c r="J863" s="52" t="str">
        <f t="shared" si="77"/>
        <v/>
      </c>
      <c r="K863" s="52">
        <v>851</v>
      </c>
      <c r="L863" s="261">
        <f t="shared" si="78"/>
        <v>1350</v>
      </c>
      <c r="N863" s="51" t="str">
        <f t="shared" si="74"/>
        <v/>
      </c>
      <c r="O863" s="53"/>
      <c r="P863" s="51" t="str">
        <f t="shared" si="75"/>
        <v/>
      </c>
    </row>
    <row r="864" spans="1:16" s="192" customFormat="1" ht="18.75">
      <c r="A864" s="233"/>
      <c r="B864" s="233"/>
      <c r="C864" s="234"/>
      <c r="D864" s="47"/>
      <c r="E864" s="47"/>
      <c r="F864" s="49"/>
      <c r="G864" s="50"/>
      <c r="H864" s="95"/>
      <c r="I864" s="51" t="str">
        <f t="shared" si="76"/>
        <v/>
      </c>
      <c r="J864" s="52" t="str">
        <f t="shared" si="77"/>
        <v/>
      </c>
      <c r="K864" s="52">
        <v>852</v>
      </c>
      <c r="L864" s="261">
        <f t="shared" si="78"/>
        <v>1350</v>
      </c>
      <c r="N864" s="51" t="str">
        <f t="shared" si="74"/>
        <v/>
      </c>
      <c r="O864" s="53"/>
      <c r="P864" s="51" t="str">
        <f t="shared" si="75"/>
        <v/>
      </c>
    </row>
    <row r="865" spans="1:16" s="192" customFormat="1" ht="18.75">
      <c r="A865" s="233"/>
      <c r="B865" s="233"/>
      <c r="C865" s="234"/>
      <c r="D865" s="47"/>
      <c r="E865" s="47"/>
      <c r="F865" s="49"/>
      <c r="G865" s="50"/>
      <c r="H865" s="95"/>
      <c r="I865" s="51" t="str">
        <f t="shared" si="76"/>
        <v/>
      </c>
      <c r="J865" s="52" t="str">
        <f t="shared" si="77"/>
        <v/>
      </c>
      <c r="K865" s="52">
        <v>853</v>
      </c>
      <c r="L865" s="261">
        <f t="shared" si="78"/>
        <v>1350</v>
      </c>
      <c r="N865" s="51" t="str">
        <f t="shared" si="74"/>
        <v/>
      </c>
      <c r="O865" s="53"/>
      <c r="P865" s="51" t="str">
        <f t="shared" si="75"/>
        <v/>
      </c>
    </row>
    <row r="866" spans="1:16" s="192" customFormat="1" ht="18.75">
      <c r="A866" s="233"/>
      <c r="B866" s="233"/>
      <c r="C866" s="234"/>
      <c r="D866" s="47"/>
      <c r="E866" s="47"/>
      <c r="F866" s="49"/>
      <c r="G866" s="50"/>
      <c r="H866" s="95"/>
      <c r="I866" s="51" t="str">
        <f t="shared" si="76"/>
        <v/>
      </c>
      <c r="J866" s="52" t="str">
        <f t="shared" si="77"/>
        <v/>
      </c>
      <c r="K866" s="52">
        <v>854</v>
      </c>
      <c r="L866" s="261">
        <f t="shared" si="78"/>
        <v>1350</v>
      </c>
      <c r="N866" s="51" t="str">
        <f t="shared" si="74"/>
        <v/>
      </c>
      <c r="O866" s="53"/>
      <c r="P866" s="51" t="str">
        <f t="shared" si="75"/>
        <v/>
      </c>
    </row>
    <row r="867" spans="1:16" s="192" customFormat="1" ht="18.75">
      <c r="A867" s="233"/>
      <c r="B867" s="233"/>
      <c r="C867" s="234"/>
      <c r="D867" s="47"/>
      <c r="E867" s="47"/>
      <c r="F867" s="49"/>
      <c r="G867" s="50"/>
      <c r="H867" s="95"/>
      <c r="I867" s="51" t="str">
        <f t="shared" si="76"/>
        <v/>
      </c>
      <c r="J867" s="52" t="str">
        <f t="shared" si="77"/>
        <v/>
      </c>
      <c r="K867" s="52">
        <v>855</v>
      </c>
      <c r="L867" s="261">
        <f t="shared" si="78"/>
        <v>1350</v>
      </c>
      <c r="N867" s="51" t="str">
        <f t="shared" si="74"/>
        <v/>
      </c>
      <c r="O867" s="53"/>
      <c r="P867" s="51" t="str">
        <f t="shared" si="75"/>
        <v/>
      </c>
    </row>
    <row r="868" spans="1:16" s="192" customFormat="1" ht="18.75">
      <c r="A868" s="233"/>
      <c r="B868" s="233"/>
      <c r="C868" s="234"/>
      <c r="D868" s="47"/>
      <c r="E868" s="47"/>
      <c r="F868" s="49"/>
      <c r="G868" s="50"/>
      <c r="H868" s="95"/>
      <c r="I868" s="51" t="str">
        <f t="shared" si="76"/>
        <v/>
      </c>
      <c r="J868" s="52" t="str">
        <f t="shared" si="77"/>
        <v/>
      </c>
      <c r="K868" s="52">
        <v>856</v>
      </c>
      <c r="L868" s="261">
        <f t="shared" si="78"/>
        <v>1350</v>
      </c>
      <c r="N868" s="51" t="str">
        <f t="shared" si="74"/>
        <v/>
      </c>
      <c r="O868" s="53"/>
      <c r="P868" s="51" t="str">
        <f t="shared" si="75"/>
        <v/>
      </c>
    </row>
    <row r="869" spans="1:16" s="192" customFormat="1" ht="18.75">
      <c r="A869" s="233"/>
      <c r="B869" s="233"/>
      <c r="C869" s="234"/>
      <c r="D869" s="47"/>
      <c r="E869" s="47"/>
      <c r="F869" s="49"/>
      <c r="G869" s="50"/>
      <c r="H869" s="95"/>
      <c r="I869" s="51" t="str">
        <f t="shared" si="76"/>
        <v/>
      </c>
      <c r="J869" s="52" t="str">
        <f t="shared" si="77"/>
        <v/>
      </c>
      <c r="K869" s="52">
        <v>857</v>
      </c>
      <c r="L869" s="261">
        <f t="shared" si="78"/>
        <v>1350</v>
      </c>
      <c r="N869" s="51" t="str">
        <f t="shared" si="74"/>
        <v/>
      </c>
      <c r="O869" s="53"/>
      <c r="P869" s="51" t="str">
        <f t="shared" si="75"/>
        <v/>
      </c>
    </row>
    <row r="870" spans="1:16" s="192" customFormat="1" ht="18.75">
      <c r="A870" s="233"/>
      <c r="B870" s="233"/>
      <c r="C870" s="234"/>
      <c r="D870" s="47"/>
      <c r="E870" s="47"/>
      <c r="F870" s="49"/>
      <c r="G870" s="50"/>
      <c r="H870" s="95"/>
      <c r="I870" s="51" t="str">
        <f t="shared" si="76"/>
        <v/>
      </c>
      <c r="J870" s="52" t="str">
        <f t="shared" si="77"/>
        <v/>
      </c>
      <c r="K870" s="52">
        <v>858</v>
      </c>
      <c r="L870" s="261">
        <f t="shared" si="78"/>
        <v>1350</v>
      </c>
      <c r="N870" s="51" t="str">
        <f t="shared" si="74"/>
        <v/>
      </c>
      <c r="O870" s="53"/>
      <c r="P870" s="51" t="str">
        <f t="shared" si="75"/>
        <v/>
      </c>
    </row>
    <row r="871" spans="1:16" s="192" customFormat="1" ht="18.75">
      <c r="A871" s="233"/>
      <c r="B871" s="233"/>
      <c r="C871" s="234"/>
      <c r="D871" s="47"/>
      <c r="E871" s="47"/>
      <c r="F871" s="49"/>
      <c r="G871" s="50"/>
      <c r="H871" s="95"/>
      <c r="I871" s="51" t="str">
        <f t="shared" si="76"/>
        <v/>
      </c>
      <c r="J871" s="52" t="str">
        <f t="shared" si="77"/>
        <v/>
      </c>
      <c r="K871" s="52">
        <v>859</v>
      </c>
      <c r="L871" s="261">
        <f t="shared" si="78"/>
        <v>1350</v>
      </c>
      <c r="N871" s="51" t="str">
        <f t="shared" si="74"/>
        <v/>
      </c>
      <c r="O871" s="53"/>
      <c r="P871" s="51" t="str">
        <f t="shared" si="75"/>
        <v/>
      </c>
    </row>
    <row r="872" spans="1:16" s="192" customFormat="1" ht="18.75">
      <c r="A872" s="233"/>
      <c r="B872" s="233"/>
      <c r="C872" s="234"/>
      <c r="D872" s="47"/>
      <c r="E872" s="47"/>
      <c r="F872" s="49"/>
      <c r="G872" s="50"/>
      <c r="H872" s="95"/>
      <c r="I872" s="51" t="str">
        <f t="shared" si="76"/>
        <v/>
      </c>
      <c r="J872" s="52" t="str">
        <f t="shared" si="77"/>
        <v/>
      </c>
      <c r="K872" s="52">
        <v>860</v>
      </c>
      <c r="L872" s="261">
        <f t="shared" si="78"/>
        <v>1350</v>
      </c>
      <c r="N872" s="51" t="str">
        <f t="shared" si="74"/>
        <v/>
      </c>
      <c r="O872" s="53"/>
      <c r="P872" s="51" t="str">
        <f t="shared" si="75"/>
        <v/>
      </c>
    </row>
    <row r="873" spans="1:16" s="192" customFormat="1" ht="18.75">
      <c r="A873" s="233"/>
      <c r="B873" s="233"/>
      <c r="C873" s="234"/>
      <c r="D873" s="47"/>
      <c r="E873" s="47"/>
      <c r="F873" s="49"/>
      <c r="G873" s="50"/>
      <c r="H873" s="95"/>
      <c r="I873" s="51" t="str">
        <f t="shared" si="76"/>
        <v/>
      </c>
      <c r="J873" s="52" t="str">
        <f t="shared" si="77"/>
        <v/>
      </c>
      <c r="K873" s="52">
        <v>861</v>
      </c>
      <c r="L873" s="261">
        <f t="shared" si="78"/>
        <v>1350</v>
      </c>
      <c r="N873" s="51" t="str">
        <f t="shared" si="74"/>
        <v/>
      </c>
      <c r="O873" s="53"/>
      <c r="P873" s="51" t="str">
        <f t="shared" si="75"/>
        <v/>
      </c>
    </row>
    <row r="874" spans="1:16" s="192" customFormat="1" ht="18.75">
      <c r="A874" s="233"/>
      <c r="B874" s="233"/>
      <c r="C874" s="234"/>
      <c r="D874" s="47"/>
      <c r="E874" s="47"/>
      <c r="F874" s="49"/>
      <c r="G874" s="50"/>
      <c r="H874" s="95"/>
      <c r="I874" s="51" t="str">
        <f t="shared" si="76"/>
        <v/>
      </c>
      <c r="J874" s="52" t="str">
        <f t="shared" si="77"/>
        <v/>
      </c>
      <c r="K874" s="52">
        <v>862</v>
      </c>
      <c r="L874" s="261">
        <f t="shared" si="78"/>
        <v>1350</v>
      </c>
      <c r="N874" s="51" t="str">
        <f t="shared" si="74"/>
        <v/>
      </c>
      <c r="O874" s="53"/>
      <c r="P874" s="51" t="str">
        <f t="shared" si="75"/>
        <v/>
      </c>
    </row>
    <row r="875" spans="1:16" s="192" customFormat="1" ht="18.75">
      <c r="A875" s="233"/>
      <c r="B875" s="233"/>
      <c r="C875" s="234"/>
      <c r="D875" s="47"/>
      <c r="E875" s="47"/>
      <c r="F875" s="49"/>
      <c r="G875" s="50"/>
      <c r="H875" s="95"/>
      <c r="I875" s="51" t="str">
        <f t="shared" si="76"/>
        <v/>
      </c>
      <c r="J875" s="52" t="str">
        <f t="shared" si="77"/>
        <v/>
      </c>
      <c r="K875" s="52">
        <v>863</v>
      </c>
      <c r="L875" s="261">
        <f t="shared" si="78"/>
        <v>1350</v>
      </c>
      <c r="N875" s="51" t="str">
        <f t="shared" si="74"/>
        <v/>
      </c>
      <c r="O875" s="53"/>
      <c r="P875" s="51" t="str">
        <f t="shared" si="75"/>
        <v/>
      </c>
    </row>
    <row r="876" spans="1:16" s="192" customFormat="1" ht="18.75">
      <c r="A876" s="233"/>
      <c r="B876" s="233"/>
      <c r="C876" s="234"/>
      <c r="D876" s="47"/>
      <c r="E876" s="47"/>
      <c r="F876" s="49"/>
      <c r="G876" s="50"/>
      <c r="H876" s="95"/>
      <c r="I876" s="51" t="str">
        <f t="shared" si="76"/>
        <v/>
      </c>
      <c r="J876" s="52" t="str">
        <f t="shared" si="77"/>
        <v/>
      </c>
      <c r="K876" s="52">
        <v>864</v>
      </c>
      <c r="L876" s="261">
        <f t="shared" si="78"/>
        <v>1350</v>
      </c>
      <c r="N876" s="51" t="str">
        <f t="shared" si="74"/>
        <v/>
      </c>
      <c r="O876" s="53"/>
      <c r="P876" s="51" t="str">
        <f t="shared" si="75"/>
        <v/>
      </c>
    </row>
    <row r="877" spans="1:16" s="192" customFormat="1" ht="18.75">
      <c r="A877" s="233"/>
      <c r="B877" s="233"/>
      <c r="C877" s="234"/>
      <c r="D877" s="47"/>
      <c r="E877" s="47"/>
      <c r="F877" s="49"/>
      <c r="G877" s="50"/>
      <c r="H877" s="95"/>
      <c r="I877" s="51" t="str">
        <f t="shared" si="76"/>
        <v/>
      </c>
      <c r="J877" s="52" t="str">
        <f t="shared" si="77"/>
        <v/>
      </c>
      <c r="K877" s="52">
        <v>865</v>
      </c>
      <c r="L877" s="261">
        <f t="shared" si="78"/>
        <v>1350</v>
      </c>
      <c r="N877" s="51" t="str">
        <f t="shared" si="74"/>
        <v/>
      </c>
      <c r="O877" s="53"/>
      <c r="P877" s="51" t="str">
        <f t="shared" si="75"/>
        <v/>
      </c>
    </row>
    <row r="878" spans="1:16" s="192" customFormat="1" ht="18.75">
      <c r="A878" s="233"/>
      <c r="B878" s="233"/>
      <c r="C878" s="234"/>
      <c r="D878" s="47"/>
      <c r="E878" s="47"/>
      <c r="F878" s="49"/>
      <c r="G878" s="50"/>
      <c r="H878" s="95"/>
      <c r="I878" s="51" t="str">
        <f t="shared" si="76"/>
        <v/>
      </c>
      <c r="J878" s="52" t="str">
        <f t="shared" si="77"/>
        <v/>
      </c>
      <c r="K878" s="52">
        <v>866</v>
      </c>
      <c r="L878" s="261">
        <f t="shared" si="78"/>
        <v>1350</v>
      </c>
      <c r="N878" s="51" t="str">
        <f t="shared" si="74"/>
        <v/>
      </c>
      <c r="O878" s="53"/>
      <c r="P878" s="51" t="str">
        <f t="shared" si="75"/>
        <v/>
      </c>
    </row>
    <row r="879" spans="1:16" s="192" customFormat="1" ht="18.75">
      <c r="A879" s="233"/>
      <c r="B879" s="233"/>
      <c r="C879" s="234"/>
      <c r="D879" s="47"/>
      <c r="E879" s="47"/>
      <c r="F879" s="49"/>
      <c r="G879" s="50"/>
      <c r="H879" s="95"/>
      <c r="I879" s="51" t="str">
        <f t="shared" si="76"/>
        <v/>
      </c>
      <c r="J879" s="52" t="str">
        <f t="shared" si="77"/>
        <v/>
      </c>
      <c r="K879" s="52">
        <v>867</v>
      </c>
      <c r="L879" s="261">
        <f t="shared" si="78"/>
        <v>1350</v>
      </c>
      <c r="N879" s="51" t="str">
        <f t="shared" si="74"/>
        <v/>
      </c>
      <c r="O879" s="53"/>
      <c r="P879" s="51" t="str">
        <f t="shared" si="75"/>
        <v/>
      </c>
    </row>
    <row r="880" spans="1:16" s="192" customFormat="1" ht="18.75">
      <c r="A880" s="233"/>
      <c r="B880" s="233"/>
      <c r="C880" s="234"/>
      <c r="D880" s="47"/>
      <c r="E880" s="47"/>
      <c r="F880" s="49"/>
      <c r="G880" s="50"/>
      <c r="H880" s="95"/>
      <c r="I880" s="51" t="str">
        <f t="shared" si="76"/>
        <v/>
      </c>
      <c r="J880" s="52" t="str">
        <f t="shared" si="77"/>
        <v/>
      </c>
      <c r="K880" s="52">
        <v>868</v>
      </c>
      <c r="L880" s="261">
        <f t="shared" si="78"/>
        <v>1350</v>
      </c>
      <c r="N880" s="51" t="str">
        <f t="shared" si="74"/>
        <v/>
      </c>
      <c r="O880" s="53"/>
      <c r="P880" s="51" t="str">
        <f t="shared" si="75"/>
        <v/>
      </c>
    </row>
    <row r="881" spans="1:16" s="192" customFormat="1" ht="18.75">
      <c r="A881" s="233"/>
      <c r="B881" s="233"/>
      <c r="C881" s="234"/>
      <c r="D881" s="47"/>
      <c r="E881" s="47"/>
      <c r="F881" s="49"/>
      <c r="G881" s="50"/>
      <c r="H881" s="95"/>
      <c r="I881" s="51" t="str">
        <f t="shared" si="76"/>
        <v/>
      </c>
      <c r="J881" s="52" t="str">
        <f t="shared" si="77"/>
        <v/>
      </c>
      <c r="K881" s="52">
        <v>869</v>
      </c>
      <c r="L881" s="261">
        <f t="shared" si="78"/>
        <v>1350</v>
      </c>
      <c r="N881" s="51" t="str">
        <f t="shared" si="74"/>
        <v/>
      </c>
      <c r="O881" s="53"/>
      <c r="P881" s="51" t="str">
        <f t="shared" si="75"/>
        <v/>
      </c>
    </row>
    <row r="882" spans="1:16" s="192" customFormat="1" ht="18.75">
      <c r="A882" s="233"/>
      <c r="B882" s="233"/>
      <c r="C882" s="234"/>
      <c r="D882" s="47"/>
      <c r="E882" s="47"/>
      <c r="F882" s="49"/>
      <c r="G882" s="50"/>
      <c r="H882" s="95"/>
      <c r="I882" s="51" t="str">
        <f t="shared" si="76"/>
        <v/>
      </c>
      <c r="J882" s="52" t="str">
        <f t="shared" si="77"/>
        <v/>
      </c>
      <c r="K882" s="52">
        <v>870</v>
      </c>
      <c r="L882" s="261">
        <f t="shared" si="78"/>
        <v>1350</v>
      </c>
      <c r="N882" s="51" t="str">
        <f t="shared" si="74"/>
        <v/>
      </c>
      <c r="O882" s="53"/>
      <c r="P882" s="51" t="str">
        <f t="shared" si="75"/>
        <v/>
      </c>
    </row>
    <row r="883" spans="1:16" s="192" customFormat="1" ht="18.75">
      <c r="A883" s="233"/>
      <c r="B883" s="233"/>
      <c r="C883" s="234"/>
      <c r="D883" s="47"/>
      <c r="E883" s="47"/>
      <c r="F883" s="49"/>
      <c r="G883" s="50"/>
      <c r="H883" s="95"/>
      <c r="I883" s="51" t="str">
        <f t="shared" si="76"/>
        <v/>
      </c>
      <c r="J883" s="52" t="str">
        <f t="shared" si="77"/>
        <v/>
      </c>
      <c r="K883" s="52">
        <v>871</v>
      </c>
      <c r="L883" s="261">
        <f t="shared" si="78"/>
        <v>1350</v>
      </c>
      <c r="N883" s="51" t="str">
        <f t="shared" si="74"/>
        <v/>
      </c>
      <c r="O883" s="53"/>
      <c r="P883" s="51" t="str">
        <f t="shared" si="75"/>
        <v/>
      </c>
    </row>
    <row r="884" spans="1:16" s="192" customFormat="1" ht="18.75">
      <c r="A884" s="233"/>
      <c r="B884" s="233"/>
      <c r="C884" s="234"/>
      <c r="D884" s="47"/>
      <c r="E884" s="47"/>
      <c r="F884" s="49"/>
      <c r="G884" s="50"/>
      <c r="H884" s="95"/>
      <c r="I884" s="51" t="str">
        <f t="shared" si="76"/>
        <v/>
      </c>
      <c r="J884" s="52" t="str">
        <f t="shared" si="77"/>
        <v/>
      </c>
      <c r="K884" s="52">
        <v>872</v>
      </c>
      <c r="L884" s="261">
        <f t="shared" si="78"/>
        <v>1350</v>
      </c>
      <c r="N884" s="51" t="str">
        <f t="shared" si="74"/>
        <v/>
      </c>
      <c r="O884" s="53"/>
      <c r="P884" s="51" t="str">
        <f t="shared" si="75"/>
        <v/>
      </c>
    </row>
    <row r="885" spans="1:16" s="192" customFormat="1" ht="18.75">
      <c r="A885" s="233"/>
      <c r="B885" s="233"/>
      <c r="C885" s="234"/>
      <c r="D885" s="47"/>
      <c r="E885" s="47"/>
      <c r="F885" s="49"/>
      <c r="G885" s="50"/>
      <c r="H885" s="95"/>
      <c r="I885" s="51" t="str">
        <f t="shared" si="76"/>
        <v/>
      </c>
      <c r="J885" s="52" t="str">
        <f t="shared" si="77"/>
        <v/>
      </c>
      <c r="K885" s="52">
        <v>873</v>
      </c>
      <c r="L885" s="261">
        <f t="shared" si="78"/>
        <v>1350</v>
      </c>
      <c r="N885" s="51" t="str">
        <f t="shared" ref="N885:N948" si="79">IF(H885="x",F885,"")</f>
        <v/>
      </c>
      <c r="O885" s="53"/>
      <c r="P885" s="51" t="str">
        <f t="shared" ref="P885:P948" si="80">IF(H885="x",G885,"")</f>
        <v/>
      </c>
    </row>
    <row r="886" spans="1:16" s="192" customFormat="1" ht="18.75">
      <c r="A886" s="233"/>
      <c r="B886" s="233"/>
      <c r="C886" s="234"/>
      <c r="D886" s="47"/>
      <c r="E886" s="47"/>
      <c r="F886" s="49"/>
      <c r="G886" s="50"/>
      <c r="H886" s="95"/>
      <c r="I886" s="51" t="str">
        <f t="shared" si="76"/>
        <v/>
      </c>
      <c r="J886" s="52" t="str">
        <f t="shared" si="77"/>
        <v/>
      </c>
      <c r="K886" s="52">
        <v>874</v>
      </c>
      <c r="L886" s="261">
        <f t="shared" si="78"/>
        <v>1350</v>
      </c>
      <c r="N886" s="51" t="str">
        <f t="shared" si="79"/>
        <v/>
      </c>
      <c r="O886" s="53"/>
      <c r="P886" s="51" t="str">
        <f t="shared" si="80"/>
        <v/>
      </c>
    </row>
    <row r="887" spans="1:16" s="192" customFormat="1" ht="18.75">
      <c r="A887" s="233"/>
      <c r="B887" s="233"/>
      <c r="C887" s="234"/>
      <c r="D887" s="47"/>
      <c r="E887" s="47"/>
      <c r="F887" s="49"/>
      <c r="G887" s="50"/>
      <c r="H887" s="95"/>
      <c r="I887" s="51" t="str">
        <f t="shared" si="76"/>
        <v/>
      </c>
      <c r="J887" s="52" t="str">
        <f t="shared" si="77"/>
        <v/>
      </c>
      <c r="K887" s="52">
        <v>875</v>
      </c>
      <c r="L887" s="261">
        <f t="shared" si="78"/>
        <v>1350</v>
      </c>
      <c r="N887" s="51" t="str">
        <f t="shared" si="79"/>
        <v/>
      </c>
      <c r="O887" s="53"/>
      <c r="P887" s="51" t="str">
        <f t="shared" si="80"/>
        <v/>
      </c>
    </row>
    <row r="888" spans="1:16" s="192" customFormat="1" ht="18.75">
      <c r="A888" s="233"/>
      <c r="B888" s="233"/>
      <c r="C888" s="234"/>
      <c r="D888" s="47"/>
      <c r="E888" s="47"/>
      <c r="F888" s="49"/>
      <c r="G888" s="50"/>
      <c r="H888" s="95"/>
      <c r="I888" s="51" t="str">
        <f t="shared" si="76"/>
        <v/>
      </c>
      <c r="J888" s="52" t="str">
        <f t="shared" si="77"/>
        <v/>
      </c>
      <c r="K888" s="52">
        <v>876</v>
      </c>
      <c r="L888" s="261">
        <f t="shared" si="78"/>
        <v>1350</v>
      </c>
      <c r="N888" s="51" t="str">
        <f t="shared" si="79"/>
        <v/>
      </c>
      <c r="O888" s="53"/>
      <c r="P888" s="51" t="str">
        <f t="shared" si="80"/>
        <v/>
      </c>
    </row>
    <row r="889" spans="1:16" s="192" customFormat="1" ht="18.75">
      <c r="A889" s="233"/>
      <c r="B889" s="233"/>
      <c r="C889" s="234"/>
      <c r="D889" s="47"/>
      <c r="E889" s="47"/>
      <c r="F889" s="49"/>
      <c r="G889" s="50"/>
      <c r="H889" s="95"/>
      <c r="I889" s="51" t="str">
        <f t="shared" si="76"/>
        <v/>
      </c>
      <c r="J889" s="52" t="str">
        <f t="shared" si="77"/>
        <v/>
      </c>
      <c r="K889" s="52">
        <v>877</v>
      </c>
      <c r="L889" s="261">
        <f t="shared" si="78"/>
        <v>1350</v>
      </c>
      <c r="N889" s="51" t="str">
        <f t="shared" si="79"/>
        <v/>
      </c>
      <c r="O889" s="53"/>
      <c r="P889" s="51" t="str">
        <f t="shared" si="80"/>
        <v/>
      </c>
    </row>
    <row r="890" spans="1:16" s="192" customFormat="1" ht="18.75">
      <c r="A890" s="233"/>
      <c r="B890" s="233"/>
      <c r="C890" s="234"/>
      <c r="D890" s="47"/>
      <c r="E890" s="47"/>
      <c r="F890" s="49"/>
      <c r="G890" s="50"/>
      <c r="H890" s="95"/>
      <c r="I890" s="51" t="str">
        <f t="shared" si="76"/>
        <v/>
      </c>
      <c r="J890" s="52" t="str">
        <f t="shared" si="77"/>
        <v/>
      </c>
      <c r="K890" s="52">
        <v>878</v>
      </c>
      <c r="L890" s="261">
        <f t="shared" si="78"/>
        <v>1350</v>
      </c>
      <c r="N890" s="51" t="str">
        <f t="shared" si="79"/>
        <v/>
      </c>
      <c r="O890" s="53"/>
      <c r="P890" s="51" t="str">
        <f t="shared" si="80"/>
        <v/>
      </c>
    </row>
    <row r="891" spans="1:16" s="192" customFormat="1" ht="18.75">
      <c r="A891" s="233"/>
      <c r="B891" s="233"/>
      <c r="C891" s="234"/>
      <c r="D891" s="47"/>
      <c r="E891" s="47"/>
      <c r="F891" s="49"/>
      <c r="G891" s="50"/>
      <c r="H891" s="95"/>
      <c r="I891" s="51" t="str">
        <f t="shared" si="76"/>
        <v/>
      </c>
      <c r="J891" s="52" t="str">
        <f t="shared" si="77"/>
        <v/>
      </c>
      <c r="K891" s="52">
        <v>879</v>
      </c>
      <c r="L891" s="261">
        <f t="shared" si="78"/>
        <v>1350</v>
      </c>
      <c r="N891" s="51" t="str">
        <f t="shared" si="79"/>
        <v/>
      </c>
      <c r="O891" s="53"/>
      <c r="P891" s="51" t="str">
        <f t="shared" si="80"/>
        <v/>
      </c>
    </row>
    <row r="892" spans="1:16" s="192" customFormat="1" ht="18.75">
      <c r="A892" s="233"/>
      <c r="B892" s="233"/>
      <c r="C892" s="234"/>
      <c r="D892" s="47"/>
      <c r="E892" s="47"/>
      <c r="F892" s="49"/>
      <c r="G892" s="50"/>
      <c r="H892" s="95"/>
      <c r="I892" s="51" t="str">
        <f t="shared" si="76"/>
        <v/>
      </c>
      <c r="J892" s="52" t="str">
        <f t="shared" si="77"/>
        <v/>
      </c>
      <c r="K892" s="52">
        <v>880</v>
      </c>
      <c r="L892" s="261">
        <f t="shared" si="78"/>
        <v>1350</v>
      </c>
      <c r="N892" s="51" t="str">
        <f t="shared" si="79"/>
        <v/>
      </c>
      <c r="O892" s="53"/>
      <c r="P892" s="51" t="str">
        <f t="shared" si="80"/>
        <v/>
      </c>
    </row>
    <row r="893" spans="1:16" s="192" customFormat="1" ht="18.75">
      <c r="A893" s="233"/>
      <c r="B893" s="233"/>
      <c r="C893" s="234"/>
      <c r="D893" s="47"/>
      <c r="E893" s="47"/>
      <c r="F893" s="49"/>
      <c r="G893" s="50"/>
      <c r="H893" s="95"/>
      <c r="I893" s="51" t="str">
        <f t="shared" si="76"/>
        <v/>
      </c>
      <c r="J893" s="52" t="str">
        <f t="shared" si="77"/>
        <v/>
      </c>
      <c r="K893" s="52">
        <v>881</v>
      </c>
      <c r="L893" s="261">
        <f t="shared" si="78"/>
        <v>1350</v>
      </c>
      <c r="N893" s="51" t="str">
        <f t="shared" si="79"/>
        <v/>
      </c>
      <c r="O893" s="53"/>
      <c r="P893" s="51" t="str">
        <f t="shared" si="80"/>
        <v/>
      </c>
    </row>
    <row r="894" spans="1:16" s="192" customFormat="1" ht="18.75">
      <c r="A894" s="233"/>
      <c r="B894" s="233"/>
      <c r="C894" s="234"/>
      <c r="D894" s="47"/>
      <c r="E894" s="47"/>
      <c r="F894" s="49"/>
      <c r="G894" s="50"/>
      <c r="H894" s="95"/>
      <c r="I894" s="51" t="str">
        <f t="shared" si="76"/>
        <v/>
      </c>
      <c r="J894" s="52" t="str">
        <f t="shared" si="77"/>
        <v/>
      </c>
      <c r="K894" s="52">
        <v>882</v>
      </c>
      <c r="L894" s="261">
        <f t="shared" si="78"/>
        <v>1350</v>
      </c>
      <c r="N894" s="51" t="str">
        <f t="shared" si="79"/>
        <v/>
      </c>
      <c r="O894" s="53"/>
      <c r="P894" s="51" t="str">
        <f t="shared" si="80"/>
        <v/>
      </c>
    </row>
    <row r="895" spans="1:16" s="192" customFormat="1" ht="18.75">
      <c r="A895" s="233"/>
      <c r="B895" s="233"/>
      <c r="C895" s="234"/>
      <c r="D895" s="47"/>
      <c r="E895" s="47"/>
      <c r="F895" s="49"/>
      <c r="G895" s="50"/>
      <c r="H895" s="95"/>
      <c r="I895" s="51" t="str">
        <f t="shared" si="76"/>
        <v/>
      </c>
      <c r="J895" s="52" t="str">
        <f t="shared" si="77"/>
        <v/>
      </c>
      <c r="K895" s="52">
        <v>883</v>
      </c>
      <c r="L895" s="261">
        <f t="shared" si="78"/>
        <v>1350</v>
      </c>
      <c r="N895" s="51" t="str">
        <f t="shared" si="79"/>
        <v/>
      </c>
      <c r="O895" s="53"/>
      <c r="P895" s="51" t="str">
        <f t="shared" si="80"/>
        <v/>
      </c>
    </row>
    <row r="896" spans="1:16" s="192" customFormat="1" ht="18.75">
      <c r="A896" s="233"/>
      <c r="B896" s="233"/>
      <c r="C896" s="234"/>
      <c r="D896" s="47"/>
      <c r="E896" s="47"/>
      <c r="F896" s="49"/>
      <c r="G896" s="50"/>
      <c r="H896" s="95"/>
      <c r="I896" s="51" t="str">
        <f t="shared" si="76"/>
        <v/>
      </c>
      <c r="J896" s="52" t="str">
        <f t="shared" si="77"/>
        <v/>
      </c>
      <c r="K896" s="52">
        <v>884</v>
      </c>
      <c r="L896" s="261">
        <f t="shared" si="78"/>
        <v>1350</v>
      </c>
      <c r="N896" s="51" t="str">
        <f t="shared" si="79"/>
        <v/>
      </c>
      <c r="O896" s="53"/>
      <c r="P896" s="51" t="str">
        <f t="shared" si="80"/>
        <v/>
      </c>
    </row>
    <row r="897" spans="1:16" s="192" customFormat="1" ht="18.75">
      <c r="A897" s="233"/>
      <c r="B897" s="233"/>
      <c r="C897" s="234"/>
      <c r="D897" s="47"/>
      <c r="E897" s="47"/>
      <c r="F897" s="49"/>
      <c r="G897" s="50"/>
      <c r="H897" s="95"/>
      <c r="I897" s="51" t="str">
        <f t="shared" si="76"/>
        <v/>
      </c>
      <c r="J897" s="52" t="str">
        <f t="shared" si="77"/>
        <v/>
      </c>
      <c r="K897" s="52">
        <v>885</v>
      </c>
      <c r="L897" s="261">
        <f t="shared" si="78"/>
        <v>1350</v>
      </c>
      <c r="N897" s="51" t="str">
        <f t="shared" si="79"/>
        <v/>
      </c>
      <c r="O897" s="53"/>
      <c r="P897" s="51" t="str">
        <f t="shared" si="80"/>
        <v/>
      </c>
    </row>
    <row r="898" spans="1:16" s="192" customFormat="1" ht="18.75">
      <c r="A898" s="237"/>
      <c r="B898" s="237"/>
      <c r="C898" s="238"/>
      <c r="D898" s="295" t="s">
        <v>76</v>
      </c>
      <c r="E898" s="296"/>
      <c r="F898" s="181">
        <f>SUM(F800:F897)</f>
        <v>0</v>
      </c>
      <c r="G898" s="185">
        <f>SUM(G800:G897)</f>
        <v>1017.24</v>
      </c>
      <c r="H898" s="183"/>
      <c r="I898" s="183" t="str">
        <f t="shared" si="76"/>
        <v/>
      </c>
      <c r="J898" s="184" t="str">
        <f t="shared" si="77"/>
        <v/>
      </c>
      <c r="K898" s="184">
        <v>886</v>
      </c>
      <c r="L898" s="261">
        <f t="shared" si="78"/>
        <v>1350</v>
      </c>
      <c r="M898" s="165">
        <f>SUM(F898-G898)</f>
        <v>-1017.24</v>
      </c>
      <c r="N898" s="51" t="str">
        <f t="shared" si="79"/>
        <v/>
      </c>
      <c r="O898" s="53"/>
      <c r="P898" s="51" t="str">
        <f t="shared" si="80"/>
        <v/>
      </c>
    </row>
    <row r="899" spans="1:16" s="192" customFormat="1" ht="18.75">
      <c r="A899" s="233"/>
      <c r="B899" s="233"/>
      <c r="C899" s="234"/>
      <c r="D899" s="292" t="s">
        <v>63</v>
      </c>
      <c r="E899" s="293"/>
      <c r="F899" s="293"/>
      <c r="G899" s="294"/>
      <c r="H899" s="95"/>
      <c r="I899" s="51" t="str">
        <f t="shared" si="76"/>
        <v/>
      </c>
      <c r="J899" s="52" t="str">
        <f t="shared" si="77"/>
        <v/>
      </c>
      <c r="K899" s="52">
        <v>887</v>
      </c>
      <c r="L899" s="260">
        <f t="shared" si="78"/>
        <v>1350</v>
      </c>
      <c r="N899" s="51" t="str">
        <f t="shared" si="79"/>
        <v/>
      </c>
      <c r="O899" s="53"/>
      <c r="P899" s="51" t="str">
        <f t="shared" si="80"/>
        <v/>
      </c>
    </row>
    <row r="900" spans="1:16" s="192" customFormat="1" ht="18.75">
      <c r="A900" s="233"/>
      <c r="B900" s="233"/>
      <c r="C900" s="235" t="s">
        <v>35</v>
      </c>
      <c r="D900" s="174" t="s">
        <v>71</v>
      </c>
      <c r="E900" s="47"/>
      <c r="F900" s="49"/>
      <c r="G900" s="50"/>
      <c r="H900" s="95"/>
      <c r="I900" s="51" t="str">
        <f t="shared" si="76"/>
        <v/>
      </c>
      <c r="J900" s="52" t="str">
        <f t="shared" si="77"/>
        <v/>
      </c>
      <c r="K900" s="52">
        <v>888</v>
      </c>
      <c r="L900" s="261">
        <f t="shared" si="78"/>
        <v>1350</v>
      </c>
      <c r="N900" s="51" t="str">
        <f t="shared" si="79"/>
        <v/>
      </c>
      <c r="O900" s="53"/>
      <c r="P900" s="51" t="str">
        <f t="shared" si="80"/>
        <v/>
      </c>
    </row>
    <row r="901" spans="1:16" s="192" customFormat="1" ht="18.75">
      <c r="A901" s="233"/>
      <c r="B901" s="233"/>
      <c r="C901" s="236" t="s">
        <v>35</v>
      </c>
      <c r="D901" s="175" t="s">
        <v>72</v>
      </c>
      <c r="E901" s="47"/>
      <c r="F901" s="49"/>
      <c r="G901" s="50"/>
      <c r="H901" s="95"/>
      <c r="I901" s="51" t="str">
        <f t="shared" si="76"/>
        <v/>
      </c>
      <c r="J901" s="52" t="str">
        <f t="shared" si="77"/>
        <v/>
      </c>
      <c r="K901" s="52">
        <v>889</v>
      </c>
      <c r="L901" s="261">
        <f t="shared" si="78"/>
        <v>1350</v>
      </c>
      <c r="N901" s="51" t="str">
        <f t="shared" si="79"/>
        <v/>
      </c>
      <c r="O901" s="53"/>
      <c r="P901" s="51" t="str">
        <f t="shared" si="80"/>
        <v/>
      </c>
    </row>
    <row r="902" spans="1:16" s="192" customFormat="1" ht="18.75">
      <c r="A902" s="233"/>
      <c r="B902" s="233"/>
      <c r="C902" s="211" t="s">
        <v>25</v>
      </c>
      <c r="D902" s="164" t="s">
        <v>41</v>
      </c>
      <c r="E902" s="164" t="s">
        <v>41</v>
      </c>
      <c r="F902" s="249"/>
      <c r="G902" s="169">
        <v>100</v>
      </c>
      <c r="H902" s="95"/>
      <c r="I902" s="51" t="str">
        <f t="shared" si="76"/>
        <v/>
      </c>
      <c r="J902" s="52" t="str">
        <f t="shared" si="77"/>
        <v/>
      </c>
      <c r="K902" s="52">
        <v>890</v>
      </c>
      <c r="L902" s="261">
        <f t="shared" si="78"/>
        <v>1350</v>
      </c>
      <c r="N902" s="51" t="str">
        <f t="shared" si="79"/>
        <v/>
      </c>
      <c r="O902" s="53"/>
      <c r="P902" s="51" t="str">
        <f t="shared" si="80"/>
        <v/>
      </c>
    </row>
    <row r="903" spans="1:16" s="192" customFormat="1" ht="18.75">
      <c r="A903" s="233"/>
      <c r="B903" s="233"/>
      <c r="C903" s="218" t="s">
        <v>25</v>
      </c>
      <c r="D903" s="163" t="s">
        <v>49</v>
      </c>
      <c r="E903" s="163" t="s">
        <v>44</v>
      </c>
      <c r="F903" s="250"/>
      <c r="G903" s="168">
        <v>41</v>
      </c>
      <c r="H903" s="95"/>
      <c r="I903" s="51" t="str">
        <f t="shared" si="76"/>
        <v/>
      </c>
      <c r="J903" s="52" t="str">
        <f t="shared" si="77"/>
        <v/>
      </c>
      <c r="K903" s="52">
        <v>891</v>
      </c>
      <c r="L903" s="261">
        <f t="shared" si="78"/>
        <v>1350</v>
      </c>
      <c r="N903" s="51" t="str">
        <f t="shared" si="79"/>
        <v/>
      </c>
      <c r="O903" s="53"/>
      <c r="P903" s="51" t="str">
        <f t="shared" si="80"/>
        <v/>
      </c>
    </row>
    <row r="904" spans="1:16" s="192" customFormat="1" ht="18.75">
      <c r="A904" s="233"/>
      <c r="B904" s="233"/>
      <c r="C904" s="218" t="s">
        <v>25</v>
      </c>
      <c r="D904" s="163" t="s">
        <v>42</v>
      </c>
      <c r="E904" s="163" t="s">
        <v>42</v>
      </c>
      <c r="F904" s="250"/>
      <c r="G904" s="168">
        <v>50</v>
      </c>
      <c r="H904" s="95"/>
      <c r="I904" s="51" t="str">
        <f t="shared" si="76"/>
        <v/>
      </c>
      <c r="J904" s="52" t="str">
        <f t="shared" si="77"/>
        <v/>
      </c>
      <c r="K904" s="52">
        <v>892</v>
      </c>
      <c r="L904" s="261">
        <f t="shared" si="78"/>
        <v>1350</v>
      </c>
      <c r="N904" s="51" t="str">
        <f t="shared" si="79"/>
        <v/>
      </c>
      <c r="O904" s="53"/>
      <c r="P904" s="51" t="str">
        <f t="shared" si="80"/>
        <v/>
      </c>
    </row>
    <row r="905" spans="1:16" s="192" customFormat="1" ht="18.75">
      <c r="A905" s="233"/>
      <c r="B905" s="233"/>
      <c r="C905" s="218" t="s">
        <v>24</v>
      </c>
      <c r="D905" s="163" t="s">
        <v>22</v>
      </c>
      <c r="E905" s="163" t="s">
        <v>46</v>
      </c>
      <c r="F905" s="250"/>
      <c r="G905" s="166">
        <v>41.5</v>
      </c>
      <c r="H905" s="95"/>
      <c r="I905" s="51" t="str">
        <f t="shared" si="76"/>
        <v/>
      </c>
      <c r="J905" s="52" t="str">
        <f t="shared" si="77"/>
        <v/>
      </c>
      <c r="K905" s="52">
        <v>893</v>
      </c>
      <c r="L905" s="261">
        <f t="shared" si="78"/>
        <v>1350</v>
      </c>
      <c r="N905" s="51" t="str">
        <f t="shared" si="79"/>
        <v/>
      </c>
      <c r="O905" s="53"/>
      <c r="P905" s="51" t="str">
        <f t="shared" si="80"/>
        <v/>
      </c>
    </row>
    <row r="906" spans="1:16" s="192" customFormat="1" ht="18.75">
      <c r="A906" s="233"/>
      <c r="B906" s="233"/>
      <c r="C906" s="218" t="s">
        <v>25</v>
      </c>
      <c r="D906" s="163" t="s">
        <v>38</v>
      </c>
      <c r="E906" s="163" t="s">
        <v>43</v>
      </c>
      <c r="F906" s="250"/>
      <c r="G906" s="166">
        <v>32</v>
      </c>
      <c r="H906" s="95"/>
      <c r="I906" s="51" t="str">
        <f t="shared" si="76"/>
        <v/>
      </c>
      <c r="J906" s="52" t="str">
        <f t="shared" si="77"/>
        <v/>
      </c>
      <c r="K906" s="52">
        <v>894</v>
      </c>
      <c r="L906" s="261">
        <f t="shared" si="78"/>
        <v>1350</v>
      </c>
      <c r="N906" s="51" t="str">
        <f t="shared" si="79"/>
        <v/>
      </c>
      <c r="O906" s="53"/>
      <c r="P906" s="51" t="str">
        <f t="shared" si="80"/>
        <v/>
      </c>
    </row>
    <row r="907" spans="1:16" s="192" customFormat="1" ht="18.75">
      <c r="A907" s="233"/>
      <c r="B907" s="233"/>
      <c r="C907" s="218" t="s">
        <v>21</v>
      </c>
      <c r="D907" s="163"/>
      <c r="E907" s="163" t="s">
        <v>47</v>
      </c>
      <c r="F907" s="250"/>
      <c r="G907" s="166">
        <v>160</v>
      </c>
      <c r="H907" s="95"/>
      <c r="I907" s="51" t="str">
        <f t="shared" si="76"/>
        <v/>
      </c>
      <c r="J907" s="52" t="str">
        <f t="shared" si="77"/>
        <v/>
      </c>
      <c r="K907" s="52">
        <v>895</v>
      </c>
      <c r="L907" s="261">
        <f t="shared" si="78"/>
        <v>1350</v>
      </c>
      <c r="N907" s="51" t="str">
        <f t="shared" si="79"/>
        <v/>
      </c>
      <c r="O907" s="53"/>
      <c r="P907" s="51" t="str">
        <f t="shared" si="80"/>
        <v/>
      </c>
    </row>
    <row r="908" spans="1:16" s="192" customFormat="1" ht="18.75">
      <c r="A908" s="233"/>
      <c r="B908" s="233"/>
      <c r="C908" s="218" t="s">
        <v>24</v>
      </c>
      <c r="D908" s="163" t="s">
        <v>22</v>
      </c>
      <c r="E908" s="163" t="s">
        <v>45</v>
      </c>
      <c r="F908" s="250"/>
      <c r="G908" s="166">
        <v>19.45</v>
      </c>
      <c r="H908" s="95"/>
      <c r="I908" s="51" t="str">
        <f t="shared" si="76"/>
        <v/>
      </c>
      <c r="J908" s="52" t="str">
        <f t="shared" si="77"/>
        <v/>
      </c>
      <c r="K908" s="52">
        <v>896</v>
      </c>
      <c r="L908" s="261">
        <f t="shared" si="78"/>
        <v>1350</v>
      </c>
      <c r="N908" s="51" t="str">
        <f t="shared" si="79"/>
        <v/>
      </c>
      <c r="O908" s="53"/>
      <c r="P908" s="51" t="str">
        <f t="shared" si="80"/>
        <v/>
      </c>
    </row>
    <row r="909" spans="1:16" s="192" customFormat="1" ht="18.75">
      <c r="A909" s="233"/>
      <c r="B909" s="233"/>
      <c r="C909" s="218" t="s">
        <v>25</v>
      </c>
      <c r="D909" s="163" t="s">
        <v>54</v>
      </c>
      <c r="E909" s="163" t="s">
        <v>40</v>
      </c>
      <c r="F909" s="250"/>
      <c r="G909" s="166">
        <v>7.99</v>
      </c>
      <c r="H909" s="95"/>
      <c r="I909" s="51" t="str">
        <f t="shared" si="76"/>
        <v/>
      </c>
      <c r="J909" s="52" t="str">
        <f t="shared" si="77"/>
        <v/>
      </c>
      <c r="K909" s="52">
        <v>897</v>
      </c>
      <c r="L909" s="261">
        <f t="shared" si="78"/>
        <v>1350</v>
      </c>
      <c r="N909" s="51" t="str">
        <f t="shared" si="79"/>
        <v/>
      </c>
      <c r="O909" s="53"/>
      <c r="P909" s="51" t="str">
        <f t="shared" si="80"/>
        <v/>
      </c>
    </row>
    <row r="910" spans="1:16" s="192" customFormat="1" ht="18.75">
      <c r="A910" s="233"/>
      <c r="B910" s="233"/>
      <c r="C910" s="218" t="s">
        <v>25</v>
      </c>
      <c r="D910" s="163" t="s">
        <v>50</v>
      </c>
      <c r="E910" s="163" t="s">
        <v>39</v>
      </c>
      <c r="F910" s="250"/>
      <c r="G910" s="166">
        <v>9</v>
      </c>
      <c r="H910" s="95"/>
      <c r="I910" s="51" t="str">
        <f t="shared" ref="I910:I973" si="81">IF(L910&lt;0,"X","")</f>
        <v/>
      </c>
      <c r="J910" s="52" t="str">
        <f t="shared" ref="J910:J973" si="82">IF(I910="X",K910,"")</f>
        <v/>
      </c>
      <c r="K910" s="52">
        <v>898</v>
      </c>
      <c r="L910" s="261">
        <f t="shared" ref="L910:L973" si="83">IFERROR(L909-P910+N910,L909)</f>
        <v>1350</v>
      </c>
      <c r="N910" s="51" t="str">
        <f t="shared" si="79"/>
        <v/>
      </c>
      <c r="O910" s="53"/>
      <c r="P910" s="51" t="str">
        <f t="shared" si="80"/>
        <v/>
      </c>
    </row>
    <row r="911" spans="1:16" s="192" customFormat="1" ht="18.75">
      <c r="A911" s="233"/>
      <c r="B911" s="233"/>
      <c r="C911" s="218" t="s">
        <v>21</v>
      </c>
      <c r="D911" s="163" t="s">
        <v>55</v>
      </c>
      <c r="E911" s="163" t="s">
        <v>55</v>
      </c>
      <c r="F911" s="250"/>
      <c r="G911" s="166">
        <v>200</v>
      </c>
      <c r="H911" s="95"/>
      <c r="I911" s="51" t="str">
        <f t="shared" si="81"/>
        <v/>
      </c>
      <c r="J911" s="52" t="str">
        <f t="shared" si="82"/>
        <v/>
      </c>
      <c r="K911" s="52">
        <v>899</v>
      </c>
      <c r="L911" s="261">
        <f t="shared" si="83"/>
        <v>1350</v>
      </c>
      <c r="N911" s="51" t="str">
        <f t="shared" si="79"/>
        <v/>
      </c>
      <c r="O911" s="53"/>
      <c r="P911" s="51" t="str">
        <f t="shared" si="80"/>
        <v/>
      </c>
    </row>
    <row r="912" spans="1:16" s="192" customFormat="1" ht="18.75">
      <c r="A912" s="233"/>
      <c r="B912" s="233"/>
      <c r="C912" s="218" t="s">
        <v>24</v>
      </c>
      <c r="D912" s="163" t="s">
        <v>22</v>
      </c>
      <c r="E912" s="163" t="s">
        <v>48</v>
      </c>
      <c r="F912" s="250"/>
      <c r="G912" s="166">
        <v>56.3</v>
      </c>
      <c r="H912" s="95"/>
      <c r="I912" s="51" t="str">
        <f t="shared" si="81"/>
        <v/>
      </c>
      <c r="J912" s="52" t="str">
        <f t="shared" si="82"/>
        <v/>
      </c>
      <c r="K912" s="52">
        <v>900</v>
      </c>
      <c r="L912" s="261">
        <f t="shared" si="83"/>
        <v>1350</v>
      </c>
      <c r="N912" s="51" t="str">
        <f t="shared" si="79"/>
        <v/>
      </c>
      <c r="O912" s="53"/>
      <c r="P912" s="51" t="str">
        <f t="shared" si="80"/>
        <v/>
      </c>
    </row>
    <row r="913" spans="1:16" s="192" customFormat="1" ht="18.75">
      <c r="A913" s="233"/>
      <c r="B913" s="233"/>
      <c r="C913" s="218" t="s">
        <v>24</v>
      </c>
      <c r="D913" s="163" t="s">
        <v>50</v>
      </c>
      <c r="E913" s="163" t="s">
        <v>51</v>
      </c>
      <c r="F913" s="250"/>
      <c r="G913" s="166">
        <v>300</v>
      </c>
      <c r="H913" s="95"/>
      <c r="I913" s="51" t="str">
        <f t="shared" si="81"/>
        <v/>
      </c>
      <c r="J913" s="52" t="str">
        <f t="shared" si="82"/>
        <v/>
      </c>
      <c r="K913" s="52">
        <v>901</v>
      </c>
      <c r="L913" s="261">
        <f t="shared" si="83"/>
        <v>1350</v>
      </c>
      <c r="N913" s="51" t="str">
        <f t="shared" si="79"/>
        <v/>
      </c>
      <c r="O913" s="53"/>
      <c r="P913" s="51" t="str">
        <f t="shared" si="80"/>
        <v/>
      </c>
    </row>
    <row r="914" spans="1:16" s="192" customFormat="1" ht="18.75">
      <c r="A914" s="233"/>
      <c r="B914" s="233"/>
      <c r="C914" s="234"/>
      <c r="D914" s="47"/>
      <c r="E914" s="47"/>
      <c r="F914" s="49"/>
      <c r="G914" s="50"/>
      <c r="H914" s="95"/>
      <c r="I914" s="51" t="str">
        <f t="shared" si="81"/>
        <v/>
      </c>
      <c r="J914" s="52" t="str">
        <f t="shared" si="82"/>
        <v/>
      </c>
      <c r="K914" s="52">
        <v>902</v>
      </c>
      <c r="L914" s="261">
        <f t="shared" si="83"/>
        <v>1350</v>
      </c>
      <c r="N914" s="51" t="str">
        <f t="shared" si="79"/>
        <v/>
      </c>
      <c r="O914" s="53"/>
      <c r="P914" s="51" t="str">
        <f t="shared" si="80"/>
        <v/>
      </c>
    </row>
    <row r="915" spans="1:16" s="192" customFormat="1" ht="18.75">
      <c r="A915" s="233"/>
      <c r="B915" s="233"/>
      <c r="C915" s="234"/>
      <c r="D915" s="47"/>
      <c r="E915" s="47"/>
      <c r="F915" s="49"/>
      <c r="G915" s="50"/>
      <c r="H915" s="95"/>
      <c r="I915" s="51" t="str">
        <f t="shared" si="81"/>
        <v/>
      </c>
      <c r="J915" s="52" t="str">
        <f t="shared" si="82"/>
        <v/>
      </c>
      <c r="K915" s="52">
        <v>903</v>
      </c>
      <c r="L915" s="261">
        <f t="shared" si="83"/>
        <v>1350</v>
      </c>
      <c r="N915" s="51" t="str">
        <f t="shared" si="79"/>
        <v/>
      </c>
      <c r="O915" s="53"/>
      <c r="P915" s="51" t="str">
        <f t="shared" si="80"/>
        <v/>
      </c>
    </row>
    <row r="916" spans="1:16" s="192" customFormat="1" ht="18.75">
      <c r="A916" s="233"/>
      <c r="B916" s="233"/>
      <c r="C916" s="234"/>
      <c r="D916" s="47"/>
      <c r="E916" s="47"/>
      <c r="F916" s="49"/>
      <c r="G916" s="50"/>
      <c r="H916" s="95"/>
      <c r="I916" s="51" t="str">
        <f t="shared" si="81"/>
        <v/>
      </c>
      <c r="J916" s="52" t="str">
        <f t="shared" si="82"/>
        <v/>
      </c>
      <c r="K916" s="52">
        <v>904</v>
      </c>
      <c r="L916" s="261">
        <f t="shared" si="83"/>
        <v>1350</v>
      </c>
      <c r="N916" s="51" t="str">
        <f t="shared" si="79"/>
        <v/>
      </c>
      <c r="O916" s="53"/>
      <c r="P916" s="51" t="str">
        <f t="shared" si="80"/>
        <v/>
      </c>
    </row>
    <row r="917" spans="1:16" s="192" customFormat="1" ht="18.75">
      <c r="A917" s="233"/>
      <c r="B917" s="233"/>
      <c r="C917" s="234"/>
      <c r="D917" s="47"/>
      <c r="E917" s="47"/>
      <c r="F917" s="49"/>
      <c r="G917" s="50"/>
      <c r="H917" s="95"/>
      <c r="I917" s="51" t="str">
        <f t="shared" si="81"/>
        <v/>
      </c>
      <c r="J917" s="52" t="str">
        <f t="shared" si="82"/>
        <v/>
      </c>
      <c r="K917" s="52">
        <v>905</v>
      </c>
      <c r="L917" s="261">
        <f t="shared" si="83"/>
        <v>1350</v>
      </c>
      <c r="N917" s="51" t="str">
        <f t="shared" si="79"/>
        <v/>
      </c>
      <c r="O917" s="53"/>
      <c r="P917" s="51" t="str">
        <f t="shared" si="80"/>
        <v/>
      </c>
    </row>
    <row r="918" spans="1:16" s="192" customFormat="1" ht="18.75">
      <c r="A918" s="233"/>
      <c r="B918" s="233"/>
      <c r="C918" s="234"/>
      <c r="D918" s="47"/>
      <c r="E918" s="47"/>
      <c r="F918" s="49"/>
      <c r="G918" s="50"/>
      <c r="H918" s="95"/>
      <c r="I918" s="51" t="str">
        <f t="shared" si="81"/>
        <v/>
      </c>
      <c r="J918" s="52" t="str">
        <f t="shared" si="82"/>
        <v/>
      </c>
      <c r="K918" s="52">
        <v>906</v>
      </c>
      <c r="L918" s="261">
        <f t="shared" si="83"/>
        <v>1350</v>
      </c>
      <c r="N918" s="51" t="str">
        <f t="shared" si="79"/>
        <v/>
      </c>
      <c r="O918" s="53"/>
      <c r="P918" s="51" t="str">
        <f t="shared" si="80"/>
        <v/>
      </c>
    </row>
    <row r="919" spans="1:16" s="192" customFormat="1" ht="18.75">
      <c r="A919" s="233"/>
      <c r="B919" s="233"/>
      <c r="C919" s="234"/>
      <c r="D919" s="47"/>
      <c r="E919" s="47"/>
      <c r="F919" s="49"/>
      <c r="G919" s="50"/>
      <c r="H919" s="95"/>
      <c r="I919" s="51" t="str">
        <f t="shared" si="81"/>
        <v/>
      </c>
      <c r="J919" s="52" t="str">
        <f t="shared" si="82"/>
        <v/>
      </c>
      <c r="K919" s="52">
        <v>907</v>
      </c>
      <c r="L919" s="261">
        <f t="shared" si="83"/>
        <v>1350</v>
      </c>
      <c r="N919" s="51" t="str">
        <f t="shared" si="79"/>
        <v/>
      </c>
      <c r="O919" s="53"/>
      <c r="P919" s="51" t="str">
        <f t="shared" si="80"/>
        <v/>
      </c>
    </row>
    <row r="920" spans="1:16" s="192" customFormat="1" ht="18.75">
      <c r="A920" s="233"/>
      <c r="B920" s="233"/>
      <c r="C920" s="234"/>
      <c r="D920" s="47"/>
      <c r="E920" s="47"/>
      <c r="F920" s="49"/>
      <c r="G920" s="50"/>
      <c r="H920" s="95"/>
      <c r="I920" s="51" t="str">
        <f t="shared" si="81"/>
        <v/>
      </c>
      <c r="J920" s="52" t="str">
        <f t="shared" si="82"/>
        <v/>
      </c>
      <c r="K920" s="52">
        <v>908</v>
      </c>
      <c r="L920" s="261">
        <f t="shared" si="83"/>
        <v>1350</v>
      </c>
      <c r="N920" s="51" t="str">
        <f t="shared" si="79"/>
        <v/>
      </c>
      <c r="O920" s="53"/>
      <c r="P920" s="51" t="str">
        <f t="shared" si="80"/>
        <v/>
      </c>
    </row>
    <row r="921" spans="1:16" s="192" customFormat="1" ht="18.75">
      <c r="A921" s="233"/>
      <c r="B921" s="233"/>
      <c r="C921" s="234"/>
      <c r="D921" s="47"/>
      <c r="E921" s="47"/>
      <c r="F921" s="49"/>
      <c r="G921" s="50"/>
      <c r="H921" s="95"/>
      <c r="I921" s="51" t="str">
        <f t="shared" si="81"/>
        <v/>
      </c>
      <c r="J921" s="52" t="str">
        <f t="shared" si="82"/>
        <v/>
      </c>
      <c r="K921" s="52">
        <v>909</v>
      </c>
      <c r="L921" s="261">
        <f t="shared" si="83"/>
        <v>1350</v>
      </c>
      <c r="N921" s="51" t="str">
        <f t="shared" si="79"/>
        <v/>
      </c>
      <c r="O921" s="53"/>
      <c r="P921" s="51" t="str">
        <f t="shared" si="80"/>
        <v/>
      </c>
    </row>
    <row r="922" spans="1:16" s="192" customFormat="1" ht="18.75">
      <c r="A922" s="233"/>
      <c r="B922" s="233"/>
      <c r="C922" s="234"/>
      <c r="D922" s="47"/>
      <c r="E922" s="47"/>
      <c r="F922" s="49"/>
      <c r="G922" s="50"/>
      <c r="H922" s="95"/>
      <c r="I922" s="51" t="str">
        <f t="shared" si="81"/>
        <v/>
      </c>
      <c r="J922" s="52" t="str">
        <f t="shared" si="82"/>
        <v/>
      </c>
      <c r="K922" s="52">
        <v>910</v>
      </c>
      <c r="L922" s="261">
        <f t="shared" si="83"/>
        <v>1350</v>
      </c>
      <c r="N922" s="51" t="str">
        <f t="shared" si="79"/>
        <v/>
      </c>
      <c r="O922" s="53"/>
      <c r="P922" s="51" t="str">
        <f t="shared" si="80"/>
        <v/>
      </c>
    </row>
    <row r="923" spans="1:16" s="192" customFormat="1" ht="18.75">
      <c r="A923" s="233"/>
      <c r="B923" s="233"/>
      <c r="C923" s="234"/>
      <c r="D923" s="47"/>
      <c r="E923" s="47"/>
      <c r="F923" s="49"/>
      <c r="G923" s="50"/>
      <c r="H923" s="95"/>
      <c r="I923" s="51" t="str">
        <f t="shared" si="81"/>
        <v/>
      </c>
      <c r="J923" s="52" t="str">
        <f t="shared" si="82"/>
        <v/>
      </c>
      <c r="K923" s="52">
        <v>911</v>
      </c>
      <c r="L923" s="261">
        <f t="shared" si="83"/>
        <v>1350</v>
      </c>
      <c r="N923" s="51" t="str">
        <f t="shared" si="79"/>
        <v/>
      </c>
      <c r="O923" s="53"/>
      <c r="P923" s="51" t="str">
        <f t="shared" si="80"/>
        <v/>
      </c>
    </row>
    <row r="924" spans="1:16" s="192" customFormat="1" ht="18.75">
      <c r="A924" s="233"/>
      <c r="B924" s="233"/>
      <c r="C924" s="234"/>
      <c r="D924" s="47"/>
      <c r="E924" s="47"/>
      <c r="F924" s="49"/>
      <c r="G924" s="50"/>
      <c r="H924" s="95"/>
      <c r="I924" s="51" t="str">
        <f t="shared" si="81"/>
        <v/>
      </c>
      <c r="J924" s="52" t="str">
        <f t="shared" si="82"/>
        <v/>
      </c>
      <c r="K924" s="52">
        <v>912</v>
      </c>
      <c r="L924" s="261">
        <f t="shared" si="83"/>
        <v>1350</v>
      </c>
      <c r="N924" s="51" t="str">
        <f t="shared" si="79"/>
        <v/>
      </c>
      <c r="O924" s="53"/>
      <c r="P924" s="51" t="str">
        <f t="shared" si="80"/>
        <v/>
      </c>
    </row>
    <row r="925" spans="1:16" s="192" customFormat="1" ht="18.75">
      <c r="A925" s="233"/>
      <c r="B925" s="233"/>
      <c r="C925" s="234"/>
      <c r="D925" s="47"/>
      <c r="E925" s="47"/>
      <c r="F925" s="49"/>
      <c r="G925" s="50"/>
      <c r="H925" s="95"/>
      <c r="I925" s="51" t="str">
        <f t="shared" si="81"/>
        <v/>
      </c>
      <c r="J925" s="52" t="str">
        <f t="shared" si="82"/>
        <v/>
      </c>
      <c r="K925" s="52">
        <v>913</v>
      </c>
      <c r="L925" s="261">
        <f t="shared" si="83"/>
        <v>1350</v>
      </c>
      <c r="N925" s="51" t="str">
        <f t="shared" si="79"/>
        <v/>
      </c>
      <c r="O925" s="53"/>
      <c r="P925" s="51" t="str">
        <f t="shared" si="80"/>
        <v/>
      </c>
    </row>
    <row r="926" spans="1:16" s="192" customFormat="1" ht="18.75">
      <c r="A926" s="233"/>
      <c r="B926" s="233"/>
      <c r="C926" s="234"/>
      <c r="D926" s="47"/>
      <c r="E926" s="47"/>
      <c r="F926" s="49"/>
      <c r="G926" s="50"/>
      <c r="H926" s="95"/>
      <c r="I926" s="51" t="str">
        <f t="shared" si="81"/>
        <v/>
      </c>
      <c r="J926" s="52" t="str">
        <f t="shared" si="82"/>
        <v/>
      </c>
      <c r="K926" s="52">
        <v>914</v>
      </c>
      <c r="L926" s="261">
        <f t="shared" si="83"/>
        <v>1350</v>
      </c>
      <c r="N926" s="51" t="str">
        <f t="shared" si="79"/>
        <v/>
      </c>
      <c r="O926" s="53"/>
      <c r="P926" s="51" t="str">
        <f t="shared" si="80"/>
        <v/>
      </c>
    </row>
    <row r="927" spans="1:16" s="192" customFormat="1" ht="18.75">
      <c r="A927" s="233"/>
      <c r="B927" s="233"/>
      <c r="C927" s="234"/>
      <c r="D927" s="47"/>
      <c r="E927" s="47"/>
      <c r="F927" s="49"/>
      <c r="G927" s="50"/>
      <c r="H927" s="95"/>
      <c r="I927" s="51" t="str">
        <f t="shared" si="81"/>
        <v/>
      </c>
      <c r="J927" s="52" t="str">
        <f t="shared" si="82"/>
        <v/>
      </c>
      <c r="K927" s="52">
        <v>915</v>
      </c>
      <c r="L927" s="261">
        <f t="shared" si="83"/>
        <v>1350</v>
      </c>
      <c r="N927" s="51" t="str">
        <f t="shared" si="79"/>
        <v/>
      </c>
      <c r="O927" s="53"/>
      <c r="P927" s="51" t="str">
        <f t="shared" si="80"/>
        <v/>
      </c>
    </row>
    <row r="928" spans="1:16" s="192" customFormat="1" ht="18.75">
      <c r="A928" s="233"/>
      <c r="B928" s="233"/>
      <c r="C928" s="234"/>
      <c r="D928" s="47"/>
      <c r="E928" s="47"/>
      <c r="F928" s="49"/>
      <c r="G928" s="50"/>
      <c r="H928" s="95"/>
      <c r="I928" s="51" t="str">
        <f t="shared" si="81"/>
        <v/>
      </c>
      <c r="J928" s="52" t="str">
        <f t="shared" si="82"/>
        <v/>
      </c>
      <c r="K928" s="52">
        <v>916</v>
      </c>
      <c r="L928" s="261">
        <f t="shared" si="83"/>
        <v>1350</v>
      </c>
      <c r="N928" s="51" t="str">
        <f t="shared" si="79"/>
        <v/>
      </c>
      <c r="O928" s="53"/>
      <c r="P928" s="51" t="str">
        <f t="shared" si="80"/>
        <v/>
      </c>
    </row>
    <row r="929" spans="1:16" s="192" customFormat="1" ht="18.75">
      <c r="A929" s="233"/>
      <c r="B929" s="233"/>
      <c r="C929" s="234"/>
      <c r="D929" s="47"/>
      <c r="E929" s="47"/>
      <c r="F929" s="49"/>
      <c r="G929" s="50"/>
      <c r="H929" s="95"/>
      <c r="I929" s="51" t="str">
        <f t="shared" si="81"/>
        <v/>
      </c>
      <c r="J929" s="52" t="str">
        <f t="shared" si="82"/>
        <v/>
      </c>
      <c r="K929" s="52">
        <v>917</v>
      </c>
      <c r="L929" s="261">
        <f t="shared" si="83"/>
        <v>1350</v>
      </c>
      <c r="N929" s="51" t="str">
        <f t="shared" si="79"/>
        <v/>
      </c>
      <c r="O929" s="53"/>
      <c r="P929" s="51" t="str">
        <f t="shared" si="80"/>
        <v/>
      </c>
    </row>
    <row r="930" spans="1:16" s="192" customFormat="1" ht="18.75">
      <c r="A930" s="233"/>
      <c r="B930" s="233"/>
      <c r="C930" s="234"/>
      <c r="D930" s="47"/>
      <c r="E930" s="47"/>
      <c r="F930" s="49"/>
      <c r="G930" s="50"/>
      <c r="H930" s="95"/>
      <c r="I930" s="51" t="str">
        <f t="shared" si="81"/>
        <v/>
      </c>
      <c r="J930" s="52" t="str">
        <f t="shared" si="82"/>
        <v/>
      </c>
      <c r="K930" s="52">
        <v>918</v>
      </c>
      <c r="L930" s="261">
        <f t="shared" si="83"/>
        <v>1350</v>
      </c>
      <c r="N930" s="51" t="str">
        <f t="shared" si="79"/>
        <v/>
      </c>
      <c r="O930" s="53"/>
      <c r="P930" s="51" t="str">
        <f t="shared" si="80"/>
        <v/>
      </c>
    </row>
    <row r="931" spans="1:16" s="192" customFormat="1" ht="18.75">
      <c r="A931" s="233"/>
      <c r="B931" s="233"/>
      <c r="C931" s="234"/>
      <c r="D931" s="47"/>
      <c r="E931" s="47"/>
      <c r="F931" s="49"/>
      <c r="G931" s="50"/>
      <c r="H931" s="95"/>
      <c r="I931" s="51" t="str">
        <f t="shared" si="81"/>
        <v/>
      </c>
      <c r="J931" s="52" t="str">
        <f t="shared" si="82"/>
        <v/>
      </c>
      <c r="K931" s="52">
        <v>919</v>
      </c>
      <c r="L931" s="261">
        <f t="shared" si="83"/>
        <v>1350</v>
      </c>
      <c r="N931" s="51" t="str">
        <f t="shared" si="79"/>
        <v/>
      </c>
      <c r="O931" s="53"/>
      <c r="P931" s="51" t="str">
        <f t="shared" si="80"/>
        <v/>
      </c>
    </row>
    <row r="932" spans="1:16" s="192" customFormat="1" ht="18.75">
      <c r="A932" s="233"/>
      <c r="B932" s="233"/>
      <c r="C932" s="234"/>
      <c r="D932" s="47"/>
      <c r="E932" s="47"/>
      <c r="F932" s="49"/>
      <c r="G932" s="50"/>
      <c r="H932" s="95"/>
      <c r="I932" s="51" t="str">
        <f t="shared" si="81"/>
        <v/>
      </c>
      <c r="J932" s="52" t="str">
        <f t="shared" si="82"/>
        <v/>
      </c>
      <c r="K932" s="52">
        <v>920</v>
      </c>
      <c r="L932" s="261">
        <f t="shared" si="83"/>
        <v>1350</v>
      </c>
      <c r="N932" s="51" t="str">
        <f t="shared" si="79"/>
        <v/>
      </c>
      <c r="O932" s="53"/>
      <c r="P932" s="51" t="str">
        <f t="shared" si="80"/>
        <v/>
      </c>
    </row>
    <row r="933" spans="1:16" s="192" customFormat="1" ht="18.75">
      <c r="A933" s="233"/>
      <c r="B933" s="233"/>
      <c r="C933" s="234"/>
      <c r="D933" s="47"/>
      <c r="E933" s="47"/>
      <c r="F933" s="49"/>
      <c r="G933" s="50"/>
      <c r="H933" s="95"/>
      <c r="I933" s="51" t="str">
        <f t="shared" si="81"/>
        <v/>
      </c>
      <c r="J933" s="52" t="str">
        <f t="shared" si="82"/>
        <v/>
      </c>
      <c r="K933" s="52">
        <v>921</v>
      </c>
      <c r="L933" s="261">
        <f t="shared" si="83"/>
        <v>1350</v>
      </c>
      <c r="N933" s="51" t="str">
        <f t="shared" si="79"/>
        <v/>
      </c>
      <c r="O933" s="53"/>
      <c r="P933" s="51" t="str">
        <f t="shared" si="80"/>
        <v/>
      </c>
    </row>
    <row r="934" spans="1:16" s="192" customFormat="1" ht="18.75">
      <c r="A934" s="233"/>
      <c r="B934" s="233"/>
      <c r="C934" s="234"/>
      <c r="D934" s="47"/>
      <c r="E934" s="47"/>
      <c r="F934" s="49"/>
      <c r="G934" s="50"/>
      <c r="H934" s="95"/>
      <c r="I934" s="51" t="str">
        <f t="shared" si="81"/>
        <v/>
      </c>
      <c r="J934" s="52" t="str">
        <f t="shared" si="82"/>
        <v/>
      </c>
      <c r="K934" s="52">
        <v>922</v>
      </c>
      <c r="L934" s="261">
        <f t="shared" si="83"/>
        <v>1350</v>
      </c>
      <c r="N934" s="51" t="str">
        <f t="shared" si="79"/>
        <v/>
      </c>
      <c r="O934" s="53"/>
      <c r="P934" s="51" t="str">
        <f t="shared" si="80"/>
        <v/>
      </c>
    </row>
    <row r="935" spans="1:16" s="192" customFormat="1" ht="18.75">
      <c r="A935" s="233"/>
      <c r="B935" s="233"/>
      <c r="C935" s="234"/>
      <c r="D935" s="47"/>
      <c r="E935" s="47"/>
      <c r="F935" s="49"/>
      <c r="G935" s="50"/>
      <c r="H935" s="95"/>
      <c r="I935" s="51" t="str">
        <f t="shared" si="81"/>
        <v/>
      </c>
      <c r="J935" s="52" t="str">
        <f t="shared" si="82"/>
        <v/>
      </c>
      <c r="K935" s="52">
        <v>923</v>
      </c>
      <c r="L935" s="261">
        <f t="shared" si="83"/>
        <v>1350</v>
      </c>
      <c r="N935" s="51" t="str">
        <f t="shared" si="79"/>
        <v/>
      </c>
      <c r="O935" s="53"/>
      <c r="P935" s="51" t="str">
        <f t="shared" si="80"/>
        <v/>
      </c>
    </row>
    <row r="936" spans="1:16" s="192" customFormat="1" ht="18.75">
      <c r="A936" s="233"/>
      <c r="B936" s="233"/>
      <c r="C936" s="234"/>
      <c r="D936" s="47"/>
      <c r="E936" s="47"/>
      <c r="F936" s="49"/>
      <c r="G936" s="50"/>
      <c r="H936" s="95"/>
      <c r="I936" s="51" t="str">
        <f t="shared" si="81"/>
        <v/>
      </c>
      <c r="J936" s="52" t="str">
        <f t="shared" si="82"/>
        <v/>
      </c>
      <c r="K936" s="52">
        <v>924</v>
      </c>
      <c r="L936" s="261">
        <f t="shared" si="83"/>
        <v>1350</v>
      </c>
      <c r="N936" s="51" t="str">
        <f t="shared" si="79"/>
        <v/>
      </c>
      <c r="O936" s="53"/>
      <c r="P936" s="51" t="str">
        <f t="shared" si="80"/>
        <v/>
      </c>
    </row>
    <row r="937" spans="1:16" s="192" customFormat="1" ht="18.75">
      <c r="A937" s="233"/>
      <c r="B937" s="233"/>
      <c r="C937" s="234"/>
      <c r="D937" s="47"/>
      <c r="E937" s="47"/>
      <c r="F937" s="49"/>
      <c r="G937" s="50"/>
      <c r="H937" s="95"/>
      <c r="I937" s="51" t="str">
        <f t="shared" si="81"/>
        <v/>
      </c>
      <c r="J937" s="52" t="str">
        <f t="shared" si="82"/>
        <v/>
      </c>
      <c r="K937" s="52">
        <v>925</v>
      </c>
      <c r="L937" s="261">
        <f t="shared" si="83"/>
        <v>1350</v>
      </c>
      <c r="N937" s="51" t="str">
        <f t="shared" si="79"/>
        <v/>
      </c>
      <c r="O937" s="53"/>
      <c r="P937" s="51" t="str">
        <f t="shared" si="80"/>
        <v/>
      </c>
    </row>
    <row r="938" spans="1:16" s="192" customFormat="1" ht="18.75">
      <c r="A938" s="233"/>
      <c r="B938" s="233"/>
      <c r="C938" s="234"/>
      <c r="D938" s="47"/>
      <c r="E938" s="47"/>
      <c r="F938" s="49"/>
      <c r="G938" s="50"/>
      <c r="H938" s="95"/>
      <c r="I938" s="51" t="str">
        <f t="shared" si="81"/>
        <v/>
      </c>
      <c r="J938" s="52" t="str">
        <f t="shared" si="82"/>
        <v/>
      </c>
      <c r="K938" s="52">
        <v>926</v>
      </c>
      <c r="L938" s="261">
        <f t="shared" si="83"/>
        <v>1350</v>
      </c>
      <c r="N938" s="51" t="str">
        <f t="shared" si="79"/>
        <v/>
      </c>
      <c r="O938" s="53"/>
      <c r="P938" s="51" t="str">
        <f t="shared" si="80"/>
        <v/>
      </c>
    </row>
    <row r="939" spans="1:16" s="192" customFormat="1" ht="18.75">
      <c r="A939" s="233"/>
      <c r="B939" s="233"/>
      <c r="C939" s="234"/>
      <c r="D939" s="47"/>
      <c r="E939" s="47"/>
      <c r="F939" s="49"/>
      <c r="G939" s="50"/>
      <c r="H939" s="95"/>
      <c r="I939" s="51" t="str">
        <f t="shared" si="81"/>
        <v/>
      </c>
      <c r="J939" s="52" t="str">
        <f t="shared" si="82"/>
        <v/>
      </c>
      <c r="K939" s="52">
        <v>927</v>
      </c>
      <c r="L939" s="261">
        <f t="shared" si="83"/>
        <v>1350</v>
      </c>
      <c r="N939" s="51" t="str">
        <f t="shared" si="79"/>
        <v/>
      </c>
      <c r="O939" s="53"/>
      <c r="P939" s="51" t="str">
        <f t="shared" si="80"/>
        <v/>
      </c>
    </row>
    <row r="940" spans="1:16" s="192" customFormat="1" ht="18.75">
      <c r="A940" s="233"/>
      <c r="B940" s="233"/>
      <c r="C940" s="234"/>
      <c r="D940" s="47"/>
      <c r="E940" s="47"/>
      <c r="F940" s="49"/>
      <c r="G940" s="50"/>
      <c r="H940" s="95"/>
      <c r="I940" s="51" t="str">
        <f t="shared" si="81"/>
        <v/>
      </c>
      <c r="J940" s="52" t="str">
        <f t="shared" si="82"/>
        <v/>
      </c>
      <c r="K940" s="52">
        <v>928</v>
      </c>
      <c r="L940" s="261">
        <f t="shared" si="83"/>
        <v>1350</v>
      </c>
      <c r="N940" s="51" t="str">
        <f t="shared" si="79"/>
        <v/>
      </c>
      <c r="O940" s="53"/>
      <c r="P940" s="51" t="str">
        <f t="shared" si="80"/>
        <v/>
      </c>
    </row>
    <row r="941" spans="1:16" s="192" customFormat="1" ht="18.75">
      <c r="A941" s="233"/>
      <c r="B941" s="233"/>
      <c r="C941" s="234"/>
      <c r="D941" s="47"/>
      <c r="E941" s="47"/>
      <c r="F941" s="49"/>
      <c r="G941" s="50"/>
      <c r="H941" s="95"/>
      <c r="I941" s="51" t="str">
        <f t="shared" si="81"/>
        <v/>
      </c>
      <c r="J941" s="52" t="str">
        <f t="shared" si="82"/>
        <v/>
      </c>
      <c r="K941" s="52">
        <v>929</v>
      </c>
      <c r="L941" s="261">
        <f t="shared" si="83"/>
        <v>1350</v>
      </c>
      <c r="N941" s="51" t="str">
        <f t="shared" si="79"/>
        <v/>
      </c>
      <c r="O941" s="53"/>
      <c r="P941" s="51" t="str">
        <f t="shared" si="80"/>
        <v/>
      </c>
    </row>
    <row r="942" spans="1:16" s="192" customFormat="1" ht="18.75">
      <c r="A942" s="233"/>
      <c r="B942" s="233"/>
      <c r="C942" s="234"/>
      <c r="D942" s="47"/>
      <c r="E942" s="47"/>
      <c r="F942" s="49"/>
      <c r="G942" s="50"/>
      <c r="H942" s="95"/>
      <c r="I942" s="51" t="str">
        <f t="shared" si="81"/>
        <v/>
      </c>
      <c r="J942" s="52" t="str">
        <f t="shared" si="82"/>
        <v/>
      </c>
      <c r="K942" s="52">
        <v>930</v>
      </c>
      <c r="L942" s="261">
        <f t="shared" si="83"/>
        <v>1350</v>
      </c>
      <c r="N942" s="51" t="str">
        <f t="shared" si="79"/>
        <v/>
      </c>
      <c r="O942" s="53"/>
      <c r="P942" s="51" t="str">
        <f t="shared" si="80"/>
        <v/>
      </c>
    </row>
    <row r="943" spans="1:16" s="192" customFormat="1" ht="18.75">
      <c r="A943" s="233"/>
      <c r="B943" s="233"/>
      <c r="C943" s="234"/>
      <c r="D943" s="47"/>
      <c r="E943" s="47"/>
      <c r="F943" s="49"/>
      <c r="G943" s="50"/>
      <c r="H943" s="95"/>
      <c r="I943" s="51" t="str">
        <f t="shared" si="81"/>
        <v/>
      </c>
      <c r="J943" s="52" t="str">
        <f t="shared" si="82"/>
        <v/>
      </c>
      <c r="K943" s="52">
        <v>931</v>
      </c>
      <c r="L943" s="261">
        <f t="shared" si="83"/>
        <v>1350</v>
      </c>
      <c r="N943" s="51" t="str">
        <f t="shared" si="79"/>
        <v/>
      </c>
      <c r="O943" s="53"/>
      <c r="P943" s="51" t="str">
        <f t="shared" si="80"/>
        <v/>
      </c>
    </row>
    <row r="944" spans="1:16" s="192" customFormat="1" ht="18.75">
      <c r="A944" s="233"/>
      <c r="B944" s="233"/>
      <c r="C944" s="234"/>
      <c r="D944" s="47"/>
      <c r="E944" s="47"/>
      <c r="F944" s="49"/>
      <c r="G944" s="50"/>
      <c r="H944" s="95"/>
      <c r="I944" s="51" t="str">
        <f t="shared" si="81"/>
        <v/>
      </c>
      <c r="J944" s="52" t="str">
        <f t="shared" si="82"/>
        <v/>
      </c>
      <c r="K944" s="52">
        <v>932</v>
      </c>
      <c r="L944" s="261">
        <f t="shared" si="83"/>
        <v>1350</v>
      </c>
      <c r="N944" s="51" t="str">
        <f t="shared" si="79"/>
        <v/>
      </c>
      <c r="O944" s="53"/>
      <c r="P944" s="51" t="str">
        <f t="shared" si="80"/>
        <v/>
      </c>
    </row>
    <row r="945" spans="1:16" s="192" customFormat="1" ht="18.75">
      <c r="A945" s="233"/>
      <c r="B945" s="233"/>
      <c r="C945" s="234"/>
      <c r="D945" s="47"/>
      <c r="E945" s="47"/>
      <c r="F945" s="49"/>
      <c r="G945" s="50"/>
      <c r="H945" s="95"/>
      <c r="I945" s="51" t="str">
        <f t="shared" si="81"/>
        <v/>
      </c>
      <c r="J945" s="52" t="str">
        <f t="shared" si="82"/>
        <v/>
      </c>
      <c r="K945" s="52">
        <v>933</v>
      </c>
      <c r="L945" s="261">
        <f t="shared" si="83"/>
        <v>1350</v>
      </c>
      <c r="N945" s="51" t="str">
        <f t="shared" si="79"/>
        <v/>
      </c>
      <c r="O945" s="53"/>
      <c r="P945" s="51" t="str">
        <f t="shared" si="80"/>
        <v/>
      </c>
    </row>
    <row r="946" spans="1:16" s="192" customFormat="1" ht="18.75">
      <c r="A946" s="233"/>
      <c r="B946" s="233"/>
      <c r="C946" s="234"/>
      <c r="D946" s="47"/>
      <c r="E946" s="47"/>
      <c r="F946" s="49"/>
      <c r="G946" s="50"/>
      <c r="H946" s="95"/>
      <c r="I946" s="51" t="str">
        <f t="shared" si="81"/>
        <v/>
      </c>
      <c r="J946" s="52" t="str">
        <f t="shared" si="82"/>
        <v/>
      </c>
      <c r="K946" s="52">
        <v>934</v>
      </c>
      <c r="L946" s="261">
        <f t="shared" si="83"/>
        <v>1350</v>
      </c>
      <c r="N946" s="51" t="str">
        <f t="shared" si="79"/>
        <v/>
      </c>
      <c r="O946" s="53"/>
      <c r="P946" s="51" t="str">
        <f t="shared" si="80"/>
        <v/>
      </c>
    </row>
    <row r="947" spans="1:16" s="192" customFormat="1" ht="18.75">
      <c r="A947" s="233"/>
      <c r="B947" s="233"/>
      <c r="C947" s="234"/>
      <c r="D947" s="47"/>
      <c r="E947" s="47"/>
      <c r="F947" s="49"/>
      <c r="G947" s="50"/>
      <c r="H947" s="95"/>
      <c r="I947" s="51" t="str">
        <f t="shared" si="81"/>
        <v/>
      </c>
      <c r="J947" s="52" t="str">
        <f t="shared" si="82"/>
        <v/>
      </c>
      <c r="K947" s="52">
        <v>935</v>
      </c>
      <c r="L947" s="261">
        <f t="shared" si="83"/>
        <v>1350</v>
      </c>
      <c r="N947" s="51" t="str">
        <f t="shared" si="79"/>
        <v/>
      </c>
      <c r="O947" s="53"/>
      <c r="P947" s="51" t="str">
        <f t="shared" si="80"/>
        <v/>
      </c>
    </row>
    <row r="948" spans="1:16" s="192" customFormat="1" ht="18.75">
      <c r="A948" s="233"/>
      <c r="B948" s="233"/>
      <c r="C948" s="234"/>
      <c r="D948" s="47"/>
      <c r="E948" s="47"/>
      <c r="F948" s="49"/>
      <c r="G948" s="50"/>
      <c r="H948" s="95"/>
      <c r="I948" s="51" t="str">
        <f t="shared" si="81"/>
        <v/>
      </c>
      <c r="J948" s="52" t="str">
        <f t="shared" si="82"/>
        <v/>
      </c>
      <c r="K948" s="52">
        <v>936</v>
      </c>
      <c r="L948" s="261">
        <f t="shared" si="83"/>
        <v>1350</v>
      </c>
      <c r="N948" s="51" t="str">
        <f t="shared" si="79"/>
        <v/>
      </c>
      <c r="O948" s="53"/>
      <c r="P948" s="51" t="str">
        <f t="shared" si="80"/>
        <v/>
      </c>
    </row>
    <row r="949" spans="1:16" s="192" customFormat="1" ht="18.75">
      <c r="A949" s="233"/>
      <c r="B949" s="233"/>
      <c r="C949" s="234"/>
      <c r="D949" s="47"/>
      <c r="E949" s="47"/>
      <c r="F949" s="49"/>
      <c r="G949" s="50"/>
      <c r="H949" s="95"/>
      <c r="I949" s="51" t="str">
        <f t="shared" si="81"/>
        <v/>
      </c>
      <c r="J949" s="52" t="str">
        <f t="shared" si="82"/>
        <v/>
      </c>
      <c r="K949" s="52">
        <v>937</v>
      </c>
      <c r="L949" s="261">
        <f t="shared" si="83"/>
        <v>1350</v>
      </c>
      <c r="N949" s="51" t="str">
        <f t="shared" ref="N949:N1012" si="84">IF(H949="x",F949,"")</f>
        <v/>
      </c>
      <c r="O949" s="53"/>
      <c r="P949" s="51" t="str">
        <f t="shared" ref="P949:P1012" si="85">IF(H949="x",G949,"")</f>
        <v/>
      </c>
    </row>
    <row r="950" spans="1:16" s="192" customFormat="1" ht="18.75">
      <c r="A950" s="233"/>
      <c r="B950" s="233"/>
      <c r="C950" s="234"/>
      <c r="D950" s="47"/>
      <c r="E950" s="47"/>
      <c r="F950" s="49"/>
      <c r="G950" s="50"/>
      <c r="H950" s="95"/>
      <c r="I950" s="51" t="str">
        <f t="shared" si="81"/>
        <v/>
      </c>
      <c r="J950" s="52" t="str">
        <f t="shared" si="82"/>
        <v/>
      </c>
      <c r="K950" s="52">
        <v>938</v>
      </c>
      <c r="L950" s="261">
        <f t="shared" si="83"/>
        <v>1350</v>
      </c>
      <c r="N950" s="51" t="str">
        <f t="shared" si="84"/>
        <v/>
      </c>
      <c r="O950" s="53"/>
      <c r="P950" s="51" t="str">
        <f t="shared" si="85"/>
        <v/>
      </c>
    </row>
    <row r="951" spans="1:16" s="192" customFormat="1" ht="18.75">
      <c r="A951" s="233"/>
      <c r="B951" s="233"/>
      <c r="C951" s="234"/>
      <c r="D951" s="47"/>
      <c r="E951" s="47"/>
      <c r="F951" s="49"/>
      <c r="G951" s="50"/>
      <c r="H951" s="95"/>
      <c r="I951" s="51" t="str">
        <f t="shared" si="81"/>
        <v/>
      </c>
      <c r="J951" s="52" t="str">
        <f t="shared" si="82"/>
        <v/>
      </c>
      <c r="K951" s="52">
        <v>939</v>
      </c>
      <c r="L951" s="261">
        <f t="shared" si="83"/>
        <v>1350</v>
      </c>
      <c r="N951" s="51" t="str">
        <f t="shared" si="84"/>
        <v/>
      </c>
      <c r="O951" s="53"/>
      <c r="P951" s="51" t="str">
        <f t="shared" si="85"/>
        <v/>
      </c>
    </row>
    <row r="952" spans="1:16" s="192" customFormat="1" ht="18.75">
      <c r="A952" s="233"/>
      <c r="B952" s="233"/>
      <c r="C952" s="234"/>
      <c r="D952" s="47"/>
      <c r="E952" s="47"/>
      <c r="F952" s="49"/>
      <c r="G952" s="50"/>
      <c r="H952" s="95"/>
      <c r="I952" s="51" t="str">
        <f t="shared" si="81"/>
        <v/>
      </c>
      <c r="J952" s="52" t="str">
        <f t="shared" si="82"/>
        <v/>
      </c>
      <c r="K952" s="52">
        <v>940</v>
      </c>
      <c r="L952" s="261">
        <f t="shared" si="83"/>
        <v>1350</v>
      </c>
      <c r="N952" s="51" t="str">
        <f t="shared" si="84"/>
        <v/>
      </c>
      <c r="O952" s="53"/>
      <c r="P952" s="51" t="str">
        <f t="shared" si="85"/>
        <v/>
      </c>
    </row>
    <row r="953" spans="1:16" s="192" customFormat="1" ht="18.75">
      <c r="A953" s="233"/>
      <c r="B953" s="233"/>
      <c r="C953" s="234"/>
      <c r="D953" s="47"/>
      <c r="E953" s="47"/>
      <c r="F953" s="49"/>
      <c r="G953" s="50"/>
      <c r="H953" s="95"/>
      <c r="I953" s="51" t="str">
        <f t="shared" si="81"/>
        <v/>
      </c>
      <c r="J953" s="52" t="str">
        <f t="shared" si="82"/>
        <v/>
      </c>
      <c r="K953" s="52">
        <v>941</v>
      </c>
      <c r="L953" s="261">
        <f t="shared" si="83"/>
        <v>1350</v>
      </c>
      <c r="N953" s="51" t="str">
        <f t="shared" si="84"/>
        <v/>
      </c>
      <c r="O953" s="53"/>
      <c r="P953" s="51" t="str">
        <f t="shared" si="85"/>
        <v/>
      </c>
    </row>
    <row r="954" spans="1:16" s="192" customFormat="1" ht="18.75">
      <c r="A954" s="233"/>
      <c r="B954" s="233"/>
      <c r="C954" s="234"/>
      <c r="D954" s="47"/>
      <c r="E954" s="47"/>
      <c r="F954" s="49"/>
      <c r="G954" s="50"/>
      <c r="H954" s="95"/>
      <c r="I954" s="51" t="str">
        <f t="shared" si="81"/>
        <v/>
      </c>
      <c r="J954" s="52" t="str">
        <f t="shared" si="82"/>
        <v/>
      </c>
      <c r="K954" s="52">
        <v>942</v>
      </c>
      <c r="L954" s="261">
        <f t="shared" si="83"/>
        <v>1350</v>
      </c>
      <c r="N954" s="51" t="str">
        <f t="shared" si="84"/>
        <v/>
      </c>
      <c r="O954" s="53"/>
      <c r="P954" s="51" t="str">
        <f t="shared" si="85"/>
        <v/>
      </c>
    </row>
    <row r="955" spans="1:16" s="192" customFormat="1" ht="18.75">
      <c r="A955" s="233"/>
      <c r="B955" s="233"/>
      <c r="C955" s="234"/>
      <c r="D955" s="47"/>
      <c r="E955" s="47"/>
      <c r="F955" s="49"/>
      <c r="G955" s="50"/>
      <c r="H955" s="95"/>
      <c r="I955" s="51" t="str">
        <f t="shared" si="81"/>
        <v/>
      </c>
      <c r="J955" s="52" t="str">
        <f t="shared" si="82"/>
        <v/>
      </c>
      <c r="K955" s="52">
        <v>943</v>
      </c>
      <c r="L955" s="261">
        <f t="shared" si="83"/>
        <v>1350</v>
      </c>
      <c r="N955" s="51" t="str">
        <f t="shared" si="84"/>
        <v/>
      </c>
      <c r="O955" s="53"/>
      <c r="P955" s="51" t="str">
        <f t="shared" si="85"/>
        <v/>
      </c>
    </row>
    <row r="956" spans="1:16" s="192" customFormat="1" ht="18.75">
      <c r="A956" s="233"/>
      <c r="B956" s="233"/>
      <c r="C956" s="234"/>
      <c r="D956" s="47"/>
      <c r="E956" s="47"/>
      <c r="F956" s="49"/>
      <c r="G956" s="50"/>
      <c r="H956" s="95"/>
      <c r="I956" s="51" t="str">
        <f t="shared" si="81"/>
        <v/>
      </c>
      <c r="J956" s="52" t="str">
        <f t="shared" si="82"/>
        <v/>
      </c>
      <c r="K956" s="52">
        <v>944</v>
      </c>
      <c r="L956" s="261">
        <f t="shared" si="83"/>
        <v>1350</v>
      </c>
      <c r="N956" s="51" t="str">
        <f t="shared" si="84"/>
        <v/>
      </c>
      <c r="O956" s="53"/>
      <c r="P956" s="51" t="str">
        <f t="shared" si="85"/>
        <v/>
      </c>
    </row>
    <row r="957" spans="1:16" s="192" customFormat="1" ht="18.75">
      <c r="A957" s="233"/>
      <c r="B957" s="233"/>
      <c r="C957" s="234"/>
      <c r="D957" s="47"/>
      <c r="E957" s="47"/>
      <c r="F957" s="49"/>
      <c r="G957" s="50"/>
      <c r="H957" s="95"/>
      <c r="I957" s="51" t="str">
        <f t="shared" si="81"/>
        <v/>
      </c>
      <c r="J957" s="52" t="str">
        <f t="shared" si="82"/>
        <v/>
      </c>
      <c r="K957" s="52">
        <v>945</v>
      </c>
      <c r="L957" s="261">
        <f t="shared" si="83"/>
        <v>1350</v>
      </c>
      <c r="N957" s="51" t="str">
        <f t="shared" si="84"/>
        <v/>
      </c>
      <c r="O957" s="53"/>
      <c r="P957" s="51" t="str">
        <f t="shared" si="85"/>
        <v/>
      </c>
    </row>
    <row r="958" spans="1:16" s="192" customFormat="1" ht="18.75">
      <c r="A958" s="233"/>
      <c r="B958" s="233"/>
      <c r="C958" s="234"/>
      <c r="D958" s="47"/>
      <c r="E958" s="47"/>
      <c r="F958" s="49"/>
      <c r="G958" s="50"/>
      <c r="H958" s="95"/>
      <c r="I958" s="51" t="str">
        <f t="shared" si="81"/>
        <v/>
      </c>
      <c r="J958" s="52" t="str">
        <f t="shared" si="82"/>
        <v/>
      </c>
      <c r="K958" s="52">
        <v>946</v>
      </c>
      <c r="L958" s="261">
        <f t="shared" si="83"/>
        <v>1350</v>
      </c>
      <c r="N958" s="51" t="str">
        <f t="shared" si="84"/>
        <v/>
      </c>
      <c r="O958" s="53"/>
      <c r="P958" s="51" t="str">
        <f t="shared" si="85"/>
        <v/>
      </c>
    </row>
    <row r="959" spans="1:16" s="192" customFormat="1" ht="18.75">
      <c r="A959" s="233"/>
      <c r="B959" s="233"/>
      <c r="C959" s="234"/>
      <c r="D959" s="47"/>
      <c r="E959" s="47"/>
      <c r="F959" s="49"/>
      <c r="G959" s="50"/>
      <c r="H959" s="95"/>
      <c r="I959" s="51" t="str">
        <f t="shared" si="81"/>
        <v/>
      </c>
      <c r="J959" s="52" t="str">
        <f t="shared" si="82"/>
        <v/>
      </c>
      <c r="K959" s="52">
        <v>947</v>
      </c>
      <c r="L959" s="261">
        <f t="shared" si="83"/>
        <v>1350</v>
      </c>
      <c r="N959" s="51" t="str">
        <f t="shared" si="84"/>
        <v/>
      </c>
      <c r="O959" s="53"/>
      <c r="P959" s="51" t="str">
        <f t="shared" si="85"/>
        <v/>
      </c>
    </row>
    <row r="960" spans="1:16" s="192" customFormat="1" ht="18.75">
      <c r="A960" s="233"/>
      <c r="B960" s="233"/>
      <c r="C960" s="234"/>
      <c r="D960" s="47"/>
      <c r="E960" s="47"/>
      <c r="F960" s="49"/>
      <c r="G960" s="50"/>
      <c r="H960" s="95"/>
      <c r="I960" s="51" t="str">
        <f t="shared" si="81"/>
        <v/>
      </c>
      <c r="J960" s="52" t="str">
        <f t="shared" si="82"/>
        <v/>
      </c>
      <c r="K960" s="52">
        <v>948</v>
      </c>
      <c r="L960" s="261">
        <f t="shared" si="83"/>
        <v>1350</v>
      </c>
      <c r="N960" s="51" t="str">
        <f t="shared" si="84"/>
        <v/>
      </c>
      <c r="O960" s="53"/>
      <c r="P960" s="51" t="str">
        <f t="shared" si="85"/>
        <v/>
      </c>
    </row>
    <row r="961" spans="1:16" s="192" customFormat="1" ht="18.75">
      <c r="A961" s="233"/>
      <c r="B961" s="233"/>
      <c r="C961" s="234"/>
      <c r="D961" s="47"/>
      <c r="E961" s="47"/>
      <c r="F961" s="49"/>
      <c r="G961" s="50"/>
      <c r="H961" s="95"/>
      <c r="I961" s="51" t="str">
        <f t="shared" si="81"/>
        <v/>
      </c>
      <c r="J961" s="52" t="str">
        <f t="shared" si="82"/>
        <v/>
      </c>
      <c r="K961" s="52">
        <v>949</v>
      </c>
      <c r="L961" s="261">
        <f t="shared" si="83"/>
        <v>1350</v>
      </c>
      <c r="N961" s="51" t="str">
        <f t="shared" si="84"/>
        <v/>
      </c>
      <c r="O961" s="53"/>
      <c r="P961" s="51" t="str">
        <f t="shared" si="85"/>
        <v/>
      </c>
    </row>
    <row r="962" spans="1:16" s="192" customFormat="1" ht="18.75">
      <c r="A962" s="233"/>
      <c r="B962" s="233"/>
      <c r="C962" s="234"/>
      <c r="D962" s="47"/>
      <c r="E962" s="47"/>
      <c r="F962" s="49"/>
      <c r="G962" s="50"/>
      <c r="H962" s="95"/>
      <c r="I962" s="51" t="str">
        <f t="shared" si="81"/>
        <v/>
      </c>
      <c r="J962" s="52" t="str">
        <f t="shared" si="82"/>
        <v/>
      </c>
      <c r="K962" s="52">
        <v>950</v>
      </c>
      <c r="L962" s="261">
        <f t="shared" si="83"/>
        <v>1350</v>
      </c>
      <c r="N962" s="51" t="str">
        <f t="shared" si="84"/>
        <v/>
      </c>
      <c r="O962" s="53"/>
      <c r="P962" s="51" t="str">
        <f t="shared" si="85"/>
        <v/>
      </c>
    </row>
    <row r="963" spans="1:16" s="192" customFormat="1" ht="18.75">
      <c r="A963" s="233"/>
      <c r="B963" s="233"/>
      <c r="C963" s="234"/>
      <c r="D963" s="47"/>
      <c r="E963" s="47"/>
      <c r="F963" s="49"/>
      <c r="G963" s="50"/>
      <c r="H963" s="95"/>
      <c r="I963" s="51" t="str">
        <f t="shared" si="81"/>
        <v/>
      </c>
      <c r="J963" s="52" t="str">
        <f t="shared" si="82"/>
        <v/>
      </c>
      <c r="K963" s="52">
        <v>951</v>
      </c>
      <c r="L963" s="261">
        <f t="shared" si="83"/>
        <v>1350</v>
      </c>
      <c r="N963" s="51" t="str">
        <f t="shared" si="84"/>
        <v/>
      </c>
      <c r="O963" s="53"/>
      <c r="P963" s="51" t="str">
        <f t="shared" si="85"/>
        <v/>
      </c>
    </row>
    <row r="964" spans="1:16" s="192" customFormat="1" ht="18.75">
      <c r="A964" s="233"/>
      <c r="B964" s="233"/>
      <c r="C964" s="234"/>
      <c r="D964" s="47"/>
      <c r="E964" s="47"/>
      <c r="F964" s="49"/>
      <c r="G964" s="50"/>
      <c r="H964" s="95"/>
      <c r="I964" s="51" t="str">
        <f t="shared" si="81"/>
        <v/>
      </c>
      <c r="J964" s="52" t="str">
        <f t="shared" si="82"/>
        <v/>
      </c>
      <c r="K964" s="52">
        <v>952</v>
      </c>
      <c r="L964" s="261">
        <f t="shared" si="83"/>
        <v>1350</v>
      </c>
      <c r="N964" s="51" t="str">
        <f t="shared" si="84"/>
        <v/>
      </c>
      <c r="O964" s="53"/>
      <c r="P964" s="51" t="str">
        <f t="shared" si="85"/>
        <v/>
      </c>
    </row>
    <row r="965" spans="1:16" s="192" customFormat="1" ht="18.75">
      <c r="A965" s="233"/>
      <c r="B965" s="233"/>
      <c r="C965" s="234"/>
      <c r="D965" s="47"/>
      <c r="E965" s="47"/>
      <c r="F965" s="49"/>
      <c r="G965" s="50"/>
      <c r="H965" s="95"/>
      <c r="I965" s="51" t="str">
        <f t="shared" si="81"/>
        <v/>
      </c>
      <c r="J965" s="52" t="str">
        <f t="shared" si="82"/>
        <v/>
      </c>
      <c r="K965" s="52">
        <v>953</v>
      </c>
      <c r="L965" s="261">
        <f t="shared" si="83"/>
        <v>1350</v>
      </c>
      <c r="N965" s="51" t="str">
        <f t="shared" si="84"/>
        <v/>
      </c>
      <c r="O965" s="53"/>
      <c r="P965" s="51" t="str">
        <f t="shared" si="85"/>
        <v/>
      </c>
    </row>
    <row r="966" spans="1:16" s="192" customFormat="1" ht="18.75">
      <c r="A966" s="233"/>
      <c r="B966" s="233"/>
      <c r="C966" s="234"/>
      <c r="D966" s="47"/>
      <c r="E966" s="47"/>
      <c r="F966" s="49"/>
      <c r="G966" s="50"/>
      <c r="H966" s="95"/>
      <c r="I966" s="51" t="str">
        <f t="shared" si="81"/>
        <v/>
      </c>
      <c r="J966" s="52" t="str">
        <f t="shared" si="82"/>
        <v/>
      </c>
      <c r="K966" s="52">
        <v>954</v>
      </c>
      <c r="L966" s="261">
        <f t="shared" si="83"/>
        <v>1350</v>
      </c>
      <c r="N966" s="51" t="str">
        <f t="shared" si="84"/>
        <v/>
      </c>
      <c r="O966" s="53"/>
      <c r="P966" s="51" t="str">
        <f t="shared" si="85"/>
        <v/>
      </c>
    </row>
    <row r="967" spans="1:16" s="192" customFormat="1" ht="18.75">
      <c r="A967" s="233"/>
      <c r="B967" s="233"/>
      <c r="C967" s="234"/>
      <c r="D967" s="47"/>
      <c r="E967" s="47"/>
      <c r="F967" s="49"/>
      <c r="G967" s="50"/>
      <c r="H967" s="95"/>
      <c r="I967" s="51" t="str">
        <f t="shared" si="81"/>
        <v/>
      </c>
      <c r="J967" s="52" t="str">
        <f t="shared" si="82"/>
        <v/>
      </c>
      <c r="K967" s="52">
        <v>955</v>
      </c>
      <c r="L967" s="261">
        <f t="shared" si="83"/>
        <v>1350</v>
      </c>
      <c r="N967" s="51" t="str">
        <f t="shared" si="84"/>
        <v/>
      </c>
      <c r="O967" s="53"/>
      <c r="P967" s="51" t="str">
        <f t="shared" si="85"/>
        <v/>
      </c>
    </row>
    <row r="968" spans="1:16" s="192" customFormat="1" ht="18.75">
      <c r="A968" s="233"/>
      <c r="B968" s="233"/>
      <c r="C968" s="234"/>
      <c r="D968" s="47"/>
      <c r="E968" s="47"/>
      <c r="F968" s="49"/>
      <c r="G968" s="50"/>
      <c r="H968" s="95"/>
      <c r="I968" s="51" t="str">
        <f t="shared" si="81"/>
        <v/>
      </c>
      <c r="J968" s="52" t="str">
        <f t="shared" si="82"/>
        <v/>
      </c>
      <c r="K968" s="52">
        <v>956</v>
      </c>
      <c r="L968" s="261">
        <f t="shared" si="83"/>
        <v>1350</v>
      </c>
      <c r="N968" s="51" t="str">
        <f t="shared" si="84"/>
        <v/>
      </c>
      <c r="O968" s="53"/>
      <c r="P968" s="51" t="str">
        <f t="shared" si="85"/>
        <v/>
      </c>
    </row>
    <row r="969" spans="1:16" s="192" customFormat="1" ht="18.75">
      <c r="A969" s="233"/>
      <c r="B969" s="233"/>
      <c r="C969" s="234"/>
      <c r="D969" s="47"/>
      <c r="E969" s="47"/>
      <c r="F969" s="49"/>
      <c r="G969" s="50"/>
      <c r="H969" s="95"/>
      <c r="I969" s="51" t="str">
        <f t="shared" si="81"/>
        <v/>
      </c>
      <c r="J969" s="52" t="str">
        <f t="shared" si="82"/>
        <v/>
      </c>
      <c r="K969" s="52">
        <v>957</v>
      </c>
      <c r="L969" s="261">
        <f t="shared" si="83"/>
        <v>1350</v>
      </c>
      <c r="N969" s="51" t="str">
        <f t="shared" si="84"/>
        <v/>
      </c>
      <c r="O969" s="53"/>
      <c r="P969" s="51" t="str">
        <f t="shared" si="85"/>
        <v/>
      </c>
    </row>
    <row r="970" spans="1:16" s="192" customFormat="1" ht="18.75">
      <c r="A970" s="233"/>
      <c r="B970" s="233"/>
      <c r="C970" s="234"/>
      <c r="D970" s="47"/>
      <c r="E970" s="47"/>
      <c r="F970" s="49"/>
      <c r="G970" s="50"/>
      <c r="H970" s="95"/>
      <c r="I970" s="51" t="str">
        <f t="shared" si="81"/>
        <v/>
      </c>
      <c r="J970" s="52" t="str">
        <f t="shared" si="82"/>
        <v/>
      </c>
      <c r="K970" s="52">
        <v>958</v>
      </c>
      <c r="L970" s="261">
        <f t="shared" si="83"/>
        <v>1350</v>
      </c>
      <c r="N970" s="51" t="str">
        <f t="shared" si="84"/>
        <v/>
      </c>
      <c r="O970" s="53"/>
      <c r="P970" s="51" t="str">
        <f t="shared" si="85"/>
        <v/>
      </c>
    </row>
    <row r="971" spans="1:16" s="192" customFormat="1" ht="18.75">
      <c r="A971" s="233"/>
      <c r="B971" s="233"/>
      <c r="C971" s="234"/>
      <c r="D971" s="47"/>
      <c r="E971" s="47"/>
      <c r="F971" s="49"/>
      <c r="G971" s="50"/>
      <c r="H971" s="95"/>
      <c r="I971" s="51" t="str">
        <f t="shared" si="81"/>
        <v/>
      </c>
      <c r="J971" s="52" t="str">
        <f t="shared" si="82"/>
        <v/>
      </c>
      <c r="K971" s="52">
        <v>959</v>
      </c>
      <c r="L971" s="261">
        <f t="shared" si="83"/>
        <v>1350</v>
      </c>
      <c r="N971" s="51" t="str">
        <f t="shared" si="84"/>
        <v/>
      </c>
      <c r="O971" s="53"/>
      <c r="P971" s="51" t="str">
        <f t="shared" si="85"/>
        <v/>
      </c>
    </row>
    <row r="972" spans="1:16" s="192" customFormat="1" ht="18.75">
      <c r="A972" s="233"/>
      <c r="B972" s="233"/>
      <c r="C972" s="234"/>
      <c r="D972" s="47"/>
      <c r="E972" s="47"/>
      <c r="F972" s="49"/>
      <c r="G972" s="50"/>
      <c r="H972" s="95"/>
      <c r="I972" s="51" t="str">
        <f t="shared" si="81"/>
        <v/>
      </c>
      <c r="J972" s="52" t="str">
        <f t="shared" si="82"/>
        <v/>
      </c>
      <c r="K972" s="52">
        <v>960</v>
      </c>
      <c r="L972" s="261">
        <f t="shared" si="83"/>
        <v>1350</v>
      </c>
      <c r="N972" s="51" t="str">
        <f t="shared" si="84"/>
        <v/>
      </c>
      <c r="O972" s="53"/>
      <c r="P972" s="51" t="str">
        <f t="shared" si="85"/>
        <v/>
      </c>
    </row>
    <row r="973" spans="1:16" s="192" customFormat="1" ht="18.75">
      <c r="A973" s="233"/>
      <c r="B973" s="233"/>
      <c r="C973" s="234"/>
      <c r="D973" s="47"/>
      <c r="E973" s="47"/>
      <c r="F973" s="49"/>
      <c r="G973" s="50"/>
      <c r="H973" s="95"/>
      <c r="I973" s="51" t="str">
        <f t="shared" si="81"/>
        <v/>
      </c>
      <c r="J973" s="52" t="str">
        <f t="shared" si="82"/>
        <v/>
      </c>
      <c r="K973" s="52">
        <v>961</v>
      </c>
      <c r="L973" s="261">
        <f t="shared" si="83"/>
        <v>1350</v>
      </c>
      <c r="N973" s="51" t="str">
        <f t="shared" si="84"/>
        <v/>
      </c>
      <c r="O973" s="53"/>
      <c r="P973" s="51" t="str">
        <f t="shared" si="85"/>
        <v/>
      </c>
    </row>
    <row r="974" spans="1:16" s="192" customFormat="1" ht="18.75">
      <c r="A974" s="233"/>
      <c r="B974" s="233"/>
      <c r="C974" s="234"/>
      <c r="D974" s="47"/>
      <c r="E974" s="47"/>
      <c r="F974" s="49"/>
      <c r="G974" s="50"/>
      <c r="H974" s="95"/>
      <c r="I974" s="51" t="str">
        <f t="shared" ref="I974:I1037" si="86">IF(L974&lt;0,"X","")</f>
        <v/>
      </c>
      <c r="J974" s="52" t="str">
        <f t="shared" ref="J974:J1037" si="87">IF(I974="X",K974,"")</f>
        <v/>
      </c>
      <c r="K974" s="52">
        <v>962</v>
      </c>
      <c r="L974" s="261">
        <f t="shared" ref="L974:L1037" si="88">IFERROR(L973-P974+N974,L973)</f>
        <v>1350</v>
      </c>
      <c r="N974" s="51" t="str">
        <f t="shared" si="84"/>
        <v/>
      </c>
      <c r="O974" s="53"/>
      <c r="P974" s="51" t="str">
        <f t="shared" si="85"/>
        <v/>
      </c>
    </row>
    <row r="975" spans="1:16" s="192" customFormat="1" ht="18.75">
      <c r="A975" s="233"/>
      <c r="B975" s="233"/>
      <c r="C975" s="234"/>
      <c r="D975" s="47"/>
      <c r="E975" s="47"/>
      <c r="F975" s="49"/>
      <c r="G975" s="50"/>
      <c r="H975" s="95"/>
      <c r="I975" s="51" t="str">
        <f t="shared" si="86"/>
        <v/>
      </c>
      <c r="J975" s="52" t="str">
        <f t="shared" si="87"/>
        <v/>
      </c>
      <c r="K975" s="52">
        <v>963</v>
      </c>
      <c r="L975" s="261">
        <f t="shared" si="88"/>
        <v>1350</v>
      </c>
      <c r="N975" s="51" t="str">
        <f t="shared" si="84"/>
        <v/>
      </c>
      <c r="O975" s="53"/>
      <c r="P975" s="51" t="str">
        <f t="shared" si="85"/>
        <v/>
      </c>
    </row>
    <row r="976" spans="1:16" s="192" customFormat="1" ht="18.75">
      <c r="A976" s="233"/>
      <c r="B976" s="233"/>
      <c r="C976" s="234"/>
      <c r="D976" s="47"/>
      <c r="E976" s="47"/>
      <c r="F976" s="49"/>
      <c r="G976" s="50"/>
      <c r="H976" s="95"/>
      <c r="I976" s="51" t="str">
        <f t="shared" si="86"/>
        <v/>
      </c>
      <c r="J976" s="52" t="str">
        <f t="shared" si="87"/>
        <v/>
      </c>
      <c r="K976" s="52">
        <v>964</v>
      </c>
      <c r="L976" s="261">
        <f t="shared" si="88"/>
        <v>1350</v>
      </c>
      <c r="N976" s="51" t="str">
        <f t="shared" si="84"/>
        <v/>
      </c>
      <c r="O976" s="53"/>
      <c r="P976" s="51" t="str">
        <f t="shared" si="85"/>
        <v/>
      </c>
    </row>
    <row r="977" spans="1:16" s="192" customFormat="1" ht="18.75">
      <c r="A977" s="233"/>
      <c r="B977" s="233"/>
      <c r="C977" s="234"/>
      <c r="D977" s="47"/>
      <c r="E977" s="47"/>
      <c r="F977" s="49"/>
      <c r="G977" s="50"/>
      <c r="H977" s="95"/>
      <c r="I977" s="51" t="str">
        <f t="shared" si="86"/>
        <v/>
      </c>
      <c r="J977" s="52" t="str">
        <f t="shared" si="87"/>
        <v/>
      </c>
      <c r="K977" s="52">
        <v>965</v>
      </c>
      <c r="L977" s="261">
        <f t="shared" si="88"/>
        <v>1350</v>
      </c>
      <c r="N977" s="51" t="str">
        <f t="shared" si="84"/>
        <v/>
      </c>
      <c r="O977" s="53"/>
      <c r="P977" s="51" t="str">
        <f t="shared" si="85"/>
        <v/>
      </c>
    </row>
    <row r="978" spans="1:16" s="192" customFormat="1" ht="18.75">
      <c r="A978" s="233"/>
      <c r="B978" s="233"/>
      <c r="C978" s="234"/>
      <c r="D978" s="47"/>
      <c r="E978" s="47"/>
      <c r="F978" s="49"/>
      <c r="G978" s="50"/>
      <c r="H978" s="95"/>
      <c r="I978" s="51" t="str">
        <f t="shared" si="86"/>
        <v/>
      </c>
      <c r="J978" s="52" t="str">
        <f t="shared" si="87"/>
        <v/>
      </c>
      <c r="K978" s="52">
        <v>966</v>
      </c>
      <c r="L978" s="261">
        <f t="shared" si="88"/>
        <v>1350</v>
      </c>
      <c r="N978" s="51" t="str">
        <f t="shared" si="84"/>
        <v/>
      </c>
      <c r="O978" s="53"/>
      <c r="P978" s="51" t="str">
        <f t="shared" si="85"/>
        <v/>
      </c>
    </row>
    <row r="979" spans="1:16" s="192" customFormat="1" ht="18.75">
      <c r="A979" s="233"/>
      <c r="B979" s="233"/>
      <c r="C979" s="234"/>
      <c r="D979" s="47"/>
      <c r="E979" s="47"/>
      <c r="F979" s="49"/>
      <c r="G979" s="50"/>
      <c r="H979" s="95"/>
      <c r="I979" s="51" t="str">
        <f t="shared" si="86"/>
        <v/>
      </c>
      <c r="J979" s="52" t="str">
        <f t="shared" si="87"/>
        <v/>
      </c>
      <c r="K979" s="52">
        <v>967</v>
      </c>
      <c r="L979" s="261">
        <f t="shared" si="88"/>
        <v>1350</v>
      </c>
      <c r="N979" s="51" t="str">
        <f t="shared" si="84"/>
        <v/>
      </c>
      <c r="O979" s="53"/>
      <c r="P979" s="51" t="str">
        <f t="shared" si="85"/>
        <v/>
      </c>
    </row>
    <row r="980" spans="1:16" s="192" customFormat="1" ht="18.75">
      <c r="A980" s="233"/>
      <c r="B980" s="233"/>
      <c r="C980" s="234"/>
      <c r="D980" s="47"/>
      <c r="E980" s="47"/>
      <c r="F980" s="49"/>
      <c r="G980" s="50"/>
      <c r="H980" s="95"/>
      <c r="I980" s="51" t="str">
        <f t="shared" si="86"/>
        <v/>
      </c>
      <c r="J980" s="52" t="str">
        <f t="shared" si="87"/>
        <v/>
      </c>
      <c r="K980" s="52">
        <v>968</v>
      </c>
      <c r="L980" s="261">
        <f t="shared" si="88"/>
        <v>1350</v>
      </c>
      <c r="N980" s="51" t="str">
        <f t="shared" si="84"/>
        <v/>
      </c>
      <c r="O980" s="53"/>
      <c r="P980" s="51" t="str">
        <f t="shared" si="85"/>
        <v/>
      </c>
    </row>
    <row r="981" spans="1:16" s="192" customFormat="1" ht="18.75">
      <c r="A981" s="233"/>
      <c r="B981" s="233"/>
      <c r="C981" s="234"/>
      <c r="D981" s="47"/>
      <c r="E981" s="47"/>
      <c r="F981" s="49"/>
      <c r="G981" s="50"/>
      <c r="H981" s="95"/>
      <c r="I981" s="51" t="str">
        <f t="shared" si="86"/>
        <v/>
      </c>
      <c r="J981" s="52" t="str">
        <f t="shared" si="87"/>
        <v/>
      </c>
      <c r="K981" s="52">
        <v>969</v>
      </c>
      <c r="L981" s="261">
        <f t="shared" si="88"/>
        <v>1350</v>
      </c>
      <c r="N981" s="51" t="str">
        <f t="shared" si="84"/>
        <v/>
      </c>
      <c r="O981" s="53"/>
      <c r="P981" s="51" t="str">
        <f t="shared" si="85"/>
        <v/>
      </c>
    </row>
    <row r="982" spans="1:16" s="192" customFormat="1" ht="18.75">
      <c r="A982" s="233"/>
      <c r="B982" s="233"/>
      <c r="C982" s="234"/>
      <c r="D982" s="47"/>
      <c r="E982" s="47"/>
      <c r="F982" s="49"/>
      <c r="G982" s="50"/>
      <c r="H982" s="95"/>
      <c r="I982" s="51" t="str">
        <f t="shared" si="86"/>
        <v/>
      </c>
      <c r="J982" s="52" t="str">
        <f t="shared" si="87"/>
        <v/>
      </c>
      <c r="K982" s="52">
        <v>970</v>
      </c>
      <c r="L982" s="261">
        <f t="shared" si="88"/>
        <v>1350</v>
      </c>
      <c r="N982" s="51" t="str">
        <f t="shared" si="84"/>
        <v/>
      </c>
      <c r="O982" s="53"/>
      <c r="P982" s="51" t="str">
        <f t="shared" si="85"/>
        <v/>
      </c>
    </row>
    <row r="983" spans="1:16" s="192" customFormat="1" ht="18.75">
      <c r="A983" s="233"/>
      <c r="B983" s="233"/>
      <c r="C983" s="234"/>
      <c r="D983" s="47"/>
      <c r="E983" s="47"/>
      <c r="F983" s="49"/>
      <c r="G983" s="50"/>
      <c r="H983" s="95"/>
      <c r="I983" s="51" t="str">
        <f t="shared" si="86"/>
        <v/>
      </c>
      <c r="J983" s="52" t="str">
        <f t="shared" si="87"/>
        <v/>
      </c>
      <c r="K983" s="52">
        <v>971</v>
      </c>
      <c r="L983" s="261">
        <f t="shared" si="88"/>
        <v>1350</v>
      </c>
      <c r="N983" s="51" t="str">
        <f t="shared" si="84"/>
        <v/>
      </c>
      <c r="O983" s="53"/>
      <c r="P983" s="51" t="str">
        <f t="shared" si="85"/>
        <v/>
      </c>
    </row>
    <row r="984" spans="1:16" s="192" customFormat="1" ht="18.75">
      <c r="A984" s="233"/>
      <c r="B984" s="233"/>
      <c r="C984" s="234"/>
      <c r="D984" s="47"/>
      <c r="E984" s="47"/>
      <c r="F984" s="49"/>
      <c r="G984" s="50"/>
      <c r="H984" s="95"/>
      <c r="I984" s="51" t="str">
        <f t="shared" si="86"/>
        <v/>
      </c>
      <c r="J984" s="52" t="str">
        <f t="shared" si="87"/>
        <v/>
      </c>
      <c r="K984" s="52">
        <v>972</v>
      </c>
      <c r="L984" s="261">
        <f t="shared" si="88"/>
        <v>1350</v>
      </c>
      <c r="N984" s="51" t="str">
        <f t="shared" si="84"/>
        <v/>
      </c>
      <c r="O984" s="53"/>
      <c r="P984" s="51" t="str">
        <f t="shared" si="85"/>
        <v/>
      </c>
    </row>
    <row r="985" spans="1:16" s="192" customFormat="1" ht="18.75">
      <c r="A985" s="233"/>
      <c r="B985" s="233"/>
      <c r="C985" s="234"/>
      <c r="D985" s="47"/>
      <c r="E985" s="47"/>
      <c r="F985" s="49"/>
      <c r="G985" s="50"/>
      <c r="H985" s="95"/>
      <c r="I985" s="51" t="str">
        <f t="shared" si="86"/>
        <v/>
      </c>
      <c r="J985" s="52" t="str">
        <f t="shared" si="87"/>
        <v/>
      </c>
      <c r="K985" s="52">
        <v>973</v>
      </c>
      <c r="L985" s="261">
        <f t="shared" si="88"/>
        <v>1350</v>
      </c>
      <c r="N985" s="51" t="str">
        <f t="shared" si="84"/>
        <v/>
      </c>
      <c r="O985" s="53"/>
      <c r="P985" s="51" t="str">
        <f t="shared" si="85"/>
        <v/>
      </c>
    </row>
    <row r="986" spans="1:16" s="192" customFormat="1" ht="18.75">
      <c r="A986" s="233"/>
      <c r="B986" s="233"/>
      <c r="C986" s="234"/>
      <c r="D986" s="47"/>
      <c r="E986" s="47"/>
      <c r="F986" s="49"/>
      <c r="G986" s="50"/>
      <c r="H986" s="95"/>
      <c r="I986" s="51" t="str">
        <f t="shared" si="86"/>
        <v/>
      </c>
      <c r="J986" s="52" t="str">
        <f t="shared" si="87"/>
        <v/>
      </c>
      <c r="K986" s="52">
        <v>974</v>
      </c>
      <c r="L986" s="261">
        <f t="shared" si="88"/>
        <v>1350</v>
      </c>
      <c r="N986" s="51" t="str">
        <f t="shared" si="84"/>
        <v/>
      </c>
      <c r="O986" s="53"/>
      <c r="P986" s="51" t="str">
        <f t="shared" si="85"/>
        <v/>
      </c>
    </row>
    <row r="987" spans="1:16" s="192" customFormat="1" ht="18.75">
      <c r="A987" s="233"/>
      <c r="B987" s="233"/>
      <c r="C987" s="234"/>
      <c r="D987" s="47"/>
      <c r="E987" s="47"/>
      <c r="F987" s="49"/>
      <c r="G987" s="50"/>
      <c r="H987" s="95"/>
      <c r="I987" s="51" t="str">
        <f t="shared" si="86"/>
        <v/>
      </c>
      <c r="J987" s="52" t="str">
        <f t="shared" si="87"/>
        <v/>
      </c>
      <c r="K987" s="52">
        <v>975</v>
      </c>
      <c r="L987" s="261">
        <f t="shared" si="88"/>
        <v>1350</v>
      </c>
      <c r="N987" s="51" t="str">
        <f t="shared" si="84"/>
        <v/>
      </c>
      <c r="O987" s="53"/>
      <c r="P987" s="51" t="str">
        <f t="shared" si="85"/>
        <v/>
      </c>
    </row>
    <row r="988" spans="1:16" s="192" customFormat="1" ht="18.75">
      <c r="A988" s="233"/>
      <c r="B988" s="233"/>
      <c r="C988" s="234"/>
      <c r="D988" s="47"/>
      <c r="E988" s="47"/>
      <c r="F988" s="49"/>
      <c r="G988" s="50"/>
      <c r="H988" s="95"/>
      <c r="I988" s="51" t="str">
        <f t="shared" si="86"/>
        <v/>
      </c>
      <c r="J988" s="52" t="str">
        <f t="shared" si="87"/>
        <v/>
      </c>
      <c r="K988" s="52">
        <v>976</v>
      </c>
      <c r="L988" s="261">
        <f t="shared" si="88"/>
        <v>1350</v>
      </c>
      <c r="N988" s="51" t="str">
        <f t="shared" si="84"/>
        <v/>
      </c>
      <c r="O988" s="53"/>
      <c r="P988" s="51" t="str">
        <f t="shared" si="85"/>
        <v/>
      </c>
    </row>
    <row r="989" spans="1:16" s="192" customFormat="1" ht="18.75">
      <c r="A989" s="233"/>
      <c r="B989" s="233"/>
      <c r="C989" s="234"/>
      <c r="D989" s="47"/>
      <c r="E989" s="47"/>
      <c r="F989" s="49"/>
      <c r="G989" s="50"/>
      <c r="H989" s="95"/>
      <c r="I989" s="51" t="str">
        <f t="shared" si="86"/>
        <v/>
      </c>
      <c r="J989" s="52" t="str">
        <f t="shared" si="87"/>
        <v/>
      </c>
      <c r="K989" s="52">
        <v>977</v>
      </c>
      <c r="L989" s="261">
        <f t="shared" si="88"/>
        <v>1350</v>
      </c>
      <c r="N989" s="51" t="str">
        <f t="shared" si="84"/>
        <v/>
      </c>
      <c r="O989" s="53"/>
      <c r="P989" s="51" t="str">
        <f t="shared" si="85"/>
        <v/>
      </c>
    </row>
    <row r="990" spans="1:16" s="192" customFormat="1" ht="18.75">
      <c r="A990" s="233"/>
      <c r="B990" s="233"/>
      <c r="C990" s="234"/>
      <c r="D990" s="47"/>
      <c r="E990" s="47"/>
      <c r="F990" s="49"/>
      <c r="G990" s="50"/>
      <c r="H990" s="95"/>
      <c r="I990" s="51" t="str">
        <f t="shared" si="86"/>
        <v/>
      </c>
      <c r="J990" s="52" t="str">
        <f t="shared" si="87"/>
        <v/>
      </c>
      <c r="K990" s="52">
        <v>978</v>
      </c>
      <c r="L990" s="261">
        <f t="shared" si="88"/>
        <v>1350</v>
      </c>
      <c r="N990" s="51" t="str">
        <f t="shared" si="84"/>
        <v/>
      </c>
      <c r="O990" s="53"/>
      <c r="P990" s="51" t="str">
        <f t="shared" si="85"/>
        <v/>
      </c>
    </row>
    <row r="991" spans="1:16" s="192" customFormat="1" ht="18.75">
      <c r="A991" s="233"/>
      <c r="B991" s="233"/>
      <c r="C991" s="234"/>
      <c r="D991" s="47"/>
      <c r="E991" s="47"/>
      <c r="F991" s="49"/>
      <c r="G991" s="50"/>
      <c r="H991" s="95"/>
      <c r="I991" s="51" t="str">
        <f t="shared" si="86"/>
        <v/>
      </c>
      <c r="J991" s="52" t="str">
        <f t="shared" si="87"/>
        <v/>
      </c>
      <c r="K991" s="52">
        <v>979</v>
      </c>
      <c r="L991" s="261">
        <f t="shared" si="88"/>
        <v>1350</v>
      </c>
      <c r="N991" s="51" t="str">
        <f t="shared" si="84"/>
        <v/>
      </c>
      <c r="O991" s="53"/>
      <c r="P991" s="51" t="str">
        <f t="shared" si="85"/>
        <v/>
      </c>
    </row>
    <row r="992" spans="1:16" s="192" customFormat="1" ht="18.75">
      <c r="A992" s="233"/>
      <c r="B992" s="233"/>
      <c r="C992" s="234"/>
      <c r="D992" s="47"/>
      <c r="E992" s="47"/>
      <c r="F992" s="49"/>
      <c r="G992" s="50"/>
      <c r="H992" s="95"/>
      <c r="I992" s="51" t="str">
        <f t="shared" si="86"/>
        <v/>
      </c>
      <c r="J992" s="52" t="str">
        <f t="shared" si="87"/>
        <v/>
      </c>
      <c r="K992" s="52">
        <v>980</v>
      </c>
      <c r="L992" s="261">
        <f t="shared" si="88"/>
        <v>1350</v>
      </c>
      <c r="N992" s="51" t="str">
        <f t="shared" si="84"/>
        <v/>
      </c>
      <c r="O992" s="53"/>
      <c r="P992" s="51" t="str">
        <f t="shared" si="85"/>
        <v/>
      </c>
    </row>
    <row r="993" spans="1:16" s="192" customFormat="1" ht="18.75">
      <c r="A993" s="233"/>
      <c r="B993" s="233"/>
      <c r="C993" s="234"/>
      <c r="D993" s="47"/>
      <c r="E993" s="47"/>
      <c r="F993" s="49"/>
      <c r="G993" s="50"/>
      <c r="H993" s="95"/>
      <c r="I993" s="51" t="str">
        <f t="shared" si="86"/>
        <v/>
      </c>
      <c r="J993" s="52" t="str">
        <f t="shared" si="87"/>
        <v/>
      </c>
      <c r="K993" s="52">
        <v>981</v>
      </c>
      <c r="L993" s="261">
        <f t="shared" si="88"/>
        <v>1350</v>
      </c>
      <c r="N993" s="51" t="str">
        <f t="shared" si="84"/>
        <v/>
      </c>
      <c r="O993" s="53"/>
      <c r="P993" s="51" t="str">
        <f t="shared" si="85"/>
        <v/>
      </c>
    </row>
    <row r="994" spans="1:16" s="192" customFormat="1" ht="18.75">
      <c r="A994" s="233"/>
      <c r="B994" s="233"/>
      <c r="C994" s="234"/>
      <c r="D994" s="47"/>
      <c r="E994" s="47"/>
      <c r="F994" s="49"/>
      <c r="G994" s="50"/>
      <c r="H994" s="95"/>
      <c r="I994" s="51" t="str">
        <f t="shared" si="86"/>
        <v/>
      </c>
      <c r="J994" s="52" t="str">
        <f t="shared" si="87"/>
        <v/>
      </c>
      <c r="K994" s="52">
        <v>982</v>
      </c>
      <c r="L994" s="261">
        <f t="shared" si="88"/>
        <v>1350</v>
      </c>
      <c r="N994" s="51" t="str">
        <f t="shared" si="84"/>
        <v/>
      </c>
      <c r="O994" s="53"/>
      <c r="P994" s="51" t="str">
        <f t="shared" si="85"/>
        <v/>
      </c>
    </row>
    <row r="995" spans="1:16" s="192" customFormat="1" ht="18.75">
      <c r="A995" s="233"/>
      <c r="B995" s="233"/>
      <c r="C995" s="234"/>
      <c r="D995" s="47"/>
      <c r="E995" s="47"/>
      <c r="F995" s="49"/>
      <c r="G995" s="50"/>
      <c r="H995" s="95"/>
      <c r="I995" s="51" t="str">
        <f t="shared" si="86"/>
        <v/>
      </c>
      <c r="J995" s="52" t="str">
        <f t="shared" si="87"/>
        <v/>
      </c>
      <c r="K995" s="52">
        <v>983</v>
      </c>
      <c r="L995" s="261">
        <f t="shared" si="88"/>
        <v>1350</v>
      </c>
      <c r="N995" s="51" t="str">
        <f t="shared" si="84"/>
        <v/>
      </c>
      <c r="O995" s="53"/>
      <c r="P995" s="51" t="str">
        <f t="shared" si="85"/>
        <v/>
      </c>
    </row>
    <row r="996" spans="1:16" s="192" customFormat="1" ht="18.75">
      <c r="A996" s="233"/>
      <c r="B996" s="233"/>
      <c r="C996" s="234"/>
      <c r="D996" s="47"/>
      <c r="E996" s="47"/>
      <c r="F996" s="49"/>
      <c r="G996" s="50"/>
      <c r="H996" s="95"/>
      <c r="I996" s="51" t="str">
        <f t="shared" si="86"/>
        <v/>
      </c>
      <c r="J996" s="52" t="str">
        <f t="shared" si="87"/>
        <v/>
      </c>
      <c r="K996" s="52">
        <v>984</v>
      </c>
      <c r="L996" s="261">
        <f t="shared" si="88"/>
        <v>1350</v>
      </c>
      <c r="N996" s="51" t="str">
        <f t="shared" si="84"/>
        <v/>
      </c>
      <c r="O996" s="53"/>
      <c r="P996" s="51" t="str">
        <f t="shared" si="85"/>
        <v/>
      </c>
    </row>
    <row r="997" spans="1:16" s="192" customFormat="1" ht="18.75">
      <c r="A997" s="233"/>
      <c r="B997" s="233"/>
      <c r="C997" s="234"/>
      <c r="D997" s="47"/>
      <c r="E997" s="47"/>
      <c r="F997" s="49"/>
      <c r="G997" s="50"/>
      <c r="H997" s="95"/>
      <c r="I997" s="51" t="str">
        <f t="shared" si="86"/>
        <v/>
      </c>
      <c r="J997" s="52" t="str">
        <f t="shared" si="87"/>
        <v/>
      </c>
      <c r="K997" s="52">
        <v>985</v>
      </c>
      <c r="L997" s="261">
        <f t="shared" si="88"/>
        <v>1350</v>
      </c>
      <c r="N997" s="51" t="str">
        <f t="shared" si="84"/>
        <v/>
      </c>
      <c r="O997" s="53"/>
      <c r="P997" s="51" t="str">
        <f t="shared" si="85"/>
        <v/>
      </c>
    </row>
    <row r="998" spans="1:16" s="192" customFormat="1" ht="18.75">
      <c r="A998" s="237"/>
      <c r="B998" s="237"/>
      <c r="C998" s="238"/>
      <c r="D998" s="295" t="s">
        <v>76</v>
      </c>
      <c r="E998" s="296"/>
      <c r="F998" s="181">
        <f>SUM(F900:F997)</f>
        <v>0</v>
      </c>
      <c r="G998" s="185">
        <f>SUM(G900:G997)</f>
        <v>1017.24</v>
      </c>
      <c r="H998" s="183"/>
      <c r="I998" s="183" t="str">
        <f t="shared" si="86"/>
        <v/>
      </c>
      <c r="J998" s="184" t="str">
        <f t="shared" si="87"/>
        <v/>
      </c>
      <c r="K998" s="184">
        <v>986</v>
      </c>
      <c r="L998" s="261">
        <f t="shared" si="88"/>
        <v>1350</v>
      </c>
      <c r="M998" s="165">
        <f>SUM(F998-G998)</f>
        <v>-1017.24</v>
      </c>
      <c r="N998" s="51" t="str">
        <f t="shared" si="84"/>
        <v/>
      </c>
      <c r="O998" s="53"/>
      <c r="P998" s="51" t="str">
        <f t="shared" si="85"/>
        <v/>
      </c>
    </row>
    <row r="999" spans="1:16" s="192" customFormat="1" ht="18.75">
      <c r="A999" s="233"/>
      <c r="B999" s="233"/>
      <c r="C999" s="234"/>
      <c r="D999" s="292" t="s">
        <v>64</v>
      </c>
      <c r="E999" s="293"/>
      <c r="F999" s="293"/>
      <c r="G999" s="294"/>
      <c r="H999" s="95"/>
      <c r="I999" s="51" t="str">
        <f t="shared" si="86"/>
        <v/>
      </c>
      <c r="J999" s="52" t="str">
        <f t="shared" si="87"/>
        <v/>
      </c>
      <c r="K999" s="52">
        <v>987</v>
      </c>
      <c r="L999" s="260">
        <f t="shared" si="88"/>
        <v>1350</v>
      </c>
      <c r="N999" s="51" t="str">
        <f t="shared" si="84"/>
        <v/>
      </c>
      <c r="O999" s="53"/>
      <c r="P999" s="51" t="str">
        <f t="shared" si="85"/>
        <v/>
      </c>
    </row>
    <row r="1000" spans="1:16" s="192" customFormat="1" ht="18.75">
      <c r="A1000" s="233"/>
      <c r="B1000" s="233"/>
      <c r="C1000" s="235" t="s">
        <v>35</v>
      </c>
      <c r="D1000" s="174" t="s">
        <v>71</v>
      </c>
      <c r="E1000" s="47"/>
      <c r="F1000" s="49"/>
      <c r="G1000" s="50"/>
      <c r="H1000" s="95"/>
      <c r="I1000" s="51" t="str">
        <f t="shared" si="86"/>
        <v/>
      </c>
      <c r="J1000" s="52" t="str">
        <f t="shared" si="87"/>
        <v/>
      </c>
      <c r="K1000" s="52">
        <v>988</v>
      </c>
      <c r="L1000" s="261">
        <f t="shared" si="88"/>
        <v>1350</v>
      </c>
      <c r="N1000" s="51" t="str">
        <f t="shared" si="84"/>
        <v/>
      </c>
      <c r="O1000" s="53"/>
      <c r="P1000" s="51" t="str">
        <f t="shared" si="85"/>
        <v/>
      </c>
    </row>
    <row r="1001" spans="1:16" s="192" customFormat="1" ht="18.75">
      <c r="A1001" s="233"/>
      <c r="B1001" s="233"/>
      <c r="C1001" s="236" t="s">
        <v>35</v>
      </c>
      <c r="D1001" s="175" t="s">
        <v>72</v>
      </c>
      <c r="E1001" s="47"/>
      <c r="F1001" s="49"/>
      <c r="G1001" s="50"/>
      <c r="H1001" s="95"/>
      <c r="I1001" s="51" t="str">
        <f t="shared" si="86"/>
        <v/>
      </c>
      <c r="J1001" s="52" t="str">
        <f t="shared" si="87"/>
        <v/>
      </c>
      <c r="K1001" s="52">
        <v>989</v>
      </c>
      <c r="L1001" s="261">
        <f t="shared" si="88"/>
        <v>1350</v>
      </c>
      <c r="N1001" s="51" t="str">
        <f t="shared" si="84"/>
        <v/>
      </c>
      <c r="O1001" s="53"/>
      <c r="P1001" s="51" t="str">
        <f t="shared" si="85"/>
        <v/>
      </c>
    </row>
    <row r="1002" spans="1:16" s="192" customFormat="1" ht="18.75">
      <c r="A1002" s="233"/>
      <c r="B1002" s="233"/>
      <c r="C1002" s="211" t="s">
        <v>25</v>
      </c>
      <c r="D1002" s="164" t="s">
        <v>41</v>
      </c>
      <c r="E1002" s="164" t="s">
        <v>41</v>
      </c>
      <c r="F1002" s="249"/>
      <c r="G1002" s="169">
        <v>100</v>
      </c>
      <c r="H1002" s="95"/>
      <c r="I1002" s="51" t="str">
        <f t="shared" si="86"/>
        <v/>
      </c>
      <c r="J1002" s="52" t="str">
        <f t="shared" si="87"/>
        <v/>
      </c>
      <c r="K1002" s="52">
        <v>990</v>
      </c>
      <c r="L1002" s="261">
        <f t="shared" si="88"/>
        <v>1350</v>
      </c>
      <c r="N1002" s="51" t="str">
        <f t="shared" si="84"/>
        <v/>
      </c>
      <c r="O1002" s="53"/>
      <c r="P1002" s="51" t="str">
        <f t="shared" si="85"/>
        <v/>
      </c>
    </row>
    <row r="1003" spans="1:16" s="192" customFormat="1" ht="18.75">
      <c r="A1003" s="233"/>
      <c r="B1003" s="233"/>
      <c r="C1003" s="218" t="s">
        <v>25</v>
      </c>
      <c r="D1003" s="163" t="s">
        <v>49</v>
      </c>
      <c r="E1003" s="163" t="s">
        <v>44</v>
      </c>
      <c r="F1003" s="250"/>
      <c r="G1003" s="168">
        <v>41</v>
      </c>
      <c r="H1003" s="95"/>
      <c r="I1003" s="51" t="str">
        <f t="shared" si="86"/>
        <v/>
      </c>
      <c r="J1003" s="52" t="str">
        <f t="shared" si="87"/>
        <v/>
      </c>
      <c r="K1003" s="52">
        <v>991</v>
      </c>
      <c r="L1003" s="261">
        <f t="shared" si="88"/>
        <v>1350</v>
      </c>
      <c r="N1003" s="51" t="str">
        <f t="shared" si="84"/>
        <v/>
      </c>
      <c r="O1003" s="53"/>
      <c r="P1003" s="51" t="str">
        <f t="shared" si="85"/>
        <v/>
      </c>
    </row>
    <row r="1004" spans="1:16" s="192" customFormat="1" ht="18.75">
      <c r="A1004" s="233"/>
      <c r="B1004" s="233"/>
      <c r="C1004" s="218" t="s">
        <v>25</v>
      </c>
      <c r="D1004" s="163" t="s">
        <v>42</v>
      </c>
      <c r="E1004" s="163" t="s">
        <v>42</v>
      </c>
      <c r="F1004" s="250"/>
      <c r="G1004" s="168">
        <v>50</v>
      </c>
      <c r="H1004" s="95"/>
      <c r="I1004" s="51" t="str">
        <f t="shared" si="86"/>
        <v/>
      </c>
      <c r="J1004" s="52" t="str">
        <f t="shared" si="87"/>
        <v/>
      </c>
      <c r="K1004" s="52">
        <v>992</v>
      </c>
      <c r="L1004" s="261">
        <f t="shared" si="88"/>
        <v>1350</v>
      </c>
      <c r="N1004" s="51" t="str">
        <f t="shared" si="84"/>
        <v/>
      </c>
      <c r="O1004" s="53"/>
      <c r="P1004" s="51" t="str">
        <f t="shared" si="85"/>
        <v/>
      </c>
    </row>
    <row r="1005" spans="1:16" s="192" customFormat="1" ht="18.75">
      <c r="A1005" s="233"/>
      <c r="B1005" s="233"/>
      <c r="C1005" s="218" t="s">
        <v>24</v>
      </c>
      <c r="D1005" s="163" t="s">
        <v>22</v>
      </c>
      <c r="E1005" s="163" t="s">
        <v>46</v>
      </c>
      <c r="F1005" s="250"/>
      <c r="G1005" s="166">
        <v>41.5</v>
      </c>
      <c r="H1005" s="95"/>
      <c r="I1005" s="51" t="str">
        <f t="shared" si="86"/>
        <v/>
      </c>
      <c r="J1005" s="52" t="str">
        <f t="shared" si="87"/>
        <v/>
      </c>
      <c r="K1005" s="52">
        <v>993</v>
      </c>
      <c r="L1005" s="261">
        <f t="shared" si="88"/>
        <v>1350</v>
      </c>
      <c r="N1005" s="51" t="str">
        <f t="shared" si="84"/>
        <v/>
      </c>
      <c r="O1005" s="53"/>
      <c r="P1005" s="51" t="str">
        <f t="shared" si="85"/>
        <v/>
      </c>
    </row>
    <row r="1006" spans="1:16" s="192" customFormat="1" ht="18.75">
      <c r="A1006" s="233"/>
      <c r="B1006" s="233"/>
      <c r="C1006" s="218" t="s">
        <v>25</v>
      </c>
      <c r="D1006" s="163" t="s">
        <v>38</v>
      </c>
      <c r="E1006" s="163" t="s">
        <v>43</v>
      </c>
      <c r="F1006" s="250"/>
      <c r="G1006" s="166">
        <v>32</v>
      </c>
      <c r="H1006" s="95"/>
      <c r="I1006" s="51" t="str">
        <f t="shared" si="86"/>
        <v/>
      </c>
      <c r="J1006" s="52" t="str">
        <f t="shared" si="87"/>
        <v/>
      </c>
      <c r="K1006" s="52">
        <v>994</v>
      </c>
      <c r="L1006" s="261">
        <f t="shared" si="88"/>
        <v>1350</v>
      </c>
      <c r="N1006" s="51" t="str">
        <f t="shared" si="84"/>
        <v/>
      </c>
      <c r="O1006" s="53"/>
      <c r="P1006" s="51" t="str">
        <f t="shared" si="85"/>
        <v/>
      </c>
    </row>
    <row r="1007" spans="1:16" s="192" customFormat="1" ht="18.75">
      <c r="A1007" s="233"/>
      <c r="B1007" s="233"/>
      <c r="C1007" s="218" t="s">
        <v>21</v>
      </c>
      <c r="D1007" s="163"/>
      <c r="E1007" s="163" t="s">
        <v>47</v>
      </c>
      <c r="F1007" s="250"/>
      <c r="G1007" s="166">
        <v>160</v>
      </c>
      <c r="H1007" s="95"/>
      <c r="I1007" s="51" t="str">
        <f t="shared" si="86"/>
        <v/>
      </c>
      <c r="J1007" s="52" t="str">
        <f t="shared" si="87"/>
        <v/>
      </c>
      <c r="K1007" s="52">
        <v>995</v>
      </c>
      <c r="L1007" s="261">
        <f t="shared" si="88"/>
        <v>1350</v>
      </c>
      <c r="N1007" s="51" t="str">
        <f t="shared" si="84"/>
        <v/>
      </c>
      <c r="O1007" s="53"/>
      <c r="P1007" s="51" t="str">
        <f t="shared" si="85"/>
        <v/>
      </c>
    </row>
    <row r="1008" spans="1:16" s="192" customFormat="1" ht="18.75">
      <c r="A1008" s="233"/>
      <c r="B1008" s="233"/>
      <c r="C1008" s="218" t="s">
        <v>24</v>
      </c>
      <c r="D1008" s="163" t="s">
        <v>22</v>
      </c>
      <c r="E1008" s="163" t="s">
        <v>45</v>
      </c>
      <c r="F1008" s="250"/>
      <c r="G1008" s="166">
        <v>19.45</v>
      </c>
      <c r="H1008" s="95"/>
      <c r="I1008" s="51" t="str">
        <f t="shared" si="86"/>
        <v/>
      </c>
      <c r="J1008" s="52" t="str">
        <f t="shared" si="87"/>
        <v/>
      </c>
      <c r="K1008" s="52">
        <v>996</v>
      </c>
      <c r="L1008" s="261">
        <f t="shared" si="88"/>
        <v>1350</v>
      </c>
      <c r="N1008" s="51" t="str">
        <f t="shared" si="84"/>
        <v/>
      </c>
      <c r="O1008" s="53"/>
      <c r="P1008" s="51" t="str">
        <f t="shared" si="85"/>
        <v/>
      </c>
    </row>
    <row r="1009" spans="1:16" s="192" customFormat="1" ht="18.75">
      <c r="A1009" s="233"/>
      <c r="B1009" s="233"/>
      <c r="C1009" s="218" t="s">
        <v>25</v>
      </c>
      <c r="D1009" s="163" t="s">
        <v>54</v>
      </c>
      <c r="E1009" s="163" t="s">
        <v>40</v>
      </c>
      <c r="F1009" s="250"/>
      <c r="G1009" s="166">
        <v>7.99</v>
      </c>
      <c r="H1009" s="95"/>
      <c r="I1009" s="51" t="str">
        <f t="shared" si="86"/>
        <v/>
      </c>
      <c r="J1009" s="52" t="str">
        <f t="shared" si="87"/>
        <v/>
      </c>
      <c r="K1009" s="52">
        <v>997</v>
      </c>
      <c r="L1009" s="261">
        <f t="shared" si="88"/>
        <v>1350</v>
      </c>
      <c r="N1009" s="51" t="str">
        <f t="shared" si="84"/>
        <v/>
      </c>
      <c r="O1009" s="53"/>
      <c r="P1009" s="51" t="str">
        <f t="shared" si="85"/>
        <v/>
      </c>
    </row>
    <row r="1010" spans="1:16" s="192" customFormat="1" ht="18.75">
      <c r="A1010" s="233"/>
      <c r="B1010" s="233"/>
      <c r="C1010" s="218" t="s">
        <v>25</v>
      </c>
      <c r="D1010" s="163" t="s">
        <v>50</v>
      </c>
      <c r="E1010" s="163" t="s">
        <v>39</v>
      </c>
      <c r="F1010" s="250"/>
      <c r="G1010" s="166">
        <v>9</v>
      </c>
      <c r="H1010" s="95"/>
      <c r="I1010" s="51" t="str">
        <f t="shared" si="86"/>
        <v/>
      </c>
      <c r="J1010" s="52" t="str">
        <f t="shared" si="87"/>
        <v/>
      </c>
      <c r="K1010" s="52">
        <v>998</v>
      </c>
      <c r="L1010" s="261">
        <f t="shared" si="88"/>
        <v>1350</v>
      </c>
      <c r="N1010" s="51" t="str">
        <f t="shared" si="84"/>
        <v/>
      </c>
      <c r="O1010" s="53"/>
      <c r="P1010" s="51" t="str">
        <f t="shared" si="85"/>
        <v/>
      </c>
    </row>
    <row r="1011" spans="1:16" s="192" customFormat="1" ht="18.75">
      <c r="A1011" s="233"/>
      <c r="B1011" s="233"/>
      <c r="C1011" s="218" t="s">
        <v>21</v>
      </c>
      <c r="D1011" s="163" t="s">
        <v>55</v>
      </c>
      <c r="E1011" s="163" t="s">
        <v>55</v>
      </c>
      <c r="F1011" s="250"/>
      <c r="G1011" s="166">
        <v>200</v>
      </c>
      <c r="H1011" s="95"/>
      <c r="I1011" s="51" t="str">
        <f t="shared" si="86"/>
        <v/>
      </c>
      <c r="J1011" s="52" t="str">
        <f t="shared" si="87"/>
        <v/>
      </c>
      <c r="K1011" s="52">
        <v>999</v>
      </c>
      <c r="L1011" s="261">
        <f t="shared" si="88"/>
        <v>1350</v>
      </c>
      <c r="N1011" s="51" t="str">
        <f t="shared" si="84"/>
        <v/>
      </c>
      <c r="O1011" s="53"/>
      <c r="P1011" s="51" t="str">
        <f t="shared" si="85"/>
        <v/>
      </c>
    </row>
    <row r="1012" spans="1:16" s="192" customFormat="1" ht="18.75">
      <c r="A1012" s="233"/>
      <c r="B1012" s="233"/>
      <c r="C1012" s="218" t="s">
        <v>24</v>
      </c>
      <c r="D1012" s="163" t="s">
        <v>22</v>
      </c>
      <c r="E1012" s="163" t="s">
        <v>48</v>
      </c>
      <c r="F1012" s="250"/>
      <c r="G1012" s="166">
        <v>56.3</v>
      </c>
      <c r="H1012" s="95"/>
      <c r="I1012" s="51" t="str">
        <f t="shared" si="86"/>
        <v/>
      </c>
      <c r="J1012" s="52" t="str">
        <f t="shared" si="87"/>
        <v/>
      </c>
      <c r="K1012" s="52">
        <v>1000</v>
      </c>
      <c r="L1012" s="261">
        <f t="shared" si="88"/>
        <v>1350</v>
      </c>
      <c r="N1012" s="51" t="str">
        <f t="shared" si="84"/>
        <v/>
      </c>
      <c r="O1012" s="53"/>
      <c r="P1012" s="51" t="str">
        <f t="shared" si="85"/>
        <v/>
      </c>
    </row>
    <row r="1013" spans="1:16" s="192" customFormat="1" ht="18.75">
      <c r="A1013" s="233"/>
      <c r="B1013" s="233"/>
      <c r="C1013" s="218" t="s">
        <v>24</v>
      </c>
      <c r="D1013" s="163" t="s">
        <v>50</v>
      </c>
      <c r="E1013" s="163" t="s">
        <v>51</v>
      </c>
      <c r="F1013" s="250"/>
      <c r="G1013" s="166">
        <v>300</v>
      </c>
      <c r="H1013" s="95"/>
      <c r="I1013" s="51" t="str">
        <f t="shared" si="86"/>
        <v/>
      </c>
      <c r="J1013" s="52" t="str">
        <f t="shared" si="87"/>
        <v/>
      </c>
      <c r="K1013" s="52">
        <v>1001</v>
      </c>
      <c r="L1013" s="261">
        <f t="shared" si="88"/>
        <v>1350</v>
      </c>
      <c r="N1013" s="51" t="str">
        <f t="shared" ref="N1013:N1076" si="89">IF(H1013="x",F1013,"")</f>
        <v/>
      </c>
      <c r="O1013" s="53"/>
      <c r="P1013" s="51" t="str">
        <f t="shared" ref="P1013:P1076" si="90">IF(H1013="x",G1013,"")</f>
        <v/>
      </c>
    </row>
    <row r="1014" spans="1:16" s="192" customFormat="1" ht="18.75">
      <c r="A1014" s="233"/>
      <c r="B1014" s="233"/>
      <c r="C1014" s="234"/>
      <c r="D1014" s="47"/>
      <c r="E1014" s="47"/>
      <c r="F1014" s="49"/>
      <c r="G1014" s="50"/>
      <c r="H1014" s="95"/>
      <c r="I1014" s="51" t="str">
        <f t="shared" si="86"/>
        <v/>
      </c>
      <c r="J1014" s="52" t="str">
        <f t="shared" si="87"/>
        <v/>
      </c>
      <c r="K1014" s="52">
        <v>1002</v>
      </c>
      <c r="L1014" s="261">
        <f t="shared" si="88"/>
        <v>1350</v>
      </c>
      <c r="N1014" s="51" t="str">
        <f t="shared" si="89"/>
        <v/>
      </c>
      <c r="O1014" s="53"/>
      <c r="P1014" s="51" t="str">
        <f t="shared" si="90"/>
        <v/>
      </c>
    </row>
    <row r="1015" spans="1:16" s="192" customFormat="1" ht="18.75">
      <c r="A1015" s="233"/>
      <c r="B1015" s="233"/>
      <c r="C1015" s="234"/>
      <c r="D1015" s="47"/>
      <c r="E1015" s="47"/>
      <c r="F1015" s="49"/>
      <c r="G1015" s="50"/>
      <c r="H1015" s="95"/>
      <c r="I1015" s="51" t="str">
        <f t="shared" si="86"/>
        <v/>
      </c>
      <c r="J1015" s="52" t="str">
        <f t="shared" si="87"/>
        <v/>
      </c>
      <c r="K1015" s="52">
        <v>1003</v>
      </c>
      <c r="L1015" s="261">
        <f t="shared" si="88"/>
        <v>1350</v>
      </c>
      <c r="N1015" s="51" t="str">
        <f t="shared" si="89"/>
        <v/>
      </c>
      <c r="O1015" s="53"/>
      <c r="P1015" s="51" t="str">
        <f t="shared" si="90"/>
        <v/>
      </c>
    </row>
    <row r="1016" spans="1:16" s="192" customFormat="1" ht="18.75">
      <c r="A1016" s="233"/>
      <c r="B1016" s="233"/>
      <c r="C1016" s="234"/>
      <c r="D1016" s="47"/>
      <c r="E1016" s="47"/>
      <c r="F1016" s="49"/>
      <c r="G1016" s="50"/>
      <c r="H1016" s="95"/>
      <c r="I1016" s="51" t="str">
        <f t="shared" si="86"/>
        <v/>
      </c>
      <c r="J1016" s="52" t="str">
        <f t="shared" si="87"/>
        <v/>
      </c>
      <c r="K1016" s="52">
        <v>1004</v>
      </c>
      <c r="L1016" s="261">
        <f t="shared" si="88"/>
        <v>1350</v>
      </c>
      <c r="N1016" s="51" t="str">
        <f t="shared" si="89"/>
        <v/>
      </c>
      <c r="O1016" s="53"/>
      <c r="P1016" s="51" t="str">
        <f t="shared" si="90"/>
        <v/>
      </c>
    </row>
    <row r="1017" spans="1:16" s="192" customFormat="1" ht="18.75">
      <c r="A1017" s="233"/>
      <c r="B1017" s="233"/>
      <c r="C1017" s="234"/>
      <c r="D1017" s="47"/>
      <c r="E1017" s="47"/>
      <c r="F1017" s="49"/>
      <c r="G1017" s="50"/>
      <c r="H1017" s="95"/>
      <c r="I1017" s="51" t="str">
        <f t="shared" si="86"/>
        <v/>
      </c>
      <c r="J1017" s="52" t="str">
        <f t="shared" si="87"/>
        <v/>
      </c>
      <c r="K1017" s="52">
        <v>1005</v>
      </c>
      <c r="L1017" s="261">
        <f t="shared" si="88"/>
        <v>1350</v>
      </c>
      <c r="N1017" s="51" t="str">
        <f t="shared" si="89"/>
        <v/>
      </c>
      <c r="O1017" s="53"/>
      <c r="P1017" s="51" t="str">
        <f t="shared" si="90"/>
        <v/>
      </c>
    </row>
    <row r="1018" spans="1:16" s="192" customFormat="1" ht="18.75">
      <c r="A1018" s="233"/>
      <c r="B1018" s="233"/>
      <c r="C1018" s="234"/>
      <c r="D1018" s="47"/>
      <c r="E1018" s="47"/>
      <c r="F1018" s="49"/>
      <c r="G1018" s="50"/>
      <c r="H1018" s="95"/>
      <c r="I1018" s="51" t="str">
        <f t="shared" si="86"/>
        <v/>
      </c>
      <c r="J1018" s="52" t="str">
        <f t="shared" si="87"/>
        <v/>
      </c>
      <c r="K1018" s="52">
        <v>1006</v>
      </c>
      <c r="L1018" s="261">
        <f t="shared" si="88"/>
        <v>1350</v>
      </c>
      <c r="N1018" s="51" t="str">
        <f t="shared" si="89"/>
        <v/>
      </c>
      <c r="O1018" s="53"/>
      <c r="P1018" s="51" t="str">
        <f t="shared" si="90"/>
        <v/>
      </c>
    </row>
    <row r="1019" spans="1:16" s="192" customFormat="1" ht="18.75">
      <c r="A1019" s="233"/>
      <c r="B1019" s="233"/>
      <c r="C1019" s="234"/>
      <c r="D1019" s="47"/>
      <c r="E1019" s="47"/>
      <c r="F1019" s="49"/>
      <c r="G1019" s="50"/>
      <c r="H1019" s="95"/>
      <c r="I1019" s="51" t="str">
        <f t="shared" si="86"/>
        <v/>
      </c>
      <c r="J1019" s="52" t="str">
        <f t="shared" si="87"/>
        <v/>
      </c>
      <c r="K1019" s="52">
        <v>1007</v>
      </c>
      <c r="L1019" s="261">
        <f t="shared" si="88"/>
        <v>1350</v>
      </c>
      <c r="N1019" s="51" t="str">
        <f t="shared" si="89"/>
        <v/>
      </c>
      <c r="O1019" s="53"/>
      <c r="P1019" s="51" t="str">
        <f t="shared" si="90"/>
        <v/>
      </c>
    </row>
    <row r="1020" spans="1:16" s="192" customFormat="1" ht="18.75">
      <c r="A1020" s="233"/>
      <c r="B1020" s="233"/>
      <c r="C1020" s="234"/>
      <c r="D1020" s="47"/>
      <c r="E1020" s="47"/>
      <c r="F1020" s="49"/>
      <c r="G1020" s="50"/>
      <c r="H1020" s="95"/>
      <c r="I1020" s="51" t="str">
        <f t="shared" si="86"/>
        <v/>
      </c>
      <c r="J1020" s="52" t="str">
        <f t="shared" si="87"/>
        <v/>
      </c>
      <c r="K1020" s="52">
        <v>1008</v>
      </c>
      <c r="L1020" s="261">
        <f t="shared" si="88"/>
        <v>1350</v>
      </c>
      <c r="N1020" s="51" t="str">
        <f t="shared" si="89"/>
        <v/>
      </c>
      <c r="O1020" s="53"/>
      <c r="P1020" s="51" t="str">
        <f t="shared" si="90"/>
        <v/>
      </c>
    </row>
    <row r="1021" spans="1:16" s="192" customFormat="1" ht="18.75">
      <c r="A1021" s="233"/>
      <c r="B1021" s="233"/>
      <c r="C1021" s="234"/>
      <c r="D1021" s="47"/>
      <c r="E1021" s="47"/>
      <c r="F1021" s="49"/>
      <c r="G1021" s="50"/>
      <c r="H1021" s="95"/>
      <c r="I1021" s="51" t="str">
        <f t="shared" si="86"/>
        <v/>
      </c>
      <c r="J1021" s="52" t="str">
        <f t="shared" si="87"/>
        <v/>
      </c>
      <c r="K1021" s="52">
        <v>1009</v>
      </c>
      <c r="L1021" s="261">
        <f t="shared" si="88"/>
        <v>1350</v>
      </c>
      <c r="N1021" s="51" t="str">
        <f t="shared" si="89"/>
        <v/>
      </c>
      <c r="O1021" s="53"/>
      <c r="P1021" s="51" t="str">
        <f t="shared" si="90"/>
        <v/>
      </c>
    </row>
    <row r="1022" spans="1:16" s="192" customFormat="1" ht="18.75">
      <c r="A1022" s="233"/>
      <c r="B1022" s="233"/>
      <c r="C1022" s="234"/>
      <c r="D1022" s="47"/>
      <c r="E1022" s="47"/>
      <c r="F1022" s="49"/>
      <c r="G1022" s="50"/>
      <c r="H1022" s="95"/>
      <c r="I1022" s="51" t="str">
        <f t="shared" si="86"/>
        <v/>
      </c>
      <c r="J1022" s="52" t="str">
        <f t="shared" si="87"/>
        <v/>
      </c>
      <c r="K1022" s="52">
        <v>1010</v>
      </c>
      <c r="L1022" s="261">
        <f t="shared" si="88"/>
        <v>1350</v>
      </c>
      <c r="N1022" s="51" t="str">
        <f t="shared" si="89"/>
        <v/>
      </c>
      <c r="O1022" s="53"/>
      <c r="P1022" s="51" t="str">
        <f t="shared" si="90"/>
        <v/>
      </c>
    </row>
    <row r="1023" spans="1:16" s="192" customFormat="1" ht="18.75">
      <c r="A1023" s="233"/>
      <c r="B1023" s="233"/>
      <c r="C1023" s="234"/>
      <c r="D1023" s="47"/>
      <c r="E1023" s="47"/>
      <c r="F1023" s="49"/>
      <c r="G1023" s="50"/>
      <c r="H1023" s="95"/>
      <c r="I1023" s="51" t="str">
        <f t="shared" si="86"/>
        <v/>
      </c>
      <c r="J1023" s="52" t="str">
        <f t="shared" si="87"/>
        <v/>
      </c>
      <c r="K1023" s="52">
        <v>1011</v>
      </c>
      <c r="L1023" s="261">
        <f t="shared" si="88"/>
        <v>1350</v>
      </c>
      <c r="N1023" s="51" t="str">
        <f t="shared" si="89"/>
        <v/>
      </c>
      <c r="O1023" s="53"/>
      <c r="P1023" s="51" t="str">
        <f t="shared" si="90"/>
        <v/>
      </c>
    </row>
    <row r="1024" spans="1:16" s="192" customFormat="1" ht="18.75">
      <c r="A1024" s="233"/>
      <c r="B1024" s="233"/>
      <c r="C1024" s="234"/>
      <c r="D1024" s="47"/>
      <c r="E1024" s="47"/>
      <c r="F1024" s="49"/>
      <c r="G1024" s="50"/>
      <c r="H1024" s="95"/>
      <c r="I1024" s="51" t="str">
        <f t="shared" si="86"/>
        <v/>
      </c>
      <c r="J1024" s="52" t="str">
        <f t="shared" si="87"/>
        <v/>
      </c>
      <c r="K1024" s="52">
        <v>1012</v>
      </c>
      <c r="L1024" s="261">
        <f t="shared" si="88"/>
        <v>1350</v>
      </c>
      <c r="N1024" s="51" t="str">
        <f t="shared" si="89"/>
        <v/>
      </c>
      <c r="O1024" s="53"/>
      <c r="P1024" s="51" t="str">
        <f t="shared" si="90"/>
        <v/>
      </c>
    </row>
    <row r="1025" spans="1:16" s="192" customFormat="1" ht="18.75">
      <c r="A1025" s="233"/>
      <c r="B1025" s="233"/>
      <c r="C1025" s="234"/>
      <c r="D1025" s="47"/>
      <c r="E1025" s="47"/>
      <c r="F1025" s="49"/>
      <c r="G1025" s="50"/>
      <c r="H1025" s="95"/>
      <c r="I1025" s="51" t="str">
        <f t="shared" si="86"/>
        <v/>
      </c>
      <c r="J1025" s="52" t="str">
        <f t="shared" si="87"/>
        <v/>
      </c>
      <c r="K1025" s="52">
        <v>1013</v>
      </c>
      <c r="L1025" s="261">
        <f t="shared" si="88"/>
        <v>1350</v>
      </c>
      <c r="N1025" s="51" t="str">
        <f t="shared" si="89"/>
        <v/>
      </c>
      <c r="O1025" s="53"/>
      <c r="P1025" s="51" t="str">
        <f t="shared" si="90"/>
        <v/>
      </c>
    </row>
    <row r="1026" spans="1:16" s="192" customFormat="1" ht="18.75">
      <c r="A1026" s="233"/>
      <c r="B1026" s="233"/>
      <c r="C1026" s="234"/>
      <c r="D1026" s="47"/>
      <c r="E1026" s="47"/>
      <c r="F1026" s="49"/>
      <c r="G1026" s="50"/>
      <c r="H1026" s="95"/>
      <c r="I1026" s="51" t="str">
        <f t="shared" si="86"/>
        <v/>
      </c>
      <c r="J1026" s="52" t="str">
        <f t="shared" si="87"/>
        <v/>
      </c>
      <c r="K1026" s="52">
        <v>1014</v>
      </c>
      <c r="L1026" s="261">
        <f t="shared" si="88"/>
        <v>1350</v>
      </c>
      <c r="N1026" s="51" t="str">
        <f t="shared" si="89"/>
        <v/>
      </c>
      <c r="O1026" s="53"/>
      <c r="P1026" s="51" t="str">
        <f t="shared" si="90"/>
        <v/>
      </c>
    </row>
    <row r="1027" spans="1:16" s="192" customFormat="1" ht="18.75">
      <c r="A1027" s="233"/>
      <c r="B1027" s="233"/>
      <c r="C1027" s="234"/>
      <c r="D1027" s="47"/>
      <c r="E1027" s="47"/>
      <c r="F1027" s="49"/>
      <c r="G1027" s="50"/>
      <c r="H1027" s="95"/>
      <c r="I1027" s="51" t="str">
        <f t="shared" si="86"/>
        <v/>
      </c>
      <c r="J1027" s="52" t="str">
        <f t="shared" si="87"/>
        <v/>
      </c>
      <c r="K1027" s="52">
        <v>1015</v>
      </c>
      <c r="L1027" s="261">
        <f t="shared" si="88"/>
        <v>1350</v>
      </c>
      <c r="N1027" s="51" t="str">
        <f t="shared" si="89"/>
        <v/>
      </c>
      <c r="O1027" s="53"/>
      <c r="P1027" s="51" t="str">
        <f t="shared" si="90"/>
        <v/>
      </c>
    </row>
    <row r="1028" spans="1:16" s="192" customFormat="1" ht="18.75">
      <c r="A1028" s="233"/>
      <c r="B1028" s="233"/>
      <c r="C1028" s="234"/>
      <c r="D1028" s="47"/>
      <c r="E1028" s="47"/>
      <c r="F1028" s="49"/>
      <c r="G1028" s="50"/>
      <c r="H1028" s="95"/>
      <c r="I1028" s="51" t="str">
        <f t="shared" si="86"/>
        <v/>
      </c>
      <c r="J1028" s="52" t="str">
        <f t="shared" si="87"/>
        <v/>
      </c>
      <c r="K1028" s="52">
        <v>1016</v>
      </c>
      <c r="L1028" s="261">
        <f t="shared" si="88"/>
        <v>1350</v>
      </c>
      <c r="N1028" s="51" t="str">
        <f t="shared" si="89"/>
        <v/>
      </c>
      <c r="O1028" s="53"/>
      <c r="P1028" s="51" t="str">
        <f t="shared" si="90"/>
        <v/>
      </c>
    </row>
    <row r="1029" spans="1:16" s="192" customFormat="1" ht="18.75">
      <c r="A1029" s="233"/>
      <c r="B1029" s="233"/>
      <c r="C1029" s="234"/>
      <c r="D1029" s="47"/>
      <c r="E1029" s="47"/>
      <c r="F1029" s="49"/>
      <c r="G1029" s="50"/>
      <c r="H1029" s="95"/>
      <c r="I1029" s="51" t="str">
        <f t="shared" si="86"/>
        <v/>
      </c>
      <c r="J1029" s="52" t="str">
        <f t="shared" si="87"/>
        <v/>
      </c>
      <c r="K1029" s="52">
        <v>1017</v>
      </c>
      <c r="L1029" s="261">
        <f t="shared" si="88"/>
        <v>1350</v>
      </c>
      <c r="N1029" s="51" t="str">
        <f t="shared" si="89"/>
        <v/>
      </c>
      <c r="O1029" s="53"/>
      <c r="P1029" s="51" t="str">
        <f t="shared" si="90"/>
        <v/>
      </c>
    </row>
    <row r="1030" spans="1:16" s="192" customFormat="1" ht="18.75">
      <c r="A1030" s="233"/>
      <c r="B1030" s="233"/>
      <c r="C1030" s="234"/>
      <c r="D1030" s="47"/>
      <c r="E1030" s="47"/>
      <c r="F1030" s="49"/>
      <c r="G1030" s="50"/>
      <c r="H1030" s="95"/>
      <c r="I1030" s="51" t="str">
        <f t="shared" si="86"/>
        <v/>
      </c>
      <c r="J1030" s="52" t="str">
        <f t="shared" si="87"/>
        <v/>
      </c>
      <c r="K1030" s="52">
        <v>1018</v>
      </c>
      <c r="L1030" s="261">
        <f t="shared" si="88"/>
        <v>1350</v>
      </c>
      <c r="N1030" s="51" t="str">
        <f t="shared" si="89"/>
        <v/>
      </c>
      <c r="O1030" s="53"/>
      <c r="P1030" s="51" t="str">
        <f t="shared" si="90"/>
        <v/>
      </c>
    </row>
    <row r="1031" spans="1:16" s="192" customFormat="1" ht="18.75">
      <c r="A1031" s="233"/>
      <c r="B1031" s="233"/>
      <c r="C1031" s="234"/>
      <c r="D1031" s="47"/>
      <c r="E1031" s="47"/>
      <c r="F1031" s="49"/>
      <c r="G1031" s="50"/>
      <c r="H1031" s="95"/>
      <c r="I1031" s="51" t="str">
        <f t="shared" si="86"/>
        <v/>
      </c>
      <c r="J1031" s="52" t="str">
        <f t="shared" si="87"/>
        <v/>
      </c>
      <c r="K1031" s="52">
        <v>1019</v>
      </c>
      <c r="L1031" s="261">
        <f t="shared" si="88"/>
        <v>1350</v>
      </c>
      <c r="N1031" s="51" t="str">
        <f t="shared" si="89"/>
        <v/>
      </c>
      <c r="O1031" s="53"/>
      <c r="P1031" s="51" t="str">
        <f t="shared" si="90"/>
        <v/>
      </c>
    </row>
    <row r="1032" spans="1:16" s="192" customFormat="1" ht="18.75">
      <c r="A1032" s="233"/>
      <c r="B1032" s="233"/>
      <c r="C1032" s="234"/>
      <c r="D1032" s="47"/>
      <c r="E1032" s="47"/>
      <c r="F1032" s="49"/>
      <c r="G1032" s="50"/>
      <c r="H1032" s="95"/>
      <c r="I1032" s="51" t="str">
        <f t="shared" si="86"/>
        <v/>
      </c>
      <c r="J1032" s="52" t="str">
        <f t="shared" si="87"/>
        <v/>
      </c>
      <c r="K1032" s="52">
        <v>1020</v>
      </c>
      <c r="L1032" s="261">
        <f t="shared" si="88"/>
        <v>1350</v>
      </c>
      <c r="N1032" s="51" t="str">
        <f t="shared" si="89"/>
        <v/>
      </c>
      <c r="O1032" s="53"/>
      <c r="P1032" s="51" t="str">
        <f t="shared" si="90"/>
        <v/>
      </c>
    </row>
    <row r="1033" spans="1:16" s="192" customFormat="1" ht="18.75">
      <c r="A1033" s="233"/>
      <c r="B1033" s="233"/>
      <c r="C1033" s="234"/>
      <c r="D1033" s="47"/>
      <c r="E1033" s="47"/>
      <c r="F1033" s="49"/>
      <c r="G1033" s="50"/>
      <c r="H1033" s="95"/>
      <c r="I1033" s="51" t="str">
        <f t="shared" si="86"/>
        <v/>
      </c>
      <c r="J1033" s="52" t="str">
        <f t="shared" si="87"/>
        <v/>
      </c>
      <c r="K1033" s="52">
        <v>1021</v>
      </c>
      <c r="L1033" s="261">
        <f t="shared" si="88"/>
        <v>1350</v>
      </c>
      <c r="N1033" s="51" t="str">
        <f t="shared" si="89"/>
        <v/>
      </c>
      <c r="O1033" s="53"/>
      <c r="P1033" s="51" t="str">
        <f t="shared" si="90"/>
        <v/>
      </c>
    </row>
    <row r="1034" spans="1:16" s="192" customFormat="1" ht="18.75">
      <c r="A1034" s="233"/>
      <c r="B1034" s="233"/>
      <c r="C1034" s="234"/>
      <c r="D1034" s="47"/>
      <c r="E1034" s="47"/>
      <c r="F1034" s="49"/>
      <c r="G1034" s="50"/>
      <c r="H1034" s="95"/>
      <c r="I1034" s="51" t="str">
        <f t="shared" si="86"/>
        <v/>
      </c>
      <c r="J1034" s="52" t="str">
        <f t="shared" si="87"/>
        <v/>
      </c>
      <c r="K1034" s="52">
        <v>1022</v>
      </c>
      <c r="L1034" s="261">
        <f t="shared" si="88"/>
        <v>1350</v>
      </c>
      <c r="N1034" s="51" t="str">
        <f t="shared" si="89"/>
        <v/>
      </c>
      <c r="O1034" s="53"/>
      <c r="P1034" s="51" t="str">
        <f t="shared" si="90"/>
        <v/>
      </c>
    </row>
    <row r="1035" spans="1:16" s="192" customFormat="1" ht="18.75">
      <c r="A1035" s="233"/>
      <c r="B1035" s="233"/>
      <c r="C1035" s="234"/>
      <c r="D1035" s="47"/>
      <c r="E1035" s="47"/>
      <c r="F1035" s="49"/>
      <c r="G1035" s="50"/>
      <c r="H1035" s="95"/>
      <c r="I1035" s="51" t="str">
        <f t="shared" si="86"/>
        <v/>
      </c>
      <c r="J1035" s="52" t="str">
        <f t="shared" si="87"/>
        <v/>
      </c>
      <c r="K1035" s="52">
        <v>1023</v>
      </c>
      <c r="L1035" s="261">
        <f t="shared" si="88"/>
        <v>1350</v>
      </c>
      <c r="N1035" s="51" t="str">
        <f t="shared" si="89"/>
        <v/>
      </c>
      <c r="O1035" s="53"/>
      <c r="P1035" s="51" t="str">
        <f t="shared" si="90"/>
        <v/>
      </c>
    </row>
    <row r="1036" spans="1:16" s="192" customFormat="1" ht="18.75">
      <c r="A1036" s="233"/>
      <c r="B1036" s="233"/>
      <c r="C1036" s="234"/>
      <c r="D1036" s="47"/>
      <c r="E1036" s="47"/>
      <c r="F1036" s="49"/>
      <c r="G1036" s="50"/>
      <c r="H1036" s="95"/>
      <c r="I1036" s="51" t="str">
        <f t="shared" si="86"/>
        <v/>
      </c>
      <c r="J1036" s="52" t="str">
        <f t="shared" si="87"/>
        <v/>
      </c>
      <c r="K1036" s="52">
        <v>1024</v>
      </c>
      <c r="L1036" s="261">
        <f t="shared" si="88"/>
        <v>1350</v>
      </c>
      <c r="N1036" s="51" t="str">
        <f t="shared" si="89"/>
        <v/>
      </c>
      <c r="O1036" s="53"/>
      <c r="P1036" s="51" t="str">
        <f t="shared" si="90"/>
        <v/>
      </c>
    </row>
    <row r="1037" spans="1:16" s="192" customFormat="1" ht="18.75">
      <c r="A1037" s="233"/>
      <c r="B1037" s="233"/>
      <c r="C1037" s="234"/>
      <c r="D1037" s="47"/>
      <c r="E1037" s="47"/>
      <c r="F1037" s="49"/>
      <c r="G1037" s="50"/>
      <c r="H1037" s="95"/>
      <c r="I1037" s="51" t="str">
        <f t="shared" si="86"/>
        <v/>
      </c>
      <c r="J1037" s="52" t="str">
        <f t="shared" si="87"/>
        <v/>
      </c>
      <c r="K1037" s="52">
        <v>1025</v>
      </c>
      <c r="L1037" s="261">
        <f t="shared" si="88"/>
        <v>1350</v>
      </c>
      <c r="N1037" s="51" t="str">
        <f t="shared" si="89"/>
        <v/>
      </c>
      <c r="O1037" s="53"/>
      <c r="P1037" s="51" t="str">
        <f t="shared" si="90"/>
        <v/>
      </c>
    </row>
    <row r="1038" spans="1:16" s="192" customFormat="1" ht="18.75">
      <c r="A1038" s="233"/>
      <c r="B1038" s="233"/>
      <c r="C1038" s="234"/>
      <c r="D1038" s="47"/>
      <c r="E1038" s="47"/>
      <c r="F1038" s="49"/>
      <c r="G1038" s="50"/>
      <c r="H1038" s="95"/>
      <c r="I1038" s="51" t="str">
        <f t="shared" ref="I1038:I1101" si="91">IF(L1038&lt;0,"X","")</f>
        <v/>
      </c>
      <c r="J1038" s="52" t="str">
        <f t="shared" ref="J1038:J1101" si="92">IF(I1038="X",K1038,"")</f>
        <v/>
      </c>
      <c r="K1038" s="52">
        <v>1026</v>
      </c>
      <c r="L1038" s="261">
        <f t="shared" ref="L1038:L1101" si="93">IFERROR(L1037-P1038+N1038,L1037)</f>
        <v>1350</v>
      </c>
      <c r="N1038" s="51" t="str">
        <f t="shared" si="89"/>
        <v/>
      </c>
      <c r="O1038" s="53"/>
      <c r="P1038" s="51" t="str">
        <f t="shared" si="90"/>
        <v/>
      </c>
    </row>
    <row r="1039" spans="1:16" s="192" customFormat="1" ht="18.75">
      <c r="A1039" s="233"/>
      <c r="B1039" s="233"/>
      <c r="C1039" s="234"/>
      <c r="D1039" s="47"/>
      <c r="E1039" s="47"/>
      <c r="F1039" s="49"/>
      <c r="G1039" s="50"/>
      <c r="H1039" s="95"/>
      <c r="I1039" s="51" t="str">
        <f t="shared" si="91"/>
        <v/>
      </c>
      <c r="J1039" s="52" t="str">
        <f t="shared" si="92"/>
        <v/>
      </c>
      <c r="K1039" s="52">
        <v>1027</v>
      </c>
      <c r="L1039" s="261">
        <f t="shared" si="93"/>
        <v>1350</v>
      </c>
      <c r="N1039" s="51" t="str">
        <f t="shared" si="89"/>
        <v/>
      </c>
      <c r="O1039" s="53"/>
      <c r="P1039" s="51" t="str">
        <f t="shared" si="90"/>
        <v/>
      </c>
    </row>
    <row r="1040" spans="1:16" s="192" customFormat="1" ht="18.75">
      <c r="A1040" s="233"/>
      <c r="B1040" s="233"/>
      <c r="C1040" s="234"/>
      <c r="D1040" s="47"/>
      <c r="E1040" s="47"/>
      <c r="F1040" s="49"/>
      <c r="G1040" s="50"/>
      <c r="H1040" s="95"/>
      <c r="I1040" s="51" t="str">
        <f t="shared" si="91"/>
        <v/>
      </c>
      <c r="J1040" s="52" t="str">
        <f t="shared" si="92"/>
        <v/>
      </c>
      <c r="K1040" s="52">
        <v>1028</v>
      </c>
      <c r="L1040" s="261">
        <f t="shared" si="93"/>
        <v>1350</v>
      </c>
      <c r="N1040" s="51" t="str">
        <f t="shared" si="89"/>
        <v/>
      </c>
      <c r="O1040" s="53"/>
      <c r="P1040" s="51" t="str">
        <f t="shared" si="90"/>
        <v/>
      </c>
    </row>
    <row r="1041" spans="1:16" s="192" customFormat="1" ht="18.75">
      <c r="A1041" s="233"/>
      <c r="B1041" s="233"/>
      <c r="C1041" s="234"/>
      <c r="D1041" s="47"/>
      <c r="E1041" s="47"/>
      <c r="F1041" s="49"/>
      <c r="G1041" s="50"/>
      <c r="H1041" s="95"/>
      <c r="I1041" s="51" t="str">
        <f t="shared" si="91"/>
        <v/>
      </c>
      <c r="J1041" s="52" t="str">
        <f t="shared" si="92"/>
        <v/>
      </c>
      <c r="K1041" s="52">
        <v>1029</v>
      </c>
      <c r="L1041" s="261">
        <f t="shared" si="93"/>
        <v>1350</v>
      </c>
      <c r="N1041" s="51" t="str">
        <f t="shared" si="89"/>
        <v/>
      </c>
      <c r="O1041" s="53"/>
      <c r="P1041" s="51" t="str">
        <f t="shared" si="90"/>
        <v/>
      </c>
    </row>
    <row r="1042" spans="1:16" s="192" customFormat="1" ht="18.75">
      <c r="A1042" s="233"/>
      <c r="B1042" s="233"/>
      <c r="C1042" s="234"/>
      <c r="D1042" s="47"/>
      <c r="E1042" s="47"/>
      <c r="F1042" s="49"/>
      <c r="G1042" s="50"/>
      <c r="H1042" s="95"/>
      <c r="I1042" s="51" t="str">
        <f t="shared" si="91"/>
        <v/>
      </c>
      <c r="J1042" s="52" t="str">
        <f t="shared" si="92"/>
        <v/>
      </c>
      <c r="K1042" s="52">
        <v>1030</v>
      </c>
      <c r="L1042" s="261">
        <f t="shared" si="93"/>
        <v>1350</v>
      </c>
      <c r="N1042" s="51" t="str">
        <f t="shared" si="89"/>
        <v/>
      </c>
      <c r="O1042" s="53"/>
      <c r="P1042" s="51" t="str">
        <f t="shared" si="90"/>
        <v/>
      </c>
    </row>
    <row r="1043" spans="1:16" s="192" customFormat="1" ht="18.75">
      <c r="A1043" s="233"/>
      <c r="B1043" s="233"/>
      <c r="C1043" s="234"/>
      <c r="D1043" s="47"/>
      <c r="E1043" s="47"/>
      <c r="F1043" s="49"/>
      <c r="G1043" s="50"/>
      <c r="H1043" s="95"/>
      <c r="I1043" s="51" t="str">
        <f t="shared" si="91"/>
        <v/>
      </c>
      <c r="J1043" s="52" t="str">
        <f t="shared" si="92"/>
        <v/>
      </c>
      <c r="K1043" s="52">
        <v>1031</v>
      </c>
      <c r="L1043" s="261">
        <f t="shared" si="93"/>
        <v>1350</v>
      </c>
      <c r="N1043" s="51" t="str">
        <f t="shared" si="89"/>
        <v/>
      </c>
      <c r="O1043" s="53"/>
      <c r="P1043" s="51" t="str">
        <f t="shared" si="90"/>
        <v/>
      </c>
    </row>
    <row r="1044" spans="1:16" s="192" customFormat="1" ht="18.75">
      <c r="A1044" s="233"/>
      <c r="B1044" s="233"/>
      <c r="C1044" s="234"/>
      <c r="D1044" s="47"/>
      <c r="E1044" s="47"/>
      <c r="F1044" s="49"/>
      <c r="G1044" s="50"/>
      <c r="H1044" s="95"/>
      <c r="I1044" s="51" t="str">
        <f t="shared" si="91"/>
        <v/>
      </c>
      <c r="J1044" s="52" t="str">
        <f t="shared" si="92"/>
        <v/>
      </c>
      <c r="K1044" s="52">
        <v>1032</v>
      </c>
      <c r="L1044" s="261">
        <f t="shared" si="93"/>
        <v>1350</v>
      </c>
      <c r="N1044" s="51" t="str">
        <f t="shared" si="89"/>
        <v/>
      </c>
      <c r="O1044" s="53"/>
      <c r="P1044" s="51" t="str">
        <f t="shared" si="90"/>
        <v/>
      </c>
    </row>
    <row r="1045" spans="1:16" s="192" customFormat="1" ht="18.75">
      <c r="A1045" s="233"/>
      <c r="B1045" s="233"/>
      <c r="C1045" s="234"/>
      <c r="D1045" s="47"/>
      <c r="E1045" s="47"/>
      <c r="F1045" s="49"/>
      <c r="G1045" s="50"/>
      <c r="H1045" s="95"/>
      <c r="I1045" s="51" t="str">
        <f t="shared" si="91"/>
        <v/>
      </c>
      <c r="J1045" s="52" t="str">
        <f t="shared" si="92"/>
        <v/>
      </c>
      <c r="K1045" s="52">
        <v>1033</v>
      </c>
      <c r="L1045" s="261">
        <f t="shared" si="93"/>
        <v>1350</v>
      </c>
      <c r="N1045" s="51" t="str">
        <f t="shared" si="89"/>
        <v/>
      </c>
      <c r="O1045" s="53"/>
      <c r="P1045" s="51" t="str">
        <f t="shared" si="90"/>
        <v/>
      </c>
    </row>
    <row r="1046" spans="1:16" s="192" customFormat="1" ht="18.75">
      <c r="A1046" s="233"/>
      <c r="B1046" s="233"/>
      <c r="C1046" s="234"/>
      <c r="D1046" s="47"/>
      <c r="E1046" s="47"/>
      <c r="F1046" s="49"/>
      <c r="G1046" s="50"/>
      <c r="H1046" s="95"/>
      <c r="I1046" s="51" t="str">
        <f t="shared" si="91"/>
        <v/>
      </c>
      <c r="J1046" s="52" t="str">
        <f t="shared" si="92"/>
        <v/>
      </c>
      <c r="K1046" s="52">
        <v>1034</v>
      </c>
      <c r="L1046" s="261">
        <f t="shared" si="93"/>
        <v>1350</v>
      </c>
      <c r="N1046" s="51" t="str">
        <f t="shared" si="89"/>
        <v/>
      </c>
      <c r="O1046" s="53"/>
      <c r="P1046" s="51" t="str">
        <f t="shared" si="90"/>
        <v/>
      </c>
    </row>
    <row r="1047" spans="1:16" s="192" customFormat="1" ht="18.75">
      <c r="A1047" s="233"/>
      <c r="B1047" s="233"/>
      <c r="C1047" s="234"/>
      <c r="D1047" s="47"/>
      <c r="E1047" s="47"/>
      <c r="F1047" s="49"/>
      <c r="G1047" s="50"/>
      <c r="H1047" s="95"/>
      <c r="I1047" s="51" t="str">
        <f t="shared" si="91"/>
        <v/>
      </c>
      <c r="J1047" s="52" t="str">
        <f t="shared" si="92"/>
        <v/>
      </c>
      <c r="K1047" s="52">
        <v>1035</v>
      </c>
      <c r="L1047" s="261">
        <f t="shared" si="93"/>
        <v>1350</v>
      </c>
      <c r="N1047" s="51" t="str">
        <f t="shared" si="89"/>
        <v/>
      </c>
      <c r="O1047" s="53"/>
      <c r="P1047" s="51" t="str">
        <f t="shared" si="90"/>
        <v/>
      </c>
    </row>
    <row r="1048" spans="1:16" s="192" customFormat="1" ht="18.75">
      <c r="A1048" s="233"/>
      <c r="B1048" s="233"/>
      <c r="C1048" s="234"/>
      <c r="D1048" s="47"/>
      <c r="E1048" s="47"/>
      <c r="F1048" s="49"/>
      <c r="G1048" s="50"/>
      <c r="H1048" s="95"/>
      <c r="I1048" s="51" t="str">
        <f t="shared" si="91"/>
        <v/>
      </c>
      <c r="J1048" s="52" t="str">
        <f t="shared" si="92"/>
        <v/>
      </c>
      <c r="K1048" s="52">
        <v>1036</v>
      </c>
      <c r="L1048" s="261">
        <f t="shared" si="93"/>
        <v>1350</v>
      </c>
      <c r="N1048" s="51" t="str">
        <f t="shared" si="89"/>
        <v/>
      </c>
      <c r="O1048" s="53"/>
      <c r="P1048" s="51" t="str">
        <f t="shared" si="90"/>
        <v/>
      </c>
    </row>
    <row r="1049" spans="1:16" s="192" customFormat="1" ht="18.75">
      <c r="A1049" s="233"/>
      <c r="B1049" s="233"/>
      <c r="C1049" s="234"/>
      <c r="D1049" s="47"/>
      <c r="E1049" s="47"/>
      <c r="F1049" s="49"/>
      <c r="G1049" s="50"/>
      <c r="H1049" s="95"/>
      <c r="I1049" s="51" t="str">
        <f t="shared" si="91"/>
        <v/>
      </c>
      <c r="J1049" s="52" t="str">
        <f t="shared" si="92"/>
        <v/>
      </c>
      <c r="K1049" s="52">
        <v>1037</v>
      </c>
      <c r="L1049" s="261">
        <f t="shared" si="93"/>
        <v>1350</v>
      </c>
      <c r="N1049" s="51" t="str">
        <f t="shared" si="89"/>
        <v/>
      </c>
      <c r="O1049" s="53"/>
      <c r="P1049" s="51" t="str">
        <f t="shared" si="90"/>
        <v/>
      </c>
    </row>
    <row r="1050" spans="1:16" s="192" customFormat="1" ht="18.75">
      <c r="A1050" s="233"/>
      <c r="B1050" s="233"/>
      <c r="C1050" s="234"/>
      <c r="D1050" s="47"/>
      <c r="E1050" s="47"/>
      <c r="F1050" s="49"/>
      <c r="G1050" s="50"/>
      <c r="H1050" s="95"/>
      <c r="I1050" s="51" t="str">
        <f t="shared" si="91"/>
        <v/>
      </c>
      <c r="J1050" s="52" t="str">
        <f t="shared" si="92"/>
        <v/>
      </c>
      <c r="K1050" s="52">
        <v>1038</v>
      </c>
      <c r="L1050" s="261">
        <f t="shared" si="93"/>
        <v>1350</v>
      </c>
      <c r="N1050" s="51" t="str">
        <f t="shared" si="89"/>
        <v/>
      </c>
      <c r="O1050" s="53"/>
      <c r="P1050" s="51" t="str">
        <f t="shared" si="90"/>
        <v/>
      </c>
    </row>
    <row r="1051" spans="1:16" s="192" customFormat="1" ht="18.75">
      <c r="A1051" s="233"/>
      <c r="B1051" s="233"/>
      <c r="C1051" s="234"/>
      <c r="D1051" s="47"/>
      <c r="E1051" s="47"/>
      <c r="F1051" s="49"/>
      <c r="G1051" s="50"/>
      <c r="H1051" s="95"/>
      <c r="I1051" s="51" t="str">
        <f t="shared" si="91"/>
        <v/>
      </c>
      <c r="J1051" s="52" t="str">
        <f t="shared" si="92"/>
        <v/>
      </c>
      <c r="K1051" s="52">
        <v>1039</v>
      </c>
      <c r="L1051" s="261">
        <f t="shared" si="93"/>
        <v>1350</v>
      </c>
      <c r="N1051" s="51" t="str">
        <f t="shared" si="89"/>
        <v/>
      </c>
      <c r="O1051" s="53"/>
      <c r="P1051" s="51" t="str">
        <f t="shared" si="90"/>
        <v/>
      </c>
    </row>
    <row r="1052" spans="1:16" s="192" customFormat="1" ht="18.75">
      <c r="A1052" s="233"/>
      <c r="B1052" s="233"/>
      <c r="C1052" s="234"/>
      <c r="D1052" s="47"/>
      <c r="E1052" s="47"/>
      <c r="F1052" s="49"/>
      <c r="G1052" s="50"/>
      <c r="H1052" s="95"/>
      <c r="I1052" s="51" t="str">
        <f t="shared" si="91"/>
        <v/>
      </c>
      <c r="J1052" s="52" t="str">
        <f t="shared" si="92"/>
        <v/>
      </c>
      <c r="K1052" s="52">
        <v>1040</v>
      </c>
      <c r="L1052" s="261">
        <f t="shared" si="93"/>
        <v>1350</v>
      </c>
      <c r="N1052" s="51" t="str">
        <f t="shared" si="89"/>
        <v/>
      </c>
      <c r="O1052" s="53"/>
      <c r="P1052" s="51" t="str">
        <f t="shared" si="90"/>
        <v/>
      </c>
    </row>
    <row r="1053" spans="1:16" s="192" customFormat="1" ht="18.75">
      <c r="A1053" s="233"/>
      <c r="B1053" s="233"/>
      <c r="C1053" s="234"/>
      <c r="D1053" s="47"/>
      <c r="E1053" s="47"/>
      <c r="F1053" s="49"/>
      <c r="G1053" s="50"/>
      <c r="H1053" s="95"/>
      <c r="I1053" s="51" t="str">
        <f t="shared" si="91"/>
        <v/>
      </c>
      <c r="J1053" s="52" t="str">
        <f t="shared" si="92"/>
        <v/>
      </c>
      <c r="K1053" s="52">
        <v>1041</v>
      </c>
      <c r="L1053" s="261">
        <f t="shared" si="93"/>
        <v>1350</v>
      </c>
      <c r="N1053" s="51" t="str">
        <f t="shared" si="89"/>
        <v/>
      </c>
      <c r="O1053" s="53"/>
      <c r="P1053" s="51" t="str">
        <f t="shared" si="90"/>
        <v/>
      </c>
    </row>
    <row r="1054" spans="1:16" s="192" customFormat="1" ht="18.75">
      <c r="A1054" s="233"/>
      <c r="B1054" s="233"/>
      <c r="C1054" s="234"/>
      <c r="D1054" s="47"/>
      <c r="E1054" s="47"/>
      <c r="F1054" s="49"/>
      <c r="G1054" s="50"/>
      <c r="H1054" s="95"/>
      <c r="I1054" s="51" t="str">
        <f t="shared" si="91"/>
        <v/>
      </c>
      <c r="J1054" s="52" t="str">
        <f t="shared" si="92"/>
        <v/>
      </c>
      <c r="K1054" s="52">
        <v>1042</v>
      </c>
      <c r="L1054" s="261">
        <f t="shared" si="93"/>
        <v>1350</v>
      </c>
      <c r="N1054" s="51" t="str">
        <f t="shared" si="89"/>
        <v/>
      </c>
      <c r="O1054" s="53"/>
      <c r="P1054" s="51" t="str">
        <f t="shared" si="90"/>
        <v/>
      </c>
    </row>
    <row r="1055" spans="1:16" s="192" customFormat="1" ht="18.75">
      <c r="A1055" s="233"/>
      <c r="B1055" s="233"/>
      <c r="C1055" s="234"/>
      <c r="D1055" s="47"/>
      <c r="E1055" s="47"/>
      <c r="F1055" s="49"/>
      <c r="G1055" s="50"/>
      <c r="H1055" s="95"/>
      <c r="I1055" s="51" t="str">
        <f t="shared" si="91"/>
        <v/>
      </c>
      <c r="J1055" s="52" t="str">
        <f t="shared" si="92"/>
        <v/>
      </c>
      <c r="K1055" s="52">
        <v>1043</v>
      </c>
      <c r="L1055" s="261">
        <f t="shared" si="93"/>
        <v>1350</v>
      </c>
      <c r="N1055" s="51" t="str">
        <f t="shared" si="89"/>
        <v/>
      </c>
      <c r="O1055" s="53"/>
      <c r="P1055" s="51" t="str">
        <f t="shared" si="90"/>
        <v/>
      </c>
    </row>
    <row r="1056" spans="1:16" s="192" customFormat="1" ht="18.75">
      <c r="A1056" s="233"/>
      <c r="B1056" s="233"/>
      <c r="C1056" s="234"/>
      <c r="D1056" s="47"/>
      <c r="E1056" s="47"/>
      <c r="F1056" s="49"/>
      <c r="G1056" s="50"/>
      <c r="H1056" s="95"/>
      <c r="I1056" s="51" t="str">
        <f t="shared" si="91"/>
        <v/>
      </c>
      <c r="J1056" s="52" t="str">
        <f t="shared" si="92"/>
        <v/>
      </c>
      <c r="K1056" s="52">
        <v>1044</v>
      </c>
      <c r="L1056" s="261">
        <f t="shared" si="93"/>
        <v>1350</v>
      </c>
      <c r="N1056" s="51" t="str">
        <f t="shared" si="89"/>
        <v/>
      </c>
      <c r="O1056" s="53"/>
      <c r="P1056" s="51" t="str">
        <f t="shared" si="90"/>
        <v/>
      </c>
    </row>
    <row r="1057" spans="1:16" s="192" customFormat="1" ht="18.75">
      <c r="A1057" s="233"/>
      <c r="B1057" s="233"/>
      <c r="C1057" s="234"/>
      <c r="D1057" s="47"/>
      <c r="E1057" s="47"/>
      <c r="F1057" s="49"/>
      <c r="G1057" s="50"/>
      <c r="H1057" s="95"/>
      <c r="I1057" s="51" t="str">
        <f t="shared" si="91"/>
        <v/>
      </c>
      <c r="J1057" s="52" t="str">
        <f t="shared" si="92"/>
        <v/>
      </c>
      <c r="K1057" s="52">
        <v>1045</v>
      </c>
      <c r="L1057" s="261">
        <f t="shared" si="93"/>
        <v>1350</v>
      </c>
      <c r="N1057" s="51" t="str">
        <f t="shared" si="89"/>
        <v/>
      </c>
      <c r="O1057" s="53"/>
      <c r="P1057" s="51" t="str">
        <f t="shared" si="90"/>
        <v/>
      </c>
    </row>
    <row r="1058" spans="1:16" s="192" customFormat="1" ht="18.75">
      <c r="A1058" s="233"/>
      <c r="B1058" s="233"/>
      <c r="C1058" s="234"/>
      <c r="D1058" s="47"/>
      <c r="E1058" s="47"/>
      <c r="F1058" s="49"/>
      <c r="G1058" s="50"/>
      <c r="H1058" s="95"/>
      <c r="I1058" s="51" t="str">
        <f t="shared" si="91"/>
        <v/>
      </c>
      <c r="J1058" s="52" t="str">
        <f t="shared" si="92"/>
        <v/>
      </c>
      <c r="K1058" s="52">
        <v>1046</v>
      </c>
      <c r="L1058" s="261">
        <f t="shared" si="93"/>
        <v>1350</v>
      </c>
      <c r="N1058" s="51" t="str">
        <f t="shared" si="89"/>
        <v/>
      </c>
      <c r="O1058" s="53"/>
      <c r="P1058" s="51" t="str">
        <f t="shared" si="90"/>
        <v/>
      </c>
    </row>
    <row r="1059" spans="1:16" s="192" customFormat="1" ht="18.75">
      <c r="A1059" s="233"/>
      <c r="B1059" s="233"/>
      <c r="C1059" s="234"/>
      <c r="D1059" s="47"/>
      <c r="E1059" s="47"/>
      <c r="F1059" s="49"/>
      <c r="G1059" s="50"/>
      <c r="H1059" s="95"/>
      <c r="I1059" s="51" t="str">
        <f t="shared" si="91"/>
        <v/>
      </c>
      <c r="J1059" s="52" t="str">
        <f t="shared" si="92"/>
        <v/>
      </c>
      <c r="K1059" s="52">
        <v>1047</v>
      </c>
      <c r="L1059" s="261">
        <f t="shared" si="93"/>
        <v>1350</v>
      </c>
      <c r="N1059" s="51" t="str">
        <f t="shared" si="89"/>
        <v/>
      </c>
      <c r="O1059" s="53"/>
      <c r="P1059" s="51" t="str">
        <f t="shared" si="90"/>
        <v/>
      </c>
    </row>
    <row r="1060" spans="1:16" s="192" customFormat="1" ht="18.75">
      <c r="A1060" s="233"/>
      <c r="B1060" s="233"/>
      <c r="C1060" s="234"/>
      <c r="D1060" s="47"/>
      <c r="E1060" s="47"/>
      <c r="F1060" s="49"/>
      <c r="G1060" s="50"/>
      <c r="H1060" s="95"/>
      <c r="I1060" s="51" t="str">
        <f t="shared" si="91"/>
        <v/>
      </c>
      <c r="J1060" s="52" t="str">
        <f t="shared" si="92"/>
        <v/>
      </c>
      <c r="K1060" s="52">
        <v>1048</v>
      </c>
      <c r="L1060" s="261">
        <f t="shared" si="93"/>
        <v>1350</v>
      </c>
      <c r="N1060" s="51" t="str">
        <f t="shared" si="89"/>
        <v/>
      </c>
      <c r="O1060" s="53"/>
      <c r="P1060" s="51" t="str">
        <f t="shared" si="90"/>
        <v/>
      </c>
    </row>
    <row r="1061" spans="1:16" s="192" customFormat="1" ht="18.75">
      <c r="A1061" s="233"/>
      <c r="B1061" s="233"/>
      <c r="C1061" s="234"/>
      <c r="D1061" s="47"/>
      <c r="E1061" s="47"/>
      <c r="F1061" s="49"/>
      <c r="G1061" s="50"/>
      <c r="H1061" s="95"/>
      <c r="I1061" s="51" t="str">
        <f t="shared" si="91"/>
        <v/>
      </c>
      <c r="J1061" s="52" t="str">
        <f t="shared" si="92"/>
        <v/>
      </c>
      <c r="K1061" s="52">
        <v>1049</v>
      </c>
      <c r="L1061" s="261">
        <f t="shared" si="93"/>
        <v>1350</v>
      </c>
      <c r="N1061" s="51" t="str">
        <f t="shared" si="89"/>
        <v/>
      </c>
      <c r="O1061" s="53"/>
      <c r="P1061" s="51" t="str">
        <f t="shared" si="90"/>
        <v/>
      </c>
    </row>
    <row r="1062" spans="1:16" s="192" customFormat="1" ht="18.75">
      <c r="A1062" s="233"/>
      <c r="B1062" s="233"/>
      <c r="C1062" s="234"/>
      <c r="D1062" s="47"/>
      <c r="E1062" s="47"/>
      <c r="F1062" s="49"/>
      <c r="G1062" s="50"/>
      <c r="H1062" s="95"/>
      <c r="I1062" s="51" t="str">
        <f t="shared" si="91"/>
        <v/>
      </c>
      <c r="J1062" s="52" t="str">
        <f t="shared" si="92"/>
        <v/>
      </c>
      <c r="K1062" s="52">
        <v>1050</v>
      </c>
      <c r="L1062" s="261">
        <f t="shared" si="93"/>
        <v>1350</v>
      </c>
      <c r="N1062" s="51" t="str">
        <f t="shared" si="89"/>
        <v/>
      </c>
      <c r="O1062" s="53"/>
      <c r="P1062" s="51" t="str">
        <f t="shared" si="90"/>
        <v/>
      </c>
    </row>
    <row r="1063" spans="1:16" s="192" customFormat="1" ht="18.75">
      <c r="A1063" s="233"/>
      <c r="B1063" s="233"/>
      <c r="C1063" s="234"/>
      <c r="D1063" s="47"/>
      <c r="E1063" s="47"/>
      <c r="F1063" s="49"/>
      <c r="G1063" s="50"/>
      <c r="H1063" s="95"/>
      <c r="I1063" s="51" t="str">
        <f t="shared" si="91"/>
        <v/>
      </c>
      <c r="J1063" s="52" t="str">
        <f t="shared" si="92"/>
        <v/>
      </c>
      <c r="K1063" s="52">
        <v>1051</v>
      </c>
      <c r="L1063" s="261">
        <f t="shared" si="93"/>
        <v>1350</v>
      </c>
      <c r="N1063" s="51" t="str">
        <f t="shared" si="89"/>
        <v/>
      </c>
      <c r="O1063" s="53"/>
      <c r="P1063" s="51" t="str">
        <f t="shared" si="90"/>
        <v/>
      </c>
    </row>
    <row r="1064" spans="1:16" s="192" customFormat="1" ht="18.75">
      <c r="A1064" s="233"/>
      <c r="B1064" s="233"/>
      <c r="C1064" s="234"/>
      <c r="D1064" s="47"/>
      <c r="E1064" s="47"/>
      <c r="F1064" s="49"/>
      <c r="G1064" s="50"/>
      <c r="H1064" s="95"/>
      <c r="I1064" s="51" t="str">
        <f t="shared" si="91"/>
        <v/>
      </c>
      <c r="J1064" s="52" t="str">
        <f t="shared" si="92"/>
        <v/>
      </c>
      <c r="K1064" s="52">
        <v>1052</v>
      </c>
      <c r="L1064" s="261">
        <f t="shared" si="93"/>
        <v>1350</v>
      </c>
      <c r="N1064" s="51" t="str">
        <f t="shared" si="89"/>
        <v/>
      </c>
      <c r="O1064" s="53"/>
      <c r="P1064" s="51" t="str">
        <f t="shared" si="90"/>
        <v/>
      </c>
    </row>
    <row r="1065" spans="1:16" s="192" customFormat="1" ht="18.75">
      <c r="A1065" s="233"/>
      <c r="B1065" s="233"/>
      <c r="C1065" s="234"/>
      <c r="D1065" s="47"/>
      <c r="E1065" s="47"/>
      <c r="F1065" s="49"/>
      <c r="G1065" s="50"/>
      <c r="H1065" s="95"/>
      <c r="I1065" s="51" t="str">
        <f t="shared" si="91"/>
        <v/>
      </c>
      <c r="J1065" s="52" t="str">
        <f t="shared" si="92"/>
        <v/>
      </c>
      <c r="K1065" s="52">
        <v>1053</v>
      </c>
      <c r="L1065" s="261">
        <f t="shared" si="93"/>
        <v>1350</v>
      </c>
      <c r="N1065" s="51" t="str">
        <f t="shared" si="89"/>
        <v/>
      </c>
      <c r="O1065" s="53"/>
      <c r="P1065" s="51" t="str">
        <f t="shared" si="90"/>
        <v/>
      </c>
    </row>
    <row r="1066" spans="1:16" s="192" customFormat="1" ht="18.75">
      <c r="A1066" s="233"/>
      <c r="B1066" s="233"/>
      <c r="C1066" s="234"/>
      <c r="D1066" s="47"/>
      <c r="E1066" s="47"/>
      <c r="F1066" s="49"/>
      <c r="G1066" s="50"/>
      <c r="H1066" s="95"/>
      <c r="I1066" s="51" t="str">
        <f t="shared" si="91"/>
        <v/>
      </c>
      <c r="J1066" s="52" t="str">
        <f t="shared" si="92"/>
        <v/>
      </c>
      <c r="K1066" s="52">
        <v>1054</v>
      </c>
      <c r="L1066" s="261">
        <f t="shared" si="93"/>
        <v>1350</v>
      </c>
      <c r="N1066" s="51" t="str">
        <f t="shared" si="89"/>
        <v/>
      </c>
      <c r="O1066" s="53"/>
      <c r="P1066" s="51" t="str">
        <f t="shared" si="90"/>
        <v/>
      </c>
    </row>
    <row r="1067" spans="1:16" s="192" customFormat="1" ht="18.75">
      <c r="A1067" s="233"/>
      <c r="B1067" s="233"/>
      <c r="C1067" s="234"/>
      <c r="D1067" s="47"/>
      <c r="E1067" s="47"/>
      <c r="F1067" s="49"/>
      <c r="G1067" s="50"/>
      <c r="H1067" s="95"/>
      <c r="I1067" s="51" t="str">
        <f t="shared" si="91"/>
        <v/>
      </c>
      <c r="J1067" s="52" t="str">
        <f t="shared" si="92"/>
        <v/>
      </c>
      <c r="K1067" s="52">
        <v>1055</v>
      </c>
      <c r="L1067" s="261">
        <f t="shared" si="93"/>
        <v>1350</v>
      </c>
      <c r="N1067" s="51" t="str">
        <f t="shared" si="89"/>
        <v/>
      </c>
      <c r="O1067" s="53"/>
      <c r="P1067" s="51" t="str">
        <f t="shared" si="90"/>
        <v/>
      </c>
    </row>
    <row r="1068" spans="1:16" s="192" customFormat="1" ht="18.75">
      <c r="A1068" s="233"/>
      <c r="B1068" s="233"/>
      <c r="C1068" s="234"/>
      <c r="D1068" s="47"/>
      <c r="E1068" s="47"/>
      <c r="F1068" s="49"/>
      <c r="G1068" s="50"/>
      <c r="H1068" s="95"/>
      <c r="I1068" s="51" t="str">
        <f t="shared" si="91"/>
        <v/>
      </c>
      <c r="J1068" s="52" t="str">
        <f t="shared" si="92"/>
        <v/>
      </c>
      <c r="K1068" s="52">
        <v>1056</v>
      </c>
      <c r="L1068" s="261">
        <f t="shared" si="93"/>
        <v>1350</v>
      </c>
      <c r="N1068" s="51" t="str">
        <f t="shared" si="89"/>
        <v/>
      </c>
      <c r="O1068" s="53"/>
      <c r="P1068" s="51" t="str">
        <f t="shared" si="90"/>
        <v/>
      </c>
    </row>
    <row r="1069" spans="1:16" s="192" customFormat="1" ht="18.75">
      <c r="A1069" s="233"/>
      <c r="B1069" s="233"/>
      <c r="C1069" s="234"/>
      <c r="D1069" s="47"/>
      <c r="E1069" s="47"/>
      <c r="F1069" s="49"/>
      <c r="G1069" s="50"/>
      <c r="H1069" s="95"/>
      <c r="I1069" s="51" t="str">
        <f t="shared" si="91"/>
        <v/>
      </c>
      <c r="J1069" s="52" t="str">
        <f t="shared" si="92"/>
        <v/>
      </c>
      <c r="K1069" s="52">
        <v>1057</v>
      </c>
      <c r="L1069" s="261">
        <f t="shared" si="93"/>
        <v>1350</v>
      </c>
      <c r="N1069" s="51" t="str">
        <f t="shared" si="89"/>
        <v/>
      </c>
      <c r="O1069" s="53"/>
      <c r="P1069" s="51" t="str">
        <f t="shared" si="90"/>
        <v/>
      </c>
    </row>
    <row r="1070" spans="1:16" s="192" customFormat="1" ht="18.75">
      <c r="A1070" s="233"/>
      <c r="B1070" s="233"/>
      <c r="C1070" s="234"/>
      <c r="D1070" s="47"/>
      <c r="E1070" s="47"/>
      <c r="F1070" s="49"/>
      <c r="G1070" s="50"/>
      <c r="H1070" s="95"/>
      <c r="I1070" s="51" t="str">
        <f t="shared" si="91"/>
        <v/>
      </c>
      <c r="J1070" s="52" t="str">
        <f t="shared" si="92"/>
        <v/>
      </c>
      <c r="K1070" s="52">
        <v>1058</v>
      </c>
      <c r="L1070" s="261">
        <f t="shared" si="93"/>
        <v>1350</v>
      </c>
      <c r="N1070" s="51" t="str">
        <f t="shared" si="89"/>
        <v/>
      </c>
      <c r="O1070" s="53"/>
      <c r="P1070" s="51" t="str">
        <f t="shared" si="90"/>
        <v/>
      </c>
    </row>
    <row r="1071" spans="1:16" s="192" customFormat="1" ht="18.75">
      <c r="A1071" s="233"/>
      <c r="B1071" s="233"/>
      <c r="C1071" s="234"/>
      <c r="D1071" s="47"/>
      <c r="E1071" s="47"/>
      <c r="F1071" s="49"/>
      <c r="G1071" s="50"/>
      <c r="H1071" s="95"/>
      <c r="I1071" s="51" t="str">
        <f t="shared" si="91"/>
        <v/>
      </c>
      <c r="J1071" s="52" t="str">
        <f t="shared" si="92"/>
        <v/>
      </c>
      <c r="K1071" s="52">
        <v>1059</v>
      </c>
      <c r="L1071" s="261">
        <f t="shared" si="93"/>
        <v>1350</v>
      </c>
      <c r="N1071" s="51" t="str">
        <f t="shared" si="89"/>
        <v/>
      </c>
      <c r="O1071" s="53"/>
      <c r="P1071" s="51" t="str">
        <f t="shared" si="90"/>
        <v/>
      </c>
    </row>
    <row r="1072" spans="1:16" s="192" customFormat="1" ht="18.75">
      <c r="A1072" s="233"/>
      <c r="B1072" s="233"/>
      <c r="C1072" s="234"/>
      <c r="D1072" s="47"/>
      <c r="E1072" s="47"/>
      <c r="F1072" s="49"/>
      <c r="G1072" s="50"/>
      <c r="H1072" s="95"/>
      <c r="I1072" s="51" t="str">
        <f t="shared" si="91"/>
        <v/>
      </c>
      <c r="J1072" s="52" t="str">
        <f t="shared" si="92"/>
        <v/>
      </c>
      <c r="K1072" s="52">
        <v>1060</v>
      </c>
      <c r="L1072" s="261">
        <f t="shared" si="93"/>
        <v>1350</v>
      </c>
      <c r="N1072" s="51" t="str">
        <f t="shared" si="89"/>
        <v/>
      </c>
      <c r="O1072" s="53"/>
      <c r="P1072" s="51" t="str">
        <f t="shared" si="90"/>
        <v/>
      </c>
    </row>
    <row r="1073" spans="1:16" s="192" customFormat="1" ht="18.75">
      <c r="A1073" s="233"/>
      <c r="B1073" s="233"/>
      <c r="C1073" s="234"/>
      <c r="D1073" s="47"/>
      <c r="E1073" s="47"/>
      <c r="F1073" s="49"/>
      <c r="G1073" s="50"/>
      <c r="H1073" s="95"/>
      <c r="I1073" s="51" t="str">
        <f t="shared" si="91"/>
        <v/>
      </c>
      <c r="J1073" s="52" t="str">
        <f t="shared" si="92"/>
        <v/>
      </c>
      <c r="K1073" s="52">
        <v>1061</v>
      </c>
      <c r="L1073" s="261">
        <f t="shared" si="93"/>
        <v>1350</v>
      </c>
      <c r="N1073" s="51" t="str">
        <f t="shared" si="89"/>
        <v/>
      </c>
      <c r="O1073" s="53"/>
      <c r="P1073" s="51" t="str">
        <f t="shared" si="90"/>
        <v/>
      </c>
    </row>
    <row r="1074" spans="1:16" s="192" customFormat="1" ht="18.75">
      <c r="A1074" s="233"/>
      <c r="B1074" s="233"/>
      <c r="C1074" s="234"/>
      <c r="D1074" s="47"/>
      <c r="E1074" s="47"/>
      <c r="F1074" s="49"/>
      <c r="G1074" s="50"/>
      <c r="H1074" s="95"/>
      <c r="I1074" s="51" t="str">
        <f t="shared" si="91"/>
        <v/>
      </c>
      <c r="J1074" s="52" t="str">
        <f t="shared" si="92"/>
        <v/>
      </c>
      <c r="K1074" s="52">
        <v>1062</v>
      </c>
      <c r="L1074" s="261">
        <f t="shared" si="93"/>
        <v>1350</v>
      </c>
      <c r="N1074" s="51" t="str">
        <f t="shared" si="89"/>
        <v/>
      </c>
      <c r="O1074" s="53"/>
      <c r="P1074" s="51" t="str">
        <f t="shared" si="90"/>
        <v/>
      </c>
    </row>
    <row r="1075" spans="1:16" s="192" customFormat="1" ht="18.75">
      <c r="A1075" s="233"/>
      <c r="B1075" s="233"/>
      <c r="C1075" s="234"/>
      <c r="D1075" s="47"/>
      <c r="E1075" s="47"/>
      <c r="F1075" s="49"/>
      <c r="G1075" s="50"/>
      <c r="H1075" s="95"/>
      <c r="I1075" s="51" t="str">
        <f t="shared" si="91"/>
        <v/>
      </c>
      <c r="J1075" s="52" t="str">
        <f t="shared" si="92"/>
        <v/>
      </c>
      <c r="K1075" s="52">
        <v>1063</v>
      </c>
      <c r="L1075" s="261">
        <f t="shared" si="93"/>
        <v>1350</v>
      </c>
      <c r="N1075" s="51" t="str">
        <f t="shared" si="89"/>
        <v/>
      </c>
      <c r="O1075" s="53"/>
      <c r="P1075" s="51" t="str">
        <f t="shared" si="90"/>
        <v/>
      </c>
    </row>
    <row r="1076" spans="1:16" s="192" customFormat="1" ht="18.75">
      <c r="A1076" s="233"/>
      <c r="B1076" s="233"/>
      <c r="C1076" s="234"/>
      <c r="D1076" s="47"/>
      <c r="E1076" s="47"/>
      <c r="F1076" s="49"/>
      <c r="G1076" s="50"/>
      <c r="H1076" s="95"/>
      <c r="I1076" s="51" t="str">
        <f t="shared" si="91"/>
        <v/>
      </c>
      <c r="J1076" s="52" t="str">
        <f t="shared" si="92"/>
        <v/>
      </c>
      <c r="K1076" s="52">
        <v>1064</v>
      </c>
      <c r="L1076" s="261">
        <f t="shared" si="93"/>
        <v>1350</v>
      </c>
      <c r="N1076" s="51" t="str">
        <f t="shared" si="89"/>
        <v/>
      </c>
      <c r="O1076" s="53"/>
      <c r="P1076" s="51" t="str">
        <f t="shared" si="90"/>
        <v/>
      </c>
    </row>
    <row r="1077" spans="1:16" s="192" customFormat="1" ht="18.75">
      <c r="A1077" s="233"/>
      <c r="B1077" s="233"/>
      <c r="C1077" s="234"/>
      <c r="D1077" s="47"/>
      <c r="E1077" s="47"/>
      <c r="F1077" s="49"/>
      <c r="G1077" s="50"/>
      <c r="H1077" s="95"/>
      <c r="I1077" s="51" t="str">
        <f t="shared" si="91"/>
        <v/>
      </c>
      <c r="J1077" s="52" t="str">
        <f t="shared" si="92"/>
        <v/>
      </c>
      <c r="K1077" s="52">
        <v>1065</v>
      </c>
      <c r="L1077" s="261">
        <f t="shared" si="93"/>
        <v>1350</v>
      </c>
      <c r="N1077" s="51" t="str">
        <f t="shared" ref="N1077:N1140" si="94">IF(H1077="x",F1077,"")</f>
        <v/>
      </c>
      <c r="O1077" s="53"/>
      <c r="P1077" s="51" t="str">
        <f t="shared" ref="P1077:P1140" si="95">IF(H1077="x",G1077,"")</f>
        <v/>
      </c>
    </row>
    <row r="1078" spans="1:16" s="192" customFormat="1" ht="18.75">
      <c r="A1078" s="233"/>
      <c r="B1078" s="233"/>
      <c r="C1078" s="234"/>
      <c r="D1078" s="47"/>
      <c r="E1078" s="47"/>
      <c r="F1078" s="49"/>
      <c r="G1078" s="50"/>
      <c r="H1078" s="95"/>
      <c r="I1078" s="51" t="str">
        <f t="shared" si="91"/>
        <v/>
      </c>
      <c r="J1078" s="52" t="str">
        <f t="shared" si="92"/>
        <v/>
      </c>
      <c r="K1078" s="52">
        <v>1066</v>
      </c>
      <c r="L1078" s="261">
        <f t="shared" si="93"/>
        <v>1350</v>
      </c>
      <c r="N1078" s="51" t="str">
        <f t="shared" si="94"/>
        <v/>
      </c>
      <c r="O1078" s="53"/>
      <c r="P1078" s="51" t="str">
        <f t="shared" si="95"/>
        <v/>
      </c>
    </row>
    <row r="1079" spans="1:16" s="192" customFormat="1" ht="18.75">
      <c r="A1079" s="233"/>
      <c r="B1079" s="233"/>
      <c r="C1079" s="234"/>
      <c r="D1079" s="47"/>
      <c r="E1079" s="47"/>
      <c r="F1079" s="49"/>
      <c r="G1079" s="50"/>
      <c r="H1079" s="95"/>
      <c r="I1079" s="51" t="str">
        <f t="shared" si="91"/>
        <v/>
      </c>
      <c r="J1079" s="52" t="str">
        <f t="shared" si="92"/>
        <v/>
      </c>
      <c r="K1079" s="52">
        <v>1067</v>
      </c>
      <c r="L1079" s="261">
        <f t="shared" si="93"/>
        <v>1350</v>
      </c>
      <c r="N1079" s="51" t="str">
        <f t="shared" si="94"/>
        <v/>
      </c>
      <c r="O1079" s="53"/>
      <c r="P1079" s="51" t="str">
        <f t="shared" si="95"/>
        <v/>
      </c>
    </row>
    <row r="1080" spans="1:16" s="192" customFormat="1" ht="18.75">
      <c r="A1080" s="233"/>
      <c r="B1080" s="233"/>
      <c r="C1080" s="234"/>
      <c r="D1080" s="47"/>
      <c r="E1080" s="47"/>
      <c r="F1080" s="49"/>
      <c r="G1080" s="50"/>
      <c r="H1080" s="95"/>
      <c r="I1080" s="51" t="str">
        <f t="shared" si="91"/>
        <v/>
      </c>
      <c r="J1080" s="52" t="str">
        <f t="shared" si="92"/>
        <v/>
      </c>
      <c r="K1080" s="52">
        <v>1068</v>
      </c>
      <c r="L1080" s="261">
        <f t="shared" si="93"/>
        <v>1350</v>
      </c>
      <c r="N1080" s="51" t="str">
        <f t="shared" si="94"/>
        <v/>
      </c>
      <c r="O1080" s="53"/>
      <c r="P1080" s="51" t="str">
        <f t="shared" si="95"/>
        <v/>
      </c>
    </row>
    <row r="1081" spans="1:16" s="192" customFormat="1" ht="18.75">
      <c r="A1081" s="233"/>
      <c r="B1081" s="233"/>
      <c r="C1081" s="234"/>
      <c r="D1081" s="47"/>
      <c r="E1081" s="47"/>
      <c r="F1081" s="49"/>
      <c r="G1081" s="50"/>
      <c r="H1081" s="95"/>
      <c r="I1081" s="51" t="str">
        <f t="shared" si="91"/>
        <v/>
      </c>
      <c r="J1081" s="52" t="str">
        <f t="shared" si="92"/>
        <v/>
      </c>
      <c r="K1081" s="52">
        <v>1069</v>
      </c>
      <c r="L1081" s="261">
        <f t="shared" si="93"/>
        <v>1350</v>
      </c>
      <c r="N1081" s="51" t="str">
        <f t="shared" si="94"/>
        <v/>
      </c>
      <c r="O1081" s="53"/>
      <c r="P1081" s="51" t="str">
        <f t="shared" si="95"/>
        <v/>
      </c>
    </row>
    <row r="1082" spans="1:16" s="192" customFormat="1" ht="18.75">
      <c r="A1082" s="233"/>
      <c r="B1082" s="233"/>
      <c r="C1082" s="234"/>
      <c r="D1082" s="47"/>
      <c r="E1082" s="47"/>
      <c r="F1082" s="49"/>
      <c r="G1082" s="50"/>
      <c r="H1082" s="95"/>
      <c r="I1082" s="51" t="str">
        <f t="shared" si="91"/>
        <v/>
      </c>
      <c r="J1082" s="52" t="str">
        <f t="shared" si="92"/>
        <v/>
      </c>
      <c r="K1082" s="52">
        <v>1070</v>
      </c>
      <c r="L1082" s="261">
        <f t="shared" si="93"/>
        <v>1350</v>
      </c>
      <c r="N1082" s="51" t="str">
        <f t="shared" si="94"/>
        <v/>
      </c>
      <c r="O1082" s="53"/>
      <c r="P1082" s="51" t="str">
        <f t="shared" si="95"/>
        <v/>
      </c>
    </row>
    <row r="1083" spans="1:16" s="192" customFormat="1" ht="18.75">
      <c r="A1083" s="233"/>
      <c r="B1083" s="233"/>
      <c r="C1083" s="234"/>
      <c r="D1083" s="47"/>
      <c r="E1083" s="47"/>
      <c r="F1083" s="49"/>
      <c r="G1083" s="50"/>
      <c r="H1083" s="95"/>
      <c r="I1083" s="51" t="str">
        <f t="shared" si="91"/>
        <v/>
      </c>
      <c r="J1083" s="52" t="str">
        <f t="shared" si="92"/>
        <v/>
      </c>
      <c r="K1083" s="52">
        <v>1071</v>
      </c>
      <c r="L1083" s="261">
        <f t="shared" si="93"/>
        <v>1350</v>
      </c>
      <c r="N1083" s="51" t="str">
        <f t="shared" si="94"/>
        <v/>
      </c>
      <c r="O1083" s="53"/>
      <c r="P1083" s="51" t="str">
        <f t="shared" si="95"/>
        <v/>
      </c>
    </row>
    <row r="1084" spans="1:16" s="192" customFormat="1" ht="18.75">
      <c r="A1084" s="233"/>
      <c r="B1084" s="233"/>
      <c r="C1084" s="234"/>
      <c r="D1084" s="47"/>
      <c r="E1084" s="47"/>
      <c r="F1084" s="49"/>
      <c r="G1084" s="50"/>
      <c r="H1084" s="95"/>
      <c r="I1084" s="51" t="str">
        <f t="shared" si="91"/>
        <v/>
      </c>
      <c r="J1084" s="52" t="str">
        <f t="shared" si="92"/>
        <v/>
      </c>
      <c r="K1084" s="52">
        <v>1072</v>
      </c>
      <c r="L1084" s="261">
        <f t="shared" si="93"/>
        <v>1350</v>
      </c>
      <c r="N1084" s="51" t="str">
        <f t="shared" si="94"/>
        <v/>
      </c>
      <c r="O1084" s="53"/>
      <c r="P1084" s="51" t="str">
        <f t="shared" si="95"/>
        <v/>
      </c>
    </row>
    <row r="1085" spans="1:16" s="192" customFormat="1" ht="18.75">
      <c r="A1085" s="233"/>
      <c r="B1085" s="233"/>
      <c r="C1085" s="234"/>
      <c r="D1085" s="47"/>
      <c r="E1085" s="47"/>
      <c r="F1085" s="49"/>
      <c r="G1085" s="50"/>
      <c r="H1085" s="95"/>
      <c r="I1085" s="51" t="str">
        <f t="shared" si="91"/>
        <v/>
      </c>
      <c r="J1085" s="52" t="str">
        <f t="shared" si="92"/>
        <v/>
      </c>
      <c r="K1085" s="52">
        <v>1073</v>
      </c>
      <c r="L1085" s="261">
        <f t="shared" si="93"/>
        <v>1350</v>
      </c>
      <c r="N1085" s="51" t="str">
        <f t="shared" si="94"/>
        <v/>
      </c>
      <c r="O1085" s="53"/>
      <c r="P1085" s="51" t="str">
        <f t="shared" si="95"/>
        <v/>
      </c>
    </row>
    <row r="1086" spans="1:16" s="192" customFormat="1" ht="18.75">
      <c r="A1086" s="233"/>
      <c r="B1086" s="233"/>
      <c r="C1086" s="234"/>
      <c r="D1086" s="47"/>
      <c r="E1086" s="47"/>
      <c r="F1086" s="49"/>
      <c r="G1086" s="50"/>
      <c r="H1086" s="95"/>
      <c r="I1086" s="51" t="str">
        <f t="shared" si="91"/>
        <v/>
      </c>
      <c r="J1086" s="52" t="str">
        <f t="shared" si="92"/>
        <v/>
      </c>
      <c r="K1086" s="52">
        <v>1074</v>
      </c>
      <c r="L1086" s="261">
        <f t="shared" si="93"/>
        <v>1350</v>
      </c>
      <c r="N1086" s="51" t="str">
        <f t="shared" si="94"/>
        <v/>
      </c>
      <c r="O1086" s="53"/>
      <c r="P1086" s="51" t="str">
        <f t="shared" si="95"/>
        <v/>
      </c>
    </row>
    <row r="1087" spans="1:16" s="192" customFormat="1" ht="18.75">
      <c r="A1087" s="233"/>
      <c r="B1087" s="233"/>
      <c r="C1087" s="234"/>
      <c r="D1087" s="47"/>
      <c r="E1087" s="47"/>
      <c r="F1087" s="49"/>
      <c r="G1087" s="50"/>
      <c r="H1087" s="95"/>
      <c r="I1087" s="51" t="str">
        <f t="shared" si="91"/>
        <v/>
      </c>
      <c r="J1087" s="52" t="str">
        <f t="shared" si="92"/>
        <v/>
      </c>
      <c r="K1087" s="52">
        <v>1075</v>
      </c>
      <c r="L1087" s="261">
        <f t="shared" si="93"/>
        <v>1350</v>
      </c>
      <c r="N1087" s="51" t="str">
        <f t="shared" si="94"/>
        <v/>
      </c>
      <c r="O1087" s="53"/>
      <c r="P1087" s="51" t="str">
        <f t="shared" si="95"/>
        <v/>
      </c>
    </row>
    <row r="1088" spans="1:16" s="192" customFormat="1" ht="18.75">
      <c r="A1088" s="233"/>
      <c r="B1088" s="233"/>
      <c r="C1088" s="234"/>
      <c r="D1088" s="47"/>
      <c r="E1088" s="47"/>
      <c r="F1088" s="49"/>
      <c r="G1088" s="50"/>
      <c r="H1088" s="95"/>
      <c r="I1088" s="51" t="str">
        <f t="shared" si="91"/>
        <v/>
      </c>
      <c r="J1088" s="52" t="str">
        <f t="shared" si="92"/>
        <v/>
      </c>
      <c r="K1088" s="52">
        <v>1076</v>
      </c>
      <c r="L1088" s="261">
        <f t="shared" si="93"/>
        <v>1350</v>
      </c>
      <c r="N1088" s="51" t="str">
        <f t="shared" si="94"/>
        <v/>
      </c>
      <c r="O1088" s="53"/>
      <c r="P1088" s="51" t="str">
        <f t="shared" si="95"/>
        <v/>
      </c>
    </row>
    <row r="1089" spans="1:16" s="192" customFormat="1" ht="18.75">
      <c r="A1089" s="233"/>
      <c r="B1089" s="233"/>
      <c r="C1089" s="234"/>
      <c r="D1089" s="47"/>
      <c r="E1089" s="47"/>
      <c r="F1089" s="49"/>
      <c r="G1089" s="50"/>
      <c r="H1089" s="95"/>
      <c r="I1089" s="51" t="str">
        <f t="shared" si="91"/>
        <v/>
      </c>
      <c r="J1089" s="52" t="str">
        <f t="shared" si="92"/>
        <v/>
      </c>
      <c r="K1089" s="52">
        <v>1077</v>
      </c>
      <c r="L1089" s="261">
        <f t="shared" si="93"/>
        <v>1350</v>
      </c>
      <c r="N1089" s="51" t="str">
        <f t="shared" si="94"/>
        <v/>
      </c>
      <c r="O1089" s="53"/>
      <c r="P1089" s="51" t="str">
        <f t="shared" si="95"/>
        <v/>
      </c>
    </row>
    <row r="1090" spans="1:16" s="192" customFormat="1" ht="18.75">
      <c r="A1090" s="233"/>
      <c r="B1090" s="233"/>
      <c r="C1090" s="234"/>
      <c r="D1090" s="47"/>
      <c r="E1090" s="47"/>
      <c r="F1090" s="49"/>
      <c r="G1090" s="50"/>
      <c r="H1090" s="95"/>
      <c r="I1090" s="51" t="str">
        <f t="shared" si="91"/>
        <v/>
      </c>
      <c r="J1090" s="52" t="str">
        <f t="shared" si="92"/>
        <v/>
      </c>
      <c r="K1090" s="52">
        <v>1078</v>
      </c>
      <c r="L1090" s="261">
        <f t="shared" si="93"/>
        <v>1350</v>
      </c>
      <c r="N1090" s="51" t="str">
        <f t="shared" si="94"/>
        <v/>
      </c>
      <c r="O1090" s="53"/>
      <c r="P1090" s="51" t="str">
        <f t="shared" si="95"/>
        <v/>
      </c>
    </row>
    <row r="1091" spans="1:16" s="192" customFormat="1" ht="18.75">
      <c r="A1091" s="233"/>
      <c r="B1091" s="233"/>
      <c r="C1091" s="234"/>
      <c r="D1091" s="47"/>
      <c r="E1091" s="47"/>
      <c r="F1091" s="49"/>
      <c r="G1091" s="50"/>
      <c r="H1091" s="95"/>
      <c r="I1091" s="51" t="str">
        <f t="shared" si="91"/>
        <v/>
      </c>
      <c r="J1091" s="52" t="str">
        <f t="shared" si="92"/>
        <v/>
      </c>
      <c r="K1091" s="52">
        <v>1079</v>
      </c>
      <c r="L1091" s="261">
        <f t="shared" si="93"/>
        <v>1350</v>
      </c>
      <c r="N1091" s="51" t="str">
        <f t="shared" si="94"/>
        <v/>
      </c>
      <c r="O1091" s="53"/>
      <c r="P1091" s="51" t="str">
        <f t="shared" si="95"/>
        <v/>
      </c>
    </row>
    <row r="1092" spans="1:16" s="192" customFormat="1" ht="18.75">
      <c r="A1092" s="233"/>
      <c r="B1092" s="233"/>
      <c r="C1092" s="234"/>
      <c r="D1092" s="47"/>
      <c r="E1092" s="47"/>
      <c r="F1092" s="49"/>
      <c r="G1092" s="50"/>
      <c r="H1092" s="95"/>
      <c r="I1092" s="51" t="str">
        <f t="shared" si="91"/>
        <v/>
      </c>
      <c r="J1092" s="52" t="str">
        <f t="shared" si="92"/>
        <v/>
      </c>
      <c r="K1092" s="52">
        <v>1080</v>
      </c>
      <c r="L1092" s="261">
        <f t="shared" si="93"/>
        <v>1350</v>
      </c>
      <c r="N1092" s="51" t="str">
        <f t="shared" si="94"/>
        <v/>
      </c>
      <c r="O1092" s="53"/>
      <c r="P1092" s="51" t="str">
        <f t="shared" si="95"/>
        <v/>
      </c>
    </row>
    <row r="1093" spans="1:16" s="192" customFormat="1" ht="18.75">
      <c r="A1093" s="233"/>
      <c r="B1093" s="233"/>
      <c r="C1093" s="234"/>
      <c r="D1093" s="47"/>
      <c r="E1093" s="47"/>
      <c r="F1093" s="49"/>
      <c r="G1093" s="50"/>
      <c r="H1093" s="95"/>
      <c r="I1093" s="51" t="str">
        <f t="shared" si="91"/>
        <v/>
      </c>
      <c r="J1093" s="52" t="str">
        <f t="shared" si="92"/>
        <v/>
      </c>
      <c r="K1093" s="52">
        <v>1081</v>
      </c>
      <c r="L1093" s="261">
        <f t="shared" si="93"/>
        <v>1350</v>
      </c>
      <c r="N1093" s="51" t="str">
        <f t="shared" si="94"/>
        <v/>
      </c>
      <c r="O1093" s="53"/>
      <c r="P1093" s="51" t="str">
        <f t="shared" si="95"/>
        <v/>
      </c>
    </row>
    <row r="1094" spans="1:16" s="192" customFormat="1" ht="18.75">
      <c r="A1094" s="233"/>
      <c r="B1094" s="233"/>
      <c r="C1094" s="234"/>
      <c r="D1094" s="47"/>
      <c r="E1094" s="47"/>
      <c r="F1094" s="49"/>
      <c r="G1094" s="50"/>
      <c r="H1094" s="95"/>
      <c r="I1094" s="51" t="str">
        <f t="shared" si="91"/>
        <v/>
      </c>
      <c r="J1094" s="52" t="str">
        <f t="shared" si="92"/>
        <v/>
      </c>
      <c r="K1094" s="52">
        <v>1082</v>
      </c>
      <c r="L1094" s="261">
        <f t="shared" si="93"/>
        <v>1350</v>
      </c>
      <c r="N1094" s="51" t="str">
        <f t="shared" si="94"/>
        <v/>
      </c>
      <c r="O1094" s="53"/>
      <c r="P1094" s="51" t="str">
        <f t="shared" si="95"/>
        <v/>
      </c>
    </row>
    <row r="1095" spans="1:16" s="192" customFormat="1" ht="18.75">
      <c r="A1095" s="233"/>
      <c r="B1095" s="233"/>
      <c r="C1095" s="234"/>
      <c r="D1095" s="47"/>
      <c r="E1095" s="47"/>
      <c r="F1095" s="49"/>
      <c r="G1095" s="50"/>
      <c r="H1095" s="95"/>
      <c r="I1095" s="51" t="str">
        <f t="shared" si="91"/>
        <v/>
      </c>
      <c r="J1095" s="52" t="str">
        <f t="shared" si="92"/>
        <v/>
      </c>
      <c r="K1095" s="52">
        <v>1083</v>
      </c>
      <c r="L1095" s="261">
        <f t="shared" si="93"/>
        <v>1350</v>
      </c>
      <c r="N1095" s="51" t="str">
        <f t="shared" si="94"/>
        <v/>
      </c>
      <c r="O1095" s="53"/>
      <c r="P1095" s="51" t="str">
        <f t="shared" si="95"/>
        <v/>
      </c>
    </row>
    <row r="1096" spans="1:16" s="192" customFormat="1" ht="18.75">
      <c r="A1096" s="233"/>
      <c r="B1096" s="233"/>
      <c r="C1096" s="234"/>
      <c r="D1096" s="47"/>
      <c r="E1096" s="47"/>
      <c r="F1096" s="49"/>
      <c r="G1096" s="50"/>
      <c r="H1096" s="95"/>
      <c r="I1096" s="51" t="str">
        <f t="shared" si="91"/>
        <v/>
      </c>
      <c r="J1096" s="52" t="str">
        <f t="shared" si="92"/>
        <v/>
      </c>
      <c r="K1096" s="52">
        <v>1084</v>
      </c>
      <c r="L1096" s="261">
        <f t="shared" si="93"/>
        <v>1350</v>
      </c>
      <c r="N1096" s="51" t="str">
        <f t="shared" si="94"/>
        <v/>
      </c>
      <c r="O1096" s="53"/>
      <c r="P1096" s="51" t="str">
        <f t="shared" si="95"/>
        <v/>
      </c>
    </row>
    <row r="1097" spans="1:16" s="192" customFormat="1" ht="18.75">
      <c r="A1097" s="233"/>
      <c r="B1097" s="233"/>
      <c r="C1097" s="234"/>
      <c r="D1097" s="47"/>
      <c r="E1097" s="47"/>
      <c r="F1097" s="49"/>
      <c r="G1097" s="50"/>
      <c r="H1097" s="95"/>
      <c r="I1097" s="51" t="str">
        <f t="shared" si="91"/>
        <v/>
      </c>
      <c r="J1097" s="52" t="str">
        <f t="shared" si="92"/>
        <v/>
      </c>
      <c r="K1097" s="52">
        <v>1085</v>
      </c>
      <c r="L1097" s="261">
        <f t="shared" si="93"/>
        <v>1350</v>
      </c>
      <c r="N1097" s="51" t="str">
        <f t="shared" si="94"/>
        <v/>
      </c>
      <c r="O1097" s="53"/>
      <c r="P1097" s="51" t="str">
        <f t="shared" si="95"/>
        <v/>
      </c>
    </row>
    <row r="1098" spans="1:16" s="192" customFormat="1" ht="18.75">
      <c r="A1098" s="237"/>
      <c r="B1098" s="237"/>
      <c r="C1098" s="238"/>
      <c r="D1098" s="295" t="s">
        <v>76</v>
      </c>
      <c r="E1098" s="296"/>
      <c r="F1098" s="181">
        <f>SUM(F1000:F1097)</f>
        <v>0</v>
      </c>
      <c r="G1098" s="185">
        <f>SUM(G1000:G1097)</f>
        <v>1017.24</v>
      </c>
      <c r="H1098" s="183"/>
      <c r="I1098" s="183" t="str">
        <f t="shared" si="91"/>
        <v/>
      </c>
      <c r="J1098" s="184" t="str">
        <f t="shared" si="92"/>
        <v/>
      </c>
      <c r="K1098" s="184">
        <v>1086</v>
      </c>
      <c r="L1098" s="261">
        <f t="shared" si="93"/>
        <v>1350</v>
      </c>
      <c r="M1098" s="165">
        <f>SUM(F1098-G1098)</f>
        <v>-1017.24</v>
      </c>
      <c r="N1098" s="51" t="str">
        <f t="shared" si="94"/>
        <v/>
      </c>
      <c r="O1098" s="53"/>
      <c r="P1098" s="51" t="str">
        <f t="shared" si="95"/>
        <v/>
      </c>
    </row>
    <row r="1099" spans="1:16" s="192" customFormat="1" ht="18.75">
      <c r="A1099" s="233"/>
      <c r="B1099" s="233"/>
      <c r="C1099" s="234"/>
      <c r="D1099" s="292" t="s">
        <v>65</v>
      </c>
      <c r="E1099" s="293"/>
      <c r="F1099" s="293"/>
      <c r="G1099" s="294"/>
      <c r="H1099" s="95"/>
      <c r="I1099" s="51" t="str">
        <f t="shared" si="91"/>
        <v/>
      </c>
      <c r="J1099" s="52" t="str">
        <f t="shared" si="92"/>
        <v/>
      </c>
      <c r="K1099" s="52">
        <v>1087</v>
      </c>
      <c r="L1099" s="260">
        <f t="shared" si="93"/>
        <v>1350</v>
      </c>
      <c r="N1099" s="51" t="str">
        <f t="shared" si="94"/>
        <v/>
      </c>
      <c r="O1099" s="53"/>
      <c r="P1099" s="51" t="str">
        <f t="shared" si="95"/>
        <v/>
      </c>
    </row>
    <row r="1100" spans="1:16" s="192" customFormat="1" ht="18.75">
      <c r="A1100" s="233"/>
      <c r="B1100" s="233"/>
      <c r="C1100" s="235" t="s">
        <v>35</v>
      </c>
      <c r="D1100" s="174" t="s">
        <v>71</v>
      </c>
      <c r="E1100" s="47"/>
      <c r="F1100" s="49"/>
      <c r="G1100" s="50"/>
      <c r="H1100" s="95"/>
      <c r="I1100" s="51" t="str">
        <f t="shared" si="91"/>
        <v/>
      </c>
      <c r="J1100" s="52" t="str">
        <f t="shared" si="92"/>
        <v/>
      </c>
      <c r="K1100" s="52">
        <v>1088</v>
      </c>
      <c r="L1100" s="261">
        <f t="shared" si="93"/>
        <v>1350</v>
      </c>
      <c r="N1100" s="51" t="str">
        <f t="shared" si="94"/>
        <v/>
      </c>
      <c r="O1100" s="53"/>
      <c r="P1100" s="51" t="str">
        <f t="shared" si="95"/>
        <v/>
      </c>
    </row>
    <row r="1101" spans="1:16" s="192" customFormat="1" ht="18.75">
      <c r="A1101" s="233"/>
      <c r="B1101" s="233"/>
      <c r="C1101" s="236" t="s">
        <v>35</v>
      </c>
      <c r="D1101" s="175" t="s">
        <v>72</v>
      </c>
      <c r="E1101" s="47"/>
      <c r="F1101" s="49"/>
      <c r="G1101" s="50"/>
      <c r="H1101" s="95"/>
      <c r="I1101" s="51" t="str">
        <f t="shared" si="91"/>
        <v/>
      </c>
      <c r="J1101" s="52" t="str">
        <f t="shared" si="92"/>
        <v/>
      </c>
      <c r="K1101" s="52">
        <v>1089</v>
      </c>
      <c r="L1101" s="261">
        <f t="shared" si="93"/>
        <v>1350</v>
      </c>
      <c r="N1101" s="51" t="str">
        <f t="shared" si="94"/>
        <v/>
      </c>
      <c r="O1101" s="53"/>
      <c r="P1101" s="51" t="str">
        <f t="shared" si="95"/>
        <v/>
      </c>
    </row>
    <row r="1102" spans="1:16" s="192" customFormat="1" ht="18.75">
      <c r="A1102" s="233"/>
      <c r="B1102" s="233"/>
      <c r="C1102" s="211" t="s">
        <v>25</v>
      </c>
      <c r="D1102" s="164" t="s">
        <v>41</v>
      </c>
      <c r="E1102" s="164" t="s">
        <v>41</v>
      </c>
      <c r="F1102" s="249"/>
      <c r="G1102" s="169">
        <v>100</v>
      </c>
      <c r="H1102" s="95"/>
      <c r="I1102" s="51" t="str">
        <f t="shared" ref="I1102:I1162" si="96">IF(L1102&lt;0,"X","")</f>
        <v/>
      </c>
      <c r="J1102" s="52" t="str">
        <f t="shared" ref="J1102:J1162" si="97">IF(I1102="X",K1102,"")</f>
        <v/>
      </c>
      <c r="K1102" s="52">
        <v>1090</v>
      </c>
      <c r="L1102" s="261">
        <f t="shared" ref="L1102:L1162" si="98">IFERROR(L1101-P1102+N1102,L1101)</f>
        <v>1350</v>
      </c>
      <c r="N1102" s="51" t="str">
        <f t="shared" si="94"/>
        <v/>
      </c>
      <c r="O1102" s="53"/>
      <c r="P1102" s="51" t="str">
        <f t="shared" si="95"/>
        <v/>
      </c>
    </row>
    <row r="1103" spans="1:16" s="192" customFormat="1" ht="18.75">
      <c r="A1103" s="233"/>
      <c r="B1103" s="233"/>
      <c r="C1103" s="218" t="s">
        <v>25</v>
      </c>
      <c r="D1103" s="163" t="s">
        <v>49</v>
      </c>
      <c r="E1103" s="163" t="s">
        <v>44</v>
      </c>
      <c r="F1103" s="250"/>
      <c r="G1103" s="168">
        <v>41</v>
      </c>
      <c r="H1103" s="95"/>
      <c r="I1103" s="51" t="str">
        <f t="shared" si="96"/>
        <v/>
      </c>
      <c r="J1103" s="52" t="str">
        <f t="shared" si="97"/>
        <v/>
      </c>
      <c r="K1103" s="52">
        <v>1091</v>
      </c>
      <c r="L1103" s="261">
        <f t="shared" si="98"/>
        <v>1350</v>
      </c>
      <c r="N1103" s="51" t="str">
        <f t="shared" si="94"/>
        <v/>
      </c>
      <c r="O1103" s="53"/>
      <c r="P1103" s="51" t="str">
        <f t="shared" si="95"/>
        <v/>
      </c>
    </row>
    <row r="1104" spans="1:16" s="192" customFormat="1" ht="18.75">
      <c r="A1104" s="233"/>
      <c r="B1104" s="233"/>
      <c r="C1104" s="218" t="s">
        <v>25</v>
      </c>
      <c r="D1104" s="163" t="s">
        <v>42</v>
      </c>
      <c r="E1104" s="163" t="s">
        <v>42</v>
      </c>
      <c r="F1104" s="250"/>
      <c r="G1104" s="168">
        <v>50</v>
      </c>
      <c r="H1104" s="95"/>
      <c r="I1104" s="51" t="str">
        <f t="shared" si="96"/>
        <v/>
      </c>
      <c r="J1104" s="52" t="str">
        <f t="shared" si="97"/>
        <v/>
      </c>
      <c r="K1104" s="52">
        <v>1092</v>
      </c>
      <c r="L1104" s="261">
        <f t="shared" si="98"/>
        <v>1350</v>
      </c>
      <c r="N1104" s="51" t="str">
        <f t="shared" si="94"/>
        <v/>
      </c>
      <c r="O1104" s="53"/>
      <c r="P1104" s="51" t="str">
        <f t="shared" si="95"/>
        <v/>
      </c>
    </row>
    <row r="1105" spans="1:16" s="192" customFormat="1" ht="18.75">
      <c r="A1105" s="233"/>
      <c r="B1105" s="233"/>
      <c r="C1105" s="218" t="s">
        <v>24</v>
      </c>
      <c r="D1105" s="163" t="s">
        <v>22</v>
      </c>
      <c r="E1105" s="163" t="s">
        <v>46</v>
      </c>
      <c r="F1105" s="250"/>
      <c r="G1105" s="166">
        <v>41.5</v>
      </c>
      <c r="H1105" s="95"/>
      <c r="I1105" s="51" t="str">
        <f t="shared" si="96"/>
        <v/>
      </c>
      <c r="J1105" s="52" t="str">
        <f t="shared" si="97"/>
        <v/>
      </c>
      <c r="K1105" s="52">
        <v>1093</v>
      </c>
      <c r="L1105" s="261">
        <f t="shared" si="98"/>
        <v>1350</v>
      </c>
      <c r="N1105" s="51" t="str">
        <f t="shared" si="94"/>
        <v/>
      </c>
      <c r="O1105" s="53"/>
      <c r="P1105" s="51" t="str">
        <f t="shared" si="95"/>
        <v/>
      </c>
    </row>
    <row r="1106" spans="1:16" s="192" customFormat="1" ht="18.75">
      <c r="A1106" s="233"/>
      <c r="B1106" s="233"/>
      <c r="C1106" s="218" t="s">
        <v>25</v>
      </c>
      <c r="D1106" s="163" t="s">
        <v>38</v>
      </c>
      <c r="E1106" s="163" t="s">
        <v>43</v>
      </c>
      <c r="F1106" s="250"/>
      <c r="G1106" s="166">
        <v>32</v>
      </c>
      <c r="H1106" s="95"/>
      <c r="I1106" s="51" t="str">
        <f t="shared" si="96"/>
        <v/>
      </c>
      <c r="J1106" s="52" t="str">
        <f t="shared" si="97"/>
        <v/>
      </c>
      <c r="K1106" s="52">
        <v>1094</v>
      </c>
      <c r="L1106" s="261">
        <f t="shared" si="98"/>
        <v>1350</v>
      </c>
      <c r="N1106" s="51" t="str">
        <f t="shared" si="94"/>
        <v/>
      </c>
      <c r="O1106" s="53"/>
      <c r="P1106" s="51" t="str">
        <f t="shared" si="95"/>
        <v/>
      </c>
    </row>
    <row r="1107" spans="1:16" s="192" customFormat="1" ht="18.75">
      <c r="A1107" s="233"/>
      <c r="B1107" s="233"/>
      <c r="C1107" s="218" t="s">
        <v>21</v>
      </c>
      <c r="D1107" s="163"/>
      <c r="E1107" s="163" t="s">
        <v>47</v>
      </c>
      <c r="F1107" s="250"/>
      <c r="G1107" s="166">
        <v>160</v>
      </c>
      <c r="H1107" s="95"/>
      <c r="I1107" s="51" t="str">
        <f t="shared" si="96"/>
        <v/>
      </c>
      <c r="J1107" s="52" t="str">
        <f t="shared" si="97"/>
        <v/>
      </c>
      <c r="K1107" s="52">
        <v>1095</v>
      </c>
      <c r="L1107" s="261">
        <f t="shared" si="98"/>
        <v>1350</v>
      </c>
      <c r="N1107" s="51" t="str">
        <f t="shared" si="94"/>
        <v/>
      </c>
      <c r="O1107" s="53"/>
      <c r="P1107" s="51" t="str">
        <f t="shared" si="95"/>
        <v/>
      </c>
    </row>
    <row r="1108" spans="1:16" s="192" customFormat="1" ht="18.75">
      <c r="A1108" s="233"/>
      <c r="B1108" s="233"/>
      <c r="C1108" s="218" t="s">
        <v>24</v>
      </c>
      <c r="D1108" s="163" t="s">
        <v>22</v>
      </c>
      <c r="E1108" s="163" t="s">
        <v>45</v>
      </c>
      <c r="F1108" s="250"/>
      <c r="G1108" s="166">
        <v>19.45</v>
      </c>
      <c r="H1108" s="95"/>
      <c r="I1108" s="51" t="str">
        <f t="shared" si="96"/>
        <v/>
      </c>
      <c r="J1108" s="52" t="str">
        <f t="shared" si="97"/>
        <v/>
      </c>
      <c r="K1108" s="52">
        <v>1096</v>
      </c>
      <c r="L1108" s="261">
        <f t="shared" si="98"/>
        <v>1350</v>
      </c>
      <c r="N1108" s="51" t="str">
        <f t="shared" si="94"/>
        <v/>
      </c>
      <c r="O1108" s="53"/>
      <c r="P1108" s="51" t="str">
        <f t="shared" si="95"/>
        <v/>
      </c>
    </row>
    <row r="1109" spans="1:16" s="192" customFormat="1" ht="18.75">
      <c r="A1109" s="233"/>
      <c r="B1109" s="233"/>
      <c r="C1109" s="218" t="s">
        <v>25</v>
      </c>
      <c r="D1109" s="163" t="s">
        <v>54</v>
      </c>
      <c r="E1109" s="163" t="s">
        <v>40</v>
      </c>
      <c r="F1109" s="250"/>
      <c r="G1109" s="166">
        <v>7.99</v>
      </c>
      <c r="H1109" s="95"/>
      <c r="I1109" s="51" t="str">
        <f t="shared" si="96"/>
        <v/>
      </c>
      <c r="J1109" s="52" t="str">
        <f t="shared" si="97"/>
        <v/>
      </c>
      <c r="K1109" s="52">
        <v>1097</v>
      </c>
      <c r="L1109" s="261">
        <f t="shared" si="98"/>
        <v>1350</v>
      </c>
      <c r="N1109" s="51" t="str">
        <f t="shared" si="94"/>
        <v/>
      </c>
      <c r="O1109" s="53"/>
      <c r="P1109" s="51" t="str">
        <f t="shared" si="95"/>
        <v/>
      </c>
    </row>
    <row r="1110" spans="1:16" s="192" customFormat="1" ht="18.75">
      <c r="A1110" s="233"/>
      <c r="B1110" s="233"/>
      <c r="C1110" s="218" t="s">
        <v>25</v>
      </c>
      <c r="D1110" s="163" t="s">
        <v>50</v>
      </c>
      <c r="E1110" s="163" t="s">
        <v>39</v>
      </c>
      <c r="F1110" s="250"/>
      <c r="G1110" s="166">
        <v>9</v>
      </c>
      <c r="H1110" s="95"/>
      <c r="I1110" s="51" t="str">
        <f t="shared" si="96"/>
        <v/>
      </c>
      <c r="J1110" s="52" t="str">
        <f t="shared" si="97"/>
        <v/>
      </c>
      <c r="K1110" s="52">
        <v>1098</v>
      </c>
      <c r="L1110" s="261">
        <f t="shared" si="98"/>
        <v>1350</v>
      </c>
      <c r="N1110" s="51" t="str">
        <f t="shared" si="94"/>
        <v/>
      </c>
      <c r="O1110" s="53"/>
      <c r="P1110" s="51" t="str">
        <f t="shared" si="95"/>
        <v/>
      </c>
    </row>
    <row r="1111" spans="1:16" s="192" customFormat="1" ht="18.75">
      <c r="A1111" s="233"/>
      <c r="B1111" s="233"/>
      <c r="C1111" s="218" t="s">
        <v>21</v>
      </c>
      <c r="D1111" s="163" t="s">
        <v>55</v>
      </c>
      <c r="E1111" s="163" t="s">
        <v>55</v>
      </c>
      <c r="F1111" s="250"/>
      <c r="G1111" s="166">
        <v>200</v>
      </c>
      <c r="H1111" s="95"/>
      <c r="I1111" s="51" t="str">
        <f t="shared" si="96"/>
        <v/>
      </c>
      <c r="J1111" s="52" t="str">
        <f t="shared" si="97"/>
        <v/>
      </c>
      <c r="K1111" s="52">
        <v>1099</v>
      </c>
      <c r="L1111" s="261">
        <f t="shared" si="98"/>
        <v>1350</v>
      </c>
      <c r="N1111" s="51" t="str">
        <f t="shared" si="94"/>
        <v/>
      </c>
      <c r="O1111" s="53"/>
      <c r="P1111" s="51" t="str">
        <f t="shared" si="95"/>
        <v/>
      </c>
    </row>
    <row r="1112" spans="1:16" s="192" customFormat="1" ht="18.75">
      <c r="A1112" s="233"/>
      <c r="B1112" s="233"/>
      <c r="C1112" s="218" t="s">
        <v>24</v>
      </c>
      <c r="D1112" s="163" t="s">
        <v>22</v>
      </c>
      <c r="E1112" s="163" t="s">
        <v>48</v>
      </c>
      <c r="F1112" s="250"/>
      <c r="G1112" s="166">
        <v>56.3</v>
      </c>
      <c r="H1112" s="95"/>
      <c r="I1112" s="51" t="str">
        <f t="shared" si="96"/>
        <v/>
      </c>
      <c r="J1112" s="52" t="str">
        <f t="shared" si="97"/>
        <v/>
      </c>
      <c r="K1112" s="52">
        <v>1100</v>
      </c>
      <c r="L1112" s="261">
        <f t="shared" si="98"/>
        <v>1350</v>
      </c>
      <c r="N1112" s="51" t="str">
        <f t="shared" si="94"/>
        <v/>
      </c>
      <c r="O1112" s="53"/>
      <c r="P1112" s="51" t="str">
        <f t="shared" si="95"/>
        <v/>
      </c>
    </row>
    <row r="1113" spans="1:16" s="192" customFormat="1" ht="18.75">
      <c r="A1113" s="233"/>
      <c r="B1113" s="233"/>
      <c r="C1113" s="218" t="s">
        <v>24</v>
      </c>
      <c r="D1113" s="163" t="s">
        <v>50</v>
      </c>
      <c r="E1113" s="163" t="s">
        <v>51</v>
      </c>
      <c r="F1113" s="250"/>
      <c r="G1113" s="166">
        <v>300</v>
      </c>
      <c r="H1113" s="95"/>
      <c r="I1113" s="51" t="str">
        <f t="shared" si="96"/>
        <v/>
      </c>
      <c r="J1113" s="52" t="str">
        <f t="shared" si="97"/>
        <v/>
      </c>
      <c r="K1113" s="52">
        <v>1101</v>
      </c>
      <c r="L1113" s="261">
        <f t="shared" si="98"/>
        <v>1350</v>
      </c>
      <c r="N1113" s="51" t="str">
        <f t="shared" si="94"/>
        <v/>
      </c>
      <c r="O1113" s="53"/>
      <c r="P1113" s="51" t="str">
        <f t="shared" si="95"/>
        <v/>
      </c>
    </row>
    <row r="1114" spans="1:16" s="192" customFormat="1" ht="18.75">
      <c r="A1114" s="233"/>
      <c r="B1114" s="233"/>
      <c r="C1114" s="234"/>
      <c r="D1114" s="47"/>
      <c r="E1114" s="47"/>
      <c r="F1114" s="49"/>
      <c r="G1114" s="50"/>
      <c r="H1114" s="95"/>
      <c r="I1114" s="51" t="str">
        <f t="shared" si="96"/>
        <v/>
      </c>
      <c r="J1114" s="52" t="str">
        <f t="shared" si="97"/>
        <v/>
      </c>
      <c r="K1114" s="52">
        <v>1102</v>
      </c>
      <c r="L1114" s="261">
        <f t="shared" si="98"/>
        <v>1350</v>
      </c>
      <c r="N1114" s="51" t="str">
        <f t="shared" si="94"/>
        <v/>
      </c>
      <c r="O1114" s="53"/>
      <c r="P1114" s="51" t="str">
        <f t="shared" si="95"/>
        <v/>
      </c>
    </row>
    <row r="1115" spans="1:16" s="192" customFormat="1" ht="18.75">
      <c r="A1115" s="233"/>
      <c r="B1115" s="233"/>
      <c r="C1115" s="234"/>
      <c r="D1115" s="47"/>
      <c r="E1115" s="47"/>
      <c r="F1115" s="49"/>
      <c r="G1115" s="50"/>
      <c r="H1115" s="95"/>
      <c r="I1115" s="51" t="str">
        <f t="shared" si="96"/>
        <v/>
      </c>
      <c r="J1115" s="52" t="str">
        <f t="shared" si="97"/>
        <v/>
      </c>
      <c r="K1115" s="52">
        <v>1103</v>
      </c>
      <c r="L1115" s="261">
        <f t="shared" si="98"/>
        <v>1350</v>
      </c>
      <c r="N1115" s="51" t="str">
        <f t="shared" si="94"/>
        <v/>
      </c>
      <c r="O1115" s="53"/>
      <c r="P1115" s="51" t="str">
        <f t="shared" si="95"/>
        <v/>
      </c>
    </row>
    <row r="1116" spans="1:16" s="192" customFormat="1" ht="18.75">
      <c r="A1116" s="233"/>
      <c r="B1116" s="233"/>
      <c r="C1116" s="234"/>
      <c r="D1116" s="47"/>
      <c r="E1116" s="47"/>
      <c r="F1116" s="49"/>
      <c r="G1116" s="50"/>
      <c r="H1116" s="95"/>
      <c r="I1116" s="51" t="str">
        <f t="shared" si="96"/>
        <v/>
      </c>
      <c r="J1116" s="52" t="str">
        <f t="shared" si="97"/>
        <v/>
      </c>
      <c r="K1116" s="52">
        <v>1104</v>
      </c>
      <c r="L1116" s="261">
        <f t="shared" si="98"/>
        <v>1350</v>
      </c>
      <c r="N1116" s="51" t="str">
        <f t="shared" si="94"/>
        <v/>
      </c>
      <c r="O1116" s="53"/>
      <c r="P1116" s="51" t="str">
        <f t="shared" si="95"/>
        <v/>
      </c>
    </row>
    <row r="1117" spans="1:16" s="192" customFormat="1" ht="18.75">
      <c r="A1117" s="233"/>
      <c r="B1117" s="233"/>
      <c r="C1117" s="234"/>
      <c r="D1117" s="47"/>
      <c r="E1117" s="47"/>
      <c r="F1117" s="49"/>
      <c r="G1117" s="50"/>
      <c r="H1117" s="95"/>
      <c r="I1117" s="51" t="str">
        <f t="shared" si="96"/>
        <v/>
      </c>
      <c r="J1117" s="52" t="str">
        <f t="shared" si="97"/>
        <v/>
      </c>
      <c r="K1117" s="52">
        <v>1105</v>
      </c>
      <c r="L1117" s="261">
        <f t="shared" si="98"/>
        <v>1350</v>
      </c>
      <c r="N1117" s="51" t="str">
        <f t="shared" si="94"/>
        <v/>
      </c>
      <c r="O1117" s="53"/>
      <c r="P1117" s="51" t="str">
        <f t="shared" si="95"/>
        <v/>
      </c>
    </row>
    <row r="1118" spans="1:16" s="192" customFormat="1" ht="18.75">
      <c r="A1118" s="233"/>
      <c r="B1118" s="233"/>
      <c r="C1118" s="234"/>
      <c r="D1118" s="47"/>
      <c r="E1118" s="47"/>
      <c r="F1118" s="49"/>
      <c r="G1118" s="50"/>
      <c r="H1118" s="95"/>
      <c r="I1118" s="51" t="str">
        <f t="shared" si="96"/>
        <v/>
      </c>
      <c r="J1118" s="52" t="str">
        <f t="shared" si="97"/>
        <v/>
      </c>
      <c r="K1118" s="52">
        <v>1106</v>
      </c>
      <c r="L1118" s="261">
        <f t="shared" si="98"/>
        <v>1350</v>
      </c>
      <c r="N1118" s="51" t="str">
        <f t="shared" si="94"/>
        <v/>
      </c>
      <c r="O1118" s="53"/>
      <c r="P1118" s="51" t="str">
        <f t="shared" si="95"/>
        <v/>
      </c>
    </row>
    <row r="1119" spans="1:16" s="192" customFormat="1" ht="18.75">
      <c r="A1119" s="233"/>
      <c r="B1119" s="233"/>
      <c r="C1119" s="234"/>
      <c r="D1119" s="47"/>
      <c r="E1119" s="47"/>
      <c r="F1119" s="49"/>
      <c r="G1119" s="50"/>
      <c r="H1119" s="95"/>
      <c r="I1119" s="51" t="str">
        <f t="shared" si="96"/>
        <v/>
      </c>
      <c r="J1119" s="52" t="str">
        <f t="shared" si="97"/>
        <v/>
      </c>
      <c r="K1119" s="52">
        <v>1107</v>
      </c>
      <c r="L1119" s="261">
        <f t="shared" si="98"/>
        <v>1350</v>
      </c>
      <c r="N1119" s="51" t="str">
        <f t="shared" si="94"/>
        <v/>
      </c>
      <c r="O1119" s="53"/>
      <c r="P1119" s="51" t="str">
        <f t="shared" si="95"/>
        <v/>
      </c>
    </row>
    <row r="1120" spans="1:16" s="192" customFormat="1" ht="18.75">
      <c r="A1120" s="233"/>
      <c r="B1120" s="233"/>
      <c r="C1120" s="234"/>
      <c r="D1120" s="47"/>
      <c r="E1120" s="47"/>
      <c r="F1120" s="49"/>
      <c r="G1120" s="50"/>
      <c r="H1120" s="95"/>
      <c r="I1120" s="51" t="str">
        <f t="shared" si="96"/>
        <v/>
      </c>
      <c r="J1120" s="52" t="str">
        <f t="shared" si="97"/>
        <v/>
      </c>
      <c r="K1120" s="52">
        <v>1108</v>
      </c>
      <c r="L1120" s="261">
        <f t="shared" si="98"/>
        <v>1350</v>
      </c>
      <c r="N1120" s="51" t="str">
        <f t="shared" si="94"/>
        <v/>
      </c>
      <c r="O1120" s="53"/>
      <c r="P1120" s="51" t="str">
        <f t="shared" si="95"/>
        <v/>
      </c>
    </row>
    <row r="1121" spans="1:16" s="192" customFormat="1" ht="18.75">
      <c r="A1121" s="233"/>
      <c r="B1121" s="233"/>
      <c r="C1121" s="234"/>
      <c r="D1121" s="47"/>
      <c r="E1121" s="47"/>
      <c r="F1121" s="49"/>
      <c r="G1121" s="50"/>
      <c r="H1121" s="95"/>
      <c r="I1121" s="51" t="str">
        <f t="shared" si="96"/>
        <v/>
      </c>
      <c r="J1121" s="52" t="str">
        <f t="shared" si="97"/>
        <v/>
      </c>
      <c r="K1121" s="52">
        <v>1109</v>
      </c>
      <c r="L1121" s="261">
        <f t="shared" si="98"/>
        <v>1350</v>
      </c>
      <c r="N1121" s="51" t="str">
        <f t="shared" si="94"/>
        <v/>
      </c>
      <c r="O1121" s="53"/>
      <c r="P1121" s="51" t="str">
        <f t="shared" si="95"/>
        <v/>
      </c>
    </row>
    <row r="1122" spans="1:16" s="192" customFormat="1" ht="18.75">
      <c r="A1122" s="233"/>
      <c r="B1122" s="233"/>
      <c r="C1122" s="234"/>
      <c r="D1122" s="47"/>
      <c r="E1122" s="47"/>
      <c r="F1122" s="49"/>
      <c r="G1122" s="50"/>
      <c r="H1122" s="95"/>
      <c r="I1122" s="51" t="str">
        <f t="shared" si="96"/>
        <v/>
      </c>
      <c r="J1122" s="52" t="str">
        <f t="shared" si="97"/>
        <v/>
      </c>
      <c r="K1122" s="52">
        <v>1110</v>
      </c>
      <c r="L1122" s="261">
        <f t="shared" si="98"/>
        <v>1350</v>
      </c>
      <c r="N1122" s="51" t="str">
        <f t="shared" si="94"/>
        <v/>
      </c>
      <c r="O1122" s="53"/>
      <c r="P1122" s="51" t="str">
        <f t="shared" si="95"/>
        <v/>
      </c>
    </row>
    <row r="1123" spans="1:16" s="192" customFormat="1" ht="18.75">
      <c r="A1123" s="233"/>
      <c r="B1123" s="233"/>
      <c r="C1123" s="234"/>
      <c r="D1123" s="47"/>
      <c r="E1123" s="47"/>
      <c r="F1123" s="49"/>
      <c r="G1123" s="50"/>
      <c r="H1123" s="95"/>
      <c r="I1123" s="51" t="str">
        <f t="shared" si="96"/>
        <v/>
      </c>
      <c r="J1123" s="52" t="str">
        <f t="shared" si="97"/>
        <v/>
      </c>
      <c r="K1123" s="52">
        <v>1111</v>
      </c>
      <c r="L1123" s="261">
        <f t="shared" si="98"/>
        <v>1350</v>
      </c>
      <c r="N1123" s="51" t="str">
        <f t="shared" si="94"/>
        <v/>
      </c>
      <c r="O1123" s="53"/>
      <c r="P1123" s="51" t="str">
        <f t="shared" si="95"/>
        <v/>
      </c>
    </row>
    <row r="1124" spans="1:16" s="192" customFormat="1" ht="18.75">
      <c r="A1124" s="233"/>
      <c r="B1124" s="233"/>
      <c r="C1124" s="234"/>
      <c r="D1124" s="47"/>
      <c r="E1124" s="47"/>
      <c r="F1124" s="49"/>
      <c r="G1124" s="50"/>
      <c r="H1124" s="95"/>
      <c r="I1124" s="51" t="str">
        <f t="shared" si="96"/>
        <v/>
      </c>
      <c r="J1124" s="52" t="str">
        <f t="shared" si="97"/>
        <v/>
      </c>
      <c r="K1124" s="52">
        <v>1112</v>
      </c>
      <c r="L1124" s="261">
        <f t="shared" si="98"/>
        <v>1350</v>
      </c>
      <c r="N1124" s="51" t="str">
        <f t="shared" si="94"/>
        <v/>
      </c>
      <c r="O1124" s="53"/>
      <c r="P1124" s="51" t="str">
        <f t="shared" si="95"/>
        <v/>
      </c>
    </row>
    <row r="1125" spans="1:16" s="192" customFormat="1" ht="18.75">
      <c r="A1125" s="233"/>
      <c r="B1125" s="233"/>
      <c r="C1125" s="234"/>
      <c r="D1125" s="47"/>
      <c r="E1125" s="47"/>
      <c r="F1125" s="49"/>
      <c r="G1125" s="50"/>
      <c r="H1125" s="95"/>
      <c r="I1125" s="51" t="str">
        <f t="shared" si="96"/>
        <v/>
      </c>
      <c r="J1125" s="52" t="str">
        <f t="shared" si="97"/>
        <v/>
      </c>
      <c r="K1125" s="52">
        <v>1113</v>
      </c>
      <c r="L1125" s="261">
        <f t="shared" si="98"/>
        <v>1350</v>
      </c>
      <c r="N1125" s="51" t="str">
        <f t="shared" si="94"/>
        <v/>
      </c>
      <c r="O1125" s="53"/>
      <c r="P1125" s="51" t="str">
        <f t="shared" si="95"/>
        <v/>
      </c>
    </row>
    <row r="1126" spans="1:16" s="192" customFormat="1" ht="18.75">
      <c r="A1126" s="233"/>
      <c r="B1126" s="233"/>
      <c r="C1126" s="234"/>
      <c r="D1126" s="47"/>
      <c r="E1126" s="47"/>
      <c r="F1126" s="49"/>
      <c r="G1126" s="50"/>
      <c r="H1126" s="95"/>
      <c r="I1126" s="51" t="str">
        <f t="shared" si="96"/>
        <v/>
      </c>
      <c r="J1126" s="52" t="str">
        <f t="shared" si="97"/>
        <v/>
      </c>
      <c r="K1126" s="52">
        <v>1114</v>
      </c>
      <c r="L1126" s="261">
        <f t="shared" si="98"/>
        <v>1350</v>
      </c>
      <c r="N1126" s="51" t="str">
        <f t="shared" si="94"/>
        <v/>
      </c>
      <c r="O1126" s="53"/>
      <c r="P1126" s="51" t="str">
        <f t="shared" si="95"/>
        <v/>
      </c>
    </row>
    <row r="1127" spans="1:16" s="192" customFormat="1" ht="18.75">
      <c r="A1127" s="233"/>
      <c r="B1127" s="233"/>
      <c r="C1127" s="234"/>
      <c r="D1127" s="47"/>
      <c r="E1127" s="47"/>
      <c r="F1127" s="49"/>
      <c r="G1127" s="50"/>
      <c r="H1127" s="95"/>
      <c r="I1127" s="51" t="str">
        <f t="shared" si="96"/>
        <v/>
      </c>
      <c r="J1127" s="52" t="str">
        <f t="shared" si="97"/>
        <v/>
      </c>
      <c r="K1127" s="52">
        <v>1115</v>
      </c>
      <c r="L1127" s="261">
        <f t="shared" si="98"/>
        <v>1350</v>
      </c>
      <c r="N1127" s="51" t="str">
        <f t="shared" si="94"/>
        <v/>
      </c>
      <c r="O1127" s="53"/>
      <c r="P1127" s="51" t="str">
        <f t="shared" si="95"/>
        <v/>
      </c>
    </row>
    <row r="1128" spans="1:16" s="192" customFormat="1" ht="18.75">
      <c r="A1128" s="233"/>
      <c r="B1128" s="233"/>
      <c r="C1128" s="234"/>
      <c r="D1128" s="47"/>
      <c r="E1128" s="47"/>
      <c r="F1128" s="49"/>
      <c r="G1128" s="50"/>
      <c r="H1128" s="95"/>
      <c r="I1128" s="51" t="str">
        <f t="shared" si="96"/>
        <v/>
      </c>
      <c r="J1128" s="52" t="str">
        <f t="shared" si="97"/>
        <v/>
      </c>
      <c r="K1128" s="52">
        <v>1116</v>
      </c>
      <c r="L1128" s="261">
        <f t="shared" si="98"/>
        <v>1350</v>
      </c>
      <c r="N1128" s="51" t="str">
        <f t="shared" si="94"/>
        <v/>
      </c>
      <c r="O1128" s="53"/>
      <c r="P1128" s="51" t="str">
        <f t="shared" si="95"/>
        <v/>
      </c>
    </row>
    <row r="1129" spans="1:16" s="192" customFormat="1" ht="18.75">
      <c r="A1129" s="233"/>
      <c r="B1129" s="233"/>
      <c r="C1129" s="234"/>
      <c r="D1129" s="47"/>
      <c r="E1129" s="47"/>
      <c r="F1129" s="49"/>
      <c r="G1129" s="50"/>
      <c r="H1129" s="95"/>
      <c r="I1129" s="51" t="str">
        <f t="shared" si="96"/>
        <v/>
      </c>
      <c r="J1129" s="52" t="str">
        <f t="shared" si="97"/>
        <v/>
      </c>
      <c r="K1129" s="52">
        <v>1117</v>
      </c>
      <c r="L1129" s="261">
        <f t="shared" si="98"/>
        <v>1350</v>
      </c>
      <c r="N1129" s="51" t="str">
        <f t="shared" si="94"/>
        <v/>
      </c>
      <c r="O1129" s="53"/>
      <c r="P1129" s="51" t="str">
        <f t="shared" si="95"/>
        <v/>
      </c>
    </row>
    <row r="1130" spans="1:16" s="192" customFormat="1" ht="18.75">
      <c r="A1130" s="233"/>
      <c r="B1130" s="233"/>
      <c r="C1130" s="234"/>
      <c r="D1130" s="47"/>
      <c r="E1130" s="47"/>
      <c r="F1130" s="49"/>
      <c r="G1130" s="50"/>
      <c r="H1130" s="95"/>
      <c r="I1130" s="51" t="str">
        <f t="shared" si="96"/>
        <v/>
      </c>
      <c r="J1130" s="52" t="str">
        <f t="shared" si="97"/>
        <v/>
      </c>
      <c r="K1130" s="52">
        <v>1118</v>
      </c>
      <c r="L1130" s="261">
        <f t="shared" si="98"/>
        <v>1350</v>
      </c>
      <c r="N1130" s="51" t="str">
        <f t="shared" si="94"/>
        <v/>
      </c>
      <c r="O1130" s="53"/>
      <c r="P1130" s="51" t="str">
        <f t="shared" si="95"/>
        <v/>
      </c>
    </row>
    <row r="1131" spans="1:16" s="192" customFormat="1" ht="18.75">
      <c r="A1131" s="233"/>
      <c r="B1131" s="233"/>
      <c r="C1131" s="234"/>
      <c r="D1131" s="47"/>
      <c r="E1131" s="47"/>
      <c r="F1131" s="49"/>
      <c r="G1131" s="50"/>
      <c r="H1131" s="95"/>
      <c r="I1131" s="51" t="str">
        <f t="shared" si="96"/>
        <v/>
      </c>
      <c r="J1131" s="52" t="str">
        <f t="shared" si="97"/>
        <v/>
      </c>
      <c r="K1131" s="52">
        <v>1119</v>
      </c>
      <c r="L1131" s="261">
        <f t="shared" si="98"/>
        <v>1350</v>
      </c>
      <c r="N1131" s="51" t="str">
        <f t="shared" si="94"/>
        <v/>
      </c>
      <c r="O1131" s="53"/>
      <c r="P1131" s="51" t="str">
        <f t="shared" si="95"/>
        <v/>
      </c>
    </row>
    <row r="1132" spans="1:16" s="192" customFormat="1" ht="18.75">
      <c r="A1132" s="233"/>
      <c r="B1132" s="233"/>
      <c r="C1132" s="234"/>
      <c r="D1132" s="47"/>
      <c r="E1132" s="47"/>
      <c r="F1132" s="49"/>
      <c r="G1132" s="50"/>
      <c r="H1132" s="95"/>
      <c r="I1132" s="51" t="str">
        <f t="shared" si="96"/>
        <v/>
      </c>
      <c r="J1132" s="52" t="str">
        <f t="shared" si="97"/>
        <v/>
      </c>
      <c r="K1132" s="52">
        <v>1120</v>
      </c>
      <c r="L1132" s="261">
        <f t="shared" si="98"/>
        <v>1350</v>
      </c>
      <c r="N1132" s="51" t="str">
        <f t="shared" si="94"/>
        <v/>
      </c>
      <c r="O1132" s="53"/>
      <c r="P1132" s="51" t="str">
        <f t="shared" si="95"/>
        <v/>
      </c>
    </row>
    <row r="1133" spans="1:16" s="192" customFormat="1" ht="18.75">
      <c r="A1133" s="233"/>
      <c r="B1133" s="233"/>
      <c r="C1133" s="234"/>
      <c r="D1133" s="47"/>
      <c r="E1133" s="47"/>
      <c r="F1133" s="49"/>
      <c r="G1133" s="50"/>
      <c r="H1133" s="95"/>
      <c r="I1133" s="51" t="str">
        <f t="shared" si="96"/>
        <v/>
      </c>
      <c r="J1133" s="52" t="str">
        <f t="shared" si="97"/>
        <v/>
      </c>
      <c r="K1133" s="52">
        <v>1121</v>
      </c>
      <c r="L1133" s="261">
        <f t="shared" si="98"/>
        <v>1350</v>
      </c>
      <c r="N1133" s="51" t="str">
        <f t="shared" si="94"/>
        <v/>
      </c>
      <c r="O1133" s="53"/>
      <c r="P1133" s="51" t="str">
        <f t="shared" si="95"/>
        <v/>
      </c>
    </row>
    <row r="1134" spans="1:16" s="192" customFormat="1" ht="18.75">
      <c r="A1134" s="233"/>
      <c r="B1134" s="233"/>
      <c r="C1134" s="234"/>
      <c r="D1134" s="47"/>
      <c r="E1134" s="47"/>
      <c r="F1134" s="49"/>
      <c r="G1134" s="50"/>
      <c r="H1134" s="95"/>
      <c r="I1134" s="51" t="str">
        <f t="shared" si="96"/>
        <v/>
      </c>
      <c r="J1134" s="52" t="str">
        <f t="shared" si="97"/>
        <v/>
      </c>
      <c r="K1134" s="52">
        <v>1122</v>
      </c>
      <c r="L1134" s="261">
        <f t="shared" si="98"/>
        <v>1350</v>
      </c>
      <c r="N1134" s="51" t="str">
        <f t="shared" si="94"/>
        <v/>
      </c>
      <c r="O1134" s="53"/>
      <c r="P1134" s="51" t="str">
        <f t="shared" si="95"/>
        <v/>
      </c>
    </row>
    <row r="1135" spans="1:16" s="192" customFormat="1" ht="18.75">
      <c r="A1135" s="233"/>
      <c r="B1135" s="233"/>
      <c r="C1135" s="234"/>
      <c r="D1135" s="47"/>
      <c r="E1135" s="47"/>
      <c r="F1135" s="49"/>
      <c r="G1135" s="50"/>
      <c r="H1135" s="95"/>
      <c r="I1135" s="51" t="str">
        <f t="shared" si="96"/>
        <v/>
      </c>
      <c r="J1135" s="52" t="str">
        <f t="shared" si="97"/>
        <v/>
      </c>
      <c r="K1135" s="52">
        <v>1123</v>
      </c>
      <c r="L1135" s="261">
        <f t="shared" si="98"/>
        <v>1350</v>
      </c>
      <c r="N1135" s="51" t="str">
        <f t="shared" si="94"/>
        <v/>
      </c>
      <c r="O1135" s="53"/>
      <c r="P1135" s="51" t="str">
        <f t="shared" si="95"/>
        <v/>
      </c>
    </row>
    <row r="1136" spans="1:16" s="192" customFormat="1" ht="18.75">
      <c r="A1136" s="233"/>
      <c r="B1136" s="233"/>
      <c r="C1136" s="234"/>
      <c r="D1136" s="47"/>
      <c r="E1136" s="47"/>
      <c r="F1136" s="49"/>
      <c r="G1136" s="50"/>
      <c r="H1136" s="95"/>
      <c r="I1136" s="51" t="str">
        <f t="shared" si="96"/>
        <v/>
      </c>
      <c r="J1136" s="52" t="str">
        <f t="shared" si="97"/>
        <v/>
      </c>
      <c r="K1136" s="52">
        <v>1124</v>
      </c>
      <c r="L1136" s="261">
        <f t="shared" si="98"/>
        <v>1350</v>
      </c>
      <c r="N1136" s="51" t="str">
        <f t="shared" si="94"/>
        <v/>
      </c>
      <c r="O1136" s="53"/>
      <c r="P1136" s="51" t="str">
        <f t="shared" si="95"/>
        <v/>
      </c>
    </row>
    <row r="1137" spans="1:16" s="192" customFormat="1" ht="18.75">
      <c r="A1137" s="233"/>
      <c r="B1137" s="233"/>
      <c r="C1137" s="234"/>
      <c r="D1137" s="47"/>
      <c r="E1137" s="47"/>
      <c r="F1137" s="49"/>
      <c r="G1137" s="50"/>
      <c r="H1137" s="95"/>
      <c r="I1137" s="51" t="str">
        <f t="shared" si="96"/>
        <v/>
      </c>
      <c r="J1137" s="52" t="str">
        <f t="shared" si="97"/>
        <v/>
      </c>
      <c r="K1137" s="52">
        <v>1125</v>
      </c>
      <c r="L1137" s="261">
        <f t="shared" si="98"/>
        <v>1350</v>
      </c>
      <c r="N1137" s="51" t="str">
        <f t="shared" si="94"/>
        <v/>
      </c>
      <c r="O1137" s="53"/>
      <c r="P1137" s="51" t="str">
        <f t="shared" si="95"/>
        <v/>
      </c>
    </row>
    <row r="1138" spans="1:16" s="192" customFormat="1" ht="18.75">
      <c r="A1138" s="233"/>
      <c r="B1138" s="233"/>
      <c r="C1138" s="234"/>
      <c r="D1138" s="47"/>
      <c r="E1138" s="47"/>
      <c r="F1138" s="49"/>
      <c r="G1138" s="50"/>
      <c r="H1138" s="95"/>
      <c r="I1138" s="51" t="str">
        <f t="shared" si="96"/>
        <v/>
      </c>
      <c r="J1138" s="52" t="str">
        <f t="shared" si="97"/>
        <v/>
      </c>
      <c r="K1138" s="52">
        <v>1126</v>
      </c>
      <c r="L1138" s="261">
        <f t="shared" si="98"/>
        <v>1350</v>
      </c>
      <c r="N1138" s="51" t="str">
        <f t="shared" si="94"/>
        <v/>
      </c>
      <c r="O1138" s="53"/>
      <c r="P1138" s="51" t="str">
        <f t="shared" si="95"/>
        <v/>
      </c>
    </row>
    <row r="1139" spans="1:16" s="192" customFormat="1" ht="18.75">
      <c r="A1139" s="233"/>
      <c r="B1139" s="233"/>
      <c r="C1139" s="234"/>
      <c r="D1139" s="47"/>
      <c r="E1139" s="47"/>
      <c r="F1139" s="49"/>
      <c r="G1139" s="50"/>
      <c r="H1139" s="95"/>
      <c r="I1139" s="51" t="str">
        <f t="shared" si="96"/>
        <v/>
      </c>
      <c r="J1139" s="52" t="str">
        <f t="shared" si="97"/>
        <v/>
      </c>
      <c r="K1139" s="52">
        <v>1127</v>
      </c>
      <c r="L1139" s="261">
        <f t="shared" si="98"/>
        <v>1350</v>
      </c>
      <c r="N1139" s="51" t="str">
        <f t="shared" si="94"/>
        <v/>
      </c>
      <c r="O1139" s="53"/>
      <c r="P1139" s="51" t="str">
        <f t="shared" si="95"/>
        <v/>
      </c>
    </row>
    <row r="1140" spans="1:16" s="192" customFormat="1" ht="18.75">
      <c r="A1140" s="233"/>
      <c r="B1140" s="233"/>
      <c r="C1140" s="234"/>
      <c r="D1140" s="47"/>
      <c r="E1140" s="47"/>
      <c r="F1140" s="49"/>
      <c r="G1140" s="50"/>
      <c r="H1140" s="95"/>
      <c r="I1140" s="51" t="str">
        <f t="shared" si="96"/>
        <v/>
      </c>
      <c r="J1140" s="52" t="str">
        <f t="shared" si="97"/>
        <v/>
      </c>
      <c r="K1140" s="52">
        <v>1128</v>
      </c>
      <c r="L1140" s="261">
        <f t="shared" si="98"/>
        <v>1350</v>
      </c>
      <c r="N1140" s="51" t="str">
        <f t="shared" si="94"/>
        <v/>
      </c>
      <c r="O1140" s="53"/>
      <c r="P1140" s="51" t="str">
        <f t="shared" si="95"/>
        <v/>
      </c>
    </row>
    <row r="1141" spans="1:16" s="192" customFormat="1" ht="18.75">
      <c r="A1141" s="233"/>
      <c r="B1141" s="233"/>
      <c r="C1141" s="234"/>
      <c r="D1141" s="47"/>
      <c r="E1141" s="47"/>
      <c r="F1141" s="49"/>
      <c r="G1141" s="50"/>
      <c r="H1141" s="95"/>
      <c r="I1141" s="51" t="str">
        <f t="shared" si="96"/>
        <v/>
      </c>
      <c r="J1141" s="52" t="str">
        <f t="shared" si="97"/>
        <v/>
      </c>
      <c r="K1141" s="52">
        <v>1129</v>
      </c>
      <c r="L1141" s="261">
        <f t="shared" si="98"/>
        <v>1350</v>
      </c>
      <c r="N1141" s="51" t="str">
        <f t="shared" ref="N1141:N1196" si="99">IF(H1141="x",F1141,"")</f>
        <v/>
      </c>
      <c r="O1141" s="53"/>
      <c r="P1141" s="51" t="str">
        <f t="shared" ref="P1141:P1196" si="100">IF(H1141="x",G1141,"")</f>
        <v/>
      </c>
    </row>
    <row r="1142" spans="1:16" s="192" customFormat="1" ht="18.75">
      <c r="A1142" s="233"/>
      <c r="B1142" s="233"/>
      <c r="C1142" s="234"/>
      <c r="D1142" s="47"/>
      <c r="E1142" s="47"/>
      <c r="F1142" s="49"/>
      <c r="G1142" s="50"/>
      <c r="H1142" s="95"/>
      <c r="I1142" s="51" t="str">
        <f t="shared" si="96"/>
        <v/>
      </c>
      <c r="J1142" s="52" t="str">
        <f t="shared" si="97"/>
        <v/>
      </c>
      <c r="K1142" s="52">
        <v>1130</v>
      </c>
      <c r="L1142" s="261">
        <f t="shared" si="98"/>
        <v>1350</v>
      </c>
      <c r="N1142" s="51" t="str">
        <f t="shared" si="99"/>
        <v/>
      </c>
      <c r="O1142" s="53"/>
      <c r="P1142" s="51" t="str">
        <f t="shared" si="100"/>
        <v/>
      </c>
    </row>
    <row r="1143" spans="1:16" s="192" customFormat="1" ht="18.75">
      <c r="A1143" s="233"/>
      <c r="B1143" s="233"/>
      <c r="C1143" s="234"/>
      <c r="D1143" s="47"/>
      <c r="E1143" s="47"/>
      <c r="F1143" s="49"/>
      <c r="G1143" s="50"/>
      <c r="H1143" s="95"/>
      <c r="I1143" s="51" t="str">
        <f t="shared" si="96"/>
        <v/>
      </c>
      <c r="J1143" s="52" t="str">
        <f t="shared" si="97"/>
        <v/>
      </c>
      <c r="K1143" s="52">
        <v>1131</v>
      </c>
      <c r="L1143" s="261">
        <f t="shared" si="98"/>
        <v>1350</v>
      </c>
      <c r="N1143" s="51" t="str">
        <f t="shared" si="99"/>
        <v/>
      </c>
      <c r="O1143" s="53"/>
      <c r="P1143" s="51" t="str">
        <f t="shared" si="100"/>
        <v/>
      </c>
    </row>
    <row r="1144" spans="1:16" s="192" customFormat="1" ht="18.75">
      <c r="A1144" s="233"/>
      <c r="B1144" s="233"/>
      <c r="C1144" s="234"/>
      <c r="D1144" s="47"/>
      <c r="E1144" s="47"/>
      <c r="F1144" s="49"/>
      <c r="G1144" s="50"/>
      <c r="H1144" s="95"/>
      <c r="I1144" s="51" t="str">
        <f t="shared" si="96"/>
        <v/>
      </c>
      <c r="J1144" s="52" t="str">
        <f t="shared" si="97"/>
        <v/>
      </c>
      <c r="K1144" s="52">
        <v>1132</v>
      </c>
      <c r="L1144" s="261">
        <f t="shared" si="98"/>
        <v>1350</v>
      </c>
      <c r="N1144" s="51" t="str">
        <f t="shared" si="99"/>
        <v/>
      </c>
      <c r="O1144" s="53"/>
      <c r="P1144" s="51" t="str">
        <f t="shared" si="100"/>
        <v/>
      </c>
    </row>
    <row r="1145" spans="1:16" s="192" customFormat="1" ht="18.75">
      <c r="A1145" s="233"/>
      <c r="B1145" s="233"/>
      <c r="C1145" s="234"/>
      <c r="D1145" s="47"/>
      <c r="E1145" s="47"/>
      <c r="F1145" s="49"/>
      <c r="G1145" s="50"/>
      <c r="H1145" s="95"/>
      <c r="I1145" s="51" t="str">
        <f t="shared" si="96"/>
        <v/>
      </c>
      <c r="J1145" s="52" t="str">
        <f t="shared" si="97"/>
        <v/>
      </c>
      <c r="K1145" s="52">
        <v>1133</v>
      </c>
      <c r="L1145" s="261">
        <f t="shared" si="98"/>
        <v>1350</v>
      </c>
      <c r="N1145" s="51" t="str">
        <f t="shared" si="99"/>
        <v/>
      </c>
      <c r="O1145" s="53"/>
      <c r="P1145" s="51" t="str">
        <f t="shared" si="100"/>
        <v/>
      </c>
    </row>
    <row r="1146" spans="1:16" s="192" customFormat="1" ht="18.75">
      <c r="A1146" s="233"/>
      <c r="B1146" s="233"/>
      <c r="C1146" s="234"/>
      <c r="D1146" s="47"/>
      <c r="E1146" s="47"/>
      <c r="F1146" s="49"/>
      <c r="G1146" s="50"/>
      <c r="H1146" s="95"/>
      <c r="I1146" s="51" t="str">
        <f t="shared" si="96"/>
        <v/>
      </c>
      <c r="J1146" s="52" t="str">
        <f t="shared" si="97"/>
        <v/>
      </c>
      <c r="K1146" s="52">
        <v>1134</v>
      </c>
      <c r="L1146" s="261">
        <f t="shared" si="98"/>
        <v>1350</v>
      </c>
      <c r="N1146" s="51" t="str">
        <f t="shared" si="99"/>
        <v/>
      </c>
      <c r="O1146" s="53"/>
      <c r="P1146" s="51" t="str">
        <f t="shared" si="100"/>
        <v/>
      </c>
    </row>
    <row r="1147" spans="1:16" s="192" customFormat="1" ht="18.75">
      <c r="A1147" s="233"/>
      <c r="B1147" s="233"/>
      <c r="C1147" s="234"/>
      <c r="D1147" s="47"/>
      <c r="E1147" s="47"/>
      <c r="F1147" s="49"/>
      <c r="G1147" s="50"/>
      <c r="H1147" s="95"/>
      <c r="I1147" s="51" t="str">
        <f t="shared" si="96"/>
        <v/>
      </c>
      <c r="J1147" s="52" t="str">
        <f t="shared" si="97"/>
        <v/>
      </c>
      <c r="K1147" s="52">
        <v>1135</v>
      </c>
      <c r="L1147" s="261">
        <f t="shared" si="98"/>
        <v>1350</v>
      </c>
      <c r="N1147" s="51" t="str">
        <f t="shared" si="99"/>
        <v/>
      </c>
      <c r="O1147" s="53"/>
      <c r="P1147" s="51" t="str">
        <f t="shared" si="100"/>
        <v/>
      </c>
    </row>
    <row r="1148" spans="1:16" s="192" customFormat="1" ht="18.75">
      <c r="A1148" s="233"/>
      <c r="B1148" s="233"/>
      <c r="C1148" s="234"/>
      <c r="D1148" s="47"/>
      <c r="E1148" s="47"/>
      <c r="F1148" s="49"/>
      <c r="G1148" s="50"/>
      <c r="H1148" s="95"/>
      <c r="I1148" s="51" t="str">
        <f t="shared" si="96"/>
        <v/>
      </c>
      <c r="J1148" s="52" t="str">
        <f t="shared" si="97"/>
        <v/>
      </c>
      <c r="K1148" s="52">
        <v>1136</v>
      </c>
      <c r="L1148" s="261">
        <f t="shared" si="98"/>
        <v>1350</v>
      </c>
      <c r="N1148" s="51" t="str">
        <f t="shared" si="99"/>
        <v/>
      </c>
      <c r="O1148" s="53"/>
      <c r="P1148" s="51" t="str">
        <f t="shared" si="100"/>
        <v/>
      </c>
    </row>
    <row r="1149" spans="1:16" s="192" customFormat="1" ht="18.75">
      <c r="A1149" s="233"/>
      <c r="B1149" s="233"/>
      <c r="C1149" s="234"/>
      <c r="D1149" s="47"/>
      <c r="E1149" s="47"/>
      <c r="F1149" s="49"/>
      <c r="G1149" s="50"/>
      <c r="H1149" s="95"/>
      <c r="I1149" s="51" t="str">
        <f t="shared" si="96"/>
        <v/>
      </c>
      <c r="J1149" s="52" t="str">
        <f t="shared" si="97"/>
        <v/>
      </c>
      <c r="K1149" s="52">
        <v>1137</v>
      </c>
      <c r="L1149" s="261">
        <f t="shared" si="98"/>
        <v>1350</v>
      </c>
      <c r="N1149" s="51" t="str">
        <f t="shared" si="99"/>
        <v/>
      </c>
      <c r="O1149" s="53"/>
      <c r="P1149" s="51" t="str">
        <f t="shared" si="100"/>
        <v/>
      </c>
    </row>
    <row r="1150" spans="1:16" s="192" customFormat="1" ht="18.75">
      <c r="A1150" s="233"/>
      <c r="B1150" s="233"/>
      <c r="C1150" s="234"/>
      <c r="D1150" s="47"/>
      <c r="E1150" s="47"/>
      <c r="F1150" s="49"/>
      <c r="G1150" s="50"/>
      <c r="H1150" s="95"/>
      <c r="I1150" s="51" t="str">
        <f t="shared" si="96"/>
        <v/>
      </c>
      <c r="J1150" s="52" t="str">
        <f t="shared" si="97"/>
        <v/>
      </c>
      <c r="K1150" s="52">
        <v>1138</v>
      </c>
      <c r="L1150" s="261">
        <f t="shared" si="98"/>
        <v>1350</v>
      </c>
      <c r="N1150" s="51" t="str">
        <f t="shared" si="99"/>
        <v/>
      </c>
      <c r="O1150" s="53"/>
      <c r="P1150" s="51" t="str">
        <f t="shared" si="100"/>
        <v/>
      </c>
    </row>
    <row r="1151" spans="1:16" s="192" customFormat="1" ht="18.75">
      <c r="A1151" s="233"/>
      <c r="B1151" s="233"/>
      <c r="C1151" s="234"/>
      <c r="D1151" s="47"/>
      <c r="E1151" s="47"/>
      <c r="F1151" s="49"/>
      <c r="G1151" s="50"/>
      <c r="H1151" s="95"/>
      <c r="I1151" s="51" t="str">
        <f t="shared" si="96"/>
        <v/>
      </c>
      <c r="J1151" s="52" t="str">
        <f t="shared" si="97"/>
        <v/>
      </c>
      <c r="K1151" s="52">
        <v>1139</v>
      </c>
      <c r="L1151" s="261">
        <f t="shared" si="98"/>
        <v>1350</v>
      </c>
      <c r="N1151" s="51" t="str">
        <f t="shared" si="99"/>
        <v/>
      </c>
      <c r="O1151" s="53"/>
      <c r="P1151" s="51" t="str">
        <f t="shared" si="100"/>
        <v/>
      </c>
    </row>
    <row r="1152" spans="1:16" s="192" customFormat="1" ht="18.75">
      <c r="A1152" s="233"/>
      <c r="B1152" s="233"/>
      <c r="C1152" s="234"/>
      <c r="D1152" s="47"/>
      <c r="E1152" s="47"/>
      <c r="F1152" s="49"/>
      <c r="G1152" s="50"/>
      <c r="H1152" s="95"/>
      <c r="I1152" s="51" t="str">
        <f t="shared" si="96"/>
        <v/>
      </c>
      <c r="J1152" s="52" t="str">
        <f t="shared" si="97"/>
        <v/>
      </c>
      <c r="K1152" s="52">
        <v>1140</v>
      </c>
      <c r="L1152" s="261">
        <f t="shared" si="98"/>
        <v>1350</v>
      </c>
      <c r="N1152" s="51" t="str">
        <f t="shared" si="99"/>
        <v/>
      </c>
      <c r="O1152" s="53"/>
      <c r="P1152" s="51" t="str">
        <f t="shared" si="100"/>
        <v/>
      </c>
    </row>
    <row r="1153" spans="1:16" s="192" customFormat="1" ht="18.75">
      <c r="A1153" s="233"/>
      <c r="B1153" s="233"/>
      <c r="C1153" s="234"/>
      <c r="D1153" s="47"/>
      <c r="E1153" s="47"/>
      <c r="F1153" s="49"/>
      <c r="G1153" s="50"/>
      <c r="H1153" s="95"/>
      <c r="I1153" s="51" t="str">
        <f t="shared" si="96"/>
        <v/>
      </c>
      <c r="J1153" s="52" t="str">
        <f t="shared" si="97"/>
        <v/>
      </c>
      <c r="K1153" s="52">
        <v>1141</v>
      </c>
      <c r="L1153" s="261">
        <f t="shared" si="98"/>
        <v>1350</v>
      </c>
      <c r="N1153" s="51" t="str">
        <f t="shared" si="99"/>
        <v/>
      </c>
      <c r="O1153" s="53"/>
      <c r="P1153" s="51" t="str">
        <f t="shared" si="100"/>
        <v/>
      </c>
    </row>
    <row r="1154" spans="1:16" s="192" customFormat="1" ht="18.75">
      <c r="A1154" s="233"/>
      <c r="B1154" s="233"/>
      <c r="C1154" s="234"/>
      <c r="D1154" s="47"/>
      <c r="E1154" s="47"/>
      <c r="F1154" s="49"/>
      <c r="G1154" s="50"/>
      <c r="H1154" s="95"/>
      <c r="I1154" s="51" t="str">
        <f t="shared" si="96"/>
        <v/>
      </c>
      <c r="J1154" s="52" t="str">
        <f t="shared" si="97"/>
        <v/>
      </c>
      <c r="K1154" s="52">
        <v>1142</v>
      </c>
      <c r="L1154" s="261">
        <f t="shared" si="98"/>
        <v>1350</v>
      </c>
      <c r="N1154" s="51" t="str">
        <f t="shared" si="99"/>
        <v/>
      </c>
      <c r="O1154" s="53"/>
      <c r="P1154" s="51" t="str">
        <f t="shared" si="100"/>
        <v/>
      </c>
    </row>
    <row r="1155" spans="1:16" s="192" customFormat="1" ht="18.75">
      <c r="A1155" s="233"/>
      <c r="B1155" s="233"/>
      <c r="C1155" s="234"/>
      <c r="D1155" s="47"/>
      <c r="E1155" s="47"/>
      <c r="F1155" s="49"/>
      <c r="G1155" s="50"/>
      <c r="H1155" s="95"/>
      <c r="I1155" s="51" t="str">
        <f t="shared" si="96"/>
        <v/>
      </c>
      <c r="J1155" s="52" t="str">
        <f t="shared" si="97"/>
        <v/>
      </c>
      <c r="K1155" s="52">
        <v>1143</v>
      </c>
      <c r="L1155" s="261">
        <f t="shared" si="98"/>
        <v>1350</v>
      </c>
      <c r="N1155" s="51" t="str">
        <f t="shared" si="99"/>
        <v/>
      </c>
      <c r="O1155" s="53"/>
      <c r="P1155" s="51" t="str">
        <f t="shared" si="100"/>
        <v/>
      </c>
    </row>
    <row r="1156" spans="1:16" s="192" customFormat="1" ht="18.75">
      <c r="A1156" s="233"/>
      <c r="B1156" s="233"/>
      <c r="C1156" s="234"/>
      <c r="D1156" s="47"/>
      <c r="E1156" s="47"/>
      <c r="F1156" s="49"/>
      <c r="G1156" s="50"/>
      <c r="H1156" s="95"/>
      <c r="I1156" s="51" t="str">
        <f t="shared" si="96"/>
        <v/>
      </c>
      <c r="J1156" s="52" t="str">
        <f t="shared" si="97"/>
        <v/>
      </c>
      <c r="K1156" s="52">
        <v>1144</v>
      </c>
      <c r="L1156" s="261">
        <f t="shared" si="98"/>
        <v>1350</v>
      </c>
      <c r="N1156" s="51" t="str">
        <f t="shared" si="99"/>
        <v/>
      </c>
      <c r="O1156" s="53"/>
      <c r="P1156" s="51" t="str">
        <f t="shared" si="100"/>
        <v/>
      </c>
    </row>
    <row r="1157" spans="1:16" s="192" customFormat="1" ht="18.75">
      <c r="A1157" s="233"/>
      <c r="B1157" s="233"/>
      <c r="C1157" s="234"/>
      <c r="D1157" s="47"/>
      <c r="E1157" s="47"/>
      <c r="F1157" s="49"/>
      <c r="G1157" s="50"/>
      <c r="H1157" s="95"/>
      <c r="I1157" s="51" t="str">
        <f t="shared" si="96"/>
        <v/>
      </c>
      <c r="J1157" s="52" t="str">
        <f t="shared" si="97"/>
        <v/>
      </c>
      <c r="K1157" s="52">
        <v>1145</v>
      </c>
      <c r="L1157" s="261">
        <f t="shared" si="98"/>
        <v>1350</v>
      </c>
      <c r="N1157" s="51" t="str">
        <f t="shared" si="99"/>
        <v/>
      </c>
      <c r="O1157" s="53"/>
      <c r="P1157" s="51" t="str">
        <f t="shared" si="100"/>
        <v/>
      </c>
    </row>
    <row r="1158" spans="1:16" s="192" customFormat="1" ht="18.75">
      <c r="A1158" s="233"/>
      <c r="B1158" s="233"/>
      <c r="C1158" s="234"/>
      <c r="D1158" s="47"/>
      <c r="E1158" s="47"/>
      <c r="F1158" s="49"/>
      <c r="G1158" s="50"/>
      <c r="H1158" s="95"/>
      <c r="I1158" s="51" t="str">
        <f t="shared" si="96"/>
        <v/>
      </c>
      <c r="J1158" s="52" t="str">
        <f t="shared" si="97"/>
        <v/>
      </c>
      <c r="K1158" s="52">
        <v>1146</v>
      </c>
      <c r="L1158" s="261">
        <f t="shared" si="98"/>
        <v>1350</v>
      </c>
      <c r="N1158" s="51" t="str">
        <f t="shared" si="99"/>
        <v/>
      </c>
      <c r="O1158" s="53"/>
      <c r="P1158" s="51" t="str">
        <f t="shared" si="100"/>
        <v/>
      </c>
    </row>
    <row r="1159" spans="1:16" s="192" customFormat="1" ht="18.75">
      <c r="A1159" s="233"/>
      <c r="B1159" s="233"/>
      <c r="C1159" s="234"/>
      <c r="D1159" s="47"/>
      <c r="E1159" s="47"/>
      <c r="F1159" s="49"/>
      <c r="G1159" s="50"/>
      <c r="H1159" s="95"/>
      <c r="I1159" s="51" t="str">
        <f t="shared" si="96"/>
        <v/>
      </c>
      <c r="J1159" s="52" t="str">
        <f t="shared" si="97"/>
        <v/>
      </c>
      <c r="K1159" s="52">
        <v>1147</v>
      </c>
      <c r="L1159" s="261">
        <f t="shared" si="98"/>
        <v>1350</v>
      </c>
      <c r="N1159" s="51" t="str">
        <f t="shared" si="99"/>
        <v/>
      </c>
      <c r="O1159" s="53"/>
      <c r="P1159" s="51" t="str">
        <f t="shared" si="100"/>
        <v/>
      </c>
    </row>
    <row r="1160" spans="1:16" s="192" customFormat="1" ht="18.75">
      <c r="A1160" s="233"/>
      <c r="B1160" s="233"/>
      <c r="C1160" s="234"/>
      <c r="D1160" s="47"/>
      <c r="E1160" s="47"/>
      <c r="F1160" s="49"/>
      <c r="G1160" s="50"/>
      <c r="H1160" s="95"/>
      <c r="I1160" s="51" t="str">
        <f t="shared" si="96"/>
        <v/>
      </c>
      <c r="J1160" s="52" t="str">
        <f t="shared" si="97"/>
        <v/>
      </c>
      <c r="K1160" s="52">
        <v>1148</v>
      </c>
      <c r="L1160" s="261">
        <f t="shared" si="98"/>
        <v>1350</v>
      </c>
      <c r="N1160" s="51" t="str">
        <f t="shared" si="99"/>
        <v/>
      </c>
      <c r="O1160" s="53"/>
      <c r="P1160" s="51" t="str">
        <f t="shared" si="100"/>
        <v/>
      </c>
    </row>
    <row r="1161" spans="1:16" s="192" customFormat="1" ht="18.75">
      <c r="A1161" s="233"/>
      <c r="B1161" s="233"/>
      <c r="C1161" s="234"/>
      <c r="D1161" s="47"/>
      <c r="E1161" s="47"/>
      <c r="F1161" s="49"/>
      <c r="G1161" s="50"/>
      <c r="H1161" s="95"/>
      <c r="I1161" s="51" t="str">
        <f t="shared" si="96"/>
        <v/>
      </c>
      <c r="J1161" s="52" t="str">
        <f t="shared" si="97"/>
        <v/>
      </c>
      <c r="K1161" s="52">
        <v>1149</v>
      </c>
      <c r="L1161" s="261">
        <f t="shared" si="98"/>
        <v>1350</v>
      </c>
      <c r="N1161" s="51" t="str">
        <f t="shared" si="99"/>
        <v/>
      </c>
      <c r="O1161" s="53"/>
      <c r="P1161" s="51" t="str">
        <f t="shared" si="100"/>
        <v/>
      </c>
    </row>
    <row r="1162" spans="1:16" s="192" customFormat="1" ht="18.75">
      <c r="A1162" s="233"/>
      <c r="B1162" s="233"/>
      <c r="C1162" s="234"/>
      <c r="D1162" s="47"/>
      <c r="E1162" s="47"/>
      <c r="F1162" s="49"/>
      <c r="G1162" s="50"/>
      <c r="H1162" s="95"/>
      <c r="I1162" s="51" t="str">
        <f t="shared" si="96"/>
        <v/>
      </c>
      <c r="J1162" s="52" t="str">
        <f t="shared" si="97"/>
        <v/>
      </c>
      <c r="K1162" s="52">
        <v>1150</v>
      </c>
      <c r="L1162" s="261">
        <f t="shared" si="98"/>
        <v>1350</v>
      </c>
      <c r="N1162" s="51" t="str">
        <f t="shared" si="99"/>
        <v/>
      </c>
      <c r="O1162" s="53"/>
      <c r="P1162" s="51" t="str">
        <f t="shared" si="100"/>
        <v/>
      </c>
    </row>
    <row r="1163" spans="1:16" s="192" customFormat="1" ht="18.75">
      <c r="A1163" s="233"/>
      <c r="B1163" s="233"/>
      <c r="C1163" s="234"/>
      <c r="D1163" s="47"/>
      <c r="E1163" s="47"/>
      <c r="F1163" s="49"/>
      <c r="G1163" s="50"/>
      <c r="H1163" s="95"/>
      <c r="I1163" s="51" t="str">
        <f t="shared" ref="I1163:I1198" si="101">IF(L1163&lt;0,"X","")</f>
        <v/>
      </c>
      <c r="J1163" s="52" t="str">
        <f t="shared" ref="J1163:J1198" si="102">IF(I1163="X",K1163,"")</f>
        <v/>
      </c>
      <c r="K1163" s="52">
        <v>1151</v>
      </c>
      <c r="L1163" s="261">
        <f t="shared" ref="L1163:L1198" si="103">IFERROR(L1162-P1163+N1163,L1162)</f>
        <v>1350</v>
      </c>
      <c r="N1163" s="51" t="str">
        <f t="shared" si="99"/>
        <v/>
      </c>
      <c r="O1163" s="53"/>
      <c r="P1163" s="51" t="str">
        <f t="shared" si="100"/>
        <v/>
      </c>
    </row>
    <row r="1164" spans="1:16" s="192" customFormat="1" ht="18.75">
      <c r="A1164" s="233"/>
      <c r="B1164" s="233"/>
      <c r="C1164" s="234"/>
      <c r="D1164" s="47"/>
      <c r="E1164" s="47"/>
      <c r="F1164" s="49"/>
      <c r="G1164" s="50"/>
      <c r="H1164" s="95"/>
      <c r="I1164" s="51" t="str">
        <f t="shared" si="101"/>
        <v/>
      </c>
      <c r="J1164" s="52" t="str">
        <f t="shared" si="102"/>
        <v/>
      </c>
      <c r="K1164" s="52">
        <v>1152</v>
      </c>
      <c r="L1164" s="261">
        <f t="shared" si="103"/>
        <v>1350</v>
      </c>
      <c r="N1164" s="51" t="str">
        <f t="shared" si="99"/>
        <v/>
      </c>
      <c r="O1164" s="53"/>
      <c r="P1164" s="51" t="str">
        <f t="shared" si="100"/>
        <v/>
      </c>
    </row>
    <row r="1165" spans="1:16" s="192" customFormat="1" ht="18.75">
      <c r="A1165" s="233"/>
      <c r="B1165" s="233"/>
      <c r="C1165" s="234"/>
      <c r="D1165" s="47"/>
      <c r="E1165" s="47"/>
      <c r="F1165" s="49"/>
      <c r="G1165" s="50"/>
      <c r="H1165" s="95"/>
      <c r="I1165" s="51" t="str">
        <f t="shared" si="101"/>
        <v/>
      </c>
      <c r="J1165" s="52" t="str">
        <f t="shared" si="102"/>
        <v/>
      </c>
      <c r="K1165" s="52">
        <v>1153</v>
      </c>
      <c r="L1165" s="261">
        <f t="shared" si="103"/>
        <v>1350</v>
      </c>
      <c r="N1165" s="51" t="str">
        <f t="shared" si="99"/>
        <v/>
      </c>
      <c r="O1165" s="53"/>
      <c r="P1165" s="51" t="str">
        <f t="shared" si="100"/>
        <v/>
      </c>
    </row>
    <row r="1166" spans="1:16" s="192" customFormat="1" ht="18.75">
      <c r="A1166" s="233"/>
      <c r="B1166" s="233"/>
      <c r="C1166" s="234"/>
      <c r="D1166" s="47"/>
      <c r="E1166" s="47"/>
      <c r="F1166" s="49"/>
      <c r="G1166" s="50"/>
      <c r="H1166" s="95"/>
      <c r="I1166" s="51" t="str">
        <f t="shared" si="101"/>
        <v/>
      </c>
      <c r="J1166" s="52" t="str">
        <f t="shared" si="102"/>
        <v/>
      </c>
      <c r="K1166" s="52">
        <v>1154</v>
      </c>
      <c r="L1166" s="261">
        <f t="shared" si="103"/>
        <v>1350</v>
      </c>
      <c r="N1166" s="51" t="str">
        <f t="shared" si="99"/>
        <v/>
      </c>
      <c r="O1166" s="53"/>
      <c r="P1166" s="51" t="str">
        <f t="shared" si="100"/>
        <v/>
      </c>
    </row>
    <row r="1167" spans="1:16" s="192" customFormat="1" ht="18.75">
      <c r="A1167" s="233"/>
      <c r="B1167" s="233"/>
      <c r="C1167" s="234"/>
      <c r="D1167" s="47"/>
      <c r="E1167" s="47"/>
      <c r="F1167" s="49"/>
      <c r="G1167" s="50"/>
      <c r="H1167" s="95"/>
      <c r="I1167" s="51" t="str">
        <f t="shared" si="101"/>
        <v/>
      </c>
      <c r="J1167" s="52" t="str">
        <f t="shared" si="102"/>
        <v/>
      </c>
      <c r="K1167" s="52">
        <v>1155</v>
      </c>
      <c r="L1167" s="261">
        <f t="shared" si="103"/>
        <v>1350</v>
      </c>
      <c r="N1167" s="51" t="str">
        <f t="shared" si="99"/>
        <v/>
      </c>
      <c r="O1167" s="53"/>
      <c r="P1167" s="51" t="str">
        <f t="shared" si="100"/>
        <v/>
      </c>
    </row>
    <row r="1168" spans="1:16" s="192" customFormat="1" ht="18.75">
      <c r="A1168" s="233"/>
      <c r="B1168" s="233"/>
      <c r="C1168" s="234"/>
      <c r="D1168" s="47"/>
      <c r="E1168" s="47"/>
      <c r="F1168" s="49"/>
      <c r="G1168" s="50"/>
      <c r="H1168" s="95"/>
      <c r="I1168" s="51" t="str">
        <f t="shared" si="101"/>
        <v/>
      </c>
      <c r="J1168" s="52" t="str">
        <f t="shared" si="102"/>
        <v/>
      </c>
      <c r="K1168" s="52">
        <v>1156</v>
      </c>
      <c r="L1168" s="261">
        <f t="shared" si="103"/>
        <v>1350</v>
      </c>
      <c r="N1168" s="51" t="str">
        <f t="shared" si="99"/>
        <v/>
      </c>
      <c r="O1168" s="53"/>
      <c r="P1168" s="51" t="str">
        <f t="shared" si="100"/>
        <v/>
      </c>
    </row>
    <row r="1169" spans="1:16" s="192" customFormat="1" ht="18.75">
      <c r="A1169" s="233"/>
      <c r="B1169" s="233"/>
      <c r="C1169" s="234"/>
      <c r="D1169" s="47"/>
      <c r="E1169" s="47"/>
      <c r="F1169" s="49"/>
      <c r="G1169" s="50"/>
      <c r="H1169" s="95"/>
      <c r="I1169" s="51" t="str">
        <f t="shared" si="101"/>
        <v/>
      </c>
      <c r="J1169" s="52" t="str">
        <f t="shared" si="102"/>
        <v/>
      </c>
      <c r="K1169" s="52">
        <v>1157</v>
      </c>
      <c r="L1169" s="261">
        <f t="shared" si="103"/>
        <v>1350</v>
      </c>
      <c r="N1169" s="51" t="str">
        <f t="shared" si="99"/>
        <v/>
      </c>
      <c r="O1169" s="53"/>
      <c r="P1169" s="51" t="str">
        <f t="shared" si="100"/>
        <v/>
      </c>
    </row>
    <row r="1170" spans="1:16" s="192" customFormat="1" ht="18.75">
      <c r="A1170" s="233"/>
      <c r="B1170" s="233"/>
      <c r="C1170" s="234"/>
      <c r="D1170" s="47"/>
      <c r="E1170" s="47"/>
      <c r="F1170" s="49"/>
      <c r="G1170" s="50"/>
      <c r="H1170" s="95"/>
      <c r="I1170" s="51" t="str">
        <f t="shared" si="101"/>
        <v/>
      </c>
      <c r="J1170" s="52" t="str">
        <f t="shared" si="102"/>
        <v/>
      </c>
      <c r="K1170" s="52">
        <v>1158</v>
      </c>
      <c r="L1170" s="261">
        <f t="shared" si="103"/>
        <v>1350</v>
      </c>
      <c r="N1170" s="51" t="str">
        <f t="shared" si="99"/>
        <v/>
      </c>
      <c r="O1170" s="53"/>
      <c r="P1170" s="51" t="str">
        <f t="shared" si="100"/>
        <v/>
      </c>
    </row>
    <row r="1171" spans="1:16" s="192" customFormat="1" ht="18.75">
      <c r="A1171" s="233"/>
      <c r="B1171" s="233"/>
      <c r="C1171" s="234"/>
      <c r="D1171" s="47"/>
      <c r="E1171" s="47"/>
      <c r="F1171" s="49"/>
      <c r="G1171" s="50"/>
      <c r="H1171" s="95"/>
      <c r="I1171" s="51" t="str">
        <f t="shared" si="101"/>
        <v/>
      </c>
      <c r="J1171" s="52" t="str">
        <f t="shared" si="102"/>
        <v/>
      </c>
      <c r="K1171" s="52">
        <v>1159</v>
      </c>
      <c r="L1171" s="261">
        <f t="shared" si="103"/>
        <v>1350</v>
      </c>
      <c r="N1171" s="51" t="str">
        <f t="shared" si="99"/>
        <v/>
      </c>
      <c r="O1171" s="53"/>
      <c r="P1171" s="51" t="str">
        <f t="shared" si="100"/>
        <v/>
      </c>
    </row>
    <row r="1172" spans="1:16" s="192" customFormat="1" ht="18.75">
      <c r="A1172" s="233"/>
      <c r="B1172" s="233"/>
      <c r="C1172" s="234"/>
      <c r="D1172" s="47"/>
      <c r="E1172" s="47"/>
      <c r="F1172" s="49"/>
      <c r="G1172" s="50"/>
      <c r="H1172" s="95"/>
      <c r="I1172" s="51" t="str">
        <f t="shared" si="101"/>
        <v/>
      </c>
      <c r="J1172" s="52" t="str">
        <f t="shared" si="102"/>
        <v/>
      </c>
      <c r="K1172" s="52">
        <v>1160</v>
      </c>
      <c r="L1172" s="261">
        <f t="shared" si="103"/>
        <v>1350</v>
      </c>
      <c r="N1172" s="51" t="str">
        <f t="shared" si="99"/>
        <v/>
      </c>
      <c r="O1172" s="53"/>
      <c r="P1172" s="51" t="str">
        <f t="shared" si="100"/>
        <v/>
      </c>
    </row>
    <row r="1173" spans="1:16" s="192" customFormat="1" ht="18.75">
      <c r="A1173" s="233"/>
      <c r="B1173" s="233"/>
      <c r="C1173" s="234"/>
      <c r="D1173" s="47"/>
      <c r="E1173" s="47"/>
      <c r="F1173" s="49"/>
      <c r="G1173" s="50"/>
      <c r="H1173" s="95"/>
      <c r="I1173" s="51" t="str">
        <f t="shared" si="101"/>
        <v/>
      </c>
      <c r="J1173" s="52" t="str">
        <f t="shared" si="102"/>
        <v/>
      </c>
      <c r="K1173" s="52">
        <v>1161</v>
      </c>
      <c r="L1173" s="261">
        <f t="shared" si="103"/>
        <v>1350</v>
      </c>
      <c r="N1173" s="51" t="str">
        <f t="shared" si="99"/>
        <v/>
      </c>
      <c r="O1173" s="53"/>
      <c r="P1173" s="51" t="str">
        <f t="shared" si="100"/>
        <v/>
      </c>
    </row>
    <row r="1174" spans="1:16" s="192" customFormat="1" ht="18.75">
      <c r="A1174" s="233"/>
      <c r="B1174" s="233"/>
      <c r="C1174" s="234"/>
      <c r="D1174" s="47"/>
      <c r="E1174" s="47"/>
      <c r="F1174" s="49"/>
      <c r="G1174" s="50"/>
      <c r="H1174" s="95"/>
      <c r="I1174" s="51" t="str">
        <f t="shared" si="101"/>
        <v/>
      </c>
      <c r="J1174" s="52" t="str">
        <f t="shared" si="102"/>
        <v/>
      </c>
      <c r="K1174" s="52">
        <v>1162</v>
      </c>
      <c r="L1174" s="261">
        <f t="shared" si="103"/>
        <v>1350</v>
      </c>
      <c r="N1174" s="51" t="str">
        <f t="shared" si="99"/>
        <v/>
      </c>
      <c r="O1174" s="53"/>
      <c r="P1174" s="51" t="str">
        <f t="shared" si="100"/>
        <v/>
      </c>
    </row>
    <row r="1175" spans="1:16" s="192" customFormat="1" ht="18.75">
      <c r="A1175" s="233"/>
      <c r="B1175" s="233"/>
      <c r="C1175" s="234"/>
      <c r="D1175" s="47"/>
      <c r="E1175" s="47"/>
      <c r="F1175" s="49"/>
      <c r="G1175" s="50"/>
      <c r="H1175" s="95"/>
      <c r="I1175" s="51" t="str">
        <f t="shared" si="101"/>
        <v/>
      </c>
      <c r="J1175" s="52" t="str">
        <f t="shared" si="102"/>
        <v/>
      </c>
      <c r="K1175" s="52">
        <v>1163</v>
      </c>
      <c r="L1175" s="261">
        <f t="shared" si="103"/>
        <v>1350</v>
      </c>
      <c r="N1175" s="51" t="str">
        <f t="shared" si="99"/>
        <v/>
      </c>
      <c r="O1175" s="53"/>
      <c r="P1175" s="51" t="str">
        <f t="shared" si="100"/>
        <v/>
      </c>
    </row>
    <row r="1176" spans="1:16" s="192" customFormat="1" ht="18.75">
      <c r="A1176" s="233"/>
      <c r="B1176" s="233"/>
      <c r="C1176" s="234"/>
      <c r="D1176" s="47"/>
      <c r="E1176" s="47"/>
      <c r="F1176" s="49"/>
      <c r="G1176" s="50"/>
      <c r="H1176" s="95"/>
      <c r="I1176" s="51" t="str">
        <f t="shared" si="101"/>
        <v/>
      </c>
      <c r="J1176" s="52" t="str">
        <f t="shared" si="102"/>
        <v/>
      </c>
      <c r="K1176" s="52">
        <v>1164</v>
      </c>
      <c r="L1176" s="261">
        <f t="shared" si="103"/>
        <v>1350</v>
      </c>
      <c r="N1176" s="51" t="str">
        <f t="shared" si="99"/>
        <v/>
      </c>
      <c r="O1176" s="53"/>
      <c r="P1176" s="51" t="str">
        <f t="shared" si="100"/>
        <v/>
      </c>
    </row>
    <row r="1177" spans="1:16" s="192" customFormat="1" ht="18.75">
      <c r="A1177" s="233"/>
      <c r="B1177" s="233"/>
      <c r="C1177" s="234"/>
      <c r="D1177" s="47"/>
      <c r="E1177" s="47"/>
      <c r="F1177" s="49"/>
      <c r="G1177" s="50"/>
      <c r="H1177" s="95"/>
      <c r="I1177" s="51" t="str">
        <f t="shared" si="101"/>
        <v/>
      </c>
      <c r="J1177" s="52" t="str">
        <f t="shared" si="102"/>
        <v/>
      </c>
      <c r="K1177" s="52">
        <v>1165</v>
      </c>
      <c r="L1177" s="261">
        <f t="shared" si="103"/>
        <v>1350</v>
      </c>
      <c r="N1177" s="51" t="str">
        <f t="shared" si="99"/>
        <v/>
      </c>
      <c r="O1177" s="53"/>
      <c r="P1177" s="51" t="str">
        <f t="shared" si="100"/>
        <v/>
      </c>
    </row>
    <row r="1178" spans="1:16" s="192" customFormat="1" ht="18.75">
      <c r="A1178" s="233"/>
      <c r="B1178" s="233"/>
      <c r="C1178" s="234"/>
      <c r="D1178" s="47"/>
      <c r="E1178" s="47"/>
      <c r="F1178" s="49"/>
      <c r="G1178" s="50"/>
      <c r="H1178" s="95"/>
      <c r="I1178" s="51" t="str">
        <f t="shared" si="101"/>
        <v/>
      </c>
      <c r="J1178" s="52" t="str">
        <f t="shared" si="102"/>
        <v/>
      </c>
      <c r="K1178" s="52">
        <v>1166</v>
      </c>
      <c r="L1178" s="261">
        <f t="shared" si="103"/>
        <v>1350</v>
      </c>
      <c r="N1178" s="51" t="str">
        <f t="shared" si="99"/>
        <v/>
      </c>
      <c r="O1178" s="53"/>
      <c r="P1178" s="51" t="str">
        <f t="shared" si="100"/>
        <v/>
      </c>
    </row>
    <row r="1179" spans="1:16" s="192" customFormat="1" ht="18.75">
      <c r="A1179" s="233"/>
      <c r="B1179" s="233"/>
      <c r="C1179" s="234"/>
      <c r="D1179" s="47"/>
      <c r="E1179" s="47"/>
      <c r="F1179" s="49"/>
      <c r="G1179" s="50"/>
      <c r="H1179" s="95"/>
      <c r="I1179" s="51" t="str">
        <f t="shared" si="101"/>
        <v/>
      </c>
      <c r="J1179" s="52" t="str">
        <f t="shared" si="102"/>
        <v/>
      </c>
      <c r="K1179" s="52">
        <v>1167</v>
      </c>
      <c r="L1179" s="261">
        <f t="shared" si="103"/>
        <v>1350</v>
      </c>
      <c r="N1179" s="51" t="str">
        <f t="shared" si="99"/>
        <v/>
      </c>
      <c r="O1179" s="53"/>
      <c r="P1179" s="51" t="str">
        <f t="shared" si="100"/>
        <v/>
      </c>
    </row>
    <row r="1180" spans="1:16" s="192" customFormat="1" ht="18.75">
      <c r="A1180" s="233"/>
      <c r="B1180" s="233"/>
      <c r="C1180" s="234"/>
      <c r="D1180" s="47"/>
      <c r="E1180" s="47"/>
      <c r="F1180" s="49"/>
      <c r="G1180" s="50"/>
      <c r="H1180" s="95"/>
      <c r="I1180" s="51" t="str">
        <f t="shared" si="101"/>
        <v/>
      </c>
      <c r="J1180" s="52" t="str">
        <f t="shared" si="102"/>
        <v/>
      </c>
      <c r="K1180" s="52">
        <v>1168</v>
      </c>
      <c r="L1180" s="261">
        <f t="shared" si="103"/>
        <v>1350</v>
      </c>
      <c r="N1180" s="51" t="str">
        <f t="shared" si="99"/>
        <v/>
      </c>
      <c r="O1180" s="53"/>
      <c r="P1180" s="51" t="str">
        <f t="shared" si="100"/>
        <v/>
      </c>
    </row>
    <row r="1181" spans="1:16" s="192" customFormat="1" ht="18.75">
      <c r="A1181" s="233"/>
      <c r="B1181" s="233"/>
      <c r="C1181" s="234"/>
      <c r="D1181" s="47"/>
      <c r="E1181" s="47"/>
      <c r="F1181" s="49"/>
      <c r="G1181" s="50"/>
      <c r="H1181" s="95"/>
      <c r="I1181" s="51" t="str">
        <f t="shared" si="101"/>
        <v/>
      </c>
      <c r="J1181" s="52" t="str">
        <f t="shared" si="102"/>
        <v/>
      </c>
      <c r="K1181" s="52">
        <v>1169</v>
      </c>
      <c r="L1181" s="261">
        <f t="shared" si="103"/>
        <v>1350</v>
      </c>
      <c r="N1181" s="51" t="str">
        <f t="shared" si="99"/>
        <v/>
      </c>
      <c r="O1181" s="53"/>
      <c r="P1181" s="51" t="str">
        <f t="shared" si="100"/>
        <v/>
      </c>
    </row>
    <row r="1182" spans="1:16" s="192" customFormat="1" ht="18.75">
      <c r="A1182" s="233"/>
      <c r="B1182" s="233"/>
      <c r="C1182" s="234"/>
      <c r="D1182" s="47"/>
      <c r="E1182" s="47"/>
      <c r="F1182" s="49"/>
      <c r="G1182" s="50"/>
      <c r="H1182" s="95"/>
      <c r="I1182" s="51" t="str">
        <f t="shared" si="101"/>
        <v/>
      </c>
      <c r="J1182" s="52" t="str">
        <f t="shared" si="102"/>
        <v/>
      </c>
      <c r="K1182" s="52">
        <v>1170</v>
      </c>
      <c r="L1182" s="261">
        <f t="shared" si="103"/>
        <v>1350</v>
      </c>
      <c r="N1182" s="51" t="str">
        <f t="shared" si="99"/>
        <v/>
      </c>
      <c r="O1182" s="53"/>
      <c r="P1182" s="51" t="str">
        <f t="shared" si="100"/>
        <v/>
      </c>
    </row>
    <row r="1183" spans="1:16" s="192" customFormat="1" ht="18.75">
      <c r="A1183" s="233"/>
      <c r="B1183" s="233"/>
      <c r="C1183" s="234"/>
      <c r="D1183" s="47"/>
      <c r="E1183" s="47"/>
      <c r="F1183" s="49"/>
      <c r="G1183" s="50"/>
      <c r="H1183" s="95"/>
      <c r="I1183" s="51" t="str">
        <f t="shared" si="101"/>
        <v/>
      </c>
      <c r="J1183" s="52" t="str">
        <f t="shared" si="102"/>
        <v/>
      </c>
      <c r="K1183" s="52">
        <v>1171</v>
      </c>
      <c r="L1183" s="261">
        <f t="shared" si="103"/>
        <v>1350</v>
      </c>
      <c r="N1183" s="51" t="str">
        <f t="shared" si="99"/>
        <v/>
      </c>
      <c r="O1183" s="53"/>
      <c r="P1183" s="51" t="str">
        <f t="shared" si="100"/>
        <v/>
      </c>
    </row>
    <row r="1184" spans="1:16" s="192" customFormat="1" ht="18.75">
      <c r="A1184" s="233"/>
      <c r="B1184" s="233"/>
      <c r="C1184" s="234"/>
      <c r="D1184" s="47"/>
      <c r="E1184" s="47"/>
      <c r="F1184" s="49"/>
      <c r="G1184" s="50"/>
      <c r="H1184" s="95"/>
      <c r="I1184" s="51" t="str">
        <f t="shared" si="101"/>
        <v/>
      </c>
      <c r="J1184" s="52" t="str">
        <f t="shared" si="102"/>
        <v/>
      </c>
      <c r="K1184" s="52">
        <v>1172</v>
      </c>
      <c r="L1184" s="261">
        <f t="shared" si="103"/>
        <v>1350</v>
      </c>
      <c r="N1184" s="51" t="str">
        <f t="shared" si="99"/>
        <v/>
      </c>
      <c r="O1184" s="53"/>
      <c r="P1184" s="51" t="str">
        <f t="shared" si="100"/>
        <v/>
      </c>
    </row>
    <row r="1185" spans="1:16" s="192" customFormat="1" ht="18.75">
      <c r="A1185" s="233"/>
      <c r="B1185" s="233"/>
      <c r="C1185" s="234"/>
      <c r="D1185" s="47"/>
      <c r="E1185" s="47"/>
      <c r="F1185" s="49"/>
      <c r="G1185" s="50"/>
      <c r="H1185" s="95"/>
      <c r="I1185" s="51" t="str">
        <f t="shared" si="101"/>
        <v/>
      </c>
      <c r="J1185" s="52" t="str">
        <f t="shared" si="102"/>
        <v/>
      </c>
      <c r="K1185" s="52">
        <v>1173</v>
      </c>
      <c r="L1185" s="261">
        <f t="shared" si="103"/>
        <v>1350</v>
      </c>
      <c r="N1185" s="51" t="str">
        <f t="shared" si="99"/>
        <v/>
      </c>
      <c r="O1185" s="53"/>
      <c r="P1185" s="51" t="str">
        <f t="shared" si="100"/>
        <v/>
      </c>
    </row>
    <row r="1186" spans="1:16" s="192" customFormat="1" ht="18.75">
      <c r="A1186" s="233"/>
      <c r="B1186" s="233"/>
      <c r="C1186" s="234"/>
      <c r="D1186" s="47"/>
      <c r="E1186" s="47"/>
      <c r="F1186" s="49"/>
      <c r="G1186" s="50"/>
      <c r="H1186" s="95"/>
      <c r="I1186" s="51" t="str">
        <f t="shared" si="101"/>
        <v/>
      </c>
      <c r="J1186" s="52" t="str">
        <f t="shared" si="102"/>
        <v/>
      </c>
      <c r="K1186" s="52">
        <v>1174</v>
      </c>
      <c r="L1186" s="261">
        <f t="shared" si="103"/>
        <v>1350</v>
      </c>
      <c r="N1186" s="51" t="str">
        <f t="shared" si="99"/>
        <v/>
      </c>
      <c r="O1186" s="53"/>
      <c r="P1186" s="51" t="str">
        <f t="shared" si="100"/>
        <v/>
      </c>
    </row>
    <row r="1187" spans="1:16" s="192" customFormat="1" ht="18.75">
      <c r="A1187" s="233"/>
      <c r="B1187" s="233"/>
      <c r="C1187" s="234"/>
      <c r="D1187" s="47"/>
      <c r="E1187" s="47"/>
      <c r="F1187" s="49"/>
      <c r="G1187" s="50"/>
      <c r="H1187" s="95"/>
      <c r="I1187" s="51" t="str">
        <f t="shared" si="101"/>
        <v/>
      </c>
      <c r="J1187" s="52" t="str">
        <f t="shared" si="102"/>
        <v/>
      </c>
      <c r="K1187" s="52">
        <v>1175</v>
      </c>
      <c r="L1187" s="261">
        <f t="shared" si="103"/>
        <v>1350</v>
      </c>
      <c r="N1187" s="51" t="str">
        <f t="shared" si="99"/>
        <v/>
      </c>
      <c r="O1187" s="53"/>
      <c r="P1187" s="51" t="str">
        <f t="shared" si="100"/>
        <v/>
      </c>
    </row>
    <row r="1188" spans="1:16" s="192" customFormat="1" ht="18.75">
      <c r="A1188" s="233"/>
      <c r="B1188" s="233"/>
      <c r="C1188" s="234"/>
      <c r="D1188" s="47"/>
      <c r="E1188" s="47"/>
      <c r="F1188" s="49"/>
      <c r="G1188" s="50"/>
      <c r="H1188" s="95"/>
      <c r="I1188" s="51" t="str">
        <f t="shared" si="101"/>
        <v/>
      </c>
      <c r="J1188" s="52" t="str">
        <f t="shared" si="102"/>
        <v/>
      </c>
      <c r="K1188" s="52">
        <v>1176</v>
      </c>
      <c r="L1188" s="261">
        <f t="shared" si="103"/>
        <v>1350</v>
      </c>
      <c r="N1188" s="51" t="str">
        <f t="shared" si="99"/>
        <v/>
      </c>
      <c r="O1188" s="53"/>
      <c r="P1188" s="51" t="str">
        <f t="shared" si="100"/>
        <v/>
      </c>
    </row>
    <row r="1189" spans="1:16" s="192" customFormat="1" ht="18.75">
      <c r="A1189" s="233"/>
      <c r="B1189" s="233"/>
      <c r="C1189" s="234"/>
      <c r="D1189" s="47"/>
      <c r="E1189" s="47"/>
      <c r="F1189" s="49"/>
      <c r="G1189" s="50"/>
      <c r="H1189" s="95"/>
      <c r="I1189" s="51" t="str">
        <f t="shared" si="101"/>
        <v/>
      </c>
      <c r="J1189" s="52" t="str">
        <f t="shared" si="102"/>
        <v/>
      </c>
      <c r="K1189" s="52">
        <v>1177</v>
      </c>
      <c r="L1189" s="261">
        <f t="shared" si="103"/>
        <v>1350</v>
      </c>
      <c r="N1189" s="51" t="str">
        <f t="shared" si="99"/>
        <v/>
      </c>
      <c r="O1189" s="53"/>
      <c r="P1189" s="51" t="str">
        <f t="shared" si="100"/>
        <v/>
      </c>
    </row>
    <row r="1190" spans="1:16" s="192" customFormat="1" ht="18.75">
      <c r="A1190" s="233"/>
      <c r="B1190" s="233"/>
      <c r="C1190" s="234"/>
      <c r="D1190" s="47"/>
      <c r="E1190" s="47"/>
      <c r="F1190" s="49"/>
      <c r="G1190" s="50"/>
      <c r="H1190" s="95"/>
      <c r="I1190" s="51" t="str">
        <f t="shared" si="101"/>
        <v/>
      </c>
      <c r="J1190" s="52" t="str">
        <f t="shared" si="102"/>
        <v/>
      </c>
      <c r="K1190" s="52">
        <v>1178</v>
      </c>
      <c r="L1190" s="261">
        <f t="shared" si="103"/>
        <v>1350</v>
      </c>
      <c r="N1190" s="51" t="str">
        <f t="shared" si="99"/>
        <v/>
      </c>
      <c r="O1190" s="53"/>
      <c r="P1190" s="51" t="str">
        <f t="shared" si="100"/>
        <v/>
      </c>
    </row>
    <row r="1191" spans="1:16" s="192" customFormat="1" ht="18.75">
      <c r="A1191" s="233"/>
      <c r="B1191" s="233"/>
      <c r="C1191" s="234"/>
      <c r="D1191" s="47"/>
      <c r="E1191" s="47"/>
      <c r="F1191" s="49"/>
      <c r="G1191" s="50"/>
      <c r="H1191" s="95"/>
      <c r="I1191" s="51" t="str">
        <f t="shared" si="101"/>
        <v/>
      </c>
      <c r="J1191" s="52" t="str">
        <f t="shared" si="102"/>
        <v/>
      </c>
      <c r="K1191" s="52">
        <v>1179</v>
      </c>
      <c r="L1191" s="261">
        <f t="shared" si="103"/>
        <v>1350</v>
      </c>
      <c r="N1191" s="51" t="str">
        <f t="shared" si="99"/>
        <v/>
      </c>
      <c r="O1191" s="53"/>
      <c r="P1191" s="51" t="str">
        <f t="shared" si="100"/>
        <v/>
      </c>
    </row>
    <row r="1192" spans="1:16" s="192" customFormat="1" ht="18.75">
      <c r="A1192" s="233"/>
      <c r="B1192" s="233"/>
      <c r="C1192" s="234"/>
      <c r="D1192" s="47"/>
      <c r="E1192" s="47"/>
      <c r="F1192" s="49"/>
      <c r="G1192" s="50"/>
      <c r="H1192" s="95"/>
      <c r="I1192" s="51" t="str">
        <f t="shared" si="101"/>
        <v/>
      </c>
      <c r="J1192" s="52" t="str">
        <f t="shared" si="102"/>
        <v/>
      </c>
      <c r="K1192" s="52">
        <v>1180</v>
      </c>
      <c r="L1192" s="261">
        <f t="shared" si="103"/>
        <v>1350</v>
      </c>
      <c r="N1192" s="51" t="str">
        <f t="shared" si="99"/>
        <v/>
      </c>
      <c r="O1192" s="53"/>
      <c r="P1192" s="51" t="str">
        <f t="shared" si="100"/>
        <v/>
      </c>
    </row>
    <row r="1193" spans="1:16" s="192" customFormat="1" ht="18.75">
      <c r="A1193" s="233"/>
      <c r="B1193" s="233"/>
      <c r="C1193" s="234"/>
      <c r="D1193" s="47"/>
      <c r="E1193" s="47"/>
      <c r="F1193" s="49"/>
      <c r="G1193" s="50"/>
      <c r="H1193" s="95"/>
      <c r="I1193" s="51" t="str">
        <f t="shared" si="101"/>
        <v/>
      </c>
      <c r="J1193" s="52" t="str">
        <f t="shared" si="102"/>
        <v/>
      </c>
      <c r="K1193" s="52">
        <v>1181</v>
      </c>
      <c r="L1193" s="261">
        <f t="shared" si="103"/>
        <v>1350</v>
      </c>
      <c r="N1193" s="51" t="str">
        <f t="shared" si="99"/>
        <v/>
      </c>
      <c r="O1193" s="53"/>
      <c r="P1193" s="51" t="str">
        <f t="shared" si="100"/>
        <v/>
      </c>
    </row>
    <row r="1194" spans="1:16" s="192" customFormat="1" ht="18.75">
      <c r="A1194" s="233"/>
      <c r="B1194" s="233"/>
      <c r="C1194" s="234"/>
      <c r="D1194" s="47"/>
      <c r="E1194" s="47"/>
      <c r="F1194" s="49"/>
      <c r="G1194" s="50"/>
      <c r="H1194" s="95"/>
      <c r="I1194" s="51" t="str">
        <f t="shared" si="101"/>
        <v/>
      </c>
      <c r="J1194" s="52" t="str">
        <f t="shared" si="102"/>
        <v/>
      </c>
      <c r="K1194" s="52">
        <v>1182</v>
      </c>
      <c r="L1194" s="261">
        <f t="shared" si="103"/>
        <v>1350</v>
      </c>
      <c r="N1194" s="51" t="str">
        <f t="shared" si="99"/>
        <v/>
      </c>
      <c r="O1194" s="53"/>
      <c r="P1194" s="51" t="str">
        <f t="shared" si="100"/>
        <v/>
      </c>
    </row>
    <row r="1195" spans="1:16" s="192" customFormat="1" ht="18.75">
      <c r="A1195" s="233"/>
      <c r="B1195" s="233"/>
      <c r="C1195" s="234"/>
      <c r="D1195" s="47"/>
      <c r="E1195" s="47"/>
      <c r="F1195" s="49"/>
      <c r="G1195" s="50"/>
      <c r="H1195" s="95"/>
      <c r="I1195" s="51" t="str">
        <f t="shared" si="101"/>
        <v/>
      </c>
      <c r="J1195" s="52" t="str">
        <f t="shared" si="102"/>
        <v/>
      </c>
      <c r="K1195" s="52">
        <v>1183</v>
      </c>
      <c r="L1195" s="261">
        <f t="shared" si="103"/>
        <v>1350</v>
      </c>
      <c r="N1195" s="51" t="str">
        <f t="shared" si="99"/>
        <v/>
      </c>
      <c r="O1195" s="53"/>
      <c r="P1195" s="51" t="str">
        <f t="shared" si="100"/>
        <v/>
      </c>
    </row>
    <row r="1196" spans="1:16" s="192" customFormat="1" ht="18.75">
      <c r="A1196" s="233"/>
      <c r="B1196" s="233"/>
      <c r="C1196" s="234"/>
      <c r="D1196" s="47"/>
      <c r="E1196" s="47"/>
      <c r="F1196" s="49"/>
      <c r="G1196" s="50"/>
      <c r="H1196" s="95"/>
      <c r="I1196" s="51" t="str">
        <f t="shared" si="101"/>
        <v/>
      </c>
      <c r="J1196" s="52" t="str">
        <f t="shared" si="102"/>
        <v/>
      </c>
      <c r="K1196" s="52">
        <v>1184</v>
      </c>
      <c r="L1196" s="261">
        <f t="shared" si="103"/>
        <v>1350</v>
      </c>
      <c r="N1196" s="51" t="str">
        <f t="shared" si="99"/>
        <v/>
      </c>
      <c r="O1196" s="53"/>
      <c r="P1196" s="51" t="str">
        <f t="shared" si="100"/>
        <v/>
      </c>
    </row>
    <row r="1197" spans="1:16" s="192" customFormat="1" ht="18.75">
      <c r="A1197" s="233"/>
      <c r="B1197" s="233"/>
      <c r="C1197" s="234"/>
      <c r="D1197" s="47"/>
      <c r="E1197" s="47"/>
      <c r="F1197" s="49"/>
      <c r="G1197" s="50"/>
      <c r="H1197" s="95"/>
      <c r="I1197" s="51" t="str">
        <f t="shared" si="101"/>
        <v/>
      </c>
      <c r="J1197" s="52" t="str">
        <f t="shared" si="102"/>
        <v/>
      </c>
      <c r="K1197" s="52">
        <v>1185</v>
      </c>
      <c r="L1197" s="261">
        <f t="shared" si="103"/>
        <v>2700</v>
      </c>
      <c r="N1197" s="51">
        <f>SUM(N2:N1196)</f>
        <v>1350</v>
      </c>
      <c r="O1197" s="53"/>
      <c r="P1197" s="51">
        <f>SUM(P2:P1196)</f>
        <v>0</v>
      </c>
    </row>
    <row r="1198" spans="1:16" s="192" customFormat="1" ht="18.75">
      <c r="A1198" s="237"/>
      <c r="B1198" s="237"/>
      <c r="C1198" s="238"/>
      <c r="D1198" s="295" t="s">
        <v>76</v>
      </c>
      <c r="E1198" s="296"/>
      <c r="F1198" s="181">
        <f>SUM(F1100:F1197)</f>
        <v>0</v>
      </c>
      <c r="G1198" s="185">
        <f>SUM(G1100:G1197)</f>
        <v>1017.24</v>
      </c>
      <c r="H1198" s="183"/>
      <c r="I1198" s="51" t="str">
        <f t="shared" si="101"/>
        <v/>
      </c>
      <c r="J1198" s="52" t="str">
        <f t="shared" si="102"/>
        <v/>
      </c>
      <c r="K1198" s="52">
        <v>1186</v>
      </c>
      <c r="L1198" s="261">
        <f t="shared" si="103"/>
        <v>2700</v>
      </c>
      <c r="M1198" s="165">
        <f>SUM(F1198-G1198)</f>
        <v>-1017.24</v>
      </c>
    </row>
    <row r="1199" spans="1:16" s="192" customFormat="1" ht="18.75">
      <c r="A1199" s="193"/>
      <c r="B1199" s="193"/>
      <c r="C1199" s="193"/>
      <c r="D1199" s="297" t="s">
        <v>77</v>
      </c>
      <c r="E1199" s="298"/>
      <c r="F1199" s="187">
        <f>SUM(F99+F200+F298+F398+F498+F598+F698+F798+F898+F998+F1098+F1198)</f>
        <v>1200</v>
      </c>
      <c r="G1199" s="188">
        <f>SUM(G99+G200+G298+G398+G498+G598+G698+G798+G898+G998+G1098+G1198)</f>
        <v>13079.13</v>
      </c>
      <c r="H1199" s="189">
        <f>SUM(F1199-G1199)</f>
        <v>-11879.13</v>
      </c>
      <c r="I1199" s="190"/>
      <c r="J1199" s="186">
        <f>SUM(J21:J1198)</f>
        <v>0</v>
      </c>
      <c r="K1199" s="191"/>
      <c r="L1199" s="262"/>
    </row>
    <row r="1200" spans="1:16" s="192" customFormat="1" ht="18.75">
      <c r="A1200" s="239"/>
      <c r="B1200" s="240"/>
      <c r="C1200" s="241"/>
      <c r="D1200" s="241"/>
      <c r="E1200" s="170"/>
      <c r="F1200" s="252"/>
      <c r="G1200" s="242"/>
      <c r="H1200" s="241"/>
      <c r="I1200" s="243"/>
      <c r="J1200" s="244"/>
      <c r="K1200" s="244"/>
      <c r="L1200" s="263"/>
    </row>
    <row r="1201" spans="1:12" s="192" customFormat="1" ht="18.75">
      <c r="A1201" s="245"/>
      <c r="B1201" s="246"/>
      <c r="F1201" s="165"/>
      <c r="G1201" s="247"/>
      <c r="I1201" s="243"/>
      <c r="J1201" s="244"/>
      <c r="K1201" s="244"/>
      <c r="L1201" s="263"/>
    </row>
    <row r="1202" spans="1:12" s="192" customFormat="1" ht="18.75">
      <c r="A1202" s="245"/>
      <c r="B1202" s="246"/>
      <c r="F1202" s="165"/>
      <c r="G1202" s="247"/>
      <c r="I1202" s="243"/>
      <c r="J1202" s="244"/>
      <c r="K1202" s="244"/>
      <c r="L1202" s="263"/>
    </row>
    <row r="1203" spans="1:12" s="192" customFormat="1" ht="18.75">
      <c r="A1203" s="245"/>
      <c r="B1203" s="246"/>
      <c r="F1203" s="165"/>
      <c r="G1203" s="247"/>
      <c r="I1203" s="243"/>
      <c r="J1203" s="244"/>
      <c r="K1203" s="244"/>
      <c r="L1203" s="263"/>
    </row>
  </sheetData>
  <mergeCells count="32">
    <mergeCell ref="D201:G201"/>
    <mergeCell ref="F3:H3"/>
    <mergeCell ref="B4:H4"/>
    <mergeCell ref="D298:E298"/>
    <mergeCell ref="D799:G799"/>
    <mergeCell ref="D200:E200"/>
    <mergeCell ref="D99:E99"/>
    <mergeCell ref="D21:G21"/>
    <mergeCell ref="D100:G100"/>
    <mergeCell ref="D798:E798"/>
    <mergeCell ref="D698:E698"/>
    <mergeCell ref="D598:E598"/>
    <mergeCell ref="D498:E498"/>
    <mergeCell ref="D398:E398"/>
    <mergeCell ref="D299:G299"/>
    <mergeCell ref="D399:G399"/>
    <mergeCell ref="D499:G499"/>
    <mergeCell ref="D599:G599"/>
    <mergeCell ref="D699:G699"/>
    <mergeCell ref="D1198:E1198"/>
    <mergeCell ref="D1199:E1199"/>
    <mergeCell ref="D1098:E1098"/>
    <mergeCell ref="D998:E998"/>
    <mergeCell ref="D898:E898"/>
    <mergeCell ref="D899:G899"/>
    <mergeCell ref="D999:G999"/>
    <mergeCell ref="D1099:G1099"/>
    <mergeCell ref="S1:T1"/>
    <mergeCell ref="F5:G5"/>
    <mergeCell ref="M4:N4"/>
    <mergeCell ref="M5:N5"/>
    <mergeCell ref="D2:E2"/>
  </mergeCells>
  <conditionalFormatting sqref="J1199 I2:K4 H2 M17:R20 H20:K1198 H4:H19 L2:L1198">
    <cfRule type="containsText" dxfId="6" priority="760" operator="containsText" text="x">
      <formula>NOT(ISERROR(SEARCH("x",H2)))</formula>
    </cfRule>
    <cfRule type="containsText" dxfId="5" priority="761" operator="containsText" text="x">
      <formula>NOT(ISERROR(SEARCH("x",H2)))</formula>
    </cfRule>
  </conditionalFormatting>
  <conditionalFormatting sqref="J1199 H20:K1198 I2:K4 H2 M17:R20 H4:H19 L2:L1198">
    <cfRule type="containsText" dxfId="4" priority="759" operator="containsText" text="x">
      <formula>NOT(ISERROR(SEARCH("x",H2)))</formula>
    </cfRule>
  </conditionalFormatting>
  <conditionalFormatting sqref="N1 R1">
    <cfRule type="cellIs" dxfId="3" priority="757" operator="lessThan">
      <formula>0</formula>
    </cfRule>
    <cfRule type="cellIs" dxfId="2" priority="758" operator="greaterThan">
      <formula>0</formula>
    </cfRule>
  </conditionalFormatting>
  <conditionalFormatting sqref="P17:R20 L1:L1048576">
    <cfRule type="cellIs" dxfId="1" priority="756" operator="lessThan">
      <formula>0</formula>
    </cfRule>
  </conditionalFormatting>
  <conditionalFormatting sqref="L1:L1048576">
    <cfRule type="containsText" dxfId="0" priority="755" operator="containsText" text="#VALEUR!">
      <formula>NOT(ISERROR(SEARCH("#VALEUR!",L1)))</formula>
    </cfRule>
  </conditionalFormatting>
  <dataValidations count="4">
    <dataValidation type="list" allowBlank="1" showInputMessage="1" showErrorMessage="1" sqref="C21 C127:C201 C37:C100 C1114:C1198 C115 C314:C399 C414:C499 C514:C599 C614:C699 C714:C799 C814:C899 C914:C999 C1014:C1099 C216:C299">
      <formula1>$AP$2:$AP$11</formula1>
    </dataValidation>
    <dataValidation type="list" allowBlank="1" showInputMessage="1" showErrorMessage="1" sqref="C6:C19 C22:C36 C1100:C1113 C300:C313 C400:C413 C500:C513 C600:C613 C700:C713 C800:C813 C900:C913 C1000:C1013 C202:C215 C101:C114 C116:C126">
      <formula1>$AP$1:$AP$11</formula1>
    </dataValidation>
    <dataValidation type="list" allowBlank="1" showInputMessage="1" showErrorMessage="1" sqref="A21:B1198">
      <formula1>$AT$12:$AT$13</formula1>
    </dataValidation>
    <dataValidation type="list" allowBlank="1" showInputMessage="1" showErrorMessage="1" sqref="S1:T1">
      <formula1>$AR$2:$AR$13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TUTO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FRANCIS</cp:lastModifiedBy>
  <cp:lastPrinted>2020-06-25T12:22:46Z</cp:lastPrinted>
  <dcterms:created xsi:type="dcterms:W3CDTF">2019-01-01T21:24:00Z</dcterms:created>
  <dcterms:modified xsi:type="dcterms:W3CDTF">2022-12-28T05:16:19Z</dcterms:modified>
</cp:coreProperties>
</file>