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5840"/>
  </bookViews>
  <sheets>
    <sheet name="Etude" sheetId="1" r:id="rId1"/>
    <sheet name="Base de donnée" sheetId="4" r:id="rId2"/>
  </sheets>
  <definedNames>
    <definedName name="Articles">Tableau1[[Désignation ]]</definedName>
    <definedName name="Liste">'Base de donnée'!$J$1:$J$21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/>
  <c r="F4" s="1"/>
  <c r="E5"/>
  <c r="G5" s="1"/>
  <c r="E6"/>
  <c r="G6" s="1"/>
  <c r="E7"/>
  <c r="E8"/>
  <c r="E9"/>
  <c r="G9" s="1"/>
  <c r="E10"/>
  <c r="G10" s="1"/>
  <c r="E11"/>
  <c r="G11" s="1"/>
  <c r="E12"/>
  <c r="G12" s="1"/>
  <c r="E13"/>
  <c r="G13" s="1"/>
  <c r="E14"/>
  <c r="G14" s="1"/>
  <c r="E15"/>
  <c r="E16"/>
  <c r="E17"/>
  <c r="G17" s="1"/>
  <c r="G7"/>
  <c r="G8"/>
  <c r="G15"/>
  <c r="G16"/>
  <c r="F17" l="1"/>
  <c r="G4"/>
  <c r="F16"/>
  <c r="F15"/>
  <c r="F14"/>
  <c r="F13"/>
  <c r="F12"/>
  <c r="F11"/>
  <c r="F10"/>
  <c r="F9"/>
  <c r="F8"/>
  <c r="F7"/>
  <c r="F6"/>
  <c r="F5"/>
</calcChain>
</file>

<file path=xl/sharedStrings.xml><?xml version="1.0" encoding="utf-8"?>
<sst xmlns="http://schemas.openxmlformats.org/spreadsheetml/2006/main" count="99" uniqueCount="32">
  <si>
    <t>Unité</t>
  </si>
  <si>
    <t>Qté</t>
  </si>
  <si>
    <t>PU HT</t>
  </si>
  <si>
    <t>N° d'article</t>
  </si>
  <si>
    <t>Pomme verte - 5 cm de diamètre</t>
  </si>
  <si>
    <t>Pomme verte - 4 cm de diamètre</t>
  </si>
  <si>
    <t>Pomme verte - 6 cm de diamètre</t>
  </si>
  <si>
    <t>Pomme verte - 7 cm de diamètre</t>
  </si>
  <si>
    <t>kg</t>
  </si>
  <si>
    <t>Pomme rouge - 4 cm de diamètre</t>
  </si>
  <si>
    <t>Pomme rouge - 5 cm de diamètre</t>
  </si>
  <si>
    <t>Pomme rouge - 6 cm de diamètre</t>
  </si>
  <si>
    <t>Pomme rouge - 7 cm de diamètre</t>
  </si>
  <si>
    <t xml:space="preserve">Désignation </t>
  </si>
  <si>
    <t>Fraise des bois</t>
  </si>
  <si>
    <t>Abricot d'Espagne</t>
  </si>
  <si>
    <t>Abricot de France</t>
  </si>
  <si>
    <t>Avocat du Perou</t>
  </si>
  <si>
    <t>Avocat du Mexique</t>
  </si>
  <si>
    <t>U</t>
  </si>
  <si>
    <t>Pastèque sans pépin</t>
  </si>
  <si>
    <t>Artichaut violet</t>
  </si>
  <si>
    <t>Artichaut vert</t>
  </si>
  <si>
    <t>Avocat brésilien</t>
  </si>
  <si>
    <t>Melon jaune sans pépin</t>
  </si>
  <si>
    <t>Melon jaune à petits pépins</t>
  </si>
  <si>
    <t>Pastèque à petits pépins</t>
  </si>
  <si>
    <t>Barquette de fraise des bois</t>
  </si>
  <si>
    <t>u</t>
  </si>
  <si>
    <t>TOTAL</t>
  </si>
  <si>
    <t>Prix unitaire</t>
  </si>
  <si>
    <t>Annotations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</si>
</sst>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6" borderId="0" xfId="0" applyFill="1"/>
    <xf numFmtId="0" fontId="4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165" fontId="2" fillId="4" borderId="5" xfId="0" applyNumberFormat="1" applyFont="1" applyFill="1" applyBorder="1" applyAlignment="1">
      <alignment horizontal="center" vertical="center" wrapText="1"/>
    </xf>
    <xf numFmtId="0" fontId="6" fillId="4" borderId="2" xfId="0" quotePrefix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64" fontId="3" fillId="7" borderId="6" xfId="0" applyNumberFormat="1" applyFont="1" applyFill="1" applyBorder="1" applyAlignment="1">
      <alignment horizontal="center" vertical="center" wrapText="1" shrinkToFit="1"/>
    </xf>
    <xf numFmtId="44" fontId="3" fillId="0" borderId="1" xfId="2" applyFont="1" applyFill="1" applyBorder="1" applyAlignment="1">
      <alignment horizontal="center" vertical="center" wrapText="1"/>
    </xf>
    <xf numFmtId="44" fontId="0" fillId="0" borderId="1" xfId="2" applyFont="1" applyFill="1" applyBorder="1"/>
    <xf numFmtId="44" fontId="3" fillId="0" borderId="10" xfId="2" applyFont="1" applyFill="1" applyBorder="1" applyAlignment="1">
      <alignment horizontal="center" vertical="center" wrapText="1"/>
    </xf>
    <xf numFmtId="0" fontId="7" fillId="6" borderId="11" xfId="0" applyNumberFormat="1" applyFont="1" applyFill="1" applyBorder="1"/>
    <xf numFmtId="0" fontId="5" fillId="6" borderId="12" xfId="0" applyFont="1" applyFill="1" applyBorder="1" applyAlignment="1">
      <alignment horizontal="center" vertical="center" wrapText="1"/>
    </xf>
    <xf numFmtId="165" fontId="2" fillId="4" borderId="13" xfId="0" applyNumberFormat="1" applyFont="1" applyFill="1" applyBorder="1" applyAlignment="1">
      <alignment horizontal="center" vertical="center" wrapText="1"/>
    </xf>
    <xf numFmtId="2" fontId="3" fillId="2" borderId="10" xfId="0" applyNumberFormat="1" applyFont="1" applyFill="1" applyBorder="1" applyAlignment="1">
      <alignment horizontal="center" vertical="center" wrapText="1"/>
    </xf>
    <xf numFmtId="164" fontId="3" fillId="7" borderId="14" xfId="0" applyNumberFormat="1" applyFont="1" applyFill="1" applyBorder="1" applyAlignment="1">
      <alignment horizontal="center" vertical="center" wrapText="1" shrinkToFit="1"/>
    </xf>
    <xf numFmtId="0" fontId="7" fillId="6" borderId="12" xfId="0" applyNumberFormat="1" applyFont="1" applyFill="1" applyBorder="1"/>
    <xf numFmtId="0" fontId="5" fillId="8" borderId="1" xfId="0" applyFont="1" applyFill="1" applyBorder="1" applyAlignment="1">
      <alignment vertical="center" wrapText="1"/>
    </xf>
  </cellXfs>
  <cellStyles count="3">
    <cellStyle name="Milliers 2" xfId="1"/>
    <cellStyle name="Monétaire" xfId="2" builtinId="4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relativeIndent="0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314325</xdr:colOff>
      <xdr:row>4</xdr:row>
      <xdr:rowOff>104774</xdr:rowOff>
    </xdr:from>
    <xdr:to>
      <xdr:col>7</xdr:col>
      <xdr:colOff>371475</xdr:colOff>
      <xdr:row>9</xdr:row>
      <xdr:rowOff>133349</xdr:rowOff>
    </xdr:to>
    <xdr:sp macro="[0]!Trier_Liste" textlink="">
      <xdr:nvSpPr>
        <xdr:cNvPr id="2" name="ZoneTexte 1"/>
        <xdr:cNvSpPr txBox="1"/>
      </xdr:nvSpPr>
      <xdr:spPr>
        <a:xfrm>
          <a:off x="4486275" y="876299"/>
          <a:ext cx="2219325" cy="9810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Trier la liste par ordre alphabétique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3:G17" totalsRowShown="0" headerRowDxfId="19" tableBorderDxfId="18">
  <autoFilter ref="A3:G17"/>
  <tableColumns count="7">
    <tableColumn id="1" name="N° d'article" dataDxfId="17"/>
    <tableColumn id="2" name="Désignation " dataDxfId="16"/>
    <tableColumn id="3" name="Unité" dataDxfId="15"/>
    <tableColumn id="4" name="Qté" dataDxfId="14"/>
    <tableColumn id="5" name="Prix unitaire" dataDxfId="0">
      <calculatedColumnFormula>IF(Tableau2[[#This Row],[Désignation ]]="","",INDEX(Tableau1[],MATCH(Tableau1[[Désignation ]],Tableau1[[Désignation ]],0),3))</calculatedColumnFormula>
    </tableColumn>
    <tableColumn id="6" name="TOTAL" dataDxfId="13">
      <calculatedColumnFormula>IF(AND(ISNUMBER(E4),ISNUMBER(D4)),ROUND(D4*E4,2),"")</calculatedColumnFormula>
    </tableColumn>
    <tableColumn id="7" name="Annotations" dataDxfId="12">
      <calculatedColumnFormula>IF(AND(Tableau2[[#This Row],[Qté]]&gt;0,Tableau2[[#This Row],[Prix unitaire]]=0),"Pas de prix, car pas de référence","")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22" totalsRowShown="0" headerRowDxfId="8" dataDxfId="6" headerRowBorderDxfId="7" tableBorderDxfId="5" totalsRowBorderDxfId="4">
  <autoFilter ref="A1:C22"/>
  <sortState ref="A2:C22">
    <sortCondition ref="A2"/>
  </sortState>
  <tableColumns count="3">
    <tableColumn id="2" name="Désignation " dataDxfId="3"/>
    <tableColumn id="3" name="Unité" dataDxfId="2"/>
    <tableColumn id="4" name="PU HT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2:G17"/>
  <sheetViews>
    <sheetView showZeros="0" tabSelected="1" workbookViewId="0">
      <selection activeCell="E22" sqref="E22"/>
    </sheetView>
  </sheetViews>
  <sheetFormatPr baseColWidth="10" defaultRowHeight="15"/>
  <cols>
    <col min="1" max="1" width="13" style="1" customWidth="1"/>
    <col min="2" max="2" width="33.42578125" style="1" customWidth="1"/>
    <col min="3" max="3" width="8.140625" style="1" customWidth="1"/>
    <col min="4" max="4" width="9.5703125" style="1" customWidth="1"/>
    <col min="5" max="5" width="14" style="1" customWidth="1"/>
    <col min="6" max="6" width="11.42578125" style="1"/>
    <col min="7" max="7" width="29.85546875" style="1" bestFit="1" customWidth="1"/>
    <col min="8" max="16384" width="11.42578125" style="1"/>
  </cols>
  <sheetData>
    <row r="2" spans="1:7" ht="15.75" thickBot="1"/>
    <row r="3" spans="1:7" ht="15.75" thickBot="1">
      <c r="A3" s="7" t="s">
        <v>3</v>
      </c>
      <c r="B3" s="8" t="s">
        <v>13</v>
      </c>
      <c r="C3" s="9" t="s">
        <v>0</v>
      </c>
      <c r="D3" s="9" t="s">
        <v>1</v>
      </c>
      <c r="E3" s="9" t="s">
        <v>30</v>
      </c>
      <c r="F3" s="9" t="s">
        <v>29</v>
      </c>
      <c r="G3" s="19" t="s">
        <v>31</v>
      </c>
    </row>
    <row r="4" spans="1:7">
      <c r="A4" s="2">
        <v>1</v>
      </c>
      <c r="B4" s="3" t="s">
        <v>4</v>
      </c>
      <c r="C4" s="4" t="s">
        <v>8</v>
      </c>
      <c r="D4" s="6">
        <v>2</v>
      </c>
      <c r="E4" s="5">
        <f>IF(Tableau2[[#This Row],[Désignation ]]="","",INDEX(Tableau1[],MATCH(Tableau1[[Désignation ]],Tableau1[[Désignation ]],0),3))</f>
        <v>2.35</v>
      </c>
      <c r="F4" s="20">
        <f t="shared" ref="F4:F16" si="0">IF(AND(ISNUMBER(E4),ISNUMBER(D4)),ROUND(D4*E4,2),"")</f>
        <v>4.7</v>
      </c>
      <c r="G4" s="24" t="str">
        <f>IF(AND(Tableau2[[#This Row],[Qté]]&gt;0,Tableau2[[#This Row],[Prix unitaire]]=0),"Pas de prix, car pas de référence","")</f>
        <v/>
      </c>
    </row>
    <row r="5" spans="1:7">
      <c r="A5" s="2">
        <v>2</v>
      </c>
      <c r="B5" s="3" t="s">
        <v>6</v>
      </c>
      <c r="C5" s="4" t="s">
        <v>8</v>
      </c>
      <c r="D5" s="6">
        <v>2</v>
      </c>
      <c r="E5" s="5">
        <f>IF(Tableau2[[#This Row],[Désignation ]]="","",INDEX(Tableau1[],MATCH(Tableau1[[Désignation ]],Tableau1[[Désignation ]],0),3))</f>
        <v>2.65</v>
      </c>
      <c r="F5" s="20">
        <f t="shared" si="0"/>
        <v>5.3</v>
      </c>
      <c r="G5" s="24" t="str">
        <f>IF(AND(Tableau2[[#This Row],[Qté]]&gt;0,Tableau2[[#This Row],[Prix unitaire]]=0),"Pas de prix, car pas de référence","")</f>
        <v/>
      </c>
    </row>
    <row r="6" spans="1:7">
      <c r="A6" s="2">
        <v>3</v>
      </c>
      <c r="B6" s="3" t="s">
        <v>7</v>
      </c>
      <c r="C6" s="4" t="s">
        <v>8</v>
      </c>
      <c r="D6" s="6">
        <v>5</v>
      </c>
      <c r="E6" s="5">
        <f>IF(Tableau2[[#This Row],[Désignation ]]="","",INDEX(Tableau1[],MATCH(Tableau1[[Désignation ]],Tableau1[[Désignation ]],0),3))</f>
        <v>0</v>
      </c>
      <c r="F6" s="20">
        <f t="shared" si="0"/>
        <v>0</v>
      </c>
      <c r="G6" s="24" t="str">
        <f>IF(AND(Tableau2[[#This Row],[Qté]]&gt;0,Tableau2[[#This Row],[Prix unitaire]]=0),"Pas de prix, car pas de référence","")</f>
        <v>Pas de prix, car pas de référence</v>
      </c>
    </row>
    <row r="7" spans="1:7">
      <c r="A7" s="2">
        <v>4</v>
      </c>
      <c r="B7" s="3" t="s">
        <v>21</v>
      </c>
      <c r="C7" s="4" t="s">
        <v>8</v>
      </c>
      <c r="D7" s="6">
        <v>2</v>
      </c>
      <c r="E7" s="5">
        <f>IF(Tableau2[[#This Row],[Désignation ]]="","",INDEX(Tableau1[],MATCH(Tableau1[[Désignation ]],Tableau1[[Désignation ]],0),3))</f>
        <v>2.75</v>
      </c>
      <c r="F7" s="20">
        <f t="shared" si="0"/>
        <v>5.5</v>
      </c>
      <c r="G7" s="24" t="str">
        <f>IF(AND(Tableau2[[#This Row],[Qté]]&gt;0,Tableau2[[#This Row],[Prix unitaire]]=0),"Pas de prix, car pas de référence","")</f>
        <v/>
      </c>
    </row>
    <row r="8" spans="1:7">
      <c r="A8" s="2">
        <v>5</v>
      </c>
      <c r="B8" s="3" t="s">
        <v>23</v>
      </c>
      <c r="C8" s="4" t="s">
        <v>28</v>
      </c>
      <c r="D8" s="6">
        <v>2</v>
      </c>
      <c r="E8" s="5">
        <f>IF(Tableau2[[#This Row],[Désignation ]]="","",INDEX(Tableau1[],MATCH(Tableau1[[Désignation ]],Tableau1[[Désignation ]],0),3))</f>
        <v>2.5</v>
      </c>
      <c r="F8" s="20">
        <f t="shared" si="0"/>
        <v>5</v>
      </c>
      <c r="G8" s="24" t="str">
        <f>IF(AND(Tableau2[[#This Row],[Qté]]&gt;0,Tableau2[[#This Row],[Prix unitaire]]=0),"Pas de prix, car pas de référence","")</f>
        <v/>
      </c>
    </row>
    <row r="9" spans="1:7">
      <c r="A9" s="2">
        <v>6</v>
      </c>
      <c r="B9" s="3" t="s">
        <v>17</v>
      </c>
      <c r="C9" s="4" t="s">
        <v>28</v>
      </c>
      <c r="D9" s="6">
        <v>2</v>
      </c>
      <c r="E9" s="5">
        <f>IF(Tableau2[[#This Row],[Désignation ]]="","",INDEX(Tableau1[],MATCH(Tableau1[[Désignation ]],Tableau1[[Désignation ]],0),3))</f>
        <v>3</v>
      </c>
      <c r="F9" s="20">
        <f t="shared" si="0"/>
        <v>6</v>
      </c>
      <c r="G9" s="24" t="str">
        <f>IF(AND(Tableau2[[#This Row],[Qté]]&gt;0,Tableau2[[#This Row],[Prix unitaire]]=0),"Pas de prix, car pas de référence","")</f>
        <v/>
      </c>
    </row>
    <row r="10" spans="1:7">
      <c r="A10" s="2">
        <v>7</v>
      </c>
      <c r="B10" s="3" t="s">
        <v>24</v>
      </c>
      <c r="C10" s="4" t="s">
        <v>28</v>
      </c>
      <c r="D10" s="6">
        <v>2</v>
      </c>
      <c r="E10" s="5">
        <f>IF(Tableau2[[#This Row],[Désignation ]]="","",INDEX(Tableau1[],MATCH(Tableau1[[Désignation ]],Tableau1[[Désignation ]],0),3))</f>
        <v>3</v>
      </c>
      <c r="F10" s="20">
        <f t="shared" si="0"/>
        <v>6</v>
      </c>
      <c r="G10" s="24" t="str">
        <f>IF(AND(Tableau2[[#This Row],[Qté]]&gt;0,Tableau2[[#This Row],[Prix unitaire]]=0),"Pas de prix, car pas de référence","")</f>
        <v/>
      </c>
    </row>
    <row r="11" spans="1:7">
      <c r="A11" s="2">
        <v>8</v>
      </c>
      <c r="B11" s="3" t="s">
        <v>25</v>
      </c>
      <c r="C11" s="4" t="s">
        <v>28</v>
      </c>
      <c r="D11" s="6">
        <v>1</v>
      </c>
      <c r="E11" s="5">
        <f>IF(Tableau2[[#This Row],[Désignation ]]="","",INDEX(Tableau1[],MATCH(Tableau1[[Désignation ]],Tableau1[[Désignation ]],0),3))</f>
        <v>0</v>
      </c>
      <c r="F11" s="20">
        <f t="shared" si="0"/>
        <v>0</v>
      </c>
      <c r="G11" s="24" t="str">
        <f>IF(AND(Tableau2[[#This Row],[Qté]]&gt;0,Tableau2[[#This Row],[Prix unitaire]]=0),"Pas de prix, car pas de référence","")</f>
        <v>Pas de prix, car pas de référence</v>
      </c>
    </row>
    <row r="12" spans="1:7">
      <c r="A12" s="2">
        <v>9</v>
      </c>
      <c r="B12" s="3" t="s">
        <v>15</v>
      </c>
      <c r="C12" s="4" t="s">
        <v>28</v>
      </c>
      <c r="D12" s="6">
        <v>1</v>
      </c>
      <c r="E12" s="5">
        <f>IF(Tableau2[[#This Row],[Désignation ]]="","",INDEX(Tableau1[],MATCH(Tableau1[[Désignation ]],Tableau1[[Désignation ]],0),3))</f>
        <v>0</v>
      </c>
      <c r="F12" s="20">
        <f t="shared" si="0"/>
        <v>0</v>
      </c>
      <c r="G12" s="24" t="str">
        <f>IF(AND(Tableau2[[#This Row],[Qté]]&gt;0,Tableau2[[#This Row],[Prix unitaire]]=0),"Pas de prix, car pas de référence","")</f>
        <v>Pas de prix, car pas de référence</v>
      </c>
    </row>
    <row r="13" spans="1:7">
      <c r="A13" s="2">
        <v>10</v>
      </c>
      <c r="B13" s="3" t="s">
        <v>10</v>
      </c>
      <c r="C13" s="4" t="s">
        <v>8</v>
      </c>
      <c r="D13" s="6">
        <v>2</v>
      </c>
      <c r="E13" s="5">
        <f>IF(Tableau2[[#This Row],[Désignation ]]="","",INDEX(Tableau1[],MATCH(Tableau1[[Désignation ]],Tableau1[[Désignation ]],0),3))</f>
        <v>4</v>
      </c>
      <c r="F13" s="20">
        <f t="shared" si="0"/>
        <v>8</v>
      </c>
      <c r="G13" s="24" t="str">
        <f>IF(AND(Tableau2[[#This Row],[Qté]]&gt;0,Tableau2[[#This Row],[Prix unitaire]]=0),"Pas de prix, car pas de référence","")</f>
        <v/>
      </c>
    </row>
    <row r="14" spans="1:7">
      <c r="A14" s="2">
        <v>11</v>
      </c>
      <c r="B14" s="3" t="s">
        <v>9</v>
      </c>
      <c r="C14" s="4" t="s">
        <v>8</v>
      </c>
      <c r="D14" s="6">
        <v>2</v>
      </c>
      <c r="E14" s="5">
        <f>IF(Tableau2[[#This Row],[Désignation ]]="","",INDEX(Tableau1[],MATCH(Tableau1[[Désignation ]],Tableau1[[Désignation ]],0),3))</f>
        <v>4.5</v>
      </c>
      <c r="F14" s="20">
        <f t="shared" si="0"/>
        <v>9</v>
      </c>
      <c r="G14" s="24" t="str">
        <f>IF(AND(Tableau2[[#This Row],[Qté]]&gt;0,Tableau2[[#This Row],[Prix unitaire]]=0),"Pas de prix, car pas de référence","")</f>
        <v/>
      </c>
    </row>
    <row r="15" spans="1:7">
      <c r="A15" s="2">
        <v>12</v>
      </c>
      <c r="B15" s="3" t="s">
        <v>12</v>
      </c>
      <c r="C15" s="4" t="s">
        <v>8</v>
      </c>
      <c r="D15" s="6">
        <v>2</v>
      </c>
      <c r="E15" s="5">
        <f>IF(Tableau2[[#This Row],[Désignation ]]="","",INDEX(Tableau1[],MATCH(Tableau1[[Désignation ]],Tableau1[[Désignation ]],0),3))</f>
        <v>1.8</v>
      </c>
      <c r="F15" s="20">
        <f t="shared" si="0"/>
        <v>3.6</v>
      </c>
      <c r="G15" s="24" t="str">
        <f>IF(AND(Tableau2[[#This Row],[Qté]]&gt;0,Tableau2[[#This Row],[Prix unitaire]]=0),"Pas de prix, car pas de référence","")</f>
        <v/>
      </c>
    </row>
    <row r="16" spans="1:7">
      <c r="A16" s="2">
        <v>13</v>
      </c>
      <c r="B16" s="3" t="s">
        <v>27</v>
      </c>
      <c r="C16" s="4" t="s">
        <v>8</v>
      </c>
      <c r="D16" s="6">
        <v>1</v>
      </c>
      <c r="E16" s="5">
        <f>IF(Tableau2[[#This Row],[Désignation ]]="","",INDEX(Tableau1[],MATCH(Tableau1[[Désignation ]],Tableau1[[Désignation ]],0),3))</f>
        <v>1.85</v>
      </c>
      <c r="F16" s="20">
        <f t="shared" si="0"/>
        <v>1.85</v>
      </c>
      <c r="G16" s="24" t="str">
        <f>IF(AND(Tableau2[[#This Row],[Qté]]&gt;0,Tableau2[[#This Row],[Prix unitaire]]=0),"Pas de prix, car pas de référence","")</f>
        <v/>
      </c>
    </row>
    <row r="17" spans="1:7">
      <c r="A17" s="13"/>
      <c r="B17" s="14"/>
      <c r="C17" s="25"/>
      <c r="D17" s="26"/>
      <c r="E17" s="27" t="str">
        <f>IF(Tableau2[[#This Row],[Désignation ]]="","",INDEX(Tableau1[],MATCH(Tableau1[[Désignation ]],Tableau1[[Désignation ]],0),3))</f>
        <v/>
      </c>
      <c r="F17" s="28" t="str">
        <f>IF(AND(ISNUMBER(E17),ISNUMBER(D17)),ROUND(D17*E17,2),"")</f>
        <v/>
      </c>
      <c r="G17" s="29" t="str">
        <f>IF(AND(Tableau2[[#This Row],[Qté]]&gt;0,Tableau2[[#This Row],[Prix unitaire]]=0),"Pas de prix, car pas de référence","")</f>
        <v/>
      </c>
    </row>
  </sheetData>
  <conditionalFormatting sqref="E4:E17">
    <cfRule type="expression" dxfId="22" priority="7">
      <formula>IF($E4="","",$E4&gt;1.7*#REF!)</formula>
    </cfRule>
    <cfRule type="expression" dxfId="21" priority="8">
      <formula>IF($E4="","",AND(#REF!*1.4&lt;=$E4,$E4&lt;=1.7*#REF!))</formula>
    </cfRule>
    <cfRule type="expression" dxfId="20" priority="9">
      <formula>IF($E4="","",$E4&lt;#REF!*1.4)</formula>
    </cfRule>
  </conditionalFormatting>
  <dataValidations count="9">
    <dataValidation type="list" allowBlank="1" showInputMessage="1" sqref="B5:B16">
      <formula1>Articles</formula1>
    </dataValidation>
    <dataValidation type="list" allowBlank="1" showInputMessage="1" sqref="B4">
      <formula1>Liste</formula1>
    </dataValidation>
    <dataValidation type="list" allowBlank="1" showInputMessage="1" sqref="B19">
      <formula1>Liste</formula1>
    </dataValidation>
    <dataValidation type="list" allowBlank="1" showInputMessage="1" sqref="B20">
      <formula1>Liste</formula1>
    </dataValidation>
    <dataValidation type="list" allowBlank="1" showInputMessage="1" sqref="I23">
      <formula1>Liste</formula1>
    </dataValidation>
    <dataValidation type="list" allowBlank="1" showInputMessage="1" sqref="C17">
      <formula1>Liste</formula1>
    </dataValidation>
    <dataValidation type="list" allowBlank="1" showInputMessage="1" sqref="B26">
      <formula1>Liste</formula1>
    </dataValidation>
    <dataValidation type="list" allowBlank="1" showInputMessage="1" sqref="B18">
      <formula1>Liste</formula1>
    </dataValidation>
    <dataValidation type="list" allowBlank="1" showInputMessage="1" sqref="B17">
      <formula1>Liste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J22"/>
  <sheetViews>
    <sheetView workbookViewId="0">
      <selection activeCell="E8" sqref="E8"/>
    </sheetView>
  </sheetViews>
  <sheetFormatPr baseColWidth="10" defaultRowHeight="15"/>
  <cols>
    <col min="1" max="1" width="29.140625" style="1" bestFit="1" customWidth="1"/>
    <col min="2" max="2" width="10.5703125" style="1" bestFit="1" customWidth="1"/>
    <col min="3" max="5" width="11.42578125" style="1"/>
    <col min="6" max="6" width="10.85546875" style="1" bestFit="1" customWidth="1"/>
    <col min="7" max="7" width="10.140625" style="1" customWidth="1"/>
    <col min="8" max="8" width="6" style="1" bestFit="1" customWidth="1"/>
    <col min="9" max="9" width="8.28515625" style="1" customWidth="1"/>
    <col min="10" max="10" width="37.42578125" style="1" hidden="1" customWidth="1"/>
    <col min="11" max="16384" width="11.42578125" style="1"/>
  </cols>
  <sheetData>
    <row r="1" spans="1:10" ht="15.75" thickBot="1">
      <c r="A1" s="10" t="s">
        <v>13</v>
      </c>
      <c r="B1" s="11" t="s">
        <v>0</v>
      </c>
      <c r="C1" s="12" t="s">
        <v>2</v>
      </c>
      <c r="J1" s="30" t="s">
        <v>16</v>
      </c>
    </row>
    <row r="2" spans="1:10">
      <c r="A2" s="15" t="s">
        <v>16</v>
      </c>
      <c r="B2" s="16" t="s">
        <v>8</v>
      </c>
      <c r="C2" s="21">
        <v>2.4500000000000002</v>
      </c>
      <c r="J2" s="15" t="s">
        <v>15</v>
      </c>
    </row>
    <row r="3" spans="1:10">
      <c r="A3" s="15" t="s">
        <v>15</v>
      </c>
      <c r="B3" s="16" t="s">
        <v>8</v>
      </c>
      <c r="C3" s="21">
        <v>2.2999999999999998</v>
      </c>
      <c r="J3" s="30" t="s">
        <v>22</v>
      </c>
    </row>
    <row r="4" spans="1:10">
      <c r="A4" s="15" t="s">
        <v>22</v>
      </c>
      <c r="B4" s="16" t="s">
        <v>8</v>
      </c>
      <c r="C4" s="21">
        <v>2.35</v>
      </c>
      <c r="J4" s="15" t="s">
        <v>21</v>
      </c>
    </row>
    <row r="5" spans="1:10">
      <c r="A5" s="15" t="s">
        <v>21</v>
      </c>
      <c r="B5" s="16" t="s">
        <v>8</v>
      </c>
      <c r="C5" s="21">
        <v>2.65</v>
      </c>
      <c r="J5" s="30" t="s">
        <v>23</v>
      </c>
    </row>
    <row r="6" spans="1:10">
      <c r="A6" s="15" t="s">
        <v>23</v>
      </c>
      <c r="B6" s="16" t="s">
        <v>19</v>
      </c>
      <c r="C6" s="22"/>
      <c r="J6" s="15" t="s">
        <v>18</v>
      </c>
    </row>
    <row r="7" spans="1:10">
      <c r="A7" s="15" t="s">
        <v>18</v>
      </c>
      <c r="B7" s="16" t="s">
        <v>19</v>
      </c>
      <c r="C7" s="21">
        <v>2.75</v>
      </c>
      <c r="J7" s="30" t="s">
        <v>17</v>
      </c>
    </row>
    <row r="8" spans="1:10">
      <c r="A8" s="15" t="s">
        <v>17</v>
      </c>
      <c r="B8" s="16" t="s">
        <v>19</v>
      </c>
      <c r="C8" s="21">
        <v>2.5</v>
      </c>
      <c r="J8" s="15" t="s">
        <v>27</v>
      </c>
    </row>
    <row r="9" spans="1:10">
      <c r="A9" s="15" t="s">
        <v>27</v>
      </c>
      <c r="B9" s="16" t="s">
        <v>8</v>
      </c>
      <c r="C9" s="21">
        <v>3</v>
      </c>
      <c r="J9" s="30" t="s">
        <v>14</v>
      </c>
    </row>
    <row r="10" spans="1:10">
      <c r="A10" s="15" t="s">
        <v>14</v>
      </c>
      <c r="B10" s="16" t="s">
        <v>8</v>
      </c>
      <c r="C10" s="21">
        <v>3</v>
      </c>
      <c r="J10" s="15" t="s">
        <v>25</v>
      </c>
    </row>
    <row r="11" spans="1:10">
      <c r="A11" s="15" t="s">
        <v>25</v>
      </c>
      <c r="B11" s="16" t="s">
        <v>19</v>
      </c>
      <c r="C11" s="22"/>
      <c r="J11" s="30" t="s">
        <v>24</v>
      </c>
    </row>
    <row r="12" spans="1:10">
      <c r="A12" s="15" t="s">
        <v>24</v>
      </c>
      <c r="B12" s="16" t="s">
        <v>19</v>
      </c>
      <c r="C12" s="22"/>
      <c r="J12" s="15" t="s">
        <v>26</v>
      </c>
    </row>
    <row r="13" spans="1:10">
      <c r="A13" s="15" t="s">
        <v>26</v>
      </c>
      <c r="B13" s="16" t="s">
        <v>19</v>
      </c>
      <c r="C13" s="21">
        <v>4</v>
      </c>
      <c r="J13" s="30" t="s">
        <v>20</v>
      </c>
    </row>
    <row r="14" spans="1:10">
      <c r="A14" s="15" t="s">
        <v>20</v>
      </c>
      <c r="B14" s="16" t="s">
        <v>19</v>
      </c>
      <c r="C14" s="21">
        <v>4.5</v>
      </c>
      <c r="J14" s="15" t="s">
        <v>9</v>
      </c>
    </row>
    <row r="15" spans="1:10">
      <c r="A15" s="15" t="s">
        <v>9</v>
      </c>
      <c r="B15" s="16" t="s">
        <v>8</v>
      </c>
      <c r="C15" s="21">
        <v>1.8</v>
      </c>
      <c r="J15" s="30" t="s">
        <v>10</v>
      </c>
    </row>
    <row r="16" spans="1:10">
      <c r="A16" s="15" t="s">
        <v>10</v>
      </c>
      <c r="B16" s="16" t="s">
        <v>8</v>
      </c>
      <c r="C16" s="21">
        <v>1.85</v>
      </c>
      <c r="J16" s="15" t="s">
        <v>11</v>
      </c>
    </row>
    <row r="17" spans="1:10">
      <c r="A17" s="15" t="s">
        <v>11</v>
      </c>
      <c r="B17" s="16" t="s">
        <v>8</v>
      </c>
      <c r="C17" s="21">
        <v>1.9</v>
      </c>
      <c r="J17" s="30" t="s">
        <v>12</v>
      </c>
    </row>
    <row r="18" spans="1:10">
      <c r="A18" s="15" t="s">
        <v>12</v>
      </c>
      <c r="B18" s="16" t="s">
        <v>8</v>
      </c>
      <c r="C18" s="21">
        <v>1.95</v>
      </c>
      <c r="J18" s="15" t="s">
        <v>5</v>
      </c>
    </row>
    <row r="19" spans="1:10">
      <c r="A19" s="15" t="s">
        <v>5</v>
      </c>
      <c r="B19" s="16" t="s">
        <v>8</v>
      </c>
      <c r="C19" s="21">
        <v>1.5</v>
      </c>
      <c r="J19" s="30" t="s">
        <v>4</v>
      </c>
    </row>
    <row r="20" spans="1:10">
      <c r="A20" s="15" t="s">
        <v>4</v>
      </c>
      <c r="B20" s="16" t="s">
        <v>8</v>
      </c>
      <c r="C20" s="21">
        <v>1.65</v>
      </c>
      <c r="J20" s="17" t="s">
        <v>6</v>
      </c>
    </row>
    <row r="21" spans="1:10">
      <c r="A21" s="17" t="s">
        <v>6</v>
      </c>
      <c r="B21" s="18" t="s">
        <v>8</v>
      </c>
      <c r="C21" s="23">
        <v>1.7</v>
      </c>
      <c r="J21" s="30" t="s">
        <v>7</v>
      </c>
    </row>
    <row r="22" spans="1:10">
      <c r="A22" s="17" t="s">
        <v>7</v>
      </c>
      <c r="B22" s="18" t="s">
        <v>8</v>
      </c>
      <c r="C22" s="23">
        <v>1.75</v>
      </c>
    </row>
  </sheetData>
  <conditionalFormatting sqref="C2:C18">
    <cfRule type="expression" dxfId="11" priority="4">
      <formula>IF($C2="","",$C2&gt;1.7*#REF!)</formula>
    </cfRule>
    <cfRule type="expression" dxfId="10" priority="5">
      <formula>IF($C2="","",AND(#REF!*1.4&lt;=$C2,$C2&lt;=1.7*#REF!))</formula>
    </cfRule>
    <cfRule type="expression" dxfId="9" priority="6">
      <formula>IF($C2="","",$C2&lt;#REF!*1.4)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Etude</vt:lpstr>
      <vt:lpstr>Base de donnée</vt:lpstr>
      <vt:lpstr>Articles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SOYER</dc:creator>
  <cp:lastModifiedBy>FRANCIS</cp:lastModifiedBy>
  <dcterms:created xsi:type="dcterms:W3CDTF">2022-12-23T10:06:39Z</dcterms:created>
  <dcterms:modified xsi:type="dcterms:W3CDTF">2022-12-26T16:51:13Z</dcterms:modified>
</cp:coreProperties>
</file>