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<sst xmlns="http://schemas.openxmlformats.org/spreadsheetml/2006/main" count="30" uniqueCount="30">
  <si>
    <t xml:space="preserve">Parc sprinklé :         pour le soufflage : (600 m³ /h x Nb box)  x 0,75          pour l’extraction = 600 m³ /h x Nb box         5 motos = 1 VL</t>
  </si>
  <si>
    <t xml:space="preserve">S</t>
  </si>
  <si>
    <t xml:space="preserve">  Satisfaisant</t>
  </si>
  <si>
    <t xml:space="preserve">Parc non sprinklé : pour le soufflage : (900 m³ /h x Nb box)  x 0,75          pour l’extraction = 900 m³ /h x Nb box         </t>
  </si>
  <si>
    <t xml:space="preserve">OK + 10%</t>
  </si>
  <si>
    <t xml:space="preserve">  Débit inférieur mais satisfaisant avec la tolérance des 10 %</t>
  </si>
  <si>
    <t xml:space="preserve">Parc Bus : 1200 m³ /h par Bus</t>
  </si>
  <si>
    <t xml:space="preserve">NS</t>
  </si>
  <si>
    <t xml:space="preserve">  Non satisfaisant</t>
  </si>
  <si>
    <t xml:space="preserve">Dans le cas de soufflage mécanique, le débit d’air doit être de l’ordre de 0,75 fois le débit extrait avec un tolérance de + ou – 10 %</t>
  </si>
  <si>
    <t xml:space="preserve">Pk</t>
  </si>
  <si>
    <t xml:space="preserve">Niveau</t>
  </si>
  <si>
    <t xml:space="preserve">Identification</t>
  </si>
  <si>
    <t xml:space="preserve">Repère</t>
  </si>
  <si>
    <t xml:space="preserve">Localisation</t>
  </si>
  <si>
    <t xml:space="preserve">Section (m²)</t>
  </si>
  <si>
    <t xml:space="preserve">Vitesse mesurée  (m/s)</t>
  </si>
  <si>
    <t xml:space="preserve">Débit mesurée (m3/h)</t>
  </si>
  <si>
    <t xml:space="preserve">Débit théorique (m3/h)</t>
  </si>
  <si>
    <t xml:space="preserve">Nb de places par niveau</t>
  </si>
  <si>
    <t xml:space="preserve">Nb de places autorisées suite au débit mesuré</t>
  </si>
  <si>
    <t xml:space="preserve">Avis</t>
  </si>
  <si>
    <t xml:space="preserve">SS1</t>
  </si>
  <si>
    <t xml:space="preserve">Soufflage</t>
  </si>
  <si>
    <t xml:space="preserve">Soufflage global  </t>
  </si>
  <si>
    <t xml:space="preserve">Extracteur</t>
  </si>
  <si>
    <t xml:space="preserve">Extraction globale  </t>
  </si>
  <si>
    <t xml:space="preserve">Si H11 est supérieur ou égal à I11 il faudrait que la cellule L9 s'affiche sur fond vert avec la mention S</t>
  </si>
  <si>
    <t xml:space="preserve">Si H11 est inférieur à I11 mais se retrouve supérieur à I11 avec +10%  il faudrait que la cellule L9 s'affiche sur fond orange avec la mention OK + 10%</t>
  </si>
  <si>
    <t xml:space="preserve">Si H11 est inférieur à I11 il faudrait que la cellule L9 s'affiche sur fond rouge avec la mention NS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</si>
</sst>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99CCFF"/>
        <bgColor rgb="FFCCCC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0" fillId="0" borderId="1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6" fontId="0" fillId="3" borderId="1" xfId="0" applyFont="false" applyBorder="true" applyAlignment="true" applyProtection="true">
      <alignment horizontal="center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ans nom1" xfId="20"/>
  </cellStyles>
  <dxfs count="4">
    <dxf>
      <font>
        <name val="Calibri"/>
        <charset val="1"/>
        <family val="2"/>
        <b val="1"/>
        <i val="0"/>
        <color rgb="FF000000"/>
        <sz val="11"/>
      </font>
      <fill>
        <patternFill>
          <bgColor rgb="FF99CC00"/>
        </patternFill>
      </fill>
    </dxf>
    <dxf>
      <font>
        <name val="Calibri"/>
        <charset val="1"/>
        <family val="2"/>
        <b val="1"/>
        <i val="0"/>
        <color rgb="FF000000"/>
        <sz val="11"/>
      </font>
      <fill>
        <patternFill>
          <bgColor rgb="FFFFCC99"/>
        </patternFill>
      </fill>
    </dxf>
    <dxf>
      <font>
        <name val="Calibri"/>
        <charset val="1"/>
        <family val="2"/>
        <b val="1"/>
        <i val="0"/>
        <color rgb="FF000000"/>
        <sz val="11"/>
      </font>
      <fill>
        <patternFill>
          <bgColor rgb="FFFF6600"/>
        </patternFill>
      </fill>
    </dxf>
    <dxf>
      <font>
        <name val="Calibri"/>
        <charset val="1"/>
        <family val="2"/>
        <color rgb="FF000000"/>
        <sz val="11"/>
      </font>
      <fill>
        <patternFill>
          <bgColor rgb="FFFF0000"/>
        </patternFill>
      </fill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O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0" activeCellId="0" sqref="H10"/>
    </sheetView>
  </sheetViews>
  <sheetFormatPr defaultColWidth="11.5703125" defaultRowHeight="15" zeroHeight="false" outlineLevelRow="0" outlineLevelCol="0"/>
  <sheetData>
    <row r="1" customFormat="false" ht="15" hidden="false" customHeight="false" outlineLevel="0" collapsed="false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customFormat="false" ht="15" hidden="false" customHeight="false" outlineLevel="0" collapsed="false">
      <c r="A2" s="1"/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3" t="s">
        <v>1</v>
      </c>
      <c r="M2" s="4" t="s">
        <v>2</v>
      </c>
      <c r="N2" s="1"/>
      <c r="O2" s="1"/>
    </row>
    <row r="3" customFormat="false" ht="15" hidden="false" customHeight="false" outlineLevel="0" collapsed="false">
      <c r="A3" s="1"/>
      <c r="B3" s="2" t="s">
        <v>3</v>
      </c>
      <c r="C3" s="2"/>
      <c r="D3" s="2"/>
      <c r="E3" s="2"/>
      <c r="F3" s="2"/>
      <c r="G3" s="2"/>
      <c r="H3" s="2"/>
      <c r="I3" s="2"/>
      <c r="J3" s="2"/>
      <c r="K3" s="2"/>
      <c r="L3" s="5" t="s">
        <v>4</v>
      </c>
      <c r="M3" s="4" t="s">
        <v>5</v>
      </c>
      <c r="N3" s="1"/>
      <c r="O3" s="1"/>
    </row>
    <row r="4" customFormat="false" ht="15" hidden="false" customHeight="false" outlineLevel="0" collapsed="false">
      <c r="A4" s="1"/>
      <c r="B4" s="2" t="s">
        <v>6</v>
      </c>
      <c r="C4" s="2"/>
      <c r="D4" s="2"/>
      <c r="E4" s="2"/>
      <c r="F4" s="2"/>
      <c r="G4" s="2"/>
      <c r="H4" s="2"/>
      <c r="I4" s="2"/>
      <c r="J4" s="2"/>
      <c r="K4" s="2"/>
      <c r="L4" s="3" t="s">
        <v>7</v>
      </c>
      <c r="M4" s="4" t="s">
        <v>8</v>
      </c>
      <c r="N4" s="6"/>
      <c r="O4" s="1"/>
    </row>
    <row r="5" customFormat="false" ht="15" hidden="false" customHeight="false" outlineLevel="0" collapsed="false">
      <c r="A5" s="1"/>
      <c r="B5" s="2" t="s">
        <v>9</v>
      </c>
      <c r="C5" s="2"/>
      <c r="D5" s="2"/>
      <c r="E5" s="2"/>
      <c r="F5" s="2"/>
      <c r="G5" s="2"/>
      <c r="H5" s="2"/>
      <c r="I5" s="2"/>
      <c r="J5" s="2"/>
      <c r="K5" s="2"/>
      <c r="L5" s="7"/>
      <c r="M5" s="1"/>
      <c r="N5" s="1"/>
      <c r="O5" s="1"/>
    </row>
    <row r="6" customFormat="false" ht="15" hidden="false" customHeight="false" outlineLevel="0" collapsed="false">
      <c r="A6" s="1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1"/>
      <c r="N6" s="1"/>
      <c r="O6" s="1"/>
    </row>
    <row r="7" customFormat="false" ht="15" hidden="false" customHeight="false" outlineLevel="0" collapsed="false">
      <c r="A7" s="1"/>
      <c r="B7" s="8" t="s">
        <v>10</v>
      </c>
      <c r="C7" s="8"/>
      <c r="D7" s="8"/>
      <c r="E7" s="8"/>
      <c r="F7" s="8"/>
      <c r="G7" s="8"/>
      <c r="H7" s="8"/>
      <c r="I7" s="8"/>
      <c r="J7" s="8"/>
      <c r="K7" s="8"/>
      <c r="L7" s="8"/>
      <c r="M7" s="1"/>
      <c r="N7" s="1"/>
      <c r="O7" s="1"/>
    </row>
    <row r="8" customFormat="false" ht="90" hidden="false" customHeight="false" outlineLevel="0" collapsed="false">
      <c r="A8" s="1"/>
      <c r="B8" s="9" t="s">
        <v>11</v>
      </c>
      <c r="C8" s="10" t="s">
        <v>12</v>
      </c>
      <c r="D8" s="10" t="s">
        <v>13</v>
      </c>
      <c r="E8" s="10" t="s">
        <v>14</v>
      </c>
      <c r="F8" s="10" t="s">
        <v>15</v>
      </c>
      <c r="G8" s="10" t="s">
        <v>16</v>
      </c>
      <c r="H8" s="10" t="s">
        <v>17</v>
      </c>
      <c r="I8" s="10" t="s">
        <v>18</v>
      </c>
      <c r="J8" s="10" t="s">
        <v>19</v>
      </c>
      <c r="K8" s="10" t="s">
        <v>20</v>
      </c>
      <c r="L8" s="9" t="s">
        <v>21</v>
      </c>
      <c r="M8" s="1"/>
      <c r="N8" s="1"/>
      <c r="O8" s="1"/>
    </row>
    <row r="9" customFormat="false" ht="15" hidden="false" customHeight="false" outlineLevel="0" collapsed="false">
      <c r="A9" s="1"/>
      <c r="B9" s="8" t="s">
        <v>22</v>
      </c>
      <c r="C9" s="9" t="s">
        <v>23</v>
      </c>
      <c r="D9" s="9"/>
      <c r="E9" s="9"/>
      <c r="F9" s="9"/>
      <c r="G9" s="9"/>
      <c r="H9" s="9"/>
      <c r="I9" s="9"/>
      <c r="J9" s="9" t="n">
        <v>57</v>
      </c>
      <c r="K9" s="11" t="n">
        <f aca="false">(H11/900)/0.75</f>
        <v>50.3703703703704</v>
      </c>
      <c r="L9" s="10"/>
      <c r="M9" s="1"/>
      <c r="N9" s="1"/>
      <c r="O9" s="12"/>
    </row>
    <row r="10" customFormat="false" ht="15" hidden="false" customHeight="false" outlineLevel="0" collapsed="false">
      <c r="A10" s="1"/>
      <c r="B10" s="8"/>
      <c r="C10" s="9"/>
      <c r="D10" s="9"/>
      <c r="E10" s="9"/>
      <c r="F10" s="9"/>
      <c r="G10" s="9"/>
      <c r="H10" s="9" t="n">
        <v>34000</v>
      </c>
      <c r="I10" s="9"/>
      <c r="J10" s="9"/>
      <c r="K10" s="11"/>
      <c r="L10" s="10"/>
      <c r="M10" s="1"/>
      <c r="N10" s="1"/>
      <c r="O10" s="1"/>
    </row>
    <row r="11" customFormat="false" ht="13.8" hidden="false" customHeight="false" outlineLevel="0" collapsed="false">
      <c r="A11" s="1"/>
      <c r="B11" s="8"/>
      <c r="C11" s="13" t="s">
        <v>24</v>
      </c>
      <c r="D11" s="13"/>
      <c r="E11" s="13"/>
      <c r="F11" s="13"/>
      <c r="G11" s="13"/>
      <c r="H11" s="14" t="n">
        <f aca="false">H9+H10</f>
        <v>34000</v>
      </c>
      <c r="I11" s="9" t="n">
        <f aca="false">(J9*900)*0.75</f>
        <v>38475</v>
      </c>
      <c r="J11" s="9"/>
      <c r="K11" s="11"/>
      <c r="L11" s="10"/>
      <c r="M11" s="1"/>
      <c r="N11" s="1"/>
      <c r="O11" s="1"/>
    </row>
    <row r="12" customFormat="false" ht="15" hidden="false" customHeight="false" outlineLevel="0" collapsed="false">
      <c r="A12" s="1"/>
      <c r="B12" s="8"/>
      <c r="C12" s="9" t="s">
        <v>25</v>
      </c>
      <c r="D12" s="9"/>
      <c r="E12" s="9"/>
      <c r="F12" s="9"/>
      <c r="G12" s="9"/>
      <c r="H12" s="9"/>
      <c r="I12" s="9"/>
      <c r="J12" s="9"/>
      <c r="K12" s="11" t="n">
        <f aca="false">H14/900</f>
        <v>0</v>
      </c>
      <c r="L12" s="10"/>
      <c r="M12" s="1"/>
      <c r="N12" s="1"/>
      <c r="O12" s="1"/>
    </row>
    <row r="13" customFormat="false" ht="15" hidden="false" customHeight="false" outlineLevel="0" collapsed="false">
      <c r="A13" s="1"/>
      <c r="B13" s="8"/>
      <c r="C13" s="9"/>
      <c r="D13" s="9"/>
      <c r="E13" s="9"/>
      <c r="F13" s="9"/>
      <c r="G13" s="9"/>
      <c r="H13" s="9"/>
      <c r="I13" s="9"/>
      <c r="J13" s="9"/>
      <c r="K13" s="11"/>
      <c r="L13" s="10"/>
      <c r="M13" s="1"/>
      <c r="N13" s="1"/>
      <c r="O13" s="1"/>
    </row>
    <row r="14" customFormat="false" ht="15" hidden="false" customHeight="false" outlineLevel="0" collapsed="false">
      <c r="A14" s="1"/>
      <c r="B14" s="8"/>
      <c r="C14" s="13" t="s">
        <v>26</v>
      </c>
      <c r="D14" s="13"/>
      <c r="E14" s="13"/>
      <c r="F14" s="13"/>
      <c r="G14" s="13"/>
      <c r="H14" s="14" t="n">
        <f aca="false">H12+H13</f>
        <v>0</v>
      </c>
      <c r="I14" s="9" t="n">
        <f aca="false">J9*900</f>
        <v>51300</v>
      </c>
      <c r="J14" s="9"/>
      <c r="K14" s="11"/>
      <c r="L14" s="10"/>
      <c r="M14" s="1"/>
      <c r="N14" s="1"/>
      <c r="O14" s="1"/>
    </row>
    <row r="15" customFormat="false" ht="15" hidden="false" customHeight="fals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customFormat="false" ht="15" hidden="false" customHeight="false" outlineLevel="0" collapsed="false">
      <c r="A16" s="1"/>
      <c r="B16" s="1"/>
      <c r="C16" s="6" t="s">
        <v>27</v>
      </c>
      <c r="D16" s="1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</row>
    <row r="17" customFormat="false" ht="15" hidden="false" customHeight="false" outlineLevel="0" collapsed="false">
      <c r="A17" s="1"/>
      <c r="B17" s="1"/>
      <c r="C17" s="6" t="s">
        <v>28</v>
      </c>
      <c r="D17" s="1"/>
      <c r="E17" s="6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customFormat="false" ht="15" hidden="false" customHeight="false" outlineLevel="0" collapsed="false">
      <c r="A18" s="1"/>
      <c r="B18" s="1"/>
      <c r="C18" s="6" t="s">
        <v>29</v>
      </c>
      <c r="D18" s="1"/>
      <c r="E18" s="6"/>
      <c r="F18" s="1"/>
      <c r="G18" s="1"/>
      <c r="H18" s="1"/>
      <c r="I18" s="1"/>
      <c r="J18" s="1"/>
      <c r="K18" s="1"/>
      <c r="L18" s="1"/>
      <c r="M18" s="1"/>
      <c r="N18" s="1"/>
      <c r="O18" s="1"/>
    </row>
  </sheetData>
  <mergeCells count="18">
    <mergeCell ref="B2:K2"/>
    <mergeCell ref="B3:K3"/>
    <mergeCell ref="B4:K4"/>
    <mergeCell ref="B7:L7"/>
    <mergeCell ref="B9:B14"/>
    <mergeCell ref="C9:C10"/>
    <mergeCell ref="E9:E10"/>
    <mergeCell ref="I9:I10"/>
    <mergeCell ref="J9:J14"/>
    <mergeCell ref="K9:K11"/>
    <mergeCell ref="L9:L11"/>
    <mergeCell ref="C11:G11"/>
    <mergeCell ref="C12:C13"/>
    <mergeCell ref="E12:E13"/>
    <mergeCell ref="I12:I13"/>
    <mergeCell ref="K12:K14"/>
    <mergeCell ref="L12:L14"/>
    <mergeCell ref="C14:G14"/>
  </mergeCells>
  <conditionalFormatting sqref="L9 L12">
    <cfRule type="cellIs" priority="2" operator="equal" aboveAverage="0" equalAverage="0" bottom="0" percent="0" rank="0" text="" dxfId="0">
      <formula>"S"</formula>
    </cfRule>
    <cfRule type="cellIs" priority="3" operator="equal" aboveAverage="0" equalAverage="0" bottom="0" percent="0" rank="0" text="" dxfId="1">
      <formula>"OK + 10%"</formula>
    </cfRule>
    <cfRule type="cellIs" priority="4" operator="equal" aboveAverage="0" equalAverage="0" bottom="0" percent="0" rank="0" text="" dxfId="2">
      <formula>"NS"</formula>
    </cfRule>
  </conditionalFormatting>
  <conditionalFormatting sqref="L2">
    <cfRule type="expression" priority="5" aboveAverage="0" equalAverage="0" bottom="0" percent="0" rank="0" text="" dxfId="0">
      <formula>Feuille1!$H$11&gt;=Feuille1!$I$11</formula>
    </cfRule>
  </conditionalFormatting>
  <conditionalFormatting sqref="L4">
    <cfRule type="expression" priority="6" aboveAverage="0" equalAverage="0" bottom="0" percent="0" rank="0" text="" dxfId="3">
      <formula>Feuille1!$H$11&lt;Feuille1!$I$11-(Feuille1!$I$11*0.1)</formula>
    </cfRule>
  </conditionalFormatting>
  <conditionalFormatting sqref="L3">
    <cfRule type="expression" priority="7" aboveAverage="0" equalAverage="0" bottom="0" percent="0" rank="0" text="" dxfId="1">
      <formula>AND(Feuille1!$H$11&lt;Feuille1!$I$11,Feuille1!$H$11&gt;(Feuille1!$I$11-(Feuille1!$I$11*0.1)))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LibreOffice/7.4.3.2$Windows_X86_64 LibreOffice_project/1048a8393ae2eeec98dff31b5c133c5f1d08b890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2022-12-14T13:10:43Z</dcterms:created>
  <dc:creator/>
  <dc:description/>
  <dc:language>fr-FR</dc:language>
  <cp:lastModifiedBy/>
  <dcterms:modified xsi:type="dcterms:W3CDTF">2022-12-14T15:24:53Z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