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-120" yWindow="-120" windowWidth="24240" windowHeight="16440" activeTab="1"/>
  </bookViews>
  <sheets>
    <sheet name="Feuil2" sheetId="2" r:id="rId1"/>
    <sheet name="Feuil1" sheetId="1" r:id="rId2"/>
  </sheets>
  <externalReferences>
    <externalReference r:id="rId3"/>
  </externalReferences>
  <definedNames>
    <definedName name="Nb_de_pièces_total">Feuil1!$B$5</definedName>
  </definedNames>
  <calcPr calcId="124519"/>
  <pivotCaches>
    <pivotCache cacheId="10" r:id="rId4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1"/>
  <c r="N25"/>
  <c r="N26" s="1"/>
  <c r="N24"/>
  <c r="B19" l="1"/>
  <c r="B20" s="1"/>
  <c r="B18"/>
</calcChain>
</file>

<file path=xl/sharedStrings.xml><?xml version="1.0" encoding="utf-8"?>
<sst xmlns="http://schemas.openxmlformats.org/spreadsheetml/2006/main" count="55" uniqueCount="22">
  <si>
    <t>NC constaté</t>
  </si>
  <si>
    <t>Probleme1</t>
  </si>
  <si>
    <t>Opérateur</t>
  </si>
  <si>
    <t>RL</t>
  </si>
  <si>
    <t>SE</t>
  </si>
  <si>
    <t>Étiquettes de lignes</t>
  </si>
  <si>
    <t>Total général</t>
  </si>
  <si>
    <t>Nombre de NC constaté</t>
  </si>
  <si>
    <t>Type de pièce</t>
  </si>
  <si>
    <t>Pièce 1</t>
  </si>
  <si>
    <t>Nb de pièces total</t>
  </si>
  <si>
    <t>% total</t>
  </si>
  <si>
    <t>Nb de NC détéctées</t>
  </si>
  <si>
    <t>Nb de NC corrigées</t>
  </si>
  <si>
    <t>Nb de NC incorrectibles</t>
  </si>
  <si>
    <t>% de NC</t>
  </si>
  <si>
    <t>% Pièces bonnes</t>
  </si>
  <si>
    <t>Piece 1</t>
  </si>
  <si>
    <t>Ce que j'ai</t>
  </si>
  <si>
    <t>Ce que j'aimerais obtenir</t>
  </si>
  <si>
    <t>RL ; SE</t>
  </si>
  <si>
    <t>Nb total de pièces en décembre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</si>
</sst>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0" borderId="0" xfId="1"/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9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0" xfId="0" applyFont="1"/>
    <xf numFmtId="0" fontId="0" fillId="2" borderId="0" xfId="0" applyFill="1"/>
    <xf numFmtId="0" fontId="3" fillId="2" borderId="0" xfId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6.3409617657442033E-2"/>
          <c:y val="9.8302712160979897E-2"/>
          <c:w val="0.58690785273462442"/>
          <c:h val="0.84550572062470164"/>
        </c:manualLayout>
      </c:layout>
      <c:barChart>
        <c:barDir val="col"/>
        <c:grouping val="clustered"/>
        <c:ser>
          <c:idx val="0"/>
          <c:order val="0"/>
          <c:tx>
            <c:strRef>
              <c:f>Feuil1!$A$14</c:f>
              <c:strCache>
                <c:ptCount val="1"/>
                <c:pt idx="0">
                  <c:v>Nb de pièces total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'[1]Graphiques Nb et Taux NC'!$B$1:$E$1</c:f>
              <c:strCache>
                <c:ptCount val="4"/>
                <c:pt idx="0">
                  <c:v>T2 6F.03</c:v>
                </c:pt>
                <c:pt idx="1">
                  <c:v>T2 9HA.01 TBC</c:v>
                </c:pt>
                <c:pt idx="2">
                  <c:v>RAYONNAGE DISQUE TURBINE T4 9HA.02</c:v>
                </c:pt>
                <c:pt idx="3">
                  <c:v>B5 GT11</c:v>
                </c:pt>
              </c:strCache>
            </c:strRef>
          </c:cat>
          <c:val>
            <c:numRef>
              <c:f>Feuil1!$B$14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259-4038-9C41-CCF5155033EC}"/>
            </c:ext>
          </c:extLst>
        </c:ser>
        <c:dLbls>
          <c:showVal val="1"/>
        </c:dLbls>
        <c:gapWidth val="110"/>
        <c:axId val="123613568"/>
        <c:axId val="123615872"/>
      </c:barChart>
      <c:barChart>
        <c:barDir val="col"/>
        <c:grouping val="clustered"/>
        <c:ser>
          <c:idx val="1"/>
          <c:order val="1"/>
          <c:tx>
            <c:strRef>
              <c:f>Feuil1!$A$16</c:f>
              <c:strCache>
                <c:ptCount val="1"/>
                <c:pt idx="0">
                  <c:v>Nb de NC détéctées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259-4038-9C41-CCF5155033EC}"/>
            </c:ext>
          </c:extLst>
        </c:ser>
        <c:ser>
          <c:idx val="2"/>
          <c:order val="2"/>
          <c:tx>
            <c:strRef>
              <c:f>Feuil1!$A$17</c:f>
              <c:strCache>
                <c:ptCount val="1"/>
                <c:pt idx="0">
                  <c:v>Nb de NC corrigées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259-4038-9C41-CCF5155033EC}"/>
            </c:ext>
          </c:extLst>
        </c:ser>
        <c:ser>
          <c:idx val="4"/>
          <c:order val="3"/>
          <c:tx>
            <c:strRef>
              <c:f>Feuil1!$A$18</c:f>
              <c:strCache>
                <c:ptCount val="1"/>
                <c:pt idx="0">
                  <c:v>Nb de NC incorrectibles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Feuil1!$B$18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F259-4038-9C41-CCF5155033EC}"/>
            </c:ext>
          </c:extLst>
        </c:ser>
        <c:dLbls>
          <c:showVal val="1"/>
        </c:dLbls>
        <c:gapWidth val="219"/>
        <c:axId val="144250368"/>
        <c:axId val="123618432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'[2]Graphiques Nb et Taux NC'!$A$12</c15:sqref>
                        </c15:formulaRef>
                      </c:ext>
                    </c:extLst>
                    <c:strCache>
                      <c:ptCount val="1"/>
                      <c:pt idx="0">
                        <c:v>% de NC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Feuil1!$B$12</c15:sqref>
                        </c15:formulaRef>
                      </c:ext>
                    </c:extLst>
                    <c:strCache>
                      <c:ptCount val="1"/>
                      <c:pt idx="0">
                        <c:v>Piece 1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'[2]Graphiques Nb et Taux NC'!$B$12:$C$12</c15:sqref>
                        </c15:formulaRef>
                      </c:ext>
                    </c:extLst>
                    <c:numCache>
                      <c:formatCode>0%</c:formatCode>
                      <c:ptCount val="2"/>
                      <c:pt idx="0">
                        <c:v>0.25714285714285712</c:v>
                      </c:pt>
                      <c:pt idx="1">
                        <c:v>0.13157894736842105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A-F259-4038-9C41-CCF5155033EC}"/>
                  </c:ext>
                </c:extLst>
              </c15:ser>
            </c15:filteredBarSeries>
          </c:ext>
        </c:extLst>
      </c:barChart>
      <c:lineChart>
        <c:grouping val="standard"/>
        <c:dLbls>
          <c:showVal val="1"/>
        </c:dLbls>
        <c:marker val="1"/>
        <c:axId val="144250368"/>
        <c:axId val="123618432"/>
        <c:extLst xmlns:c16r2="http://schemas.microsoft.com/office/drawing/2015/06/chart">
          <c:ext xmlns:c15="http://schemas.microsoft.com/office/drawing/2012/chart" uri="{02D57815-91ED-43cb-92C2-25804820EDAC}">
            <c15:filteredLineSeries>
              <c15:ser>
                <c:idx val="5"/>
                <c:order val="5"/>
                <c:tx>
                  <c:strRef>
                    <c:extLst>
                      <c:ext uri="{02D57815-91ED-43cb-92C2-25804820EDAC}">
                        <c15:formulaRef>
                          <c15:sqref>'[2]Graphiques Nb et Taux NC'!$A$5</c15:sqref>
                        </c15:formulaRef>
                      </c:ext>
                    </c:extLst>
                    <c:strCache>
                      <c:ptCount val="1"/>
                      <c:pt idx="0">
                        <c:v>Différence 1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'[2]Graphiques Nb et Taux NC'!$B$5:$E$5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7-F259-4038-9C41-CCF5155033EC}"/>
                  </c:ext>
                </c:extLst>
              </c15:ser>
            </c15:filteredLineSeries>
            <c15:filteredLine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NC'!$A$6</c15:sqref>
                        </c15:formulaRef>
                      </c:ext>
                    </c:extLst>
                    <c:strCache>
                      <c:ptCount val="1"/>
                      <c:pt idx="0">
                        <c:v>Différence 2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NC'!$B$6:$E$6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70</c:v>
                      </c:pt>
                      <c:pt idx="2">
                        <c:v>70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8-F259-4038-9C41-CCF5155033EC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NC'!$A$7</c15:sqref>
                        </c15:formulaRef>
                      </c:ext>
                    </c:extLst>
                    <c:strCache>
                      <c:ptCount val="1"/>
                      <c:pt idx="0">
                        <c:v>Différence 3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NC'!$B$7:$E$7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70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70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9-F259-4038-9C41-CCF5155033EC}"/>
                  </c:ext>
                </c:extLst>
              </c15:ser>
            </c15:filteredLineSeries>
          </c:ext>
        </c:extLst>
      </c:lineChart>
      <c:catAx>
        <c:axId val="12361356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615872"/>
        <c:crosses val="autoZero"/>
        <c:auto val="1"/>
        <c:lblAlgn val="ctr"/>
        <c:lblOffset val="100"/>
      </c:catAx>
      <c:valAx>
        <c:axId val="123615872"/>
        <c:scaling>
          <c:orientation val="minMax"/>
          <c:max val="1"/>
          <c:min val="0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613568"/>
        <c:crosses val="autoZero"/>
        <c:crossBetween val="between"/>
        <c:majorUnit val="1"/>
      </c:valAx>
      <c:valAx>
        <c:axId val="123618432"/>
        <c:scaling>
          <c:orientation val="minMax"/>
          <c:max val="1"/>
          <c:min val="0"/>
        </c:scaling>
        <c:axPos val="r"/>
        <c:numFmt formatCode="General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4250368"/>
        <c:crosses val="max"/>
        <c:crossBetween val="between"/>
        <c:majorUnit val="1"/>
      </c:valAx>
      <c:catAx>
        <c:axId val="144250368"/>
        <c:scaling>
          <c:orientation val="minMax"/>
        </c:scaling>
        <c:delete val="1"/>
        <c:axPos val="b"/>
        <c:numFmt formatCode="General" sourceLinked="1"/>
        <c:tickLblPos val="nextTo"/>
        <c:crossAx val="123618432"/>
        <c:crossesAt val="0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8582580328169038"/>
          <c:y val="0.23144421364507375"/>
          <c:w val="0.19961462832929505"/>
          <c:h val="0.76855578635492661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Product Sans" panose="020B04030305020402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127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89" l="0.70000000000000062" r="0.70000000000000062" t="0.75000000000000089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6.3409617657442033E-2"/>
          <c:y val="9.8302712160979897E-2"/>
          <c:w val="0.58690785273462442"/>
          <c:h val="0.84550572062470164"/>
        </c:manualLayout>
      </c:layout>
      <c:barChart>
        <c:barDir val="col"/>
        <c:grouping val="clustered"/>
        <c:ser>
          <c:idx val="0"/>
          <c:order val="0"/>
          <c:tx>
            <c:strRef>
              <c:f>Feuil1!$A$14</c:f>
              <c:strCache>
                <c:ptCount val="1"/>
                <c:pt idx="0">
                  <c:v>Nb de pièces total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'[1]Graphiques Nb et Taux NC'!$B$1:$E$1</c:f>
              <c:strCache>
                <c:ptCount val="4"/>
                <c:pt idx="0">
                  <c:v>T2 6F.03</c:v>
                </c:pt>
                <c:pt idx="1">
                  <c:v>T2 9HA.01 TBC</c:v>
                </c:pt>
                <c:pt idx="2">
                  <c:v>RAYONNAGE DISQUE TURBINE T4 9HA.02</c:v>
                </c:pt>
                <c:pt idx="3">
                  <c:v>B5 GT11</c:v>
                </c:pt>
              </c:strCache>
            </c:strRef>
          </c:cat>
          <c:val>
            <c:numRef>
              <c:f>Feuil1!$B$14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4CB-4B73-B3CE-ADD83E5DEF85}"/>
            </c:ext>
          </c:extLst>
        </c:ser>
        <c:dLbls>
          <c:showVal val="1"/>
        </c:dLbls>
        <c:gapWidth val="110"/>
        <c:axId val="146243584"/>
        <c:axId val="146245120"/>
      </c:barChart>
      <c:barChart>
        <c:barDir val="col"/>
        <c:grouping val="clustered"/>
        <c:ser>
          <c:idx val="1"/>
          <c:order val="1"/>
          <c:tx>
            <c:strRef>
              <c:f>Feuil1!$A$16</c:f>
              <c:strCache>
                <c:ptCount val="1"/>
                <c:pt idx="0">
                  <c:v>Nb de NC détéctées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Feuil1!$N$22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4CB-4B73-B3CE-ADD83E5DEF85}"/>
            </c:ext>
          </c:extLst>
        </c:ser>
        <c:ser>
          <c:idx val="2"/>
          <c:order val="2"/>
          <c:tx>
            <c:strRef>
              <c:f>Feuil1!$M$23</c:f>
              <c:strCache>
                <c:ptCount val="1"/>
                <c:pt idx="0">
                  <c:v>Nb de NC corrigées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4CB-4B73-B3CE-ADD83E5DEF85}"/>
            </c:ext>
          </c:extLst>
        </c:ser>
        <c:ser>
          <c:idx val="4"/>
          <c:order val="3"/>
          <c:tx>
            <c:strRef>
              <c:f>Feuil1!$M$24</c:f>
              <c:strCache>
                <c:ptCount val="1"/>
                <c:pt idx="0">
                  <c:v>Nb de NC incorrectibles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Feuil1!$N$24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4CB-4B73-B3CE-ADD83E5DEF85}"/>
            </c:ext>
          </c:extLst>
        </c:ser>
        <c:dLbls>
          <c:showVal val="1"/>
        </c:dLbls>
        <c:gapWidth val="219"/>
        <c:axId val="146261504"/>
        <c:axId val="146246656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'[2]Graphiques Nb et Taux NC'!$A$12</c15:sqref>
                        </c15:formulaRef>
                      </c:ext>
                    </c:extLst>
                    <c:strCache>
                      <c:ptCount val="1"/>
                      <c:pt idx="0">
                        <c:v>% de NC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Feuil1!$B$12</c15:sqref>
                        </c15:formulaRef>
                      </c:ext>
                    </c:extLst>
                    <c:strCache>
                      <c:ptCount val="1"/>
                      <c:pt idx="0">
                        <c:v>Piece 1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'[2]Graphiques Nb et Taux NC'!$B$12:$C$12</c15:sqref>
                        </c15:formulaRef>
                      </c:ext>
                    </c:extLst>
                    <c:numCache>
                      <c:formatCode>0%</c:formatCode>
                      <c:ptCount val="2"/>
                      <c:pt idx="0">
                        <c:v>0.25714285714285712</c:v>
                      </c:pt>
                      <c:pt idx="1">
                        <c:v>0.13157894736842105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4-04CB-4B73-B3CE-ADD83E5DEF85}"/>
                  </c:ext>
                </c:extLst>
              </c15:ser>
            </c15:filteredBarSeries>
          </c:ext>
        </c:extLst>
      </c:barChart>
      <c:lineChart>
        <c:grouping val="standard"/>
        <c:dLbls>
          <c:showVal val="1"/>
        </c:dLbls>
        <c:marker val="1"/>
        <c:axId val="146261504"/>
        <c:axId val="146246656"/>
        <c:extLst xmlns:c16r2="http://schemas.microsoft.com/office/drawing/2015/06/chart">
          <c:ext xmlns:c15="http://schemas.microsoft.com/office/drawing/2012/chart" uri="{02D57815-91ED-43cb-92C2-25804820EDAC}">
            <c15:filteredLineSeries>
              <c15:ser>
                <c:idx val="5"/>
                <c:order val="5"/>
                <c:tx>
                  <c:strRef>
                    <c:extLst>
                      <c:ext uri="{02D57815-91ED-43cb-92C2-25804820EDAC}">
                        <c15:formulaRef>
                          <c15:sqref>'[2]Graphiques Nb et Taux NC'!$A$5</c15:sqref>
                        </c15:formulaRef>
                      </c:ext>
                    </c:extLst>
                    <c:strCache>
                      <c:ptCount val="1"/>
                      <c:pt idx="0">
                        <c:v>Différence 1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'[2]Graphiques Nb et Taux NC'!$B$5:$E$5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5-04CB-4B73-B3CE-ADD83E5DEF85}"/>
                  </c:ext>
                </c:extLst>
              </c15:ser>
            </c15:filteredLineSeries>
            <c15:filteredLin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NC'!$A$6</c15:sqref>
                        </c15:formulaRef>
                      </c:ext>
                    </c:extLst>
                    <c:strCache>
                      <c:ptCount val="1"/>
                      <c:pt idx="0">
                        <c:v>Différence 2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NC'!$B$6:$E$6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70</c:v>
                      </c:pt>
                      <c:pt idx="2">
                        <c:v>70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04CB-4B73-B3CE-ADD83E5DEF85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NC'!$A$7</c15:sqref>
                        </c15:formulaRef>
                      </c:ext>
                    </c:extLst>
                    <c:strCache>
                      <c:ptCount val="1"/>
                      <c:pt idx="0">
                        <c:v>Différence 3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NC'!$B$7:$E$7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70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70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04CB-4B73-B3CE-ADD83E5DEF85}"/>
                  </c:ext>
                </c:extLst>
              </c15:ser>
            </c15:filteredLineSeries>
          </c:ext>
        </c:extLst>
      </c:lineChart>
      <c:catAx>
        <c:axId val="14624358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245120"/>
        <c:crosses val="autoZero"/>
        <c:auto val="1"/>
        <c:lblAlgn val="ctr"/>
        <c:lblOffset val="100"/>
      </c:catAx>
      <c:valAx>
        <c:axId val="146245120"/>
        <c:scaling>
          <c:orientation val="minMax"/>
          <c:max val="1"/>
          <c:min val="0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243584"/>
        <c:crosses val="autoZero"/>
        <c:crossBetween val="between"/>
        <c:majorUnit val="1"/>
      </c:valAx>
      <c:valAx>
        <c:axId val="146246656"/>
        <c:scaling>
          <c:orientation val="minMax"/>
          <c:max val="1"/>
          <c:min val="0"/>
        </c:scaling>
        <c:axPos val="r"/>
        <c:numFmt formatCode="General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261504"/>
        <c:crosses val="max"/>
        <c:crossBetween val="between"/>
        <c:majorUnit val="1"/>
      </c:valAx>
      <c:catAx>
        <c:axId val="146261504"/>
        <c:scaling>
          <c:orientation val="minMax"/>
        </c:scaling>
        <c:delete val="1"/>
        <c:axPos val="b"/>
        <c:numFmt formatCode="General" sourceLinked="1"/>
        <c:tickLblPos val="nextTo"/>
        <c:crossAx val="146246656"/>
        <c:crossesAt val="0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8582586854062664"/>
          <c:y val="0.12510474534241503"/>
          <c:w val="0.19961462832929505"/>
          <c:h val="0.76855578635492661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Product Sans" panose="020B04030305020402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127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89" l="0.70000000000000062" r="0.70000000000000062" t="0.75000000000000089" header="0.30000000000000032" footer="0.30000000000000032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1352550</xdr:colOff>
      <xdr:row>10</xdr:row>
      <xdr:rowOff>171451</xdr:rowOff>
    </xdr:from>
    <xdr:to>
      <xdr:col>10</xdr:col>
      <xdr:colOff>266700</xdr:colOff>
      <xdr:row>27</xdr:row>
      <xdr:rowOff>38101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5F69B0E9-9503-499B-AD91-C5678108F7F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1362075</xdr:colOff>
      <xdr:row>10</xdr:row>
      <xdr:rowOff>114300</xdr:rowOff>
    </xdr:from>
    <xdr:to>
      <xdr:col>22</xdr:col>
      <xdr:colOff>276225</xdr:colOff>
      <xdr:row>26</xdr:row>
      <xdr:rowOff>171450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8971C8CA-3948-418B-8425-D8056D9D130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wnloads/SUIVI%20NC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"/>
      <sheetName val="Tableau référence"/>
      <sheetName val="Actions correctives"/>
      <sheetName val="Tableaux Dynamiques"/>
      <sheetName val="Graphiques Nb et Taux NC"/>
      <sheetName val="Feuil3"/>
      <sheetName val="Feuil1"/>
    </sheetNames>
    <sheetDataSet>
      <sheetData sheetId="0"/>
      <sheetData sheetId="1"/>
      <sheetData sheetId="2"/>
      <sheetData sheetId="3"/>
      <sheetData sheetId="4">
        <row r="1">
          <cell r="B1" t="str">
            <v>T2 6F.03</v>
          </cell>
          <cell r="C1" t="str">
            <v>T2 9HA.01 TBC</v>
          </cell>
          <cell r="D1" t="str">
            <v>RAYONNAGE DISQUE TURBINE T4 9HA.02</v>
          </cell>
          <cell r="E1" t="str">
            <v>B5 GT11</v>
          </cell>
        </row>
      </sheetData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BC" refreshedDate="44901.540386805558" createdVersion="7" refreshedVersion="7" minRefreshableVersion="3" recordCount="2">
  <cacheSource type="worksheet">
    <worksheetSource ref="A3:C5" sheet="Feuil1"/>
  </cacheSource>
  <cacheFields count="3">
    <cacheField name="NC constaté" numFmtId="0">
      <sharedItems count="1">
        <s v="Probleme1"/>
      </sharedItems>
    </cacheField>
    <cacheField name="Type de pièce" numFmtId="0">
      <sharedItems count="1">
        <s v="Pièce 1"/>
      </sharedItems>
    </cacheField>
    <cacheField name="Opérateur" numFmtId="0">
      <sharedItems count="2">
        <s v="RL"/>
        <s v="S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x v="0"/>
  </r>
  <r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E4:F7" firstHeaderRow="1" firstDataRow="1" firstDataCol="1" rowPageCount="1" colPageCount="1"/>
  <pivotFields count="3">
    <pivotField axis="axisRow" dataFiel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Page" showAll="0">
      <items count="3">
        <item x="0"/>
        <item x="1"/>
        <item t="default"/>
      </items>
    </pivotField>
  </pivotFields>
  <rowFields count="2">
    <field x="1"/>
    <field x="0"/>
  </rowFields>
  <rowItems count="3">
    <i>
      <x/>
    </i>
    <i r="1">
      <x/>
    </i>
    <i t="grand">
      <x/>
    </i>
  </rowItems>
  <colItems count="1">
    <i/>
  </colItems>
  <pageFields count="1">
    <pageField fld="2" item="1" hier="-1"/>
  </pageFields>
  <dataFields count="1">
    <dataField name="Nombre de NC constaté" fld="0" subtotal="count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1" cacheId="1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2" colHeaderCaption="Opérateur">
  <location ref="Q4:T8" firstHeaderRow="1" firstDataRow="2" firstDataCol="1"/>
  <pivotFields count="3">
    <pivotField axis="axisRow" dataFiel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Col" showAll="0">
      <items count="3">
        <item x="0"/>
        <item x="1"/>
        <item t="default"/>
      </items>
    </pivotField>
  </pivotFields>
  <rowFields count="2">
    <field x="1"/>
    <field x="0"/>
  </rowFields>
  <rowItems count="3">
    <i>
      <x/>
    </i>
    <i r="1">
      <x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NC constaté" fld="0" subtotal="count" baseField="0" baseItem="0"/>
  </dataFields>
  <chartFormats count="2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A3" sqref="A3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26"/>
  <sheetViews>
    <sheetView tabSelected="1" zoomScale="85" zoomScaleNormal="85" workbookViewId="0">
      <selection activeCell="H5" sqref="H5"/>
    </sheetView>
  </sheetViews>
  <sheetFormatPr baseColWidth="10" defaultRowHeight="15"/>
  <cols>
    <col min="1" max="1" width="20.7109375" bestFit="1" customWidth="1"/>
    <col min="2" max="2" width="13.28515625" bestFit="1" customWidth="1"/>
    <col min="4" max="4" width="8.7109375" customWidth="1"/>
    <col min="5" max="5" width="21" customWidth="1"/>
    <col min="6" max="6" width="22.28515625" customWidth="1"/>
    <col min="7" max="8" width="12.5703125" bestFit="1" customWidth="1"/>
    <col min="10" max="10" width="21" bestFit="1" customWidth="1"/>
    <col min="11" max="11" width="8.5703125" customWidth="1"/>
    <col min="12" max="12" width="11.42578125" style="11"/>
    <col min="13" max="13" width="26.85546875" customWidth="1"/>
    <col min="16" max="16" width="3.42578125" customWidth="1"/>
  </cols>
  <sheetData>
    <row r="1" spans="1:23" ht="26.25">
      <c r="A1" s="10" t="s">
        <v>18</v>
      </c>
      <c r="M1" s="10" t="s">
        <v>19</v>
      </c>
    </row>
    <row r="2" spans="1:23" ht="26.25">
      <c r="A2" s="10"/>
      <c r="E2" s="1" t="s">
        <v>2</v>
      </c>
      <c r="F2" t="s">
        <v>4</v>
      </c>
      <c r="M2" s="10"/>
    </row>
    <row r="3" spans="1:23">
      <c r="A3" t="s">
        <v>0</v>
      </c>
      <c r="B3" t="s">
        <v>8</v>
      </c>
      <c r="C3" t="s">
        <v>2</v>
      </c>
      <c r="J3" t="s">
        <v>21</v>
      </c>
    </row>
    <row r="4" spans="1:23">
      <c r="A4" t="s">
        <v>1</v>
      </c>
      <c r="B4" t="s">
        <v>9</v>
      </c>
      <c r="C4" t="s">
        <v>3</v>
      </c>
      <c r="E4" s="1" t="s">
        <v>5</v>
      </c>
      <c r="F4" t="s">
        <v>7</v>
      </c>
      <c r="J4" t="s">
        <v>9</v>
      </c>
      <c r="K4">
        <v>1</v>
      </c>
      <c r="M4" t="s">
        <v>0</v>
      </c>
      <c r="N4" t="s">
        <v>8</v>
      </c>
      <c r="O4" t="s">
        <v>2</v>
      </c>
      <c r="Q4" s="1" t="s">
        <v>7</v>
      </c>
      <c r="R4" s="1" t="s">
        <v>2</v>
      </c>
      <c r="V4" t="s">
        <v>21</v>
      </c>
    </row>
    <row r="5" spans="1:23">
      <c r="A5" t="s">
        <v>1</v>
      </c>
      <c r="B5" t="s">
        <v>9</v>
      </c>
      <c r="C5" t="s">
        <v>4</v>
      </c>
      <c r="E5" s="2" t="s">
        <v>9</v>
      </c>
      <c r="F5" s="3">
        <v>1</v>
      </c>
      <c r="H5" s="3"/>
      <c r="M5" t="s">
        <v>1</v>
      </c>
      <c r="N5" t="s">
        <v>9</v>
      </c>
      <c r="O5" t="s">
        <v>20</v>
      </c>
      <c r="Q5" s="1" t="s">
        <v>5</v>
      </c>
      <c r="R5" t="s">
        <v>3</v>
      </c>
      <c r="S5" t="s">
        <v>4</v>
      </c>
      <c r="T5" t="s">
        <v>6</v>
      </c>
      <c r="V5" t="s">
        <v>9</v>
      </c>
      <c r="W5">
        <v>1</v>
      </c>
    </row>
    <row r="6" spans="1:23">
      <c r="E6" s="4" t="s">
        <v>1</v>
      </c>
      <c r="F6" s="3">
        <v>1</v>
      </c>
      <c r="H6" s="3"/>
      <c r="Q6" s="2" t="s">
        <v>9</v>
      </c>
      <c r="R6" s="3">
        <v>1</v>
      </c>
      <c r="S6" s="3">
        <v>1</v>
      </c>
      <c r="T6" s="3">
        <v>2</v>
      </c>
    </row>
    <row r="7" spans="1:23">
      <c r="E7" s="2" t="s">
        <v>6</v>
      </c>
      <c r="F7" s="3">
        <v>1</v>
      </c>
      <c r="H7" s="3"/>
      <c r="Q7" s="4" t="s">
        <v>1</v>
      </c>
      <c r="R7" s="3">
        <v>1</v>
      </c>
      <c r="S7" s="3">
        <v>1</v>
      </c>
      <c r="T7" s="3">
        <v>2</v>
      </c>
    </row>
    <row r="8" spans="1:23">
      <c r="Q8" s="2" t="s">
        <v>6</v>
      </c>
      <c r="R8" s="3">
        <v>1</v>
      </c>
      <c r="S8" s="3">
        <v>1</v>
      </c>
      <c r="T8" s="3">
        <v>2</v>
      </c>
    </row>
    <row r="12" spans="1:23">
      <c r="A12" s="5" t="s">
        <v>8</v>
      </c>
      <c r="B12" s="6" t="s">
        <v>17</v>
      </c>
    </row>
    <row r="13" spans="1:23">
      <c r="A13" s="5"/>
      <c r="B13" s="7"/>
    </row>
    <row r="14" spans="1:23">
      <c r="A14" s="5" t="s">
        <v>10</v>
      </c>
      <c r="B14" s="6">
        <v>1</v>
      </c>
    </row>
    <row r="15" spans="1:23">
      <c r="A15" s="5" t="s">
        <v>11</v>
      </c>
      <c r="B15" s="8">
        <v>1</v>
      </c>
    </row>
    <row r="16" spans="1:23">
      <c r="A16" s="5" t="s">
        <v>12</v>
      </c>
      <c r="B16" s="12">
        <f>SUMPRODUCT(1/COUNTIF(B4:B5,B4:B5))</f>
        <v>1</v>
      </c>
    </row>
    <row r="17" spans="1:14">
      <c r="A17" s="5" t="s">
        <v>13</v>
      </c>
      <c r="B17" s="7">
        <v>0</v>
      </c>
    </row>
    <row r="18" spans="1:14">
      <c r="A18" s="5" t="s">
        <v>14</v>
      </c>
      <c r="B18" s="9">
        <f>B16-B17</f>
        <v>1</v>
      </c>
      <c r="M18" s="5" t="s">
        <v>8</v>
      </c>
      <c r="N18" s="6" t="s">
        <v>17</v>
      </c>
    </row>
    <row r="19" spans="1:14">
      <c r="A19" s="5" t="s">
        <v>15</v>
      </c>
      <c r="B19" s="8">
        <f>B16/B14</f>
        <v>1</v>
      </c>
      <c r="M19" s="5"/>
      <c r="N19" s="7"/>
    </row>
    <row r="20" spans="1:14">
      <c r="A20" s="5" t="s">
        <v>16</v>
      </c>
      <c r="B20" s="8">
        <f>1-B19</f>
        <v>0</v>
      </c>
      <c r="M20" s="5" t="s">
        <v>10</v>
      </c>
      <c r="N20" s="6">
        <v>1</v>
      </c>
    </row>
    <row r="21" spans="1:14">
      <c r="M21" s="5" t="s">
        <v>11</v>
      </c>
      <c r="N21" s="8">
        <v>1</v>
      </c>
    </row>
    <row r="22" spans="1:14">
      <c r="M22" s="5" t="s">
        <v>12</v>
      </c>
      <c r="N22" s="9">
        <v>1</v>
      </c>
    </row>
    <row r="23" spans="1:14">
      <c r="M23" s="5" t="s">
        <v>13</v>
      </c>
      <c r="N23" s="7">
        <v>0</v>
      </c>
    </row>
    <row r="24" spans="1:14">
      <c r="M24" s="5" t="s">
        <v>14</v>
      </c>
      <c r="N24" s="9">
        <f>N22-N23</f>
        <v>1</v>
      </c>
    </row>
    <row r="25" spans="1:14">
      <c r="M25" s="5" t="s">
        <v>15</v>
      </c>
      <c r="N25" s="8">
        <f>N22/N20</f>
        <v>1</v>
      </c>
    </row>
    <row r="26" spans="1:14">
      <c r="M26" s="5" t="s">
        <v>16</v>
      </c>
      <c r="N26" s="8">
        <f>1-N25</f>
        <v>0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Nb_de_pièces_total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TBC</dc:creator>
  <cp:lastModifiedBy>FRANCIS</cp:lastModifiedBy>
  <dcterms:created xsi:type="dcterms:W3CDTF">2022-12-06T11:55:03Z</dcterms:created>
  <dcterms:modified xsi:type="dcterms:W3CDTF">2022-12-14T05:10:26Z</dcterms:modified>
</cp:coreProperties>
</file>