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0730" windowHeight="11160"/>
  </bookViews>
  <sheets>
    <sheet name="MALADIE" sheetId="2" r:id="rId1"/>
  </sheets>
  <externalReferences>
    <externalReference r:id="rId2"/>
  </externalReferences>
  <definedNames>
    <definedName name="ACOMPTE">#REF!</definedName>
    <definedName name="AN">#REF!</definedName>
    <definedName name="année">[1]SMIC!$A$1:$J$1</definedName>
    <definedName name="BRUT">#REF!</definedName>
    <definedName name="CHARGESDEDUCT">#REF!</definedName>
    <definedName name="CHARGESNONDEDUCT">#REF!</definedName>
    <definedName name="COTIS">[1]COTISATION!$A$3:$CB$6</definedName>
    <definedName name="horaire_du_salarié">'[1]BULLETIN DETAILLE'!#REF!</definedName>
    <definedName name="MUT">'[1]BULLETIN DETAILLE'!$G$65</definedName>
    <definedName name="PMSS_2021">'[1]BULLETIN DETAILLE'!#REF!</definedName>
    <definedName name="PPMUT">#REF!</definedName>
    <definedName name="PREVT1">'[1]BULLETIN DETAILLE'!$G$67</definedName>
    <definedName name="PREVT2">'[1]BULLETIN DETAILLE'!$G$68</definedName>
    <definedName name="RETENUES_NONDEDUCT">'[1]BULLETIN DETAILLE'!$D$77</definedName>
    <definedName name="SALAIREBRUT">'[1]BULLETIN DETAILLE'!$D$31</definedName>
    <definedName name="STATUT">[1]COTISATION!$A$3:$A$6</definedName>
    <definedName name="T1_et_assiette_plafonnée">'[1]BULLETIN DETAILLE'!#REF!</definedName>
    <definedName name="T2_">'[1]BULLETIN DETAILLE'!#REF!</definedName>
    <definedName name="tabS">#REF!</definedName>
    <definedName name="Taux_AT">'[1]BULLETIN DETAILLE'!#REF!</definedName>
    <definedName name="Taux_de_PAS">'[1]BULLETIN DETAILLE'!#REF!</definedName>
    <definedName name="Taux_horaire_SMIC">'[1]BULLETIN DETAILLE'!#REF!</definedName>
    <definedName name="Taux_versement_transport">'[1]BULLETIN DETAILLE'!#REF!</definedName>
    <definedName name="TAUXAT">'[1]BULLETIN DETAILLE'!#REF!</definedName>
    <definedName name="TOTAL_COTISATIONS_SALARIALES">'[1]BULLETIN DETAILLE'!$D$78</definedName>
    <definedName name="TOTALPP">#REF!</definedName>
    <definedName name="TOTALPS">#REF!</definedName>
    <definedName name="VALEUR_PMSS_ANNEE">#REF!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2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C7"/>
  <c r="B7"/>
  <c r="B5"/>
  <c r="C3" l="1"/>
  <c r="D3"/>
</calcChain>
</file>

<file path=xl/sharedStrings.xml><?xml version="1.0" encoding="utf-8"?>
<sst xmlns="http://schemas.openxmlformats.org/spreadsheetml/2006/main" count="15" uniqueCount="15">
  <si>
    <t>Décembre</t>
  </si>
  <si>
    <t>Novembre</t>
  </si>
  <si>
    <t>Octobre</t>
  </si>
  <si>
    <t>Septembre</t>
  </si>
  <si>
    <t>Heures réellement travaillés</t>
  </si>
  <si>
    <t>Août</t>
  </si>
  <si>
    <t>Heures normalement travaillés</t>
  </si>
  <si>
    <t>Juillet</t>
  </si>
  <si>
    <t>Juin</t>
  </si>
  <si>
    <t>Mai</t>
  </si>
  <si>
    <t>Avril</t>
  </si>
  <si>
    <t>Mars</t>
  </si>
  <si>
    <t>Février</t>
  </si>
  <si>
    <t>Janvier</t>
  </si>
  <si>
    <t>CALCUL EN HEURES REELLES</t>
  </si>
</sst>
</file>

<file path=xl/styles.xml><?xml version="1.0" encoding="utf-8"?>
<styleSheet xmlns="http://schemas.openxmlformats.org/spreadsheetml/2006/main">
  <numFmts count="1">
    <numFmt numFmtId="164" formatCode="ddd\ dd"/>
  </numFmts>
  <fonts count="3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</fills>
  <borders count="13">
    <border>
      <left/>
      <right/>
      <top/>
      <bottom/>
      <diagonal/>
    </border>
    <border>
      <left style="dashed">
        <color indexed="64"/>
      </left>
      <right style="double">
        <color indexed="64"/>
      </right>
      <top style="dashed">
        <color indexed="64"/>
      </top>
      <bottom style="double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ouble">
        <color indexed="64"/>
      </bottom>
      <diagonal/>
    </border>
    <border>
      <left style="double">
        <color indexed="64"/>
      </left>
      <right style="dashed">
        <color indexed="64"/>
      </right>
      <top style="dashed">
        <color indexed="64"/>
      </top>
      <bottom style="double">
        <color indexed="64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ashed">
        <color auto="1"/>
      </left>
      <right style="double">
        <color auto="1"/>
      </right>
      <top style="double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 style="dashed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ashed">
        <color auto="1"/>
      </bottom>
      <diagonal/>
    </border>
    <border>
      <left style="dashed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ashed">
        <color auto="1"/>
      </left>
      <right style="dashed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ashed">
        <color auto="1"/>
      </right>
      <top style="double">
        <color auto="1"/>
      </top>
      <bottom style="double">
        <color auto="1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 applyAlignment="1">
      <alignment horizontal="center" vertical="center" textRotation="90"/>
    </xf>
    <xf numFmtId="164" fontId="0" fillId="0" borderId="10" xfId="0" applyNumberFormat="1" applyBorder="1" applyAlignment="1">
      <alignment horizontal="center" vertical="center" textRotation="90"/>
    </xf>
    <xf numFmtId="164" fontId="0" fillId="0" borderId="11" xfId="0" applyNumberFormat="1" applyBorder="1" applyAlignment="1">
      <alignment horizontal="center" vertical="center" textRotation="90"/>
    </xf>
    <xf numFmtId="14" fontId="0" fillId="0" borderId="0" xfId="0" applyNumberFormat="1"/>
    <xf numFmtId="0" fontId="2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TRAME%20BULLETI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LADIE"/>
      <sheetName val="Fériés"/>
      <sheetName val="BULLETIN DETAILLE"/>
      <sheetName val="COTISATION"/>
      <sheetName val="Plafond sécu"/>
      <sheetName val="FILLION"/>
      <sheetName val="HS CODE DU TRAVAIL"/>
      <sheetName val="HC"/>
      <sheetName val="HS-HCR"/>
      <sheetName val="SMIC"/>
    </sheetNames>
    <sheetDataSet>
      <sheetData sheetId="0"/>
      <sheetData sheetId="1"/>
      <sheetData sheetId="2">
        <row r="31">
          <cell r="D31">
            <v>2000</v>
          </cell>
        </row>
        <row r="65">
          <cell r="G65">
            <v>0</v>
          </cell>
        </row>
        <row r="67">
          <cell r="G67">
            <v>0</v>
          </cell>
        </row>
        <row r="68">
          <cell r="G68">
            <v>0</v>
          </cell>
        </row>
        <row r="77">
          <cell r="D77">
            <v>0</v>
          </cell>
        </row>
        <row r="78">
          <cell r="D78">
            <v>1108.625</v>
          </cell>
        </row>
      </sheetData>
      <sheetData sheetId="3">
        <row r="3">
          <cell r="B3" t="str">
            <v>Maladie-maternité-invalidité-décès</v>
          </cell>
          <cell r="C3" t="str">
            <v>Complément maladie</v>
          </cell>
          <cell r="D3" t="str">
            <v>Contribution solidarité autonomie</v>
          </cell>
          <cell r="E3" t="str">
            <v>Vieillesse déplafonnée</v>
          </cell>
          <cell r="F3" t="str">
            <v>Vieillesse plafonnée</v>
          </cell>
          <cell r="G3" t="str">
            <v>Allocations familiales</v>
          </cell>
          <cell r="H3" t="str">
            <v>Complément allocations familiales</v>
          </cell>
          <cell r="I3" t="str">
            <v>Accident du travail</v>
          </cell>
          <cell r="J3" t="str">
            <v>Fnal</v>
          </cell>
          <cell r="K3" t="str">
            <v>Versement mobilité (plus de 11 salariés)</v>
          </cell>
          <cell r="L3" t="str">
            <v>Forfait social sur contribution de prévoyance</v>
          </cell>
          <cell r="M3" t="str">
            <v>CSG déductible</v>
          </cell>
          <cell r="N3" t="str">
            <v>CSG non déductible et CRDS</v>
          </cell>
          <cell r="O3" t="str">
            <v>CSG CRDS SUR HS/HC non déductible</v>
          </cell>
          <cell r="P3" t="str">
            <v>CSG CRDS SUR SUPRALEGALE</v>
          </cell>
          <cell r="Q3" t="str">
            <v>Réduction générale des cotisations patronales URS</v>
          </cell>
          <cell r="R3" t="str">
            <v>Réduction générale des cotisations pat retraite</v>
          </cell>
          <cell r="S3" t="str">
            <v>TEPA</v>
          </cell>
          <cell r="T3" t="str">
            <v>Contribution au dialogue social</v>
          </cell>
          <cell r="U3" t="str">
            <v>Exonération cotisation sur HC/HS</v>
          </cell>
          <cell r="V3" t="str">
            <v>Assurance chomage TA + TB</v>
          </cell>
          <cell r="W3" t="str">
            <v>AGS</v>
          </cell>
          <cell r="X3" t="str">
            <v>Retraite complémentaire T1</v>
          </cell>
          <cell r="Y3" t="str">
            <v>Retraite complémentaire T2</v>
          </cell>
          <cell r="Z3" t="str">
            <v>CEG T1</v>
          </cell>
          <cell r="AA3" t="str">
            <v>CEG T2</v>
          </cell>
          <cell r="AB3" t="str">
            <v>CET T1</v>
          </cell>
          <cell r="AC3" t="str">
            <v>CET T2</v>
          </cell>
          <cell r="AD3" t="str">
            <v>APEC T1</v>
          </cell>
          <cell r="AE3" t="str">
            <v>APEC T2</v>
          </cell>
          <cell r="AF3" t="str">
            <v>Mutuelle</v>
          </cell>
          <cell r="AG3" t="str">
            <v>Mutuelle optionnelle</v>
          </cell>
          <cell r="AH3" t="str">
            <v>Prévoyance TA</v>
          </cell>
          <cell r="AI3" t="str">
            <v>Prévoyance TB</v>
          </cell>
          <cell r="AJ3" t="str">
            <v>Formation professionnelle</v>
          </cell>
          <cell r="AK3" t="str">
            <v>Taxe d'apprentissage</v>
          </cell>
          <cell r="AL3" t="str">
            <v>1 % CDD</v>
          </cell>
          <cell r="AM3" t="str">
            <v>Effort construction</v>
          </cell>
          <cell r="AO3" t="str">
            <v>Maladie-maternité-invalidité-décès</v>
          </cell>
          <cell r="AP3" t="str">
            <v>Complément maladie</v>
          </cell>
          <cell r="AQ3" t="str">
            <v>Contribution solidarité autonomie</v>
          </cell>
          <cell r="AR3" t="str">
            <v>Vieillesse déplafonnée</v>
          </cell>
          <cell r="AS3" t="str">
            <v>Vieillesse plafonnée</v>
          </cell>
          <cell r="AT3" t="str">
            <v>Allocations familiales</v>
          </cell>
          <cell r="AU3" t="str">
            <v>Complément allocations familiales</v>
          </cell>
          <cell r="AV3" t="str">
            <v>Accident du travail</v>
          </cell>
          <cell r="AW3" t="str">
            <v>Fnal</v>
          </cell>
          <cell r="AX3" t="str">
            <v>Versement mobilité (plus de 11 salariés)</v>
          </cell>
          <cell r="AY3" t="str">
            <v>Forfait social sur contribution de prévoyance</v>
          </cell>
          <cell r="AZ3" t="str">
            <v>CSG déductible</v>
          </cell>
          <cell r="BA3" t="str">
            <v>CSG non déductible et CRDS</v>
          </cell>
          <cell r="BB3" t="str">
            <v>CSG CRDS SUR HS/HC non déductible</v>
          </cell>
          <cell r="BC3" t="str">
            <v>CSG CRDS SUR SUPRALEGALE</v>
          </cell>
          <cell r="BD3" t="str">
            <v>Réduction générale des cotisations patronales URS</v>
          </cell>
          <cell r="BE3" t="str">
            <v>Réduction générale des cotisations pat retraite</v>
          </cell>
          <cell r="BF3" t="str">
            <v>TEPA</v>
          </cell>
          <cell r="BG3" t="str">
            <v>Contribution au dialogue social</v>
          </cell>
          <cell r="BH3" t="str">
            <v>Exonération cotisation sur HC/HS</v>
          </cell>
          <cell r="BI3" t="str">
            <v>Assurance chomage TA + TB</v>
          </cell>
          <cell r="BJ3" t="str">
            <v>AGS</v>
          </cell>
          <cell r="BK3" t="str">
            <v>Retraite complémentaire T1</v>
          </cell>
          <cell r="BL3" t="str">
            <v>Retraite complémentaire T2</v>
          </cell>
          <cell r="BM3" t="str">
            <v>CEG T1</v>
          </cell>
          <cell r="BN3" t="str">
            <v>CEG T2</v>
          </cell>
          <cell r="BO3" t="str">
            <v>CET T1</v>
          </cell>
          <cell r="BP3" t="str">
            <v>CET T2</v>
          </cell>
          <cell r="BQ3" t="str">
            <v>APEC T1</v>
          </cell>
          <cell r="BR3" t="str">
            <v>APEC T2</v>
          </cell>
          <cell r="BS3" t="str">
            <v>Mutuelle</v>
          </cell>
          <cell r="BT3" t="str">
            <v>Mutuelle optionnelle</v>
          </cell>
          <cell r="BU3" t="str">
            <v>Prévoyance TA</v>
          </cell>
          <cell r="BV3" t="str">
            <v>Prévoyance TB</v>
          </cell>
          <cell r="BW3" t="str">
            <v>Formation professionnelle</v>
          </cell>
          <cell r="BX3" t="str">
            <v>Taxe d'apprentissage</v>
          </cell>
          <cell r="BY3" t="str">
            <v>1 % CDD</v>
          </cell>
          <cell r="BZ3" t="str">
            <v>Effort construction</v>
          </cell>
        </row>
        <row r="4">
          <cell r="A4" t="str">
            <v>CADRE</v>
          </cell>
          <cell r="E4">
            <v>4.0000000000000001E-3</v>
          </cell>
          <cell r="F4">
            <v>6.9000000000000006E-2</v>
          </cell>
          <cell r="M4">
            <v>6.8000000000000005E-2</v>
          </cell>
          <cell r="N4">
            <v>2.9000000000000001E-2</v>
          </cell>
          <cell r="X4">
            <v>3.15E-2</v>
          </cell>
          <cell r="Y4">
            <v>8.6400000000000005E-2</v>
          </cell>
          <cell r="Z4">
            <v>8.6E-3</v>
          </cell>
          <cell r="AA4">
            <v>1.0800000000000001E-2</v>
          </cell>
          <cell r="AB4">
            <v>1.4E-3</v>
          </cell>
          <cell r="AC4">
            <v>1.4E-3</v>
          </cell>
          <cell r="AD4">
            <v>2.4000000000000001E-4</v>
          </cell>
          <cell r="AE4">
            <v>2.4000000000000001E-4</v>
          </cell>
          <cell r="AH4">
            <v>1.4999999999999999E-2</v>
          </cell>
          <cell r="AO4">
            <v>7.0000000000000007E-2</v>
          </cell>
          <cell r="AP4">
            <v>0.06</v>
          </cell>
          <cell r="AQ4">
            <v>3.0000000000000001E-3</v>
          </cell>
          <cell r="AR4">
            <v>1.9E-2</v>
          </cell>
          <cell r="AS4">
            <v>8.5500000000000007E-2</v>
          </cell>
          <cell r="AT4">
            <v>3.4500000000000003E-2</v>
          </cell>
          <cell r="AU4">
            <v>1.7999999999999999E-2</v>
          </cell>
          <cell r="AW4">
            <v>1E-3</v>
          </cell>
          <cell r="AX4">
            <v>5.0000000000000001E-3</v>
          </cell>
          <cell r="BG4">
            <v>1.6000000000000001E-4</v>
          </cell>
          <cell r="BI4">
            <v>4.0500000000000001E-2</v>
          </cell>
          <cell r="BJ4">
            <v>1.5E-3</v>
          </cell>
          <cell r="BK4">
            <v>4.7199999999999999E-2</v>
          </cell>
          <cell r="BL4">
            <v>0.12590000000000001</v>
          </cell>
          <cell r="BM4">
            <v>1.29E-2</v>
          </cell>
          <cell r="BN4">
            <v>1.6199999999999999E-2</v>
          </cell>
          <cell r="BO4">
            <v>2.0999999999999999E-3</v>
          </cell>
          <cell r="BP4">
            <v>2.0999999999999999E-3</v>
          </cell>
          <cell r="BQ4">
            <v>3.6000000000000002E-4</v>
          </cell>
          <cell r="BR4">
            <v>3.6000000000000002E-4</v>
          </cell>
          <cell r="BU4">
            <v>1.4999999999999999E-2</v>
          </cell>
        </row>
        <row r="5">
          <cell r="A5" t="str">
            <v>NON CADRE</v>
          </cell>
          <cell r="E5">
            <v>4.0000000000000001E-3</v>
          </cell>
          <cell r="F5">
            <v>6.9000000000000006E-2</v>
          </cell>
          <cell r="M5">
            <v>6.8000000000000005E-2</v>
          </cell>
          <cell r="N5">
            <v>2.9000000000000001E-2</v>
          </cell>
          <cell r="X5">
            <v>3.15E-2</v>
          </cell>
          <cell r="Y5">
            <v>8.6400000000000005E-2</v>
          </cell>
          <cell r="Z5">
            <v>8.6E-3</v>
          </cell>
          <cell r="AA5">
            <v>1.0800000000000001E-2</v>
          </cell>
          <cell r="AB5">
            <v>1.4E-3</v>
          </cell>
          <cell r="AC5">
            <v>1.4E-3</v>
          </cell>
          <cell r="AO5">
            <v>7.0000000000000007E-2</v>
          </cell>
          <cell r="AP5">
            <v>0.06</v>
          </cell>
          <cell r="AQ5">
            <v>3.0000000000000001E-3</v>
          </cell>
          <cell r="AR5">
            <v>1.9E-2</v>
          </cell>
          <cell r="AS5">
            <v>8.5500000000000007E-2</v>
          </cell>
          <cell r="AT5">
            <v>3.4500000000000003E-2</v>
          </cell>
          <cell r="AU5">
            <v>1.7999999999999999E-2</v>
          </cell>
          <cell r="AW5">
            <v>1E-3</v>
          </cell>
          <cell r="AX5">
            <v>5.0000000000000001E-3</v>
          </cell>
          <cell r="BG5">
            <v>1.6000000000000001E-4</v>
          </cell>
          <cell r="BI5">
            <v>4.0500000000000001E-2</v>
          </cell>
          <cell r="BJ5">
            <v>1.5E-3</v>
          </cell>
          <cell r="BK5">
            <v>4.7199999999999999E-2</v>
          </cell>
          <cell r="BL5">
            <v>0.12590000000000001</v>
          </cell>
          <cell r="BM5">
            <v>1.29E-2</v>
          </cell>
          <cell r="BN5">
            <v>1.6199999999999999E-2</v>
          </cell>
          <cell r="BO5">
            <v>2.0999999999999999E-3</v>
          </cell>
          <cell r="BP5">
            <v>2.0999999999999999E-3</v>
          </cell>
        </row>
        <row r="6">
          <cell r="A6" t="str">
            <v>MANDATAIRE</v>
          </cell>
          <cell r="E6">
            <v>4.0000000000000001E-3</v>
          </cell>
          <cell r="F6">
            <v>6.9000000000000006E-2</v>
          </cell>
          <cell r="M6">
            <v>6.8000000000000005E-2</v>
          </cell>
          <cell r="N6">
            <v>2.9000000000000001E-2</v>
          </cell>
          <cell r="X6">
            <v>3.15E-2</v>
          </cell>
          <cell r="Y6">
            <v>8.6400000000000005E-2</v>
          </cell>
          <cell r="Z6">
            <v>8.6E-3</v>
          </cell>
          <cell r="AA6">
            <v>1.0800000000000001E-2</v>
          </cell>
          <cell r="AB6">
            <v>1.4E-3</v>
          </cell>
          <cell r="AC6">
            <v>1.4E-3</v>
          </cell>
          <cell r="AO6">
            <v>7.0000000000000007E-2</v>
          </cell>
          <cell r="AP6">
            <v>0.06</v>
          </cell>
          <cell r="AQ6">
            <v>3.0000000000000001E-3</v>
          </cell>
          <cell r="AR6">
            <v>1.9E-2</v>
          </cell>
          <cell r="AS6">
            <v>8.5500000000000007E-2</v>
          </cell>
          <cell r="AT6">
            <v>3.4500000000000003E-2</v>
          </cell>
          <cell r="AU6">
            <v>1.7999999999999999E-2</v>
          </cell>
          <cell r="AW6">
            <v>1E-3</v>
          </cell>
          <cell r="AX6">
            <v>5.0000000000000001E-3</v>
          </cell>
          <cell r="BG6">
            <v>1.6000000000000001E-4</v>
          </cell>
          <cell r="BJ6">
            <v>1.5E-3</v>
          </cell>
          <cell r="BK6">
            <v>4.7199999999999999E-2</v>
          </cell>
          <cell r="BL6">
            <v>0.12590000000000001</v>
          </cell>
          <cell r="BM6">
            <v>1.29E-2</v>
          </cell>
          <cell r="BN6">
            <v>1.6199999999999999E-2</v>
          </cell>
          <cell r="BO6">
            <v>2.0999999999999999E-3</v>
          </cell>
          <cell r="BP6">
            <v>2.0999999999999999E-3</v>
          </cell>
        </row>
      </sheetData>
      <sheetData sheetId="4"/>
      <sheetData sheetId="5"/>
      <sheetData sheetId="6"/>
      <sheetData sheetId="7"/>
      <sheetData sheetId="8"/>
      <sheetData sheetId="9">
        <row r="1">
          <cell r="A1">
            <v>2022</v>
          </cell>
          <cell r="C1">
            <v>2021</v>
          </cell>
          <cell r="E1">
            <v>2020</v>
          </cell>
          <cell r="G1">
            <v>2019</v>
          </cell>
          <cell r="I1">
            <v>2018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W12"/>
  <sheetViews>
    <sheetView tabSelected="1" zoomScale="96" zoomScaleNormal="96" workbookViewId="0">
      <selection activeCell="N13" sqref="N13"/>
    </sheetView>
  </sheetViews>
  <sheetFormatPr baseColWidth="10" defaultRowHeight="15"/>
  <cols>
    <col min="1" max="1" width="28.85546875" bestFit="1" customWidth="1"/>
    <col min="2" max="28" width="3.7109375" customWidth="1"/>
    <col min="29" max="32" width="3.85546875" bestFit="1" customWidth="1"/>
    <col min="33" max="40" width="3.7109375" bestFit="1" customWidth="1"/>
    <col min="41" max="41" width="3.7109375" customWidth="1"/>
  </cols>
  <sheetData>
    <row r="1" spans="1:49" ht="15.75">
      <c r="A1" s="13" t="s">
        <v>14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V1" t="s">
        <v>13</v>
      </c>
      <c r="AW1">
        <v>2017</v>
      </c>
    </row>
    <row r="2" spans="1:49">
      <c r="B2">
        <v>7</v>
      </c>
      <c r="AV2" t="s">
        <v>12</v>
      </c>
      <c r="AW2">
        <v>2018</v>
      </c>
    </row>
    <row r="3" spans="1:49">
      <c r="B3">
        <v>7</v>
      </c>
      <c r="C3" s="12">
        <f>DATE(B3+2016,B2,1)</f>
        <v>45108</v>
      </c>
      <c r="D3" s="12">
        <f>DATE(B3+2016,B2+1,1)-1</f>
        <v>45138</v>
      </c>
      <c r="AV3" t="s">
        <v>11</v>
      </c>
      <c r="AW3">
        <v>2019</v>
      </c>
    </row>
    <row r="4" spans="1:49">
      <c r="C4" s="12"/>
      <c r="D4" s="12"/>
      <c r="AV4" t="s">
        <v>10</v>
      </c>
      <c r="AW4">
        <v>2020</v>
      </c>
    </row>
    <row r="5" spans="1:49" ht="15" customHeight="1">
      <c r="B5" s="14" t="str">
        <f>"Période du "&amp;TEXT(C3,"jj mmmm aaaa")&amp; " au "&amp;TEXT(D3,"jj mmmm aaaa")</f>
        <v>Période du 01 juillet 2023 au 31 juillet 2023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V5" t="s">
        <v>9</v>
      </c>
      <c r="AW5">
        <v>2021</v>
      </c>
    </row>
    <row r="6" spans="1:49" ht="15.75" customHeight="1" thickBot="1"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V6" t="s">
        <v>8</v>
      </c>
      <c r="AW6">
        <v>2022</v>
      </c>
    </row>
    <row r="7" spans="1:49" ht="43.5" customHeight="1" thickTop="1" thickBot="1">
      <c r="B7" s="11">
        <f>C3</f>
        <v>45108</v>
      </c>
      <c r="C7" s="10">
        <f>B7+1</f>
        <v>45109</v>
      </c>
      <c r="D7" s="10">
        <f t="shared" ref="D7:AE7" si="0">C7+1</f>
        <v>45110</v>
      </c>
      <c r="E7" s="10">
        <f t="shared" si="0"/>
        <v>45111</v>
      </c>
      <c r="F7" s="10">
        <f t="shared" si="0"/>
        <v>45112</v>
      </c>
      <c r="G7" s="10">
        <f t="shared" si="0"/>
        <v>45113</v>
      </c>
      <c r="H7" s="10">
        <f t="shared" si="0"/>
        <v>45114</v>
      </c>
      <c r="I7" s="10">
        <f t="shared" si="0"/>
        <v>45115</v>
      </c>
      <c r="J7" s="10">
        <f t="shared" si="0"/>
        <v>45116</v>
      </c>
      <c r="K7" s="10">
        <f t="shared" si="0"/>
        <v>45117</v>
      </c>
      <c r="L7" s="10">
        <f t="shared" si="0"/>
        <v>45118</v>
      </c>
      <c r="M7" s="10">
        <f t="shared" si="0"/>
        <v>45119</v>
      </c>
      <c r="N7" s="10">
        <f t="shared" si="0"/>
        <v>45120</v>
      </c>
      <c r="O7" s="10">
        <f t="shared" si="0"/>
        <v>45121</v>
      </c>
      <c r="P7" s="10">
        <f t="shared" si="0"/>
        <v>45122</v>
      </c>
      <c r="Q7" s="10">
        <f t="shared" si="0"/>
        <v>45123</v>
      </c>
      <c r="R7" s="10">
        <f t="shared" si="0"/>
        <v>45124</v>
      </c>
      <c r="S7" s="10">
        <f t="shared" si="0"/>
        <v>45125</v>
      </c>
      <c r="T7" s="10">
        <f t="shared" si="0"/>
        <v>45126</v>
      </c>
      <c r="U7" s="10">
        <f t="shared" si="0"/>
        <v>45127</v>
      </c>
      <c r="V7" s="10">
        <f t="shared" si="0"/>
        <v>45128</v>
      </c>
      <c r="W7" s="10">
        <f t="shared" si="0"/>
        <v>45129</v>
      </c>
      <c r="X7" s="10">
        <f t="shared" si="0"/>
        <v>45130</v>
      </c>
      <c r="Y7" s="10">
        <f t="shared" si="0"/>
        <v>45131</v>
      </c>
      <c r="Z7" s="10">
        <f t="shared" si="0"/>
        <v>45132</v>
      </c>
      <c r="AA7" s="10">
        <f t="shared" si="0"/>
        <v>45133</v>
      </c>
      <c r="AB7" s="10">
        <f t="shared" si="0"/>
        <v>45134</v>
      </c>
      <c r="AC7" s="10">
        <f t="shared" si="0"/>
        <v>45135</v>
      </c>
      <c r="AD7" s="10">
        <f t="shared" si="0"/>
        <v>45136</v>
      </c>
      <c r="AE7" s="10">
        <f t="shared" si="0"/>
        <v>45137</v>
      </c>
      <c r="AF7" s="9"/>
      <c r="AV7" t="s">
        <v>7</v>
      </c>
      <c r="AW7">
        <v>2023</v>
      </c>
    </row>
    <row r="8" spans="1:49" ht="15.75" thickTop="1">
      <c r="A8" s="8" t="s">
        <v>6</v>
      </c>
      <c r="B8" s="7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5"/>
      <c r="AV8" t="s">
        <v>5</v>
      </c>
      <c r="AW8">
        <v>2024</v>
      </c>
    </row>
    <row r="9" spans="1:49" ht="15.75" thickBot="1">
      <c r="A9" s="4" t="s">
        <v>4</v>
      </c>
      <c r="B9" s="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1"/>
      <c r="AV9" t="s">
        <v>3</v>
      </c>
      <c r="AW9">
        <v>2025</v>
      </c>
    </row>
    <row r="10" spans="1:49" ht="15.75" thickTop="1">
      <c r="AV10" t="s">
        <v>2</v>
      </c>
      <c r="AW10">
        <v>2026</v>
      </c>
    </row>
    <row r="11" spans="1:49">
      <c r="AV11" t="s">
        <v>1</v>
      </c>
      <c r="AW11">
        <v>2027</v>
      </c>
    </row>
    <row r="12" spans="1:49">
      <c r="AV12" t="s">
        <v>0</v>
      </c>
      <c r="AW12">
        <v>2028</v>
      </c>
    </row>
  </sheetData>
  <mergeCells count="3">
    <mergeCell ref="A1:AF1"/>
    <mergeCell ref="B5:AF5"/>
    <mergeCell ref="B6:AF6"/>
  </mergeCells>
  <conditionalFormatting sqref="B7:AF9">
    <cfRule type="expression" dxfId="2" priority="1">
      <formula>WEEKDAY(B$7,2)&gt;5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MALADIE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FRANCIS</cp:lastModifiedBy>
  <dcterms:created xsi:type="dcterms:W3CDTF">2022-12-12T13:50:39Z</dcterms:created>
  <dcterms:modified xsi:type="dcterms:W3CDTF">2022-12-12T16:20:23Z</dcterms:modified>
</cp:coreProperties>
</file>