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95" yWindow="-105" windowWidth="29010" windowHeight="15810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" i="2"/>
  <c r="L5"/>
  <c r="M5"/>
  <c r="N5"/>
  <c r="O5"/>
  <c r="P5"/>
  <c r="Q5"/>
  <c r="R5"/>
  <c r="S5"/>
  <c r="T5"/>
  <c r="U5"/>
  <c r="J5"/>
  <c r="K4"/>
  <c r="L4"/>
  <c r="M4"/>
  <c r="N4"/>
  <c r="O4"/>
  <c r="P4"/>
  <c r="Q4"/>
  <c r="R4"/>
  <c r="S4"/>
  <c r="T4"/>
  <c r="U4"/>
  <c r="J4"/>
  <c r="L3"/>
  <c r="M3"/>
  <c r="N3"/>
  <c r="O3"/>
  <c r="P3"/>
  <c r="Q3"/>
  <c r="R3"/>
  <c r="S3"/>
  <c r="T3"/>
  <c r="U3"/>
  <c r="J3"/>
  <c r="K3"/>
  <c r="M23" a="1"/>
  <c r="M23" s="1"/>
  <c r="M24" a="1"/>
  <c r="M24" s="1"/>
  <c r="M25" a="1"/>
  <c r="M25" s="1"/>
  <c r="M26" a="1"/>
  <c r="M26" s="1"/>
  <c r="M27" a="1"/>
  <c r="M27" s="1"/>
  <c r="M21" a="1"/>
  <c r="M21" s="1"/>
  <c r="M22" a="1"/>
  <c r="M22" s="1"/>
  <c r="M20" a="1"/>
  <c r="M20" s="1"/>
  <c r="K9" l="1"/>
  <c r="L9" s="1"/>
  <c r="M9" s="1"/>
  <c r="N9" s="1"/>
  <c r="O9" s="1"/>
  <c r="P9" s="1"/>
  <c r="Q9" s="1"/>
  <c r="R9" s="1"/>
  <c r="S9" s="1"/>
  <c r="T9" s="1"/>
  <c r="U9" s="1"/>
  <c r="K2"/>
  <c r="L2" s="1"/>
  <c r="M2" s="1"/>
  <c r="N2" s="1"/>
  <c r="O2" s="1"/>
  <c r="P2" s="1"/>
  <c r="Q2" s="1"/>
  <c r="R2" s="1"/>
  <c r="S2" s="1"/>
  <c r="T2" s="1"/>
  <c r="U2" s="1"/>
</calcChain>
</file>

<file path=xl/sharedStrings.xml><?xml version="1.0" encoding="utf-8"?>
<sst xmlns="http://schemas.openxmlformats.org/spreadsheetml/2006/main" count="143" uniqueCount="21">
  <si>
    <t>NOUVEAU REGIME</t>
  </si>
  <si>
    <t>A PARTIR DU</t>
  </si>
  <si>
    <t>JUSQU'AU</t>
  </si>
  <si>
    <t>28Hrs</t>
  </si>
  <si>
    <t>40Hrs</t>
  </si>
  <si>
    <t>20Hrs</t>
  </si>
  <si>
    <t>35Hrs</t>
  </si>
  <si>
    <t>Agent 1</t>
  </si>
  <si>
    <t>Agent</t>
  </si>
  <si>
    <t>régime De Base</t>
  </si>
  <si>
    <t>Agent 6</t>
  </si>
  <si>
    <t>Agent 7</t>
  </si>
  <si>
    <t>Agent 9</t>
  </si>
  <si>
    <t>Agent 4</t>
  </si>
  <si>
    <t>Agent 8</t>
  </si>
  <si>
    <t>Agent 5</t>
  </si>
  <si>
    <t>Bonjour je cherche pour u n agent donné de récupérer la derniére ligne en se basant sur la date dé début (colonne E)</t>
  </si>
  <si>
    <t>Agent 2</t>
  </si>
  <si>
    <t>résultat recherché</t>
  </si>
  <si>
    <t>Résultat recherché</t>
  </si>
  <si>
    <t>dans un 1er temps je cherche pour une date donné a avoir le régime horaire d'un agent donné en prenant en compte da date de début et de fin</t>
  </si>
</sst>
</file>

<file path=xl/styles.xml><?xml version="1.0" encoding="utf-8"?>
<styleSheet xmlns="http://schemas.openxmlformats.org/spreadsheetml/2006/main">
  <numFmts count="1">
    <numFmt numFmtId="165" formatCode="#0&quot;Hrs&quot;"/>
  </numFmts>
  <fonts count="7">
    <font>
      <sz val="11"/>
      <color theme="1"/>
      <name val="Calibri"/>
      <family val="2"/>
      <scheme val="minor"/>
    </font>
    <font>
      <sz val="10"/>
      <color rgb="FFFFFFFF"/>
      <name val="Calibri"/>
      <family val="2"/>
    </font>
    <font>
      <sz val="10"/>
      <color rgb="FFFFFFFF"/>
      <name val="Calibri"/>
      <family val="2"/>
      <scheme val="minor"/>
    </font>
    <font>
      <sz val="10"/>
      <color rgb="FF1F497D"/>
      <name val="Calibri"/>
      <family val="2"/>
    </font>
    <font>
      <b/>
      <sz val="8"/>
      <color rgb="FF16365C"/>
      <name val="Arial"/>
      <family val="2"/>
    </font>
    <font>
      <b/>
      <sz val="8"/>
      <color rgb="FF333F4F"/>
      <name val="Arial"/>
      <family val="2"/>
    </font>
    <font>
      <b/>
      <sz val="8"/>
      <color rgb="FF1F4E7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4" fillId="3" borderId="1" xfId="0" applyFont="1" applyFill="1" applyBorder="1" applyAlignment="1">
      <alignment horizontal="center" vertical="center"/>
    </xf>
    <xf numFmtId="0" fontId="0" fillId="7" borderId="0" xfId="0" applyFill="1" applyAlignment="1">
      <alignment horizontal="center" wrapText="1"/>
    </xf>
    <xf numFmtId="0" fontId="0" fillId="3" borderId="2" xfId="0" applyFill="1" applyBorder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165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4" fontId="6" fillId="8" borderId="1" xfId="0" applyNumberFormat="1" applyFont="1" applyFill="1" applyBorder="1" applyAlignment="1">
      <alignment horizontal="center" vertical="center"/>
    </xf>
    <xf numFmtId="14" fontId="6" fillId="5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theme="4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U50"/>
  <sheetViews>
    <sheetView tabSelected="1" workbookViewId="0">
      <selection activeCell="U22" sqref="U22"/>
    </sheetView>
  </sheetViews>
  <sheetFormatPr baseColWidth="10" defaultRowHeight="15"/>
  <sheetData>
    <row r="2" spans="1:21" ht="25.5">
      <c r="B2" s="4" t="s">
        <v>8</v>
      </c>
      <c r="C2" s="4" t="s">
        <v>9</v>
      </c>
      <c r="D2" s="4" t="s">
        <v>0</v>
      </c>
      <c r="E2" s="5" t="s">
        <v>1</v>
      </c>
      <c r="F2" s="5" t="s">
        <v>2</v>
      </c>
      <c r="H2" s="12" t="s">
        <v>19</v>
      </c>
      <c r="J2" s="8">
        <v>44732</v>
      </c>
      <c r="K2" s="8">
        <f>J2+7</f>
        <v>44739</v>
      </c>
      <c r="L2" s="8">
        <f t="shared" ref="L2:U2" si="0">K2+7</f>
        <v>44746</v>
      </c>
      <c r="M2" s="8">
        <f t="shared" si="0"/>
        <v>44753</v>
      </c>
      <c r="N2" s="8">
        <f t="shared" si="0"/>
        <v>44760</v>
      </c>
      <c r="O2" s="8">
        <f t="shared" si="0"/>
        <v>44767</v>
      </c>
      <c r="P2" s="8">
        <f t="shared" si="0"/>
        <v>44774</v>
      </c>
      <c r="Q2" s="8">
        <f t="shared" si="0"/>
        <v>44781</v>
      </c>
      <c r="R2" s="8">
        <f t="shared" si="0"/>
        <v>44788</v>
      </c>
      <c r="S2" s="8">
        <f t="shared" si="0"/>
        <v>44795</v>
      </c>
      <c r="T2" s="8">
        <f t="shared" si="0"/>
        <v>44802</v>
      </c>
      <c r="U2" s="8">
        <f t="shared" si="0"/>
        <v>44809</v>
      </c>
    </row>
    <row r="3" spans="1:21">
      <c r="A3">
        <v>1</v>
      </c>
      <c r="B3" s="6" t="s">
        <v>17</v>
      </c>
      <c r="C3" s="9" t="s">
        <v>3</v>
      </c>
      <c r="D3" s="13">
        <v>40</v>
      </c>
      <c r="E3" s="7">
        <v>44746</v>
      </c>
      <c r="F3" s="7">
        <v>44772</v>
      </c>
      <c r="H3" s="12"/>
      <c r="J3" s="14" t="str">
        <f>IF(OR(J$2&gt;$F3,J$2&lt;$E3),"",$D3)</f>
        <v/>
      </c>
      <c r="K3" s="14" t="str">
        <f t="shared" ref="K3:U5" si="1">IF(OR(K$2&gt;$F3,K$2&lt;$E3),"",$D3)</f>
        <v/>
      </c>
      <c r="L3" s="14">
        <f>IF(OR(L$2&gt;$F3,L$2&lt;$E3),"",$D3)</f>
        <v>40</v>
      </c>
      <c r="M3" s="14">
        <f t="shared" si="1"/>
        <v>40</v>
      </c>
      <c r="N3" s="14">
        <f t="shared" si="1"/>
        <v>40</v>
      </c>
      <c r="O3" s="14">
        <f t="shared" si="1"/>
        <v>40</v>
      </c>
      <c r="P3" s="14" t="str">
        <f t="shared" si="1"/>
        <v/>
      </c>
      <c r="Q3" s="14" t="str">
        <f t="shared" si="1"/>
        <v/>
      </c>
      <c r="R3" s="14" t="str">
        <f t="shared" si="1"/>
        <v/>
      </c>
      <c r="S3" s="14" t="str">
        <f t="shared" si="1"/>
        <v/>
      </c>
      <c r="T3" s="14" t="str">
        <f t="shared" si="1"/>
        <v/>
      </c>
      <c r="U3" s="14" t="str">
        <f t="shared" si="1"/>
        <v/>
      </c>
    </row>
    <row r="4" spans="1:21">
      <c r="A4">
        <v>2</v>
      </c>
      <c r="B4" s="6" t="s">
        <v>17</v>
      </c>
      <c r="C4" s="9" t="s">
        <v>3</v>
      </c>
      <c r="D4" s="13">
        <v>35</v>
      </c>
      <c r="E4" s="21">
        <v>44753</v>
      </c>
      <c r="F4" s="21">
        <v>44787</v>
      </c>
      <c r="H4" s="12"/>
      <c r="J4" s="14" t="str">
        <f>IF(OR(J$2&gt;$F4,J$2&lt;$E4),"",$D4)</f>
        <v/>
      </c>
      <c r="K4" s="14" t="str">
        <f t="shared" si="1"/>
        <v/>
      </c>
      <c r="L4" s="14" t="str">
        <f t="shared" si="1"/>
        <v/>
      </c>
      <c r="M4" s="14">
        <f t="shared" si="1"/>
        <v>35</v>
      </c>
      <c r="N4" s="14">
        <f t="shared" si="1"/>
        <v>35</v>
      </c>
      <c r="O4" s="14">
        <f t="shared" si="1"/>
        <v>35</v>
      </c>
      <c r="P4" s="14">
        <f t="shared" si="1"/>
        <v>35</v>
      </c>
      <c r="Q4" s="14">
        <f t="shared" si="1"/>
        <v>35</v>
      </c>
      <c r="R4" s="14" t="str">
        <f t="shared" si="1"/>
        <v/>
      </c>
      <c r="S4" s="14" t="str">
        <f t="shared" si="1"/>
        <v/>
      </c>
      <c r="T4" s="14" t="str">
        <f t="shared" si="1"/>
        <v/>
      </c>
      <c r="U4" s="14" t="str">
        <f t="shared" si="1"/>
        <v/>
      </c>
    </row>
    <row r="5" spans="1:21">
      <c r="A5">
        <v>3</v>
      </c>
      <c r="B5" s="6" t="s">
        <v>17</v>
      </c>
      <c r="C5" s="9" t="s">
        <v>3</v>
      </c>
      <c r="D5" s="13">
        <v>20</v>
      </c>
      <c r="E5" s="20">
        <v>44767</v>
      </c>
      <c r="F5" s="20">
        <v>44780</v>
      </c>
      <c r="H5" s="12"/>
      <c r="J5" s="14" t="str">
        <f>IF(OR(J$2&gt;$F5,J$2&lt;$E5),"",$D5)</f>
        <v/>
      </c>
      <c r="K5" s="14" t="str">
        <f t="shared" si="1"/>
        <v/>
      </c>
      <c r="L5" s="14" t="str">
        <f t="shared" si="1"/>
        <v/>
      </c>
      <c r="M5" s="14" t="str">
        <f t="shared" si="1"/>
        <v/>
      </c>
      <c r="N5" s="14" t="str">
        <f t="shared" si="1"/>
        <v/>
      </c>
      <c r="O5" s="14">
        <f t="shared" si="1"/>
        <v>20</v>
      </c>
      <c r="P5" s="14">
        <f t="shared" si="1"/>
        <v>20</v>
      </c>
      <c r="Q5" s="14" t="str">
        <f t="shared" si="1"/>
        <v/>
      </c>
      <c r="R5" s="14" t="str">
        <f t="shared" si="1"/>
        <v/>
      </c>
      <c r="S5" s="14" t="str">
        <f t="shared" si="1"/>
        <v/>
      </c>
      <c r="T5" s="14" t="str">
        <f t="shared" si="1"/>
        <v/>
      </c>
      <c r="U5" s="14" t="str">
        <f t="shared" si="1"/>
        <v/>
      </c>
    </row>
    <row r="6" spans="1:21">
      <c r="H6" s="12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>
      <c r="H7" s="12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</row>
    <row r="8" spans="1:21">
      <c r="H8" s="12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</row>
    <row r="9" spans="1:21">
      <c r="H9" s="12"/>
      <c r="J9" s="18">
        <v>44732</v>
      </c>
      <c r="K9" s="18">
        <f>J9+7</f>
        <v>44739</v>
      </c>
      <c r="L9" s="18">
        <f t="shared" ref="L9:U9" si="2">K9+7</f>
        <v>44746</v>
      </c>
      <c r="M9" s="18">
        <f t="shared" si="2"/>
        <v>44753</v>
      </c>
      <c r="N9" s="18">
        <f t="shared" si="2"/>
        <v>44760</v>
      </c>
      <c r="O9" s="18">
        <f t="shared" si="2"/>
        <v>44767</v>
      </c>
      <c r="P9" s="18">
        <f t="shared" si="2"/>
        <v>44774</v>
      </c>
      <c r="Q9" s="18">
        <f t="shared" si="2"/>
        <v>44781</v>
      </c>
      <c r="R9" s="18">
        <f t="shared" si="2"/>
        <v>44788</v>
      </c>
      <c r="S9" s="18">
        <f t="shared" si="2"/>
        <v>44795</v>
      </c>
      <c r="T9" s="18">
        <f t="shared" si="2"/>
        <v>44802</v>
      </c>
      <c r="U9" s="18">
        <f t="shared" si="2"/>
        <v>44809</v>
      </c>
    </row>
    <row r="10" spans="1:21">
      <c r="H10" s="12"/>
      <c r="I10" s="6" t="s">
        <v>17</v>
      </c>
      <c r="J10" s="19">
        <v>28</v>
      </c>
      <c r="K10" s="19">
        <v>28</v>
      </c>
      <c r="L10" s="15">
        <v>40</v>
      </c>
      <c r="M10" s="16">
        <v>35</v>
      </c>
      <c r="N10" s="16">
        <v>35</v>
      </c>
      <c r="O10" s="17">
        <v>20</v>
      </c>
      <c r="P10" s="17">
        <v>20</v>
      </c>
      <c r="Q10" s="16">
        <v>35</v>
      </c>
      <c r="R10" s="19">
        <v>28</v>
      </c>
      <c r="S10" s="19">
        <v>28</v>
      </c>
      <c r="T10" s="19">
        <v>28</v>
      </c>
      <c r="U10" s="19">
        <v>28</v>
      </c>
    </row>
    <row r="12" spans="1:21">
      <c r="I12" s="10" t="s">
        <v>20</v>
      </c>
      <c r="J12" s="10"/>
      <c r="K12" s="10"/>
      <c r="L12" s="10"/>
      <c r="M12" s="10"/>
      <c r="N12" s="10"/>
      <c r="O12" s="10"/>
      <c r="P12" s="10"/>
      <c r="Q12" s="10"/>
    </row>
    <row r="13" spans="1:21">
      <c r="I13" s="10"/>
      <c r="J13" s="10"/>
      <c r="K13" s="10"/>
      <c r="L13" s="10"/>
      <c r="M13" s="10"/>
      <c r="N13" s="10"/>
      <c r="O13" s="10"/>
      <c r="P13" s="10"/>
      <c r="Q13" s="10"/>
    </row>
    <row r="14" spans="1:21">
      <c r="I14" s="10"/>
      <c r="J14" s="10"/>
      <c r="K14" s="10"/>
      <c r="L14" s="10"/>
      <c r="M14" s="10"/>
      <c r="N14" s="10"/>
      <c r="O14" s="10"/>
      <c r="P14" s="10"/>
      <c r="Q14" s="10"/>
    </row>
    <row r="19" spans="2:13" ht="25.5">
      <c r="B19" s="4" t="s">
        <v>8</v>
      </c>
      <c r="C19" s="4" t="s">
        <v>9</v>
      </c>
      <c r="D19" s="4" t="s">
        <v>0</v>
      </c>
      <c r="E19" s="5" t="s">
        <v>1</v>
      </c>
      <c r="F19" s="5" t="s">
        <v>2</v>
      </c>
      <c r="I19" s="4" t="s">
        <v>8</v>
      </c>
      <c r="J19" s="4" t="s">
        <v>9</v>
      </c>
      <c r="K19" s="4" t="s">
        <v>0</v>
      </c>
      <c r="L19" s="5" t="s">
        <v>1</v>
      </c>
      <c r="M19" s="5" t="s">
        <v>2</v>
      </c>
    </row>
    <row r="20" spans="2:13">
      <c r="B20" s="6" t="s">
        <v>10</v>
      </c>
      <c r="C20" s="1" t="s">
        <v>3</v>
      </c>
      <c r="D20" s="2" t="s">
        <v>3</v>
      </c>
      <c r="E20" s="3">
        <v>43831</v>
      </c>
      <c r="F20" s="3">
        <v>44139</v>
      </c>
      <c r="H20" s="11" t="s">
        <v>18</v>
      </c>
      <c r="I20" s="6" t="s">
        <v>10</v>
      </c>
      <c r="J20" s="1" t="s">
        <v>3</v>
      </c>
      <c r="K20" s="2" t="s">
        <v>4</v>
      </c>
      <c r="L20" s="3">
        <v>44930</v>
      </c>
      <c r="M20" s="3">
        <f t="array" ref="M20">INDEX($B$19:$F$50,MATCH(1,($B$19:$B$50=$I20)*($E$19:$E$50=$L20),0),5)</f>
        <v>45013</v>
      </c>
    </row>
    <row r="21" spans="2:13">
      <c r="B21" s="6" t="s">
        <v>11</v>
      </c>
      <c r="C21" s="1" t="s">
        <v>4</v>
      </c>
      <c r="D21" s="2" t="s">
        <v>3</v>
      </c>
      <c r="E21" s="3">
        <v>43472</v>
      </c>
      <c r="F21" s="3">
        <v>43506</v>
      </c>
      <c r="H21" s="11"/>
      <c r="I21" s="6" t="s">
        <v>11</v>
      </c>
      <c r="J21" s="1" t="s">
        <v>4</v>
      </c>
      <c r="K21" s="2" t="s">
        <v>3</v>
      </c>
      <c r="L21" s="3">
        <v>44592</v>
      </c>
      <c r="M21" s="3">
        <f t="array" ref="M21">INDEX($B$19:$F$50,MATCH(1,($B$19:$B$50=$I21)*($E$19:$E$50=$L21),0),5)</f>
        <v>44619</v>
      </c>
    </row>
    <row r="22" spans="2:13">
      <c r="B22" s="6" t="s">
        <v>10</v>
      </c>
      <c r="C22" s="1" t="s">
        <v>3</v>
      </c>
      <c r="D22" s="2" t="s">
        <v>4</v>
      </c>
      <c r="E22" s="3">
        <v>44140</v>
      </c>
      <c r="F22" s="3">
        <v>44186</v>
      </c>
      <c r="H22" s="11"/>
      <c r="I22" s="6" t="s">
        <v>12</v>
      </c>
      <c r="J22" s="1" t="s">
        <v>3</v>
      </c>
      <c r="K22" s="2" t="s">
        <v>3</v>
      </c>
      <c r="L22" s="3">
        <v>44950</v>
      </c>
      <c r="M22" s="3">
        <f t="array" ref="M22">INDEX($B$19:$F$50,MATCH(1,($B$19:$B$50=$I22)*($E$19:$E$50=$L22),0),5)</f>
        <v>45067</v>
      </c>
    </row>
    <row r="23" spans="2:13">
      <c r="B23" s="6" t="s">
        <v>12</v>
      </c>
      <c r="C23" s="1" t="s">
        <v>3</v>
      </c>
      <c r="D23" s="2" t="s">
        <v>4</v>
      </c>
      <c r="E23" s="3">
        <v>43521</v>
      </c>
      <c r="F23" s="3">
        <v>43562</v>
      </c>
      <c r="H23" s="11"/>
      <c r="I23" s="6" t="s">
        <v>13</v>
      </c>
      <c r="J23" s="1" t="s">
        <v>4</v>
      </c>
      <c r="K23" s="2" t="s">
        <v>3</v>
      </c>
      <c r="L23" s="3">
        <v>44865</v>
      </c>
      <c r="M23" s="3">
        <f t="array" ref="M23">INDEX($B$19:$F$50,MATCH(1,($B$19:$B$50=$I23)*($E$19:$E$50=$L23),0),5)</f>
        <v>44955</v>
      </c>
    </row>
    <row r="24" spans="2:13">
      <c r="B24" s="6" t="s">
        <v>12</v>
      </c>
      <c r="C24" s="1" t="s">
        <v>3</v>
      </c>
      <c r="D24" s="2" t="s">
        <v>3</v>
      </c>
      <c r="E24" s="3">
        <v>44950</v>
      </c>
      <c r="F24" s="3">
        <v>45067</v>
      </c>
      <c r="H24" s="11"/>
      <c r="I24" s="6" t="s">
        <v>7</v>
      </c>
      <c r="J24" s="1" t="s">
        <v>3</v>
      </c>
      <c r="K24" s="2" t="s">
        <v>5</v>
      </c>
      <c r="L24" s="3">
        <v>44739</v>
      </c>
      <c r="M24" s="3">
        <f t="array" ref="M24">INDEX($B$19:$F$50,MATCH(1,($B$19:$B$50=$I24)*($E$19:$E$50=$L24),0),5)</f>
        <v>44801</v>
      </c>
    </row>
    <row r="25" spans="2:13">
      <c r="B25" s="6" t="s">
        <v>10</v>
      </c>
      <c r="C25" s="1" t="s">
        <v>3</v>
      </c>
      <c r="D25" s="2" t="s">
        <v>3</v>
      </c>
      <c r="E25" s="3">
        <v>44284</v>
      </c>
      <c r="F25" s="3">
        <v>44297</v>
      </c>
      <c r="H25" s="11"/>
      <c r="I25" s="6" t="s">
        <v>14</v>
      </c>
      <c r="J25" s="1" t="s">
        <v>3</v>
      </c>
      <c r="K25" s="2" t="s">
        <v>3</v>
      </c>
      <c r="L25" s="3">
        <v>45105</v>
      </c>
      <c r="M25" s="3">
        <f t="array" ref="M25">INDEX($B$19:$F$50,MATCH(1,($B$19:$B$50=$I25)*($E$19:$E$50=$L25),0),5)</f>
        <v>45456</v>
      </c>
    </row>
    <row r="26" spans="2:13">
      <c r="B26" s="6" t="s">
        <v>11</v>
      </c>
      <c r="C26" s="1" t="s">
        <v>4</v>
      </c>
      <c r="D26" s="2" t="s">
        <v>3</v>
      </c>
      <c r="E26" s="3">
        <v>43731</v>
      </c>
      <c r="F26" s="3">
        <v>43828</v>
      </c>
      <c r="H26" s="11"/>
      <c r="I26" s="6" t="s">
        <v>15</v>
      </c>
      <c r="J26" s="1" t="s">
        <v>3</v>
      </c>
      <c r="K26" s="2" t="s">
        <v>4</v>
      </c>
      <c r="L26" s="3">
        <v>44858</v>
      </c>
      <c r="M26" s="3">
        <f t="array" ref="M26">INDEX($B$19:$F$50,MATCH(1,($B$19:$B$50=$I26)*($E$19:$E$50=$L26),0),5)</f>
        <v>45018</v>
      </c>
    </row>
    <row r="27" spans="2:13">
      <c r="B27" s="6" t="s">
        <v>13</v>
      </c>
      <c r="C27" s="1" t="s">
        <v>4</v>
      </c>
      <c r="D27" s="2" t="s">
        <v>3</v>
      </c>
      <c r="E27" s="3">
        <v>44865</v>
      </c>
      <c r="F27" s="3">
        <v>44955</v>
      </c>
      <c r="H27" s="11"/>
      <c r="I27" s="6" t="s">
        <v>17</v>
      </c>
      <c r="J27" s="1" t="s">
        <v>3</v>
      </c>
      <c r="K27" s="2" t="s">
        <v>5</v>
      </c>
      <c r="L27" s="3">
        <v>44767</v>
      </c>
      <c r="M27" s="3">
        <f t="array" ref="M27">INDEX($B$19:$F$50,MATCH(1,($B$19:$B$50=$I27)*($E$19:$E$50=$L27),0),5)</f>
        <v>44780</v>
      </c>
    </row>
    <row r="28" spans="2:13">
      <c r="B28" s="6" t="s">
        <v>10</v>
      </c>
      <c r="C28" s="1" t="s">
        <v>3</v>
      </c>
      <c r="D28" s="2" t="s">
        <v>5</v>
      </c>
      <c r="E28" s="3">
        <v>44298</v>
      </c>
      <c r="F28" s="3">
        <v>44360</v>
      </c>
    </row>
    <row r="29" spans="2:13">
      <c r="B29" s="6" t="s">
        <v>11</v>
      </c>
      <c r="C29" s="1" t="s">
        <v>4</v>
      </c>
      <c r="D29" s="2" t="s">
        <v>3</v>
      </c>
      <c r="E29" s="3">
        <v>43829</v>
      </c>
      <c r="F29" s="3">
        <v>43862</v>
      </c>
      <c r="I29" s="10" t="s">
        <v>16</v>
      </c>
      <c r="J29" s="10"/>
      <c r="K29" s="10"/>
      <c r="L29" s="10"/>
      <c r="M29" s="10"/>
    </row>
    <row r="30" spans="2:13">
      <c r="B30" s="6" t="s">
        <v>7</v>
      </c>
      <c r="C30" s="1" t="s">
        <v>3</v>
      </c>
      <c r="D30" s="2" t="s">
        <v>4</v>
      </c>
      <c r="E30" s="3">
        <v>43850</v>
      </c>
      <c r="F30" s="3">
        <v>43947</v>
      </c>
      <c r="I30" s="10"/>
      <c r="J30" s="10"/>
      <c r="K30" s="10"/>
      <c r="L30" s="10"/>
      <c r="M30" s="10"/>
    </row>
    <row r="31" spans="2:13">
      <c r="B31" s="6" t="s">
        <v>7</v>
      </c>
      <c r="C31" s="1" t="s">
        <v>3</v>
      </c>
      <c r="D31" s="2" t="s">
        <v>6</v>
      </c>
      <c r="E31" s="3">
        <v>44207</v>
      </c>
      <c r="F31" s="3">
        <v>44647</v>
      </c>
      <c r="I31" s="10"/>
      <c r="J31" s="10"/>
      <c r="K31" s="10"/>
      <c r="L31" s="10"/>
      <c r="M31" s="10"/>
    </row>
    <row r="32" spans="2:13">
      <c r="B32" s="6" t="s">
        <v>11</v>
      </c>
      <c r="C32" s="1" t="s">
        <v>4</v>
      </c>
      <c r="D32" s="2" t="s">
        <v>3</v>
      </c>
      <c r="E32" s="3">
        <v>44207</v>
      </c>
      <c r="F32" s="3">
        <v>44255</v>
      </c>
    </row>
    <row r="33" spans="2:6">
      <c r="B33" s="6" t="s">
        <v>14</v>
      </c>
      <c r="C33" s="1" t="s">
        <v>3</v>
      </c>
      <c r="D33" s="2" t="s">
        <v>4</v>
      </c>
      <c r="E33" s="3">
        <v>44312</v>
      </c>
      <c r="F33" s="3">
        <v>44347</v>
      </c>
    </row>
    <row r="34" spans="2:6">
      <c r="B34" s="6" t="s">
        <v>12</v>
      </c>
      <c r="C34" s="1" t="s">
        <v>3</v>
      </c>
      <c r="D34" s="2" t="s">
        <v>3</v>
      </c>
      <c r="E34" s="3">
        <v>44410</v>
      </c>
      <c r="F34" s="3">
        <v>44584</v>
      </c>
    </row>
    <row r="35" spans="2:6">
      <c r="B35" s="6" t="s">
        <v>14</v>
      </c>
      <c r="C35" s="1" t="s">
        <v>3</v>
      </c>
      <c r="D35" s="2" t="s">
        <v>3</v>
      </c>
      <c r="E35" s="3">
        <v>45105</v>
      </c>
      <c r="F35" s="3">
        <v>45456</v>
      </c>
    </row>
    <row r="36" spans="2:6">
      <c r="B36" s="6" t="s">
        <v>7</v>
      </c>
      <c r="C36" s="1" t="s">
        <v>3</v>
      </c>
      <c r="D36" s="2" t="s">
        <v>5</v>
      </c>
      <c r="E36" s="3">
        <v>44739</v>
      </c>
      <c r="F36" s="3">
        <v>44801</v>
      </c>
    </row>
    <row r="37" spans="2:6">
      <c r="B37" s="6" t="s">
        <v>14</v>
      </c>
      <c r="C37" s="1" t="s">
        <v>3</v>
      </c>
      <c r="D37" s="2" t="s">
        <v>4</v>
      </c>
      <c r="E37" s="3">
        <v>44726</v>
      </c>
      <c r="F37" s="3">
        <v>44767</v>
      </c>
    </row>
    <row r="38" spans="2:6">
      <c r="B38" s="6" t="s">
        <v>12</v>
      </c>
      <c r="C38" s="1" t="s">
        <v>3</v>
      </c>
      <c r="D38" s="2" t="s">
        <v>4</v>
      </c>
      <c r="E38" s="3">
        <v>44585</v>
      </c>
      <c r="F38" s="3">
        <v>44703</v>
      </c>
    </row>
    <row r="39" spans="2:6">
      <c r="B39" s="6" t="s">
        <v>11</v>
      </c>
      <c r="C39" s="1" t="s">
        <v>4</v>
      </c>
      <c r="D39" s="2" t="s">
        <v>3</v>
      </c>
      <c r="E39" s="3">
        <v>44256</v>
      </c>
      <c r="F39" s="3">
        <v>44290</v>
      </c>
    </row>
    <row r="40" spans="2:6">
      <c r="B40" s="6" t="s">
        <v>10</v>
      </c>
      <c r="C40" s="1" t="s">
        <v>3</v>
      </c>
      <c r="D40" s="2" t="s">
        <v>5</v>
      </c>
      <c r="E40" s="3">
        <v>44361</v>
      </c>
      <c r="F40" s="3">
        <v>44437</v>
      </c>
    </row>
    <row r="41" spans="2:6">
      <c r="B41" s="6" t="s">
        <v>11</v>
      </c>
      <c r="C41" s="1" t="s">
        <v>4</v>
      </c>
      <c r="D41" s="2" t="s">
        <v>3</v>
      </c>
      <c r="E41" s="3">
        <v>44291</v>
      </c>
      <c r="F41" s="3">
        <v>44346</v>
      </c>
    </row>
    <row r="42" spans="2:6">
      <c r="B42" s="6" t="s">
        <v>10</v>
      </c>
      <c r="C42" s="1" t="s">
        <v>3</v>
      </c>
      <c r="D42" s="2" t="s">
        <v>4</v>
      </c>
      <c r="E42" s="3">
        <v>44543</v>
      </c>
      <c r="F42" s="3">
        <v>44605</v>
      </c>
    </row>
    <row r="43" spans="2:6">
      <c r="B43" s="6" t="s">
        <v>15</v>
      </c>
      <c r="C43" s="1" t="s">
        <v>3</v>
      </c>
      <c r="D43" s="2" t="s">
        <v>4</v>
      </c>
      <c r="E43" s="3">
        <v>44858</v>
      </c>
      <c r="F43" s="3">
        <v>45018</v>
      </c>
    </row>
    <row r="44" spans="2:6">
      <c r="B44" s="6" t="s">
        <v>11</v>
      </c>
      <c r="C44" s="1" t="s">
        <v>4</v>
      </c>
      <c r="D44" s="2" t="s">
        <v>4</v>
      </c>
      <c r="E44" s="3">
        <v>44298</v>
      </c>
      <c r="F44" s="3">
        <v>44591</v>
      </c>
    </row>
    <row r="45" spans="2:6">
      <c r="B45" s="6" t="s">
        <v>11</v>
      </c>
      <c r="C45" s="1" t="s">
        <v>4</v>
      </c>
      <c r="D45" s="2" t="s">
        <v>3</v>
      </c>
      <c r="E45" s="3">
        <v>44592</v>
      </c>
      <c r="F45" s="3">
        <v>44619</v>
      </c>
    </row>
    <row r="46" spans="2:6">
      <c r="B46" s="6" t="s">
        <v>10</v>
      </c>
      <c r="C46" s="1" t="s">
        <v>3</v>
      </c>
      <c r="D46" s="2" t="s">
        <v>4</v>
      </c>
      <c r="E46" s="3">
        <v>44930</v>
      </c>
      <c r="F46" s="3">
        <v>45013</v>
      </c>
    </row>
    <row r="47" spans="2:6">
      <c r="B47" s="6" t="s">
        <v>12</v>
      </c>
      <c r="C47" s="1" t="s">
        <v>3</v>
      </c>
      <c r="D47" s="2" t="s">
        <v>4</v>
      </c>
      <c r="E47" s="3">
        <v>43584</v>
      </c>
      <c r="F47" s="3">
        <v>43639</v>
      </c>
    </row>
    <row r="48" spans="2:6">
      <c r="B48" s="6" t="s">
        <v>17</v>
      </c>
      <c r="C48" s="1" t="s">
        <v>3</v>
      </c>
      <c r="D48" s="2" t="s">
        <v>4</v>
      </c>
      <c r="E48" s="3">
        <v>44746</v>
      </c>
      <c r="F48" s="3">
        <v>44042</v>
      </c>
    </row>
    <row r="49" spans="2:6">
      <c r="B49" s="6" t="s">
        <v>17</v>
      </c>
      <c r="C49" s="1" t="s">
        <v>3</v>
      </c>
      <c r="D49" s="2" t="s">
        <v>6</v>
      </c>
      <c r="E49" s="3">
        <v>44753</v>
      </c>
      <c r="F49" s="3">
        <v>44787</v>
      </c>
    </row>
    <row r="50" spans="2:6">
      <c r="B50" s="6" t="s">
        <v>17</v>
      </c>
      <c r="C50" s="1" t="s">
        <v>3</v>
      </c>
      <c r="D50" s="2" t="s">
        <v>5</v>
      </c>
      <c r="E50" s="3">
        <v>44767</v>
      </c>
      <c r="F50" s="3">
        <v>44780</v>
      </c>
    </row>
  </sheetData>
  <mergeCells count="4">
    <mergeCell ref="I29:M31"/>
    <mergeCell ref="H20:H27"/>
    <mergeCell ref="H2:H10"/>
    <mergeCell ref="I12:Q14"/>
  </mergeCells>
  <conditionalFormatting sqref="J3:U3">
    <cfRule type="expression" dxfId="4" priority="3">
      <formula>J3&lt;&gt;""</formula>
    </cfRule>
  </conditionalFormatting>
  <conditionalFormatting sqref="J4:U4">
    <cfRule type="expression" dxfId="3" priority="2">
      <formula>J4&lt;&gt;""</formula>
    </cfRule>
  </conditionalFormatting>
  <conditionalFormatting sqref="J5:U5">
    <cfRule type="expression" dxfId="2" priority="1">
      <formula>J5&lt;&gt;""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2022-11-22T10:56:00Z</dcterms:created>
  <dcterms:modified xsi:type="dcterms:W3CDTF">2022-11-27T11:21:28Z</dcterms:modified>
</cp:coreProperties>
</file>